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hodge\Desktop\"/>
    </mc:Choice>
  </mc:AlternateContent>
  <xr:revisionPtr revIDLastSave="0" documentId="13_ncr:1_{7830F0C4-29A0-4E05-8DF4-36204AAD23F4}" xr6:coauthVersionLast="44" xr6:coauthVersionMax="44" xr10:uidLastSave="{00000000-0000-0000-0000-000000000000}"/>
  <bookViews>
    <workbookView xWindow="1390" yWindow="460" windowWidth="16000" windowHeight="9690" xr2:uid="{00000000-000D-0000-FFFF-FFFF00000000}"/>
  </bookViews>
  <sheets>
    <sheet name="Phase 2 District Order Form" sheetId="4" r:id="rId1"/>
    <sheet name="Phase 1 District Order Form" sheetId="1" state="hidden" r:id="rId2"/>
    <sheet name="Phase 2 Price Calculator" sheetId="5" r:id="rId3"/>
    <sheet name="Phase 1 THL Cost Overview" sheetId="3" state="hidden" r:id="rId4"/>
    <sheet name="Sheet2"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8" i="5" l="1"/>
  <c r="P19" i="5"/>
  <c r="O10" i="5"/>
  <c r="K37" i="5"/>
  <c r="L37" i="5"/>
  <c r="L10" i="5"/>
  <c r="S10" i="5" s="1"/>
  <c r="K10" i="5"/>
  <c r="R10" i="5" s="1"/>
  <c r="L24" i="5" l="1"/>
  <c r="L25" i="5"/>
  <c r="L26" i="5"/>
  <c r="S26" i="5" s="1"/>
  <c r="L27" i="5"/>
  <c r="S27" i="5" s="1"/>
  <c r="L28" i="5"/>
  <c r="L29" i="5"/>
  <c r="S29" i="5" s="1"/>
  <c r="L30" i="5"/>
  <c r="S30" i="5" s="1"/>
  <c r="L31" i="5"/>
  <c r="S31" i="5" s="1"/>
  <c r="L32" i="5"/>
  <c r="L33" i="5"/>
  <c r="L34" i="5"/>
  <c r="L35" i="5"/>
  <c r="S35" i="5" s="1"/>
  <c r="L36" i="5"/>
  <c r="S36" i="5" s="1"/>
  <c r="S37" i="5"/>
  <c r="K24" i="5"/>
  <c r="K25" i="5"/>
  <c r="K26" i="5"/>
  <c r="K27" i="5"/>
  <c r="K28" i="5"/>
  <c r="R28" i="5" s="1"/>
  <c r="K29" i="5"/>
  <c r="R29" i="5" s="1"/>
  <c r="K30" i="5"/>
  <c r="R30" i="5" s="1"/>
  <c r="K31" i="5"/>
  <c r="R31" i="5" s="1"/>
  <c r="K32" i="5"/>
  <c r="R32" i="5" s="1"/>
  <c r="K33" i="5"/>
  <c r="K34" i="5"/>
  <c r="K35" i="5"/>
  <c r="K36" i="5"/>
  <c r="R36" i="5" s="1"/>
  <c r="R37" i="5"/>
  <c r="L11" i="5"/>
  <c r="L12" i="5"/>
  <c r="L13" i="5"/>
  <c r="L14" i="5"/>
  <c r="L15" i="5"/>
  <c r="L16" i="5"/>
  <c r="L17" i="5"/>
  <c r="L18" i="5"/>
  <c r="L19" i="5"/>
  <c r="S19" i="5" s="1"/>
  <c r="L20" i="5"/>
  <c r="L21" i="5"/>
  <c r="L22" i="5"/>
  <c r="L23" i="5"/>
  <c r="K11" i="5"/>
  <c r="K12" i="5"/>
  <c r="K13" i="5"/>
  <c r="K14" i="5"/>
  <c r="K15" i="5"/>
  <c r="K16" i="5"/>
  <c r="K17" i="5"/>
  <c r="K18" i="5"/>
  <c r="K19" i="5"/>
  <c r="K20" i="5"/>
  <c r="K21" i="5"/>
  <c r="K22" i="5"/>
  <c r="K23" i="5"/>
  <c r="Q37" i="5"/>
  <c r="P37" i="5"/>
  <c r="O37" i="5"/>
  <c r="Q36" i="5"/>
  <c r="P36" i="5"/>
  <c r="O36" i="5"/>
  <c r="R35" i="5"/>
  <c r="Q35" i="5"/>
  <c r="P35" i="5"/>
  <c r="O35" i="5"/>
  <c r="S34" i="5"/>
  <c r="R34" i="5"/>
  <c r="Q34" i="5"/>
  <c r="P34" i="5"/>
  <c r="O34" i="5"/>
  <c r="S33" i="5"/>
  <c r="R33" i="5"/>
  <c r="Q33" i="5"/>
  <c r="P33" i="5"/>
  <c r="O33" i="5"/>
  <c r="S32" i="5"/>
  <c r="Q32" i="5"/>
  <c r="P32" i="5"/>
  <c r="O32" i="5"/>
  <c r="Q31" i="5"/>
  <c r="P31" i="5"/>
  <c r="O31" i="5"/>
  <c r="Q30" i="5"/>
  <c r="P30" i="5"/>
  <c r="O30" i="5"/>
  <c r="Q29" i="5"/>
  <c r="P29" i="5"/>
  <c r="O29" i="5"/>
  <c r="S28" i="5"/>
  <c r="Q28" i="5"/>
  <c r="P28" i="5"/>
  <c r="O28" i="5"/>
  <c r="R27" i="5"/>
  <c r="Q27" i="5"/>
  <c r="P27" i="5"/>
  <c r="O27" i="5"/>
  <c r="R26" i="5"/>
  <c r="Q26" i="5"/>
  <c r="P26" i="5"/>
  <c r="O26" i="5"/>
  <c r="S25" i="5"/>
  <c r="R25" i="5"/>
  <c r="Q25" i="5"/>
  <c r="P25" i="5"/>
  <c r="O25" i="5"/>
  <c r="S24" i="5"/>
  <c r="R24" i="5"/>
  <c r="Q24" i="5"/>
  <c r="P24" i="5"/>
  <c r="O24" i="5"/>
  <c r="S23" i="5" l="1"/>
  <c r="R23" i="5"/>
  <c r="Q23" i="5"/>
  <c r="P23" i="5"/>
  <c r="O23" i="5"/>
  <c r="S22" i="5"/>
  <c r="R22" i="5"/>
  <c r="Q22" i="5"/>
  <c r="P22" i="5"/>
  <c r="O22" i="5"/>
  <c r="S21" i="5"/>
  <c r="R21" i="5"/>
  <c r="Q21" i="5"/>
  <c r="P21" i="5"/>
  <c r="O21" i="5"/>
  <c r="S20" i="5"/>
  <c r="R20" i="5"/>
  <c r="Q20" i="5"/>
  <c r="P20" i="5"/>
  <c r="O20" i="5"/>
  <c r="R19" i="5"/>
  <c r="Q19" i="5"/>
  <c r="O19" i="5"/>
  <c r="S18" i="5"/>
  <c r="R18" i="5"/>
  <c r="Q18" i="5"/>
  <c r="P18" i="5"/>
  <c r="O18" i="5"/>
  <c r="S17" i="5"/>
  <c r="R17" i="5"/>
  <c r="Q17" i="5"/>
  <c r="P17" i="5"/>
  <c r="O17" i="5"/>
  <c r="S16" i="5"/>
  <c r="R16" i="5"/>
  <c r="Q16" i="5"/>
  <c r="P16" i="5"/>
  <c r="O16" i="5"/>
  <c r="S15" i="5"/>
  <c r="R15" i="5"/>
  <c r="Q15" i="5"/>
  <c r="P15" i="5"/>
  <c r="O15" i="5"/>
  <c r="S14" i="5"/>
  <c r="R14" i="5"/>
  <c r="Q14" i="5"/>
  <c r="P14" i="5"/>
  <c r="O14" i="5"/>
  <c r="S13" i="5"/>
  <c r="R13" i="5"/>
  <c r="Q13" i="5"/>
  <c r="P13" i="5"/>
  <c r="O13" i="5"/>
  <c r="S12" i="5"/>
  <c r="R12" i="5"/>
  <c r="Q12" i="5"/>
  <c r="P12" i="5"/>
  <c r="O12" i="5"/>
  <c r="S11" i="5"/>
  <c r="R11" i="5"/>
  <c r="Q11" i="5"/>
  <c r="P11" i="5"/>
  <c r="O11" i="5"/>
  <c r="Q10" i="5"/>
  <c r="P10" i="5"/>
  <c r="Q38" i="5" l="1"/>
  <c r="R38" i="5"/>
  <c r="O38" i="5"/>
  <c r="S38" i="5"/>
  <c r="P38" i="5"/>
  <c r="S6" i="5"/>
  <c r="R6" i="5"/>
  <c r="P13" i="3"/>
  <c r="N8" i="3" l="1"/>
  <c r="O8" i="3"/>
  <c r="N9" i="3"/>
  <c r="O9" i="3"/>
  <c r="N10" i="3"/>
  <c r="O10" i="3"/>
  <c r="N11" i="3"/>
  <c r="O11" i="3"/>
  <c r="N12" i="3"/>
  <c r="O12" i="3"/>
  <c r="N13" i="3"/>
  <c r="O13" i="3"/>
  <c r="N14" i="3"/>
  <c r="O14" i="3"/>
  <c r="N15" i="3"/>
  <c r="O15" i="3"/>
  <c r="N16" i="3"/>
  <c r="O16" i="3"/>
  <c r="N17" i="3"/>
  <c r="O17" i="3"/>
  <c r="N18" i="3"/>
  <c r="O18" i="3"/>
  <c r="N19" i="3"/>
  <c r="O19" i="3"/>
  <c r="N20" i="3"/>
  <c r="O20" i="3"/>
  <c r="O7" i="3"/>
  <c r="N7" i="3"/>
  <c r="M8" i="3"/>
  <c r="M9" i="3"/>
  <c r="M10" i="3"/>
  <c r="M11" i="3"/>
  <c r="M12" i="3"/>
  <c r="M13" i="3"/>
  <c r="M14" i="3"/>
  <c r="M15" i="3"/>
  <c r="M16" i="3"/>
  <c r="M17" i="3"/>
  <c r="M18" i="3"/>
  <c r="M19" i="3"/>
  <c r="M20" i="3"/>
  <c r="M7" i="3"/>
  <c r="N21" i="3" l="1"/>
  <c r="O21" i="3"/>
  <c r="M21" i="3"/>
  <c r="L21" i="3"/>
  <c r="P8" i="3"/>
  <c r="Q8" i="3"/>
  <c r="P9" i="3"/>
  <c r="Q9" i="3"/>
  <c r="P10" i="3"/>
  <c r="Q10" i="3"/>
  <c r="P11" i="3"/>
  <c r="Q11" i="3"/>
  <c r="P12" i="3"/>
  <c r="Q12" i="3"/>
  <c r="Q13" i="3"/>
  <c r="P14" i="3"/>
  <c r="Q14" i="3"/>
  <c r="P15" i="3"/>
  <c r="Q15" i="3"/>
  <c r="P16" i="3"/>
  <c r="Q16" i="3"/>
  <c r="P17" i="3"/>
  <c r="Q17" i="3"/>
  <c r="P18" i="3"/>
  <c r="Q18" i="3"/>
  <c r="P19" i="3"/>
  <c r="Q19" i="3"/>
  <c r="P20" i="3"/>
  <c r="Q20" i="3"/>
  <c r="Q7" i="3"/>
  <c r="P7" i="3"/>
  <c r="Q21" i="3" l="1"/>
  <c r="P21" i="3"/>
</calcChain>
</file>

<file path=xl/sharedStrings.xml><?xml version="1.0" encoding="utf-8"?>
<sst xmlns="http://schemas.openxmlformats.org/spreadsheetml/2006/main" count="197" uniqueCount="78">
  <si>
    <t>Guardian First Name</t>
  </si>
  <si>
    <t>Guardian Last Name</t>
  </si>
  <si>
    <t>District Name</t>
  </si>
  <si>
    <r>
      <t xml:space="preserve">District ID   </t>
    </r>
    <r>
      <rPr>
        <sz val="8"/>
        <color rgb="FFFF0000"/>
        <rFont val="Arial"/>
        <family val="2"/>
      </rPr>
      <t>(xxx-xxx)</t>
    </r>
  </si>
  <si>
    <r>
      <t xml:space="preserve">Mailing Zip Code </t>
    </r>
    <r>
      <rPr>
        <sz val="8"/>
        <color rgb="FFFF0000"/>
        <rFont val="Arial"/>
        <family val="2"/>
      </rPr>
      <t>(XXXXX-XXXX)</t>
    </r>
  </si>
  <si>
    <r>
      <t>Mailing State</t>
    </r>
    <r>
      <rPr>
        <sz val="8"/>
        <color rgb="FFFF0000"/>
        <rFont val="Arial"/>
        <family val="2"/>
      </rPr>
      <t xml:space="preserve"> (XX)</t>
    </r>
  </si>
  <si>
    <t>Primary Guardian Email Address (Optional for Tracking # Purposes)</t>
  </si>
  <si>
    <t>Mailing Address 1</t>
  </si>
  <si>
    <t>Mailing Address 2 (Apt. #)</t>
  </si>
  <si>
    <t>Primary Guardian Information</t>
  </si>
  <si>
    <t>Primary Guardian Mailing Address</t>
  </si>
  <si>
    <t xml:space="preserve">01  Spanish </t>
  </si>
  <si>
    <t xml:space="preserve">98  English </t>
  </si>
  <si>
    <t>One row per student</t>
  </si>
  <si>
    <t>Current Grade</t>
  </si>
  <si>
    <t>Student Information</t>
  </si>
  <si>
    <t>Mailing City</t>
  </si>
  <si>
    <t>Campus Name</t>
  </si>
  <si>
    <r>
      <t xml:space="preserve">County District Campus Number </t>
    </r>
    <r>
      <rPr>
        <sz val="8"/>
        <color rgb="FFFF0000"/>
        <rFont val="Arial"/>
        <family val="2"/>
      </rPr>
      <t>(xxx-xxx-xxx)</t>
    </r>
  </si>
  <si>
    <r>
      <t xml:space="preserve">Priamary Guardian Phone Number
</t>
    </r>
    <r>
      <rPr>
        <sz val="8"/>
        <color rgb="FFFF0000"/>
        <rFont val="Arial"/>
        <family val="2"/>
      </rPr>
      <t>(xxx-xxx-xxxx)</t>
    </r>
  </si>
  <si>
    <t>Student Language (language spoken by student most of the time; some grade level packets availabe in Spanish)</t>
  </si>
  <si>
    <t>Home Language (language spoken most in home; some grade level packets availabe in Spanish)</t>
  </si>
  <si>
    <t>District Information</t>
  </si>
  <si>
    <t>Statewide Printing and Distribution Direct to Households</t>
  </si>
  <si>
    <t>Packet Information</t>
  </si>
  <si>
    <t>Cost Information</t>
  </si>
  <si>
    <t>Estimate Cost / Student</t>
  </si>
  <si>
    <t xml:space="preserve">Grade </t>
  </si>
  <si>
    <t xml:space="preserve">Language </t>
  </si>
  <si>
    <t>Packet Page Count</t>
  </si>
  <si>
    <t>Printing Color</t>
  </si>
  <si>
    <t xml:space="preserve">Printing &amp; Handling Price </t>
  </si>
  <si>
    <t>PK</t>
  </si>
  <si>
    <t xml:space="preserve">English </t>
  </si>
  <si>
    <t>Color</t>
  </si>
  <si>
    <t>K</t>
  </si>
  <si>
    <t>Black and White</t>
  </si>
  <si>
    <t>Total Cost 
(Low estimate)</t>
  </si>
  <si>
    <t>Total Cost 
(High estimate)</t>
  </si>
  <si>
    <t>Enter # of Students Receiving Packets</t>
  </si>
  <si>
    <t>District Budget Calculator</t>
  </si>
  <si>
    <t>Shipping 
Single Student 
Estimate 
(Low Estimate)</t>
  </si>
  <si>
    <t>Shipping 
Single Student Estimate 
(High Estimate)*</t>
  </si>
  <si>
    <t>Cost per 
Single Student Shipment 
(Low estimate)</t>
  </si>
  <si>
    <t>Cost per 
Single Student
Shipment 
(High estimate)</t>
  </si>
  <si>
    <t>*While packet production prices are set, shipping costs can vary due to the several factors including: combinations of books (weights/sizes) per household shipment, size of book, origination and final zipcode.</t>
  </si>
  <si>
    <t>*While some shipment combinations may result in a higher per shipment price, overall per student costs will decline in shipments containing multiple products</t>
  </si>
  <si>
    <t>Shipping Total
(High Estimate)*</t>
  </si>
  <si>
    <t>Shipping Total
(Low Estimate)</t>
  </si>
  <si>
    <t>Printing &amp; Handling Total 
(Limited variability)</t>
  </si>
  <si>
    <r>
      <rPr>
        <b/>
        <u/>
        <sz val="9"/>
        <color theme="1"/>
        <rFont val="Calibri"/>
        <family val="2"/>
        <scheme val="minor"/>
      </rPr>
      <t>Steps to Order</t>
    </r>
    <r>
      <rPr>
        <b/>
        <i/>
        <sz val="9"/>
        <color theme="1"/>
        <rFont val="Calibri"/>
        <family val="2"/>
        <scheme val="minor"/>
      </rPr>
      <t xml:space="preserve">
</t>
    </r>
    <r>
      <rPr>
        <sz val="9"/>
        <color theme="1"/>
        <rFont val="Calibri"/>
        <family val="2"/>
        <scheme val="minor"/>
      </rPr>
      <t xml:space="preserve">1) Using this template, district completes data pull from SIS of requested information, confirms accuracy of data, and submits to vendor at: </t>
    </r>
    <r>
      <rPr>
        <sz val="9"/>
        <color theme="4" tint="-0.249977111117893"/>
        <rFont val="Calibri"/>
        <family val="2"/>
        <scheme val="minor"/>
      </rPr>
      <t>TexasPackets@xanedu.com</t>
    </r>
    <r>
      <rPr>
        <sz val="9"/>
        <rFont val="Calibri"/>
        <family val="2"/>
        <scheme val="minor"/>
      </rPr>
      <t>; Submission of this form constitutes district commitment to purchase requested student packets.</t>
    </r>
    <r>
      <rPr>
        <sz val="9"/>
        <color theme="1"/>
        <rFont val="Calibri"/>
        <family val="2"/>
        <scheme val="minor"/>
      </rPr>
      <t xml:space="preserve">
2) Vendor reviews submission for accuracy, accepts order, and sends email confirmation to district
3) Vendor ships packets to mailing addresses provided by district; </t>
    </r>
    <r>
      <rPr>
        <i/>
        <sz val="9"/>
        <color theme="1"/>
        <rFont val="Calibri"/>
        <family val="2"/>
        <scheme val="minor"/>
      </rPr>
      <t>Recommended</t>
    </r>
    <r>
      <rPr>
        <sz val="9"/>
        <color theme="1"/>
        <rFont val="Calibri"/>
        <family val="2"/>
        <scheme val="minor"/>
      </rPr>
      <t xml:space="preserve">: Districts notify families about incoming packet
4) TEA pays vendor directly to expedite shipping in time of emergency and will provide guidance to districts about purchase reconciliation; Districts should use budget calculator included in tab 2 of this Order Form to estimate costs
</t>
    </r>
    <r>
      <rPr>
        <b/>
        <i/>
        <sz val="9"/>
        <color theme="1"/>
        <rFont val="Calibri"/>
        <family val="2"/>
        <scheme val="minor"/>
      </rPr>
      <t xml:space="preserve">
Notice for Districts: </t>
    </r>
    <r>
      <rPr>
        <i/>
        <sz val="9"/>
        <color theme="1"/>
        <rFont val="Calibri"/>
        <family val="2"/>
        <scheme val="minor"/>
      </rPr>
      <t>This information being providing to Vendor is limited to “directory information” (i.e. name, address, telephone, email, etc.) under FERPA and will be used for the limited purpose of Vendor mailing / distribution of educational materials to be provided. For those districts that do not have an applicable FERPA exception, a written agreement with the vendor can be found on the TEA COVID Instructional Continuity website under Texas Home Learning.  This agreement can be submitted with a district's order form to support FERPA compliance.</t>
    </r>
  </si>
  <si>
    <r>
      <rPr>
        <b/>
        <sz val="11"/>
        <color theme="1"/>
        <rFont val="Calibri"/>
        <family val="2"/>
        <scheme val="minor"/>
      </rPr>
      <t>TO USE:</t>
    </r>
    <r>
      <rPr>
        <sz val="11"/>
        <color theme="1"/>
        <rFont val="Calibri"/>
        <family val="2"/>
        <scheme val="minor"/>
      </rPr>
      <t xml:space="preserve"> DISTRICTS FILL OUT </t>
    </r>
    <r>
      <rPr>
        <b/>
        <sz val="11"/>
        <color theme="1"/>
        <rFont val="Calibri"/>
        <family val="2"/>
        <scheme val="minor"/>
      </rPr>
      <t>COLUMN L</t>
    </r>
    <r>
      <rPr>
        <sz val="11"/>
        <color theme="1"/>
        <rFont val="Calibri"/>
        <family val="2"/>
        <scheme val="minor"/>
      </rPr>
      <t xml:space="preserve"> ONLY WITH EXPECTED NUMBER OF STUDENTS TO RECEIVE PACKETS PER GRADE</t>
    </r>
  </si>
  <si>
    <r>
      <rPr>
        <b/>
        <sz val="10"/>
        <color theme="1"/>
        <rFont val="Calibri"/>
        <family val="2"/>
        <scheme val="minor"/>
      </rPr>
      <t xml:space="preserve">Customer Service: </t>
    </r>
    <r>
      <rPr>
        <sz val="10"/>
        <color theme="1"/>
        <rFont val="Calibri"/>
        <family val="2"/>
        <scheme val="minor"/>
      </rPr>
      <t>Call 888-687-4120 or Email TexasPackets@xanedu.com</t>
    </r>
  </si>
  <si>
    <t>PHASE 1 DISTRICT ORDER FORM</t>
  </si>
  <si>
    <t>TEXAS HOME LEARNING PHASE 1 PRICING INFORMATION</t>
  </si>
  <si>
    <t>Summer At-Home Learning Packet Order Form</t>
  </si>
  <si>
    <t>One Row = One Student</t>
  </si>
  <si>
    <t>Student Language of Record</t>
  </si>
  <si>
    <r>
      <t xml:space="preserve">County District Campus Number 
</t>
    </r>
    <r>
      <rPr>
        <sz val="8"/>
        <color rgb="FFFF0000"/>
        <rFont val="Arial"/>
        <family val="2"/>
      </rPr>
      <t>(xxx-xxx-xxx)</t>
    </r>
  </si>
  <si>
    <r>
      <t xml:space="preserve">Primary Guardian Phone Number
</t>
    </r>
    <r>
      <rPr>
        <sz val="8"/>
        <color rgb="FFFF0000"/>
        <rFont val="Arial"/>
        <family val="2"/>
      </rPr>
      <t>(xxx-xxx-xxxx)</t>
    </r>
  </si>
  <si>
    <t>2019-2020 Grade</t>
  </si>
  <si>
    <t>Texas Home Learning Phase 2 Price Calculator</t>
  </si>
  <si>
    <t>Total Expected Cost</t>
  </si>
  <si>
    <t>Version</t>
  </si>
  <si>
    <t>ISBN</t>
  </si>
  <si>
    <t>Spanish</t>
  </si>
  <si>
    <t>Printing &amp; Handling Total</t>
  </si>
  <si>
    <t>Low Estimate</t>
  </si>
  <si>
    <t>High Estimate</t>
  </si>
  <si>
    <r>
      <t xml:space="preserve">TO USE: </t>
    </r>
    <r>
      <rPr>
        <sz val="10"/>
        <color theme="1"/>
        <rFont val="Calibri"/>
        <family val="2"/>
        <scheme val="minor"/>
      </rPr>
      <t>Input number of students to receive packets by grade and language in column N; Range of cost to populate in R5 and S5</t>
    </r>
  </si>
  <si>
    <t>*Prices may decrease or increase slightly based on final page number count</t>
  </si>
  <si>
    <t>**Shipping costs may vary due to the several factors including: combinations of books (weights/sizes) per household shipment, size of book, origination and final zipcode.</t>
  </si>
  <si>
    <t>***While some shipment combinations may result in a higher per shipment price, overall per student costs will decline in shipments containing multiple products.</t>
  </si>
  <si>
    <r>
      <rPr>
        <b/>
        <u/>
        <sz val="9"/>
        <color theme="1"/>
        <rFont val="Calibri"/>
        <family val="2"/>
        <scheme val="minor"/>
      </rPr>
      <t>Steps to Order</t>
    </r>
    <r>
      <rPr>
        <b/>
        <i/>
        <sz val="9"/>
        <color theme="1"/>
        <rFont val="Calibri"/>
        <family val="2"/>
        <scheme val="minor"/>
      </rPr>
      <t xml:space="preserve">
</t>
    </r>
    <r>
      <rPr>
        <sz val="9"/>
        <color theme="1"/>
        <rFont val="Calibri"/>
        <family val="2"/>
        <scheme val="minor"/>
      </rPr>
      <t xml:space="preserve">1) Using this template, district completes data pull from SIS of requested information, confirms accuracy of data, and submits to XanEdu (vendor) at: </t>
    </r>
    <r>
      <rPr>
        <sz val="9"/>
        <color theme="4" tint="-0.249977111117893"/>
        <rFont val="Calibri"/>
        <family val="2"/>
        <scheme val="minor"/>
      </rPr>
      <t>TexasPackets@xanedu.com</t>
    </r>
    <r>
      <rPr>
        <sz val="9"/>
        <rFont val="Calibri"/>
        <family val="2"/>
        <scheme val="minor"/>
      </rPr>
      <t>; Submission of this form constitutes district commitment to purchase requested student packets</t>
    </r>
    <r>
      <rPr>
        <sz val="9"/>
        <color theme="1"/>
        <rFont val="Calibri"/>
        <family val="2"/>
        <scheme val="minor"/>
      </rPr>
      <t xml:space="preserve">
2) XanEdu reviews submission for accuracy, accepts order, and sends email confirmation to district
3) XanEdu ships packets to mailing addresses provided by district; </t>
    </r>
    <r>
      <rPr>
        <b/>
        <i/>
        <sz val="9"/>
        <color theme="1"/>
        <rFont val="Calibri"/>
        <family val="2"/>
        <scheme val="minor"/>
      </rPr>
      <t>Recommended</t>
    </r>
    <r>
      <rPr>
        <sz val="9"/>
        <color theme="1"/>
        <rFont val="Calibri"/>
        <family val="2"/>
        <scheme val="minor"/>
      </rPr>
      <t xml:space="preserve">: Districts notify families about incoming packet (see sample parent letter on texashomelearning.org)
4) TEA pays XanEdu directly to expedite shipping in time of emergency and will provide guidance to districts about purchase reconciliation; Districts may use THL Price Calculator to estimate costs.
</t>
    </r>
    <r>
      <rPr>
        <b/>
        <i/>
        <sz val="9"/>
        <color theme="1"/>
        <rFont val="Calibri"/>
        <family val="2"/>
        <scheme val="minor"/>
      </rPr>
      <t xml:space="preserve">
Notice for Districts: </t>
    </r>
    <r>
      <rPr>
        <i/>
        <sz val="9"/>
        <color theme="1"/>
        <rFont val="Calibri"/>
        <family val="2"/>
        <scheme val="minor"/>
      </rPr>
      <t>The information being provided to Vendor is limited to “directory information” (i.e. name, address, telephone, email, etc.) under FERPA and will be used for the limited purpose of Vendor mailing / distribution of educational materials to be provided. For those districts that do not have an applicable FERPA exception, a written agreement with the vendor can be found on the TEA COVID Instructional Continuity website under Texas Home Learning.  This agreement can be submitted with a district's order form to support FERPA compliance.</t>
    </r>
  </si>
  <si>
    <t>This order form is for printing and shipping Summer At-Home Learning Packets only</t>
  </si>
  <si>
    <t>Expand columns to see cost inputs and other details</t>
  </si>
  <si>
    <t>Summer At-Home Learning Packet Order Form (Phase 2)</t>
  </si>
  <si>
    <r>
      <rPr>
        <b/>
        <sz val="10"/>
        <color theme="1"/>
        <rFont val="Calibri"/>
        <family val="2"/>
        <scheme val="minor"/>
      </rPr>
      <t xml:space="preserve">XanEdu Customer Service: </t>
    </r>
    <r>
      <rPr>
        <sz val="10"/>
        <color theme="1"/>
        <rFont val="Calibri"/>
        <family val="2"/>
        <scheme val="minor"/>
      </rPr>
      <t>Call 888-687-4120 or Email TexasPackets@xanedu.com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</si>
</sst>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20" x14ac:knownFonts="1">
    <font>
      <sz val="11"/>
      <color theme="1"/>
      <name val="Calibri"/>
      <family val="2"/>
      <scheme val="minor"/>
    </font>
    <font>
      <sz val="11"/>
      <name val="Calibri"/>
      <family val="2"/>
    </font>
    <font>
      <sz val="8"/>
      <color rgb="FF000000"/>
      <name val="Arial"/>
      <family val="2"/>
    </font>
    <font>
      <sz val="8"/>
      <name val="Arial"/>
      <family val="2"/>
    </font>
    <font>
      <sz val="8"/>
      <color rgb="FFFF0000"/>
      <name val="Arial"/>
      <family val="2"/>
    </font>
    <font>
      <sz val="11"/>
      <color theme="0"/>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1"/>
      <color theme="1"/>
      <name val="Calibri"/>
      <family val="2"/>
    </font>
    <font>
      <sz val="8"/>
      <color theme="1"/>
      <name val="Arial"/>
      <family val="2"/>
    </font>
    <font>
      <sz val="10"/>
      <color theme="1"/>
      <name val="Calibri"/>
      <family val="2"/>
      <scheme val="minor"/>
    </font>
    <font>
      <i/>
      <sz val="9"/>
      <color theme="1"/>
      <name val="Calibri"/>
      <family val="2"/>
      <scheme val="minor"/>
    </font>
    <font>
      <b/>
      <i/>
      <sz val="9"/>
      <color theme="1"/>
      <name val="Calibri"/>
      <family val="2"/>
      <scheme val="minor"/>
    </font>
    <font>
      <sz val="9"/>
      <color theme="1"/>
      <name val="Calibri"/>
      <family val="2"/>
      <scheme val="minor"/>
    </font>
    <font>
      <sz val="9"/>
      <color theme="4" tint="-0.249977111117893"/>
      <name val="Calibri"/>
      <family val="2"/>
      <scheme val="minor"/>
    </font>
    <font>
      <b/>
      <u/>
      <sz val="9"/>
      <color theme="1"/>
      <name val="Calibri"/>
      <family val="2"/>
      <scheme val="minor"/>
    </font>
    <font>
      <sz val="9"/>
      <name val="Calibri"/>
      <family val="2"/>
      <scheme val="minor"/>
    </font>
    <font>
      <b/>
      <sz val="10"/>
      <color theme="1"/>
      <name val="Calibri"/>
      <family val="2"/>
      <scheme val="minor"/>
    </font>
    <font>
      <sz val="11"/>
      <color theme="4" tint="-0.249977111117893"/>
      <name val="Calibri"/>
      <family val="2"/>
    </font>
  </fonts>
  <fills count="21">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EAFF"/>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E6D5F3"/>
        <bgColor indexed="64"/>
      </patternFill>
    </fill>
    <fill>
      <patternFill patternType="solid">
        <fgColor rgb="FF652B91"/>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2" tint="-9.9978637043366805E-2"/>
        <bgColor indexed="64"/>
      </patternFill>
    </fill>
  </fills>
  <borders count="30">
    <border>
      <left/>
      <right/>
      <top/>
      <bottom/>
      <diagonal/>
    </border>
    <border>
      <left style="thin">
        <color rgb="FFD3D3D3"/>
      </left>
      <right style="thin">
        <color rgb="FFD3D3D3"/>
      </right>
      <top style="thin">
        <color rgb="FFD3D3D3"/>
      </top>
      <bottom style="thin">
        <color rgb="FFD3D3D3"/>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D3D3D3"/>
      </left>
      <right/>
      <top style="thin">
        <color rgb="FFD3D3D3"/>
      </top>
      <bottom style="thin">
        <color rgb="FFD3D3D3"/>
      </bottom>
      <diagonal/>
    </border>
    <border>
      <left style="medium">
        <color indexed="64"/>
      </left>
      <right style="thin">
        <color rgb="FFD3D3D3"/>
      </right>
      <top style="medium">
        <color indexed="64"/>
      </top>
      <bottom style="medium">
        <color indexed="64"/>
      </bottom>
      <diagonal/>
    </border>
    <border>
      <left style="thin">
        <color rgb="FFD3D3D3"/>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1">
    <xf numFmtId="0" fontId="0" fillId="0" borderId="0" xfId="0"/>
    <xf numFmtId="0" fontId="1" fillId="0" borderId="0" xfId="0" applyFont="1" applyFill="1" applyBorder="1" applyProtection="1">
      <protection locked="0"/>
    </xf>
    <xf numFmtId="0" fontId="0" fillId="0" borderId="0" xfId="0" applyAlignment="1">
      <alignment horizontal="center" readingOrder="1"/>
    </xf>
    <xf numFmtId="0" fontId="3" fillId="4" borderId="0" xfId="0" applyFont="1" applyFill="1" applyBorder="1" applyAlignment="1" applyProtection="1">
      <alignment horizontal="center" vertical="top" wrapText="1"/>
      <protection locked="0"/>
    </xf>
    <xf numFmtId="0" fontId="5" fillId="0" borderId="0" xfId="0" applyFont="1"/>
    <xf numFmtId="0" fontId="2" fillId="6" borderId="1" xfId="0" applyNumberFormat="1" applyFont="1" applyFill="1" applyBorder="1" applyAlignment="1" applyProtection="1">
      <alignment horizontal="center" vertical="top" wrapText="1" readingOrder="1"/>
      <protection locked="0"/>
    </xf>
    <xf numFmtId="0" fontId="2" fillId="8" borderId="1" xfId="0" applyNumberFormat="1" applyFont="1" applyFill="1" applyBorder="1" applyAlignment="1" applyProtection="1">
      <alignment horizontal="center" vertical="top" wrapText="1" readingOrder="1"/>
      <protection locked="0"/>
    </xf>
    <xf numFmtId="0" fontId="2" fillId="10" borderId="1" xfId="0" applyNumberFormat="1" applyFont="1" applyFill="1" applyBorder="1" applyAlignment="1" applyProtection="1">
      <alignment horizontal="center" vertical="top" wrapText="1" readingOrder="1"/>
      <protection locked="0"/>
    </xf>
    <xf numFmtId="0" fontId="6" fillId="2" borderId="0" xfId="0" applyFont="1" applyFill="1"/>
    <xf numFmtId="0" fontId="0" fillId="11" borderId="0" xfId="0" applyFill="1"/>
    <xf numFmtId="0" fontId="0" fillId="0" borderId="3" xfId="0" applyBorder="1"/>
    <xf numFmtId="0" fontId="9" fillId="0" borderId="3" xfId="0" applyFont="1" applyBorder="1" applyAlignment="1">
      <alignment horizontal="center"/>
    </xf>
    <xf numFmtId="1" fontId="9" fillId="0" borderId="3" xfId="0" applyNumberFormat="1" applyFont="1" applyBorder="1" applyAlignment="1">
      <alignment horizontal="center"/>
    </xf>
    <xf numFmtId="8" fontId="9" fillId="0" borderId="3" xfId="0" applyNumberFormat="1" applyFont="1" applyBorder="1" applyAlignment="1">
      <alignment horizontal="center"/>
    </xf>
    <xf numFmtId="0" fontId="9" fillId="0" borderId="4" xfId="0" applyFont="1" applyBorder="1" applyAlignment="1">
      <alignment horizontal="center"/>
    </xf>
    <xf numFmtId="1" fontId="9" fillId="0" borderId="4" xfId="0" applyNumberFormat="1" applyFont="1" applyBorder="1" applyAlignment="1">
      <alignment horizontal="center"/>
    </xf>
    <xf numFmtId="8" fontId="9" fillId="0" borderId="4" xfId="0" applyNumberFormat="1" applyFont="1" applyBorder="1" applyAlignment="1">
      <alignment horizontal="center"/>
    </xf>
    <xf numFmtId="3" fontId="9" fillId="0" borderId="3" xfId="0" applyNumberFormat="1" applyFont="1" applyBorder="1" applyAlignment="1">
      <alignment horizontal="center"/>
    </xf>
    <xf numFmtId="3" fontId="6" fillId="10" borderId="5" xfId="0" applyNumberFormat="1" applyFont="1" applyFill="1" applyBorder="1" applyAlignment="1">
      <alignment horizontal="center" vertical="center"/>
    </xf>
    <xf numFmtId="6" fontId="9" fillId="0" borderId="3" xfId="0" applyNumberFormat="1" applyFont="1" applyBorder="1" applyAlignment="1">
      <alignment horizontal="center"/>
    </xf>
    <xf numFmtId="6" fontId="6" fillId="10" borderId="6" xfId="0" applyNumberFormat="1" applyFont="1" applyFill="1" applyBorder="1" applyAlignment="1">
      <alignment horizontal="center" vertical="center"/>
    </xf>
    <xf numFmtId="6" fontId="6" fillId="10" borderId="7" xfId="0" applyNumberFormat="1" applyFont="1" applyFill="1" applyBorder="1" applyAlignment="1">
      <alignment horizontal="center" vertical="center"/>
    </xf>
    <xf numFmtId="0" fontId="0" fillId="0" borderId="0" xfId="0" applyAlignment="1">
      <alignment vertical="center"/>
    </xf>
    <xf numFmtId="0" fontId="2" fillId="6" borderId="1" xfId="0" applyFont="1" applyFill="1" applyBorder="1" applyAlignment="1" applyProtection="1">
      <alignment horizontal="center" vertical="center" wrapText="1" readingOrder="1"/>
      <protection locked="0"/>
    </xf>
    <xf numFmtId="0" fontId="2" fillId="8" borderId="1" xfId="0" applyFont="1" applyFill="1" applyBorder="1" applyAlignment="1" applyProtection="1">
      <alignment horizontal="center" vertical="center" wrapText="1" readingOrder="1"/>
      <protection locked="0"/>
    </xf>
    <xf numFmtId="0" fontId="10" fillId="8" borderId="1" xfId="0" applyFont="1" applyFill="1" applyBorder="1" applyAlignment="1" applyProtection="1">
      <alignment horizontal="center" vertical="center" wrapText="1" readingOrder="1"/>
      <protection locked="0"/>
    </xf>
    <xf numFmtId="0" fontId="10" fillId="4" borderId="0" xfId="0" applyFont="1" applyFill="1" applyAlignment="1" applyProtection="1">
      <alignment horizontal="center" vertical="center" wrapText="1"/>
      <protection locked="0"/>
    </xf>
    <xf numFmtId="0" fontId="2" fillId="10" borderId="1" xfId="0" applyNumberFormat="1" applyFont="1" applyFill="1" applyBorder="1" applyAlignment="1" applyProtection="1">
      <alignment horizontal="center" vertical="center" wrapText="1" readingOrder="1"/>
      <protection locked="0"/>
    </xf>
    <xf numFmtId="6" fontId="9" fillId="0" borderId="8" xfId="0" applyNumberFormat="1" applyFont="1" applyBorder="1" applyAlignment="1">
      <alignment horizontal="center"/>
    </xf>
    <xf numFmtId="6" fontId="9" fillId="12" borderId="9" xfId="0" applyNumberFormat="1" applyFont="1" applyFill="1" applyBorder="1" applyAlignment="1">
      <alignment horizontal="center"/>
    </xf>
    <xf numFmtId="6" fontId="9" fillId="12" borderId="10" xfId="0" applyNumberFormat="1" applyFont="1" applyFill="1" applyBorder="1" applyAlignment="1">
      <alignment horizontal="center"/>
    </xf>
    <xf numFmtId="6" fontId="9" fillId="12" borderId="11" xfId="0" applyNumberFormat="1" applyFont="1" applyFill="1" applyBorder="1" applyAlignment="1">
      <alignment horizontal="center"/>
    </xf>
    <xf numFmtId="6" fontId="9" fillId="12" borderId="12" xfId="0" applyNumberFormat="1" applyFont="1" applyFill="1" applyBorder="1" applyAlignment="1">
      <alignment horizontal="center"/>
    </xf>
    <xf numFmtId="6" fontId="9" fillId="12" borderId="13" xfId="0" applyNumberFormat="1" applyFont="1" applyFill="1" applyBorder="1" applyAlignment="1">
      <alignment horizontal="center"/>
    </xf>
    <xf numFmtId="6" fontId="9" fillId="12" borderId="14" xfId="0" applyNumberFormat="1" applyFont="1" applyFill="1" applyBorder="1" applyAlignment="1">
      <alignment horizontal="center"/>
    </xf>
    <xf numFmtId="6" fontId="6" fillId="10" borderId="5" xfId="0" applyNumberFormat="1" applyFont="1" applyFill="1" applyBorder="1" applyAlignment="1">
      <alignment horizontal="center" vertical="center"/>
    </xf>
    <xf numFmtId="0" fontId="2" fillId="10" borderId="15" xfId="0" applyNumberFormat="1" applyFont="1" applyFill="1" applyBorder="1" applyAlignment="1" applyProtection="1">
      <alignment horizontal="center" vertical="center" wrapText="1" readingOrder="1"/>
      <protection locked="0"/>
    </xf>
    <xf numFmtId="0" fontId="2" fillId="10" borderId="16" xfId="0" applyNumberFormat="1" applyFont="1" applyFill="1" applyBorder="1" applyAlignment="1" applyProtection="1">
      <alignment horizontal="center" vertical="center" wrapText="1" readingOrder="1"/>
      <protection locked="0"/>
    </xf>
    <xf numFmtId="0" fontId="2" fillId="10" borderId="17" xfId="0" applyNumberFormat="1" applyFont="1" applyFill="1" applyBorder="1" applyAlignment="1" applyProtection="1">
      <alignment horizontal="center" vertical="center" wrapText="1" readingOrder="1"/>
      <protection locked="0"/>
    </xf>
    <xf numFmtId="0" fontId="0" fillId="0" borderId="0" xfId="0" applyFill="1"/>
    <xf numFmtId="0" fontId="9" fillId="0" borderId="3" xfId="0" applyFont="1" applyFill="1" applyBorder="1" applyAlignment="1">
      <alignment horizontal="center"/>
    </xf>
    <xf numFmtId="1" fontId="9" fillId="0" borderId="3" xfId="0" applyNumberFormat="1" applyFont="1" applyFill="1" applyBorder="1" applyAlignment="1">
      <alignment horizontal="center"/>
    </xf>
    <xf numFmtId="8" fontId="9" fillId="0" borderId="3" xfId="0" applyNumberFormat="1" applyFont="1" applyFill="1" applyBorder="1" applyAlignment="1">
      <alignment horizontal="center"/>
    </xf>
    <xf numFmtId="3" fontId="9" fillId="0" borderId="3" xfId="0" applyNumberFormat="1" applyFont="1" applyFill="1" applyBorder="1" applyAlignment="1">
      <alignment horizontal="center"/>
    </xf>
    <xf numFmtId="6" fontId="9" fillId="0" borderId="3" xfId="0" applyNumberFormat="1" applyFont="1" applyFill="1" applyBorder="1" applyAlignment="1">
      <alignment horizontal="center"/>
    </xf>
    <xf numFmtId="6" fontId="9" fillId="0" borderId="8" xfId="0" applyNumberFormat="1" applyFont="1" applyFill="1" applyBorder="1" applyAlignment="1">
      <alignment horizontal="center"/>
    </xf>
    <xf numFmtId="6" fontId="9" fillId="0" borderId="11" xfId="0" applyNumberFormat="1" applyFont="1" applyFill="1" applyBorder="1" applyAlignment="1">
      <alignment horizontal="center"/>
    </xf>
    <xf numFmtId="6" fontId="9" fillId="0" borderId="12" xfId="0" applyNumberFormat="1" applyFont="1" applyFill="1" applyBorder="1" applyAlignment="1">
      <alignment horizontal="center"/>
    </xf>
    <xf numFmtId="3" fontId="9" fillId="13" borderId="3" xfId="0" applyNumberFormat="1" applyFont="1" applyFill="1" applyBorder="1" applyAlignment="1">
      <alignment horizontal="center"/>
    </xf>
    <xf numFmtId="0" fontId="6" fillId="11" borderId="0" xfId="0" applyFont="1" applyFill="1"/>
    <xf numFmtId="0" fontId="8" fillId="11" borderId="0" xfId="0" applyFont="1" applyFill="1" applyAlignment="1">
      <alignment vertical="top" wrapText="1"/>
    </xf>
    <xf numFmtId="0" fontId="0" fillId="11" borderId="0" xfId="0" applyFill="1" applyAlignment="1">
      <alignment horizontal="center" readingOrder="1"/>
    </xf>
    <xf numFmtId="0" fontId="11" fillId="11" borderId="0" xfId="0" applyFont="1" applyFill="1" applyAlignment="1">
      <alignment horizontal="left" vertical="top"/>
    </xf>
    <xf numFmtId="0" fontId="2" fillId="15" borderId="1" xfId="0" applyNumberFormat="1" applyFont="1" applyFill="1" applyBorder="1" applyAlignment="1" applyProtection="1">
      <alignment horizontal="center" vertical="top" wrapText="1" readingOrder="1"/>
      <protection locked="0"/>
    </xf>
    <xf numFmtId="0" fontId="2" fillId="13" borderId="1" xfId="0" applyNumberFormat="1" applyFont="1" applyFill="1" applyBorder="1" applyAlignment="1" applyProtection="1">
      <alignment horizontal="center" vertical="top" wrapText="1" readingOrder="1"/>
      <protection locked="0"/>
    </xf>
    <xf numFmtId="0" fontId="2" fillId="4" borderId="1" xfId="0" applyNumberFormat="1" applyFont="1" applyFill="1" applyBorder="1" applyAlignment="1" applyProtection="1">
      <alignment horizontal="center" vertical="top" wrapText="1" readingOrder="1"/>
      <protection locked="0"/>
    </xf>
    <xf numFmtId="0" fontId="3" fillId="16" borderId="0" xfId="0" applyFont="1" applyFill="1" applyBorder="1" applyAlignment="1" applyProtection="1">
      <alignment horizontal="center" vertical="top" wrapText="1"/>
      <protection locked="0"/>
    </xf>
    <xf numFmtId="0" fontId="0" fillId="6" borderId="0" xfId="0" applyFill="1"/>
    <xf numFmtId="0" fontId="6" fillId="6" borderId="0" xfId="0" applyFont="1" applyFill="1"/>
    <xf numFmtId="0" fontId="0" fillId="19" borderId="0" xfId="0" applyFill="1"/>
    <xf numFmtId="0" fontId="6" fillId="19" borderId="0" xfId="0" applyFont="1" applyFill="1"/>
    <xf numFmtId="0" fontId="8" fillId="19" borderId="0" xfId="0" applyFont="1" applyFill="1" applyAlignment="1">
      <alignment vertical="top" wrapText="1"/>
    </xf>
    <xf numFmtId="0" fontId="0" fillId="19" borderId="0" xfId="0" applyFill="1" applyAlignment="1">
      <alignment horizontal="center" readingOrder="1"/>
    </xf>
    <xf numFmtId="0" fontId="11" fillId="19" borderId="0" xfId="0" applyFont="1" applyFill="1" applyAlignment="1">
      <alignment horizontal="left" vertical="top"/>
    </xf>
    <xf numFmtId="1" fontId="0" fillId="0" borderId="3" xfId="0" applyNumberFormat="1" applyBorder="1" applyAlignment="1">
      <alignment horizontal="center"/>
    </xf>
    <xf numFmtId="164" fontId="9" fillId="0" borderId="3" xfId="0" applyNumberFormat="1" applyFont="1" applyBorder="1" applyAlignment="1">
      <alignment horizontal="center"/>
    </xf>
    <xf numFmtId="0" fontId="2" fillId="10" borderId="18" xfId="0" applyNumberFormat="1" applyFont="1" applyFill="1" applyBorder="1" applyAlignment="1" applyProtection="1">
      <alignment horizontal="center" vertical="center" wrapText="1" readingOrder="1"/>
      <protection locked="0"/>
    </xf>
    <xf numFmtId="0" fontId="2" fillId="10" borderId="10" xfId="0" applyNumberFormat="1" applyFont="1" applyFill="1" applyBorder="1" applyAlignment="1" applyProtection="1">
      <alignment horizontal="center" vertical="center" wrapText="1" readingOrder="1"/>
      <protection locked="0"/>
    </xf>
    <xf numFmtId="6" fontId="0" fillId="0" borderId="20" xfId="0" applyNumberFormat="1" applyBorder="1"/>
    <xf numFmtId="6" fontId="0" fillId="0" borderId="21" xfId="0" applyNumberFormat="1" applyBorder="1"/>
    <xf numFmtId="0" fontId="0" fillId="19" borderId="22" xfId="0" applyFill="1" applyBorder="1"/>
    <xf numFmtId="0" fontId="0" fillId="19" borderId="23" xfId="0" applyFill="1" applyBorder="1"/>
    <xf numFmtId="0" fontId="6" fillId="19" borderId="23" xfId="0" applyFont="1" applyFill="1" applyBorder="1"/>
    <xf numFmtId="0" fontId="8" fillId="19" borderId="23" xfId="0" applyFont="1" applyFill="1" applyBorder="1" applyAlignment="1">
      <alignment vertical="top" wrapText="1"/>
    </xf>
    <xf numFmtId="0" fontId="0" fillId="19" borderId="23" xfId="0" applyFill="1" applyBorder="1" applyAlignment="1">
      <alignment horizontal="center" readingOrder="1"/>
    </xf>
    <xf numFmtId="0" fontId="0" fillId="19" borderId="24" xfId="0" applyFill="1" applyBorder="1"/>
    <xf numFmtId="0" fontId="0" fillId="19" borderId="25" xfId="0" applyFill="1" applyBorder="1"/>
    <xf numFmtId="0" fontId="0" fillId="19" borderId="0" xfId="0" applyFill="1" applyBorder="1"/>
    <xf numFmtId="0" fontId="8" fillId="19" borderId="0" xfId="0" applyFont="1" applyFill="1" applyBorder="1" applyAlignment="1">
      <alignment vertical="top" wrapText="1"/>
    </xf>
    <xf numFmtId="0" fontId="0" fillId="19" borderId="0" xfId="0" applyFill="1" applyBorder="1" applyAlignment="1">
      <alignment horizontal="center" readingOrder="1"/>
    </xf>
    <xf numFmtId="0" fontId="0" fillId="19" borderId="26" xfId="0" applyFill="1" applyBorder="1"/>
    <xf numFmtId="0" fontId="18" fillId="19" borderId="0" xfId="0" applyFont="1" applyFill="1" applyBorder="1" applyAlignment="1">
      <alignment horizontal="left" vertical="top"/>
    </xf>
    <xf numFmtId="0" fontId="0" fillId="20" borderId="25" xfId="0" applyFill="1" applyBorder="1"/>
    <xf numFmtId="0" fontId="0" fillId="20" borderId="0" xfId="0" applyFill="1" applyBorder="1"/>
    <xf numFmtId="0" fontId="0" fillId="20" borderId="26" xfId="0" applyFill="1" applyBorder="1"/>
    <xf numFmtId="0" fontId="0" fillId="20" borderId="25" xfId="0" applyFill="1" applyBorder="1" applyAlignment="1">
      <alignment vertical="center"/>
    </xf>
    <xf numFmtId="0" fontId="10" fillId="4" borderId="0" xfId="0" applyFont="1" applyFill="1" applyBorder="1" applyAlignment="1" applyProtection="1">
      <alignment horizontal="center" vertical="center" wrapText="1"/>
      <protection locked="0"/>
    </xf>
    <xf numFmtId="0" fontId="0" fillId="20" borderId="26" xfId="0" applyFill="1" applyBorder="1" applyAlignment="1">
      <alignment vertical="center"/>
    </xf>
    <xf numFmtId="0" fontId="0" fillId="0" borderId="0" xfId="0" applyBorder="1"/>
    <xf numFmtId="0" fontId="7" fillId="12" borderId="0" xfId="0" applyFont="1" applyFill="1" applyBorder="1" applyAlignment="1">
      <alignment vertical="center"/>
    </xf>
    <xf numFmtId="0" fontId="0" fillId="12" borderId="0" xfId="0" applyFill="1" applyBorder="1"/>
    <xf numFmtId="0" fontId="0" fillId="20" borderId="27" xfId="0" applyFill="1" applyBorder="1"/>
    <xf numFmtId="0" fontId="0" fillId="20" borderId="28" xfId="0" applyFill="1" applyBorder="1"/>
    <xf numFmtId="0" fontId="0" fillId="20" borderId="29" xfId="0" applyFill="1" applyBorder="1"/>
    <xf numFmtId="0" fontId="19" fillId="0" borderId="3" xfId="0" applyFont="1" applyBorder="1" applyAlignment="1">
      <alignment horizontal="center"/>
    </xf>
    <xf numFmtId="0" fontId="11" fillId="19" borderId="0" xfId="0" applyFont="1" applyFill="1" applyBorder="1" applyAlignment="1">
      <alignment horizontal="left" vertical="top"/>
    </xf>
    <xf numFmtId="0" fontId="12" fillId="0" borderId="0" xfId="0" applyFont="1" applyAlignment="1">
      <alignment horizontal="left" vertical="top" wrapText="1"/>
    </xf>
    <xf numFmtId="0" fontId="5" fillId="14" borderId="2" xfId="0" applyFont="1" applyFill="1" applyBorder="1" applyAlignment="1">
      <alignment horizontal="center"/>
    </xf>
    <xf numFmtId="0" fontId="5" fillId="18" borderId="2" xfId="0" applyFont="1" applyFill="1" applyBorder="1" applyAlignment="1">
      <alignment horizontal="center" readingOrder="1"/>
    </xf>
    <xf numFmtId="0" fontId="5" fillId="3" borderId="2" xfId="0" applyFont="1" applyFill="1" applyBorder="1" applyAlignment="1">
      <alignment horizontal="center" readingOrder="1"/>
    </xf>
    <xf numFmtId="0" fontId="5" fillId="17" borderId="0" xfId="0" applyFont="1" applyFill="1" applyAlignment="1">
      <alignment horizontal="center"/>
    </xf>
    <xf numFmtId="0" fontId="5" fillId="5" borderId="2" xfId="0" applyFont="1" applyFill="1" applyBorder="1" applyAlignment="1">
      <alignment horizontal="center" readingOrder="1"/>
    </xf>
    <xf numFmtId="0" fontId="5" fillId="7" borderId="2" xfId="0" applyFont="1" applyFill="1" applyBorder="1" applyAlignment="1">
      <alignment horizontal="center" readingOrder="1"/>
    </xf>
    <xf numFmtId="0" fontId="5" fillId="3" borderId="0" xfId="0" applyFont="1" applyFill="1" applyAlignment="1">
      <alignment horizontal="center"/>
    </xf>
    <xf numFmtId="0" fontId="5" fillId="9" borderId="2" xfId="0" applyFont="1" applyFill="1" applyBorder="1" applyAlignment="1">
      <alignment horizontal="center"/>
    </xf>
    <xf numFmtId="0" fontId="5" fillId="9" borderId="9" xfId="0" applyFont="1" applyFill="1" applyBorder="1" applyAlignment="1">
      <alignment horizontal="left" vertical="top" wrapText="1"/>
    </xf>
    <xf numFmtId="0" fontId="5" fillId="9" borderId="19" xfId="0" applyFont="1" applyFill="1" applyBorder="1" applyAlignment="1">
      <alignment horizontal="left" vertical="top" wrapText="1"/>
    </xf>
    <xf numFmtId="0" fontId="5" fillId="3" borderId="0" xfId="0" applyFont="1" applyFill="1" applyBorder="1" applyAlignment="1">
      <alignment horizontal="center"/>
    </xf>
    <xf numFmtId="0" fontId="5" fillId="9" borderId="0" xfId="0" applyFont="1" applyFill="1" applyBorder="1" applyAlignment="1">
      <alignment horizontal="center"/>
    </xf>
    <xf numFmtId="0" fontId="0" fillId="6" borderId="0" xfId="0" applyFill="1" applyAlignment="1">
      <alignment horizontal="left"/>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652B91"/>
      <color rgb="FFE6D5F3"/>
      <color rgb="FFF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322735</xdr:colOff>
      <xdr:row>0</xdr:row>
      <xdr:rowOff>82409</xdr:rowOff>
    </xdr:from>
    <xdr:to>
      <xdr:col>2</xdr:col>
      <xdr:colOff>448339</xdr:colOff>
      <xdr:row>2</xdr:row>
      <xdr:rowOff>48459</xdr:rowOff>
    </xdr:to>
    <xdr:pic>
      <xdr:nvPicPr>
        <xdr:cNvPr id="2" name="Picture 1" descr="TexasHomeLearning">
          <a:extLst>
            <a:ext uri="{FF2B5EF4-FFF2-40B4-BE49-F238E27FC236}">
              <a16:creationId xmlns:a16="http://schemas.microsoft.com/office/drawing/2014/main" id="{BA6CFA5C-414B-4C22-835A-180FCB6BC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735" y="82409"/>
          <a:ext cx="1804826" cy="339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329791</xdr:colOff>
      <xdr:row>0</xdr:row>
      <xdr:rowOff>131801</xdr:rowOff>
    </xdr:from>
    <xdr:to>
      <xdr:col>2</xdr:col>
      <xdr:colOff>455395</xdr:colOff>
      <xdr:row>2</xdr:row>
      <xdr:rowOff>97851</xdr:rowOff>
    </xdr:to>
    <xdr:pic>
      <xdr:nvPicPr>
        <xdr:cNvPr id="2" name="Picture 1" descr="TexasHomeLearning">
          <a:extLst>
            <a:ext uri="{FF2B5EF4-FFF2-40B4-BE49-F238E27FC236}">
              <a16:creationId xmlns:a16="http://schemas.microsoft.com/office/drawing/2014/main" id="{FF630C65-7BD5-48BB-B2A9-12E50D0EDA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791" y="131801"/>
          <a:ext cx="1804826" cy="339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107535</xdr:colOff>
      <xdr:row>0</xdr:row>
      <xdr:rowOff>82409</xdr:rowOff>
    </xdr:from>
    <xdr:to>
      <xdr:col>12</xdr:col>
      <xdr:colOff>409125</xdr:colOff>
      <xdr:row>2</xdr:row>
      <xdr:rowOff>54809</xdr:rowOff>
    </xdr:to>
    <xdr:pic>
      <xdr:nvPicPr>
        <xdr:cNvPr id="3" name="Picture 2" descr="TexasHomeLearning">
          <a:extLst>
            <a:ext uri="{FF2B5EF4-FFF2-40B4-BE49-F238E27FC236}">
              <a16:creationId xmlns:a16="http://schemas.microsoft.com/office/drawing/2014/main" id="{EA6663AF-157C-47F2-883A-62FC9A36F3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5" y="82409"/>
          <a:ext cx="1799887" cy="34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154108</xdr:colOff>
      <xdr:row>0</xdr:row>
      <xdr:rowOff>91585</xdr:rowOff>
    </xdr:from>
    <xdr:to>
      <xdr:col>3</xdr:col>
      <xdr:colOff>394012</xdr:colOff>
      <xdr:row>2</xdr:row>
      <xdr:rowOff>57635</xdr:rowOff>
    </xdr:to>
    <xdr:pic>
      <xdr:nvPicPr>
        <xdr:cNvPr id="2" name="Picture 1" descr="TexasHomeLearning">
          <a:extLst>
            <a:ext uri="{FF2B5EF4-FFF2-40B4-BE49-F238E27FC236}">
              <a16:creationId xmlns:a16="http://schemas.microsoft.com/office/drawing/2014/main" id="{55287441-201A-4623-9CD9-FE655FB64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108" y="91585"/>
          <a:ext cx="1742737" cy="33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showGridLines="0" tabSelected="1" zoomScale="72" zoomScaleNormal="130" workbookViewId="0">
      <pane ySplit="10" topLeftCell="A11" activePane="bottomLeft" state="frozen"/>
      <selection pane="bottomLeft"/>
    </sheetView>
  </sheetViews>
  <sheetFormatPr defaultColWidth="8.81640625" defaultRowHeight="14.5" x14ac:dyDescent="0.35"/>
  <cols>
    <col min="2" max="2" width="15.26953125" customWidth="1"/>
    <col min="3" max="3" width="14.26953125" customWidth="1"/>
    <col min="4" max="4" width="15.26953125" customWidth="1"/>
    <col min="5" max="7" width="15.26953125" style="2" customWidth="1"/>
    <col min="8" max="8" width="23.26953125" style="2" customWidth="1"/>
    <col min="9" max="9" width="13.54296875" style="2" customWidth="1"/>
    <col min="10" max="10" width="31.1796875" style="2" customWidth="1"/>
    <col min="11" max="11" width="19.1796875" style="2" customWidth="1"/>
    <col min="12" max="12" width="11.453125" style="2" customWidth="1"/>
    <col min="13" max="13" width="8.81640625" style="2"/>
    <col min="14" max="14" width="11.81640625" style="2" customWidth="1"/>
    <col min="15" max="15" width="10.7265625" customWidth="1"/>
    <col min="16" max="16" width="17.1796875" customWidth="1"/>
  </cols>
  <sheetData>
    <row r="1" spans="1:16" ht="15" customHeight="1" x14ac:dyDescent="0.35">
      <c r="A1" s="59"/>
      <c r="B1" s="59"/>
      <c r="C1" s="59"/>
      <c r="D1" s="60" t="s">
        <v>76</v>
      </c>
      <c r="E1" s="61"/>
      <c r="F1" s="61"/>
      <c r="G1" s="61"/>
      <c r="H1" s="61"/>
      <c r="I1" s="61"/>
      <c r="J1" s="62"/>
      <c r="K1" s="62"/>
      <c r="L1" s="62"/>
      <c r="M1" s="62"/>
      <c r="N1" s="62"/>
      <c r="O1" s="59"/>
      <c r="P1" s="59"/>
    </row>
    <row r="2" spans="1:16" x14ac:dyDescent="0.35">
      <c r="A2" s="59"/>
      <c r="B2" s="59"/>
      <c r="C2" s="59"/>
      <c r="D2" s="59" t="s">
        <v>74</v>
      </c>
      <c r="E2" s="61"/>
      <c r="F2" s="61"/>
      <c r="G2" s="61"/>
      <c r="H2" s="61"/>
      <c r="I2" s="61"/>
      <c r="J2" s="62"/>
      <c r="K2" s="62"/>
      <c r="L2" s="62"/>
      <c r="M2" s="62"/>
      <c r="N2" s="62"/>
      <c r="O2" s="59"/>
      <c r="P2" s="59"/>
    </row>
    <row r="3" spans="1:16" x14ac:dyDescent="0.35">
      <c r="A3" s="59"/>
      <c r="B3" s="59"/>
      <c r="C3" s="59"/>
      <c r="D3" s="63" t="s">
        <v>77</v>
      </c>
      <c r="E3" s="61"/>
      <c r="F3" s="61"/>
      <c r="G3" s="61"/>
      <c r="H3" s="61"/>
      <c r="I3" s="61"/>
      <c r="J3" s="62"/>
      <c r="K3" s="62"/>
      <c r="L3" s="62"/>
      <c r="M3" s="62"/>
      <c r="N3" s="62"/>
      <c r="O3" s="59"/>
      <c r="P3" s="59"/>
    </row>
    <row r="4" spans="1:16" ht="14.5" customHeight="1" x14ac:dyDescent="0.35">
      <c r="A4" s="96" t="s">
        <v>73</v>
      </c>
      <c r="B4" s="96"/>
      <c r="C4" s="96"/>
      <c r="D4" s="96"/>
      <c r="E4" s="96"/>
      <c r="F4" s="96"/>
      <c r="G4" s="96"/>
      <c r="H4" s="96"/>
      <c r="I4" s="96"/>
      <c r="J4" s="96"/>
      <c r="K4" s="96"/>
    </row>
    <row r="5" spans="1:16" ht="59.5" customHeight="1" x14ac:dyDescent="0.35">
      <c r="A5" s="96"/>
      <c r="B5" s="96"/>
      <c r="C5" s="96"/>
      <c r="D5" s="96"/>
      <c r="E5" s="96"/>
      <c r="F5" s="96"/>
      <c r="G5" s="96"/>
      <c r="H5" s="96"/>
      <c r="I5" s="96"/>
      <c r="J5" s="96"/>
      <c r="K5" s="96"/>
    </row>
    <row r="6" spans="1:16" ht="55.5" customHeight="1" x14ac:dyDescent="0.35">
      <c r="A6" s="96"/>
      <c r="B6" s="96"/>
      <c r="C6" s="96"/>
      <c r="D6" s="96"/>
      <c r="E6" s="96"/>
      <c r="F6" s="96"/>
      <c r="G6" s="96"/>
      <c r="H6" s="96"/>
      <c r="I6" s="96"/>
      <c r="J6" s="96"/>
      <c r="K6" s="96"/>
    </row>
    <row r="7" spans="1:16" ht="5.15" customHeight="1" x14ac:dyDescent="0.35"/>
    <row r="8" spans="1:16" x14ac:dyDescent="0.35">
      <c r="A8" s="8" t="s">
        <v>56</v>
      </c>
      <c r="B8" s="8"/>
      <c r="C8" s="2"/>
      <c r="D8" s="2"/>
    </row>
    <row r="9" spans="1:16" s="4" customFormat="1" x14ac:dyDescent="0.35">
      <c r="A9" s="97" t="s">
        <v>22</v>
      </c>
      <c r="B9" s="97"/>
      <c r="C9" s="97"/>
      <c r="D9" s="97"/>
      <c r="E9" s="98" t="s">
        <v>9</v>
      </c>
      <c r="F9" s="98"/>
      <c r="G9" s="98"/>
      <c r="H9" s="98"/>
      <c r="I9" s="98"/>
      <c r="J9" s="99" t="s">
        <v>10</v>
      </c>
      <c r="K9" s="99"/>
      <c r="L9" s="99"/>
      <c r="M9" s="99"/>
      <c r="N9" s="99"/>
      <c r="O9" s="100" t="s">
        <v>15</v>
      </c>
      <c r="P9" s="100"/>
    </row>
    <row r="10" spans="1:16" s="1" customFormat="1" ht="50" x14ac:dyDescent="0.35">
      <c r="A10" s="53" t="s">
        <v>3</v>
      </c>
      <c r="B10" s="53" t="s">
        <v>2</v>
      </c>
      <c r="C10" s="53" t="s">
        <v>58</v>
      </c>
      <c r="D10" s="53" t="s">
        <v>17</v>
      </c>
      <c r="E10" s="54" t="s">
        <v>0</v>
      </c>
      <c r="F10" s="54" t="s">
        <v>1</v>
      </c>
      <c r="G10" s="54" t="s">
        <v>21</v>
      </c>
      <c r="H10" s="54" t="s">
        <v>6</v>
      </c>
      <c r="I10" s="54" t="s">
        <v>59</v>
      </c>
      <c r="J10" s="55" t="s">
        <v>7</v>
      </c>
      <c r="K10" s="55" t="s">
        <v>8</v>
      </c>
      <c r="L10" s="55" t="s">
        <v>16</v>
      </c>
      <c r="M10" s="55" t="s">
        <v>5</v>
      </c>
      <c r="N10" s="55" t="s">
        <v>4</v>
      </c>
      <c r="O10" s="56" t="s">
        <v>60</v>
      </c>
      <c r="P10" s="56" t="s">
        <v>57</v>
      </c>
    </row>
    <row r="11" spans="1:16" x14ac:dyDescent="0.35">
      <c r="A11" s="10"/>
      <c r="B11" s="10"/>
      <c r="C11" s="10"/>
      <c r="D11" s="10"/>
      <c r="E11" s="10"/>
      <c r="F11" s="10"/>
      <c r="G11" s="10"/>
      <c r="H11" s="10"/>
      <c r="I11" s="10"/>
      <c r="J11" s="10"/>
      <c r="K11" s="10"/>
      <c r="L11" s="10"/>
      <c r="M11" s="10"/>
      <c r="N11" s="10"/>
      <c r="O11" s="10"/>
      <c r="P11" s="10"/>
    </row>
    <row r="12" spans="1:16" x14ac:dyDescent="0.35">
      <c r="A12" s="10"/>
      <c r="B12" s="10"/>
      <c r="C12" s="10"/>
      <c r="D12" s="10"/>
      <c r="E12" s="10"/>
      <c r="F12" s="10"/>
      <c r="G12" s="10"/>
      <c r="H12" s="10"/>
      <c r="I12" s="10"/>
      <c r="J12" s="10"/>
      <c r="K12" s="10"/>
      <c r="L12" s="10"/>
      <c r="M12" s="10"/>
      <c r="N12" s="10"/>
      <c r="O12" s="10"/>
      <c r="P12" s="10"/>
    </row>
    <row r="13" spans="1:16" x14ac:dyDescent="0.35">
      <c r="A13" s="10"/>
      <c r="B13" s="10"/>
      <c r="C13" s="10"/>
      <c r="D13" s="10"/>
      <c r="E13" s="10"/>
      <c r="F13" s="10"/>
      <c r="G13" s="10"/>
      <c r="H13" s="10"/>
      <c r="I13" s="10"/>
      <c r="J13" s="10"/>
      <c r="K13" s="10"/>
      <c r="L13" s="10"/>
      <c r="M13" s="10"/>
      <c r="N13" s="10"/>
      <c r="O13" s="10"/>
      <c r="P13" s="10"/>
    </row>
  </sheetData>
  <mergeCells count="5">
    <mergeCell ref="A4:K6"/>
    <mergeCell ref="A9:D9"/>
    <mergeCell ref="E9:I9"/>
    <mergeCell ref="J9:N9"/>
    <mergeCell ref="O9:P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Sheet2!$A$1:$A$2</xm:f>
          </x14:formula1>
          <xm:sqref>P14:P1048576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
  <sheetViews>
    <sheetView showGridLines="0" zoomScale="90" zoomScaleNormal="100" workbookViewId="0">
      <pane ySplit="10" topLeftCell="A11" activePane="bottomLeft" state="frozen"/>
      <selection pane="bottomLeft" activeCell="A4" sqref="A4:K6"/>
    </sheetView>
  </sheetViews>
  <sheetFormatPr defaultColWidth="8.81640625" defaultRowHeight="14.5" x14ac:dyDescent="0.35"/>
  <cols>
    <col min="2" max="2" width="15.26953125" customWidth="1"/>
    <col min="3" max="3" width="14.26953125" customWidth="1"/>
    <col min="4" max="4" width="15.26953125" customWidth="1"/>
    <col min="5" max="6" width="15.26953125" style="2" customWidth="1"/>
    <col min="7" max="7" width="17.1796875" style="2" customWidth="1"/>
    <col min="8" max="8" width="23.26953125" style="2" customWidth="1"/>
    <col min="9" max="9" width="13.54296875" style="2" customWidth="1"/>
    <col min="10" max="10" width="31.1796875" style="2" customWidth="1"/>
    <col min="11" max="11" width="19.1796875" style="2" customWidth="1"/>
    <col min="12" max="12" width="11.453125" style="2" customWidth="1"/>
    <col min="13" max="13" width="8.7265625" style="2"/>
    <col min="14" max="14" width="11.81640625" style="2" customWidth="1"/>
    <col min="15" max="15" width="10.7265625" customWidth="1"/>
    <col min="16" max="16" width="17.1796875" customWidth="1"/>
  </cols>
  <sheetData>
    <row r="1" spans="1:16" ht="15" customHeight="1" x14ac:dyDescent="0.35">
      <c r="A1" s="9"/>
      <c r="B1" s="9"/>
      <c r="C1" s="9"/>
      <c r="D1" s="49" t="s">
        <v>53</v>
      </c>
      <c r="E1" s="50"/>
      <c r="F1" s="50"/>
      <c r="G1" s="50"/>
      <c r="H1" s="50"/>
      <c r="I1" s="50"/>
      <c r="J1" s="51"/>
      <c r="K1" s="51"/>
      <c r="L1" s="51"/>
      <c r="M1" s="51"/>
      <c r="N1" s="51"/>
      <c r="O1" s="9"/>
      <c r="P1" s="9"/>
    </row>
    <row r="2" spans="1:16" x14ac:dyDescent="0.35">
      <c r="A2" s="9"/>
      <c r="B2" s="9"/>
      <c r="C2" s="9"/>
      <c r="D2" s="9" t="s">
        <v>23</v>
      </c>
      <c r="E2" s="50"/>
      <c r="F2" s="50"/>
      <c r="G2" s="50"/>
      <c r="H2" s="50"/>
      <c r="I2" s="50"/>
      <c r="J2" s="51"/>
      <c r="K2" s="51"/>
      <c r="L2" s="51"/>
      <c r="M2" s="51"/>
      <c r="N2" s="51"/>
      <c r="O2" s="9"/>
      <c r="P2" s="9"/>
    </row>
    <row r="3" spans="1:16" x14ac:dyDescent="0.35">
      <c r="A3" s="9"/>
      <c r="B3" s="9"/>
      <c r="C3" s="9"/>
      <c r="D3" s="52" t="s">
        <v>52</v>
      </c>
      <c r="E3" s="50"/>
      <c r="F3" s="50"/>
      <c r="G3" s="50"/>
      <c r="H3" s="50"/>
      <c r="I3" s="50"/>
      <c r="J3" s="51"/>
      <c r="K3" s="51"/>
      <c r="L3" s="51"/>
      <c r="M3" s="51"/>
      <c r="N3" s="51"/>
      <c r="O3" s="9"/>
      <c r="P3" s="9"/>
    </row>
    <row r="4" spans="1:16" ht="14.5" customHeight="1" x14ac:dyDescent="0.35">
      <c r="A4" s="96" t="s">
        <v>50</v>
      </c>
      <c r="B4" s="96"/>
      <c r="C4" s="96"/>
      <c r="D4" s="96"/>
      <c r="E4" s="96"/>
      <c r="F4" s="96"/>
      <c r="G4" s="96"/>
      <c r="H4" s="96"/>
      <c r="I4" s="96"/>
      <c r="J4" s="96"/>
      <c r="K4" s="96"/>
    </row>
    <row r="5" spans="1:16" ht="59.5" customHeight="1" x14ac:dyDescent="0.35">
      <c r="A5" s="96"/>
      <c r="B5" s="96"/>
      <c r="C5" s="96"/>
      <c r="D5" s="96"/>
      <c r="E5" s="96"/>
      <c r="F5" s="96"/>
      <c r="G5" s="96"/>
      <c r="H5" s="96"/>
      <c r="I5" s="96"/>
      <c r="J5" s="96"/>
      <c r="K5" s="96"/>
    </row>
    <row r="6" spans="1:16" ht="25.5" customHeight="1" x14ac:dyDescent="0.35">
      <c r="A6" s="96"/>
      <c r="B6" s="96"/>
      <c r="C6" s="96"/>
      <c r="D6" s="96"/>
      <c r="E6" s="96"/>
      <c r="F6" s="96"/>
      <c r="G6" s="96"/>
      <c r="H6" s="96"/>
      <c r="I6" s="96"/>
      <c r="J6" s="96"/>
      <c r="K6" s="96"/>
    </row>
    <row r="7" spans="1:16" ht="5.15" customHeight="1" x14ac:dyDescent="0.35"/>
    <row r="8" spans="1:16" x14ac:dyDescent="0.35">
      <c r="A8" s="8" t="s">
        <v>13</v>
      </c>
      <c r="B8" s="8"/>
      <c r="C8" s="2"/>
      <c r="D8" s="2"/>
    </row>
    <row r="9" spans="1:16" s="4" customFormat="1" x14ac:dyDescent="0.35">
      <c r="A9" s="104" t="s">
        <v>22</v>
      </c>
      <c r="B9" s="104"/>
      <c r="C9" s="104"/>
      <c r="D9" s="104"/>
      <c r="E9" s="101" t="s">
        <v>9</v>
      </c>
      <c r="F9" s="101"/>
      <c r="G9" s="101"/>
      <c r="H9" s="101"/>
      <c r="I9" s="101"/>
      <c r="J9" s="102" t="s">
        <v>10</v>
      </c>
      <c r="K9" s="102"/>
      <c r="L9" s="102"/>
      <c r="M9" s="102"/>
      <c r="N9" s="102"/>
      <c r="O9" s="103" t="s">
        <v>15</v>
      </c>
      <c r="P9" s="103"/>
    </row>
    <row r="10" spans="1:16" s="1" customFormat="1" ht="50" x14ac:dyDescent="0.35">
      <c r="A10" s="7" t="s">
        <v>3</v>
      </c>
      <c r="B10" s="7" t="s">
        <v>2</v>
      </c>
      <c r="C10" s="7" t="s">
        <v>18</v>
      </c>
      <c r="D10" s="7" t="s">
        <v>17</v>
      </c>
      <c r="E10" s="5" t="s">
        <v>0</v>
      </c>
      <c r="F10" s="5" t="s">
        <v>1</v>
      </c>
      <c r="G10" s="5" t="s">
        <v>21</v>
      </c>
      <c r="H10" s="5" t="s">
        <v>6</v>
      </c>
      <c r="I10" s="5" t="s">
        <v>19</v>
      </c>
      <c r="J10" s="6" t="s">
        <v>7</v>
      </c>
      <c r="K10" s="6" t="s">
        <v>8</v>
      </c>
      <c r="L10" s="6" t="s">
        <v>16</v>
      </c>
      <c r="M10" s="6" t="s">
        <v>5</v>
      </c>
      <c r="N10" s="6" t="s">
        <v>4</v>
      </c>
      <c r="O10" s="3" t="s">
        <v>14</v>
      </c>
      <c r="P10" s="3" t="s">
        <v>20</v>
      </c>
    </row>
    <row r="11" spans="1:16" x14ac:dyDescent="0.35">
      <c r="A11" s="10"/>
      <c r="B11" s="10"/>
      <c r="C11" s="10"/>
      <c r="D11" s="10"/>
      <c r="E11" s="10"/>
      <c r="F11" s="10"/>
      <c r="G11" s="10"/>
      <c r="H11" s="10"/>
      <c r="I11" s="10"/>
      <c r="J11" s="10"/>
      <c r="K11" s="10"/>
      <c r="L11" s="10"/>
      <c r="M11" s="10"/>
      <c r="N11" s="10"/>
      <c r="O11" s="10"/>
      <c r="P11" s="10"/>
    </row>
    <row r="12" spans="1:16" x14ac:dyDescent="0.35">
      <c r="A12" s="10"/>
      <c r="B12" s="10"/>
      <c r="C12" s="10"/>
      <c r="D12" s="10"/>
      <c r="E12" s="10"/>
      <c r="F12" s="10"/>
      <c r="G12" s="10"/>
      <c r="H12" s="10"/>
      <c r="I12" s="10"/>
      <c r="J12" s="10"/>
      <c r="K12" s="10"/>
      <c r="L12" s="10"/>
      <c r="M12" s="10"/>
      <c r="N12" s="10"/>
      <c r="O12" s="10"/>
      <c r="P12" s="10"/>
    </row>
    <row r="13" spans="1:16" x14ac:dyDescent="0.35">
      <c r="A13" s="10"/>
      <c r="B13" s="10"/>
      <c r="C13" s="10"/>
      <c r="D13" s="10"/>
      <c r="E13" s="10"/>
      <c r="F13" s="10"/>
      <c r="G13" s="10"/>
      <c r="H13" s="10"/>
      <c r="I13" s="10"/>
      <c r="J13" s="10"/>
      <c r="K13" s="10"/>
      <c r="L13" s="10"/>
      <c r="M13" s="10"/>
      <c r="N13" s="10"/>
      <c r="O13" s="10"/>
      <c r="P13" s="10"/>
    </row>
  </sheetData>
  <mergeCells count="5">
    <mergeCell ref="E9:I9"/>
    <mergeCell ref="J9:N9"/>
    <mergeCell ref="O9:P9"/>
    <mergeCell ref="A9:D9"/>
    <mergeCell ref="A4:K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Sheet2!$A$1:$A$2</xm:f>
          </x14:formula1>
          <xm:sqref>P14:P1048576 G14:G1048576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2"/>
  <sheetViews>
    <sheetView showGridLines="0" zoomScale="70" zoomScaleNormal="70" workbookViewId="0">
      <pane xSplit="2" ySplit="9" topLeftCell="C10" activePane="bottomRight" state="frozen"/>
      <selection pane="topRight" activeCell="C1" sqref="C1"/>
      <selection pane="bottomLeft" activeCell="A7" sqref="A7"/>
      <selection pane="bottomRight"/>
    </sheetView>
  </sheetViews>
  <sheetFormatPr defaultRowHeight="14.5" outlineLevelCol="1" x14ac:dyDescent="0.35"/>
  <cols>
    <col min="1" max="1" width="4.1796875" customWidth="1"/>
    <col min="3" max="3" width="9.1796875" hidden="1" customWidth="1" outlineLevel="1"/>
    <col min="4" max="4" width="25" hidden="1" customWidth="1" outlineLevel="1"/>
    <col min="5" max="5" width="8.7265625" collapsed="1"/>
    <col min="6" max="6" width="8.7265625" hidden="1" customWidth="1" outlineLevel="1"/>
    <col min="7" max="7" width="17" hidden="1" customWidth="1" outlineLevel="1"/>
    <col min="8" max="8" width="12.453125" hidden="1" customWidth="1" outlineLevel="1"/>
    <col min="9" max="12" width="14" hidden="1" customWidth="1" outlineLevel="1"/>
    <col min="13" max="13" width="8.453125" customWidth="1" collapsed="1"/>
    <col min="14" max="14" width="16.26953125" customWidth="1"/>
    <col min="15" max="17" width="14" customWidth="1"/>
    <col min="18" max="18" width="16.26953125" customWidth="1"/>
    <col min="19" max="19" width="13.453125" customWidth="1"/>
    <col min="20" max="20" width="8.26953125" customWidth="1"/>
  </cols>
  <sheetData>
    <row r="1" spans="1:20" ht="15" customHeight="1" x14ac:dyDescent="0.35">
      <c r="A1" s="70"/>
      <c r="B1" s="71"/>
      <c r="C1" s="71"/>
      <c r="D1" s="71"/>
      <c r="E1" s="71"/>
      <c r="F1" s="72"/>
      <c r="G1" s="72"/>
      <c r="H1" s="73"/>
      <c r="I1" s="73"/>
      <c r="J1" s="74"/>
      <c r="K1" s="74"/>
      <c r="L1" s="74"/>
      <c r="M1" s="74"/>
      <c r="N1" s="72" t="s">
        <v>55</v>
      </c>
      <c r="O1" s="71"/>
      <c r="P1" s="71"/>
      <c r="Q1" s="71"/>
      <c r="R1" s="71"/>
      <c r="S1" s="71"/>
      <c r="T1" s="75"/>
    </row>
    <row r="2" spans="1:20" x14ac:dyDescent="0.35">
      <c r="A2" s="76"/>
      <c r="B2" s="77"/>
      <c r="C2" s="77"/>
      <c r="D2" s="77"/>
      <c r="E2" s="77"/>
      <c r="F2" s="77"/>
      <c r="G2" s="77"/>
      <c r="H2" s="78"/>
      <c r="I2" s="78"/>
      <c r="J2" s="79"/>
      <c r="K2" s="79"/>
      <c r="L2" s="79"/>
      <c r="M2" s="79"/>
      <c r="N2" s="77" t="s">
        <v>61</v>
      </c>
      <c r="O2" s="77"/>
      <c r="P2" s="77"/>
      <c r="Q2" s="77"/>
      <c r="R2" s="77"/>
      <c r="S2" s="77"/>
      <c r="T2" s="80"/>
    </row>
    <row r="3" spans="1:20" x14ac:dyDescent="0.35">
      <c r="A3" s="76"/>
      <c r="B3" s="77"/>
      <c r="C3" s="77"/>
      <c r="D3" s="77"/>
      <c r="E3" s="77"/>
      <c r="F3" s="77"/>
      <c r="G3" s="77"/>
      <c r="H3" s="78"/>
      <c r="I3" s="78"/>
      <c r="J3" s="79"/>
      <c r="K3" s="79"/>
      <c r="L3" s="79"/>
      <c r="M3" s="79"/>
      <c r="N3" s="81" t="s">
        <v>69</v>
      </c>
      <c r="O3" s="77"/>
      <c r="P3" s="77"/>
      <c r="Q3" s="77"/>
      <c r="R3" s="77"/>
      <c r="S3" s="77"/>
      <c r="T3" s="80"/>
    </row>
    <row r="4" spans="1:20" ht="15" thickBot="1" x14ac:dyDescent="0.4">
      <c r="A4" s="76"/>
      <c r="B4" s="77"/>
      <c r="C4" s="77"/>
      <c r="D4" s="77"/>
      <c r="E4" s="77"/>
      <c r="F4" s="81"/>
      <c r="G4" s="81"/>
      <c r="H4" s="78"/>
      <c r="I4" s="78"/>
      <c r="J4" s="79"/>
      <c r="K4" s="79"/>
      <c r="L4" s="79"/>
      <c r="M4" s="79"/>
      <c r="N4" s="95" t="s">
        <v>75</v>
      </c>
      <c r="O4" s="77"/>
      <c r="P4" s="77"/>
      <c r="Q4" s="77"/>
      <c r="R4" s="77"/>
      <c r="S4" s="77"/>
      <c r="T4" s="80"/>
    </row>
    <row r="5" spans="1:20" x14ac:dyDescent="0.35">
      <c r="A5" s="82"/>
      <c r="B5" s="83"/>
      <c r="C5" s="83"/>
      <c r="D5" s="83"/>
      <c r="E5" s="83"/>
      <c r="F5" s="83"/>
      <c r="G5" s="83"/>
      <c r="H5" s="83"/>
      <c r="I5" s="83"/>
      <c r="J5" s="83"/>
      <c r="K5" s="83"/>
      <c r="L5" s="83"/>
      <c r="M5" s="83"/>
      <c r="N5" s="83"/>
      <c r="O5" s="83"/>
      <c r="P5" s="83"/>
      <c r="Q5" s="105" t="s">
        <v>62</v>
      </c>
      <c r="R5" s="66" t="s">
        <v>67</v>
      </c>
      <c r="S5" s="67" t="s">
        <v>68</v>
      </c>
      <c r="T5" s="84"/>
    </row>
    <row r="6" spans="1:20" ht="15" thickBot="1" x14ac:dyDescent="0.4">
      <c r="A6" s="82"/>
      <c r="B6" s="83"/>
      <c r="C6" s="83"/>
      <c r="D6" s="83"/>
      <c r="E6" s="83"/>
      <c r="F6" s="83"/>
      <c r="G6" s="83"/>
      <c r="H6" s="83"/>
      <c r="I6" s="83"/>
      <c r="J6" s="83"/>
      <c r="K6" s="83"/>
      <c r="L6" s="83"/>
      <c r="M6" s="83"/>
      <c r="N6" s="83"/>
      <c r="O6" s="83"/>
      <c r="P6" s="83"/>
      <c r="Q6" s="106"/>
      <c r="R6" s="68">
        <f>SUM(R10:R37)</f>
        <v>0</v>
      </c>
      <c r="S6" s="69">
        <f>SUM(S10:S37)</f>
        <v>0</v>
      </c>
      <c r="T6" s="84"/>
    </row>
    <row r="7" spans="1:20" x14ac:dyDescent="0.35">
      <c r="A7" s="82"/>
      <c r="B7" s="83"/>
      <c r="C7" s="83"/>
      <c r="D7" s="83"/>
      <c r="E7" s="83"/>
      <c r="F7" s="83"/>
      <c r="G7" s="83"/>
      <c r="H7" s="83"/>
      <c r="I7" s="83"/>
      <c r="J7" s="83"/>
      <c r="K7" s="83"/>
      <c r="L7" s="83"/>
      <c r="M7" s="83"/>
      <c r="N7" s="83"/>
      <c r="O7" s="83"/>
      <c r="P7" s="83"/>
      <c r="Q7" s="83"/>
      <c r="R7" s="83"/>
      <c r="S7" s="83"/>
      <c r="T7" s="84"/>
    </row>
    <row r="8" spans="1:20" ht="15" thickBot="1" x14ac:dyDescent="0.4">
      <c r="A8" s="82"/>
      <c r="B8" s="101" t="s">
        <v>24</v>
      </c>
      <c r="C8" s="101"/>
      <c r="D8" s="101"/>
      <c r="E8" s="101"/>
      <c r="F8" s="101"/>
      <c r="G8" s="101"/>
      <c r="H8" s="102" t="s">
        <v>25</v>
      </c>
      <c r="I8" s="102"/>
      <c r="J8" s="102"/>
      <c r="K8" s="107" t="s">
        <v>26</v>
      </c>
      <c r="L8" s="107"/>
      <c r="M8" s="83"/>
      <c r="N8" s="104" t="s">
        <v>40</v>
      </c>
      <c r="O8" s="104"/>
      <c r="P8" s="104"/>
      <c r="Q8" s="104"/>
      <c r="R8" s="108"/>
      <c r="S8" s="108"/>
      <c r="T8" s="84"/>
    </row>
    <row r="9" spans="1:20" s="22" customFormat="1" ht="40.5" thickBot="1" x14ac:dyDescent="0.4">
      <c r="A9" s="85"/>
      <c r="B9" s="23" t="s">
        <v>27</v>
      </c>
      <c r="C9" s="23" t="s">
        <v>63</v>
      </c>
      <c r="D9" s="23" t="s">
        <v>64</v>
      </c>
      <c r="E9" s="23" t="s">
        <v>28</v>
      </c>
      <c r="F9" s="23" t="s">
        <v>29</v>
      </c>
      <c r="G9" s="23" t="s">
        <v>30</v>
      </c>
      <c r="H9" s="24" t="s">
        <v>31</v>
      </c>
      <c r="I9" s="25" t="s">
        <v>41</v>
      </c>
      <c r="J9" s="25" t="s">
        <v>42</v>
      </c>
      <c r="K9" s="86" t="s">
        <v>43</v>
      </c>
      <c r="L9" s="86" t="s">
        <v>44</v>
      </c>
      <c r="M9" s="83"/>
      <c r="N9" s="27" t="s">
        <v>39</v>
      </c>
      <c r="O9" s="27" t="s">
        <v>66</v>
      </c>
      <c r="P9" s="27" t="s">
        <v>48</v>
      </c>
      <c r="Q9" s="36" t="s">
        <v>47</v>
      </c>
      <c r="R9" s="37" t="s">
        <v>37</v>
      </c>
      <c r="S9" s="38" t="s">
        <v>38</v>
      </c>
      <c r="T9" s="87"/>
    </row>
    <row r="10" spans="1:20" x14ac:dyDescent="0.35">
      <c r="A10" s="82"/>
      <c r="B10" s="11" t="s">
        <v>32</v>
      </c>
      <c r="C10" s="65">
        <v>2</v>
      </c>
      <c r="D10" s="64">
        <v>9781711491097</v>
      </c>
      <c r="E10" s="11" t="s">
        <v>33</v>
      </c>
      <c r="F10" s="12">
        <v>283</v>
      </c>
      <c r="G10" s="11" t="s">
        <v>34</v>
      </c>
      <c r="H10" s="13">
        <v>12.58</v>
      </c>
      <c r="I10" s="13">
        <v>6.99</v>
      </c>
      <c r="J10" s="13">
        <v>11.77</v>
      </c>
      <c r="K10" s="13">
        <f>SUM(H10,I10)</f>
        <v>19.57</v>
      </c>
      <c r="L10" s="13">
        <f>SUM(J10,H10)</f>
        <v>24.35</v>
      </c>
      <c r="M10" s="83"/>
      <c r="N10" s="48">
        <v>0</v>
      </c>
      <c r="O10" s="17">
        <f>H10*N10</f>
        <v>0</v>
      </c>
      <c r="P10" s="19">
        <f>I10*N10</f>
        <v>0</v>
      </c>
      <c r="Q10" s="28">
        <f>J10*N10</f>
        <v>0</v>
      </c>
      <c r="R10" s="29">
        <f>K10*N10</f>
        <v>0</v>
      </c>
      <c r="S10" s="30">
        <f>L10*N10</f>
        <v>0</v>
      </c>
      <c r="T10" s="84"/>
    </row>
    <row r="11" spans="1:20" x14ac:dyDescent="0.35">
      <c r="A11" s="82"/>
      <c r="B11" s="11" t="s">
        <v>35</v>
      </c>
      <c r="C11" s="65">
        <v>2</v>
      </c>
      <c r="D11" s="64">
        <v>9781711491103</v>
      </c>
      <c r="E11" s="11" t="s">
        <v>33</v>
      </c>
      <c r="F11" s="12">
        <v>340</v>
      </c>
      <c r="G11" s="11" t="s">
        <v>34</v>
      </c>
      <c r="H11" s="13">
        <v>14.87</v>
      </c>
      <c r="I11" s="13">
        <v>6.99</v>
      </c>
      <c r="J11" s="13">
        <v>11.77</v>
      </c>
      <c r="K11" s="13">
        <f t="shared" ref="K11:K36" si="0">SUM(H11,I11)</f>
        <v>21.86</v>
      </c>
      <c r="L11" s="13">
        <f t="shared" ref="L11:L36" si="1">SUM(J11,H11)</f>
        <v>26.64</v>
      </c>
      <c r="M11" s="83"/>
      <c r="N11" s="48">
        <v>0</v>
      </c>
      <c r="O11" s="17">
        <f t="shared" ref="O11:O23" si="2">H11*N11</f>
        <v>0</v>
      </c>
      <c r="P11" s="19">
        <f t="shared" ref="P11:P23" si="3">I11*N11</f>
        <v>0</v>
      </c>
      <c r="Q11" s="28">
        <f t="shared" ref="Q11:Q23" si="4">J11*N11</f>
        <v>0</v>
      </c>
      <c r="R11" s="31">
        <f t="shared" ref="R11:R23" si="5">K11*N11</f>
        <v>0</v>
      </c>
      <c r="S11" s="32">
        <f t="shared" ref="S11:S23" si="6">L11*N11</f>
        <v>0</v>
      </c>
      <c r="T11" s="84"/>
    </row>
    <row r="12" spans="1:20" x14ac:dyDescent="0.35">
      <c r="A12" s="82"/>
      <c r="B12" s="11">
        <v>1</v>
      </c>
      <c r="C12" s="65">
        <v>2</v>
      </c>
      <c r="D12" s="64">
        <v>9781711491110</v>
      </c>
      <c r="E12" s="11" t="s">
        <v>33</v>
      </c>
      <c r="F12" s="12">
        <v>397</v>
      </c>
      <c r="G12" s="11" t="s">
        <v>34</v>
      </c>
      <c r="H12" s="13">
        <v>17.119999999999997</v>
      </c>
      <c r="I12" s="13">
        <v>6.99</v>
      </c>
      <c r="J12" s="13">
        <v>11.77</v>
      </c>
      <c r="K12" s="13">
        <f t="shared" si="0"/>
        <v>24.11</v>
      </c>
      <c r="L12" s="13">
        <f t="shared" si="1"/>
        <v>28.889999999999997</v>
      </c>
      <c r="M12" s="83"/>
      <c r="N12" s="48">
        <v>0</v>
      </c>
      <c r="O12" s="17">
        <f t="shared" si="2"/>
        <v>0</v>
      </c>
      <c r="P12" s="19">
        <f t="shared" si="3"/>
        <v>0</v>
      </c>
      <c r="Q12" s="28">
        <f t="shared" si="4"/>
        <v>0</v>
      </c>
      <c r="R12" s="31">
        <f t="shared" si="5"/>
        <v>0</v>
      </c>
      <c r="S12" s="32">
        <f t="shared" si="6"/>
        <v>0</v>
      </c>
      <c r="T12" s="84"/>
    </row>
    <row r="13" spans="1:20" x14ac:dyDescent="0.35">
      <c r="A13" s="82"/>
      <c r="B13" s="11">
        <v>2</v>
      </c>
      <c r="C13" s="65">
        <v>2</v>
      </c>
      <c r="D13" s="64">
        <v>9781711491127</v>
      </c>
      <c r="E13" s="11" t="s">
        <v>33</v>
      </c>
      <c r="F13" s="12">
        <v>425</v>
      </c>
      <c r="G13" s="11" t="s">
        <v>34</v>
      </c>
      <c r="H13" s="13">
        <v>18.21</v>
      </c>
      <c r="I13" s="13">
        <v>6.99</v>
      </c>
      <c r="J13" s="13">
        <v>11.77</v>
      </c>
      <c r="K13" s="13">
        <f t="shared" si="0"/>
        <v>25.200000000000003</v>
      </c>
      <c r="L13" s="13">
        <f t="shared" si="1"/>
        <v>29.98</v>
      </c>
      <c r="M13" s="83"/>
      <c r="N13" s="48">
        <v>0</v>
      </c>
      <c r="O13" s="17">
        <f t="shared" si="2"/>
        <v>0</v>
      </c>
      <c r="P13" s="19">
        <f t="shared" si="3"/>
        <v>0</v>
      </c>
      <c r="Q13" s="28">
        <f t="shared" si="4"/>
        <v>0</v>
      </c>
      <c r="R13" s="31">
        <f t="shared" si="5"/>
        <v>0</v>
      </c>
      <c r="S13" s="32">
        <f t="shared" si="6"/>
        <v>0</v>
      </c>
      <c r="T13" s="84"/>
    </row>
    <row r="14" spans="1:20" x14ac:dyDescent="0.35">
      <c r="A14" s="82"/>
      <c r="B14" s="11">
        <v>3</v>
      </c>
      <c r="C14" s="65">
        <v>2</v>
      </c>
      <c r="D14" s="64">
        <v>9781711491134</v>
      </c>
      <c r="E14" s="11" t="s">
        <v>33</v>
      </c>
      <c r="F14" s="12">
        <v>351</v>
      </c>
      <c r="G14" s="11" t="s">
        <v>34</v>
      </c>
      <c r="H14" s="13">
        <v>15.3</v>
      </c>
      <c r="I14" s="13">
        <v>6.99</v>
      </c>
      <c r="J14" s="13">
        <v>11.77</v>
      </c>
      <c r="K14" s="13">
        <f t="shared" si="0"/>
        <v>22.29</v>
      </c>
      <c r="L14" s="13">
        <f t="shared" si="1"/>
        <v>27.07</v>
      </c>
      <c r="M14" s="83"/>
      <c r="N14" s="48">
        <v>0</v>
      </c>
      <c r="O14" s="17">
        <f t="shared" si="2"/>
        <v>0</v>
      </c>
      <c r="P14" s="19">
        <f t="shared" si="3"/>
        <v>0</v>
      </c>
      <c r="Q14" s="28">
        <f t="shared" si="4"/>
        <v>0</v>
      </c>
      <c r="R14" s="31">
        <f t="shared" si="5"/>
        <v>0</v>
      </c>
      <c r="S14" s="32">
        <f t="shared" si="6"/>
        <v>0</v>
      </c>
      <c r="T14" s="84"/>
    </row>
    <row r="15" spans="1:20" x14ac:dyDescent="0.35">
      <c r="A15" s="82"/>
      <c r="B15" s="11">
        <v>4</v>
      </c>
      <c r="C15" s="65">
        <v>2</v>
      </c>
      <c r="D15" s="64">
        <v>9781711491141</v>
      </c>
      <c r="E15" s="11" t="s">
        <v>33</v>
      </c>
      <c r="F15" s="12">
        <v>455</v>
      </c>
      <c r="G15" s="11" t="s">
        <v>34</v>
      </c>
      <c r="H15" s="13">
        <v>19.400000000000002</v>
      </c>
      <c r="I15" s="13">
        <v>6.99</v>
      </c>
      <c r="J15" s="13">
        <v>11.77</v>
      </c>
      <c r="K15" s="13">
        <f t="shared" si="0"/>
        <v>26.39</v>
      </c>
      <c r="L15" s="13">
        <f t="shared" si="1"/>
        <v>31.17</v>
      </c>
      <c r="M15" s="83"/>
      <c r="N15" s="48">
        <v>0</v>
      </c>
      <c r="O15" s="17">
        <f t="shared" si="2"/>
        <v>0</v>
      </c>
      <c r="P15" s="19">
        <f t="shared" si="3"/>
        <v>0</v>
      </c>
      <c r="Q15" s="28">
        <f t="shared" si="4"/>
        <v>0</v>
      </c>
      <c r="R15" s="31">
        <f t="shared" si="5"/>
        <v>0</v>
      </c>
      <c r="S15" s="32">
        <f t="shared" si="6"/>
        <v>0</v>
      </c>
      <c r="T15" s="84"/>
    </row>
    <row r="16" spans="1:20" s="39" customFormat="1" x14ac:dyDescent="0.35">
      <c r="A16" s="82"/>
      <c r="B16" s="40">
        <v>5</v>
      </c>
      <c r="C16" s="65">
        <v>2</v>
      </c>
      <c r="D16" s="64">
        <v>9781711491158</v>
      </c>
      <c r="E16" s="40" t="s">
        <v>33</v>
      </c>
      <c r="F16" s="41">
        <v>459</v>
      </c>
      <c r="G16" s="40" t="s">
        <v>36</v>
      </c>
      <c r="H16" s="42">
        <v>16.78</v>
      </c>
      <c r="I16" s="42">
        <v>6.99</v>
      </c>
      <c r="J16" s="42">
        <v>11.77</v>
      </c>
      <c r="K16" s="13">
        <f t="shared" si="0"/>
        <v>23.770000000000003</v>
      </c>
      <c r="L16" s="13">
        <f t="shared" si="1"/>
        <v>28.55</v>
      </c>
      <c r="M16" s="83"/>
      <c r="N16" s="48">
        <v>0</v>
      </c>
      <c r="O16" s="43">
        <f t="shared" si="2"/>
        <v>0</v>
      </c>
      <c r="P16" s="44">
        <f t="shared" si="3"/>
        <v>0</v>
      </c>
      <c r="Q16" s="45">
        <f t="shared" si="4"/>
        <v>0</v>
      </c>
      <c r="R16" s="31">
        <f>K16*N16</f>
        <v>0</v>
      </c>
      <c r="S16" s="32">
        <f t="shared" si="6"/>
        <v>0</v>
      </c>
      <c r="T16" s="84"/>
    </row>
    <row r="17" spans="1:20" x14ac:dyDescent="0.35">
      <c r="A17" s="82"/>
      <c r="B17" s="11">
        <v>6</v>
      </c>
      <c r="C17" s="65">
        <v>2</v>
      </c>
      <c r="D17" s="64">
        <v>9781711491165</v>
      </c>
      <c r="E17" s="11" t="s">
        <v>33</v>
      </c>
      <c r="F17" s="12">
        <v>490</v>
      </c>
      <c r="G17" s="11" t="s">
        <v>36</v>
      </c>
      <c r="H17" s="13">
        <v>17.740000000000002</v>
      </c>
      <c r="I17" s="13">
        <v>6.99</v>
      </c>
      <c r="J17" s="13">
        <v>11.77</v>
      </c>
      <c r="K17" s="13">
        <f t="shared" si="0"/>
        <v>24.730000000000004</v>
      </c>
      <c r="L17" s="13">
        <f t="shared" si="1"/>
        <v>29.51</v>
      </c>
      <c r="M17" s="83"/>
      <c r="N17" s="48">
        <v>0</v>
      </c>
      <c r="O17" s="17">
        <f t="shared" si="2"/>
        <v>0</v>
      </c>
      <c r="P17" s="19">
        <f t="shared" si="3"/>
        <v>0</v>
      </c>
      <c r="Q17" s="28">
        <f t="shared" si="4"/>
        <v>0</v>
      </c>
      <c r="R17" s="31">
        <f t="shared" si="5"/>
        <v>0</v>
      </c>
      <c r="S17" s="32">
        <f t="shared" si="6"/>
        <v>0</v>
      </c>
      <c r="T17" s="84"/>
    </row>
    <row r="18" spans="1:20" x14ac:dyDescent="0.35">
      <c r="A18" s="82"/>
      <c r="B18" s="11">
        <v>7</v>
      </c>
      <c r="C18" s="65">
        <v>2</v>
      </c>
      <c r="D18" s="64">
        <v>9781711491172</v>
      </c>
      <c r="E18" s="11" t="s">
        <v>33</v>
      </c>
      <c r="F18" s="12">
        <v>482</v>
      </c>
      <c r="G18" s="11" t="s">
        <v>36</v>
      </c>
      <c r="H18" s="13">
        <v>17.490000000000002</v>
      </c>
      <c r="I18" s="13">
        <v>6.99</v>
      </c>
      <c r="J18" s="13">
        <v>11.77</v>
      </c>
      <c r="K18" s="13">
        <f t="shared" si="0"/>
        <v>24.480000000000004</v>
      </c>
      <c r="L18" s="13">
        <f t="shared" si="1"/>
        <v>29.26</v>
      </c>
      <c r="M18" s="83"/>
      <c r="N18" s="48">
        <v>0</v>
      </c>
      <c r="O18" s="17">
        <f t="shared" si="2"/>
        <v>0</v>
      </c>
      <c r="P18" s="19">
        <f t="shared" si="3"/>
        <v>0</v>
      </c>
      <c r="Q18" s="28">
        <f t="shared" si="4"/>
        <v>0</v>
      </c>
      <c r="R18" s="31">
        <f t="shared" si="5"/>
        <v>0</v>
      </c>
      <c r="S18" s="32">
        <f t="shared" si="6"/>
        <v>0</v>
      </c>
      <c r="T18" s="84"/>
    </row>
    <row r="19" spans="1:20" x14ac:dyDescent="0.35">
      <c r="A19" s="82"/>
      <c r="B19" s="11">
        <v>8</v>
      </c>
      <c r="C19" s="65">
        <v>2</v>
      </c>
      <c r="D19" s="64">
        <v>9781711491189</v>
      </c>
      <c r="E19" s="11" t="s">
        <v>33</v>
      </c>
      <c r="F19" s="12">
        <v>476</v>
      </c>
      <c r="G19" s="11" t="s">
        <v>36</v>
      </c>
      <c r="H19" s="13">
        <v>17.3</v>
      </c>
      <c r="I19" s="13">
        <v>6.99</v>
      </c>
      <c r="J19" s="13">
        <v>11.77</v>
      </c>
      <c r="K19" s="13">
        <f t="shared" si="0"/>
        <v>24.29</v>
      </c>
      <c r="L19" s="13">
        <f t="shared" si="1"/>
        <v>29.07</v>
      </c>
      <c r="M19" s="83"/>
      <c r="N19" s="48">
        <v>0</v>
      </c>
      <c r="O19" s="17">
        <f t="shared" si="2"/>
        <v>0</v>
      </c>
      <c r="P19" s="19">
        <f>I19*N19</f>
        <v>0</v>
      </c>
      <c r="Q19" s="28">
        <f t="shared" si="4"/>
        <v>0</v>
      </c>
      <c r="R19" s="31">
        <f t="shared" si="5"/>
        <v>0</v>
      </c>
      <c r="S19" s="32">
        <f>L19*N19</f>
        <v>0</v>
      </c>
      <c r="T19" s="84"/>
    </row>
    <row r="20" spans="1:20" x14ac:dyDescent="0.35">
      <c r="A20" s="82"/>
      <c r="B20" s="11">
        <v>9</v>
      </c>
      <c r="C20" s="65">
        <v>2</v>
      </c>
      <c r="D20" s="64">
        <v>9781711491196</v>
      </c>
      <c r="E20" s="11" t="s">
        <v>33</v>
      </c>
      <c r="F20" s="12">
        <v>644</v>
      </c>
      <c r="G20" s="11" t="s">
        <v>36</v>
      </c>
      <c r="H20" s="13">
        <v>22.470000000000002</v>
      </c>
      <c r="I20" s="13">
        <v>6.99</v>
      </c>
      <c r="J20" s="13">
        <v>11.77</v>
      </c>
      <c r="K20" s="13">
        <f t="shared" si="0"/>
        <v>29.46</v>
      </c>
      <c r="L20" s="13">
        <f t="shared" si="1"/>
        <v>34.24</v>
      </c>
      <c r="M20" s="83"/>
      <c r="N20" s="48">
        <v>0</v>
      </c>
      <c r="O20" s="17">
        <f t="shared" si="2"/>
        <v>0</v>
      </c>
      <c r="P20" s="19">
        <f t="shared" si="3"/>
        <v>0</v>
      </c>
      <c r="Q20" s="28">
        <f t="shared" si="4"/>
        <v>0</v>
      </c>
      <c r="R20" s="31">
        <f t="shared" si="5"/>
        <v>0</v>
      </c>
      <c r="S20" s="32">
        <f t="shared" si="6"/>
        <v>0</v>
      </c>
      <c r="T20" s="84"/>
    </row>
    <row r="21" spans="1:20" x14ac:dyDescent="0.35">
      <c r="A21" s="82"/>
      <c r="B21" s="11">
        <v>10</v>
      </c>
      <c r="C21" s="65">
        <v>2</v>
      </c>
      <c r="D21" s="64">
        <v>9781711491202</v>
      </c>
      <c r="E21" s="11" t="s">
        <v>33</v>
      </c>
      <c r="F21" s="12">
        <v>662</v>
      </c>
      <c r="G21" s="11" t="s">
        <v>36</v>
      </c>
      <c r="H21" s="13">
        <v>23.03</v>
      </c>
      <c r="I21" s="13">
        <v>6.99</v>
      </c>
      <c r="J21" s="13">
        <v>11.77</v>
      </c>
      <c r="K21" s="13">
        <f t="shared" si="0"/>
        <v>30.020000000000003</v>
      </c>
      <c r="L21" s="13">
        <f t="shared" si="1"/>
        <v>34.799999999999997</v>
      </c>
      <c r="M21" s="83"/>
      <c r="N21" s="48">
        <v>0</v>
      </c>
      <c r="O21" s="17">
        <f t="shared" si="2"/>
        <v>0</v>
      </c>
      <c r="P21" s="19">
        <f t="shared" si="3"/>
        <v>0</v>
      </c>
      <c r="Q21" s="28">
        <f t="shared" si="4"/>
        <v>0</v>
      </c>
      <c r="R21" s="31">
        <f t="shared" si="5"/>
        <v>0</v>
      </c>
      <c r="S21" s="32">
        <f t="shared" si="6"/>
        <v>0</v>
      </c>
      <c r="T21" s="84"/>
    </row>
    <row r="22" spans="1:20" x14ac:dyDescent="0.35">
      <c r="A22" s="82"/>
      <c r="B22" s="14">
        <v>11</v>
      </c>
      <c r="C22" s="65">
        <v>2</v>
      </c>
      <c r="D22" s="64">
        <v>9781711491219</v>
      </c>
      <c r="E22" s="14" t="s">
        <v>33</v>
      </c>
      <c r="F22" s="15">
        <v>712</v>
      </c>
      <c r="G22" s="11" t="s">
        <v>36</v>
      </c>
      <c r="H22" s="16">
        <v>24.57</v>
      </c>
      <c r="I22" s="16">
        <v>6.99</v>
      </c>
      <c r="J22" s="16">
        <v>11.77</v>
      </c>
      <c r="K22" s="13">
        <f t="shared" si="0"/>
        <v>31.560000000000002</v>
      </c>
      <c r="L22" s="13">
        <f t="shared" si="1"/>
        <v>36.340000000000003</v>
      </c>
      <c r="M22" s="83"/>
      <c r="N22" s="48">
        <v>0</v>
      </c>
      <c r="O22" s="17">
        <f t="shared" si="2"/>
        <v>0</v>
      </c>
      <c r="P22" s="19">
        <f t="shared" si="3"/>
        <v>0</v>
      </c>
      <c r="Q22" s="28">
        <f t="shared" si="4"/>
        <v>0</v>
      </c>
      <c r="R22" s="31">
        <f t="shared" si="5"/>
        <v>0</v>
      </c>
      <c r="S22" s="32">
        <f t="shared" si="6"/>
        <v>0</v>
      </c>
      <c r="T22" s="84"/>
    </row>
    <row r="23" spans="1:20" ht="15" thickBot="1" x14ac:dyDescent="0.4">
      <c r="A23" s="82"/>
      <c r="B23" s="11">
        <v>12</v>
      </c>
      <c r="C23" s="65">
        <v>2</v>
      </c>
      <c r="D23" s="64">
        <v>9781711491226</v>
      </c>
      <c r="E23" s="11" t="s">
        <v>33</v>
      </c>
      <c r="F23" s="12">
        <v>556</v>
      </c>
      <c r="G23" s="11" t="s">
        <v>36</v>
      </c>
      <c r="H23" s="13">
        <v>19.770000000000003</v>
      </c>
      <c r="I23" s="13">
        <v>6.99</v>
      </c>
      <c r="J23" s="13">
        <v>11.77</v>
      </c>
      <c r="K23" s="13">
        <f t="shared" si="0"/>
        <v>26.760000000000005</v>
      </c>
      <c r="L23" s="13">
        <f t="shared" si="1"/>
        <v>31.540000000000003</v>
      </c>
      <c r="M23" s="83"/>
      <c r="N23" s="48">
        <v>0</v>
      </c>
      <c r="O23" s="17">
        <f t="shared" si="2"/>
        <v>0</v>
      </c>
      <c r="P23" s="19">
        <f t="shared" si="3"/>
        <v>0</v>
      </c>
      <c r="Q23" s="28">
        <f t="shared" si="4"/>
        <v>0</v>
      </c>
      <c r="R23" s="33">
        <f t="shared" si="5"/>
        <v>0</v>
      </c>
      <c r="S23" s="34">
        <f t="shared" si="6"/>
        <v>0</v>
      </c>
      <c r="T23" s="84"/>
    </row>
    <row r="24" spans="1:20" x14ac:dyDescent="0.35">
      <c r="A24" s="82"/>
      <c r="B24" s="11" t="s">
        <v>32</v>
      </c>
      <c r="C24" s="65">
        <v>2</v>
      </c>
      <c r="D24" s="64">
        <v>9781711490953</v>
      </c>
      <c r="E24" s="94" t="s">
        <v>65</v>
      </c>
      <c r="F24" s="12">
        <v>280</v>
      </c>
      <c r="G24" s="11" t="s">
        <v>34</v>
      </c>
      <c r="H24" s="13">
        <v>12.5</v>
      </c>
      <c r="I24" s="13">
        <v>6.99</v>
      </c>
      <c r="J24" s="13">
        <v>11.77</v>
      </c>
      <c r="K24" s="13">
        <f t="shared" si="0"/>
        <v>19.490000000000002</v>
      </c>
      <c r="L24" s="13">
        <f t="shared" si="1"/>
        <v>24.27</v>
      </c>
      <c r="M24" s="83"/>
      <c r="N24" s="48">
        <v>0</v>
      </c>
      <c r="O24" s="17">
        <f>H24*N24</f>
        <v>0</v>
      </c>
      <c r="P24" s="19">
        <f>I24*N24</f>
        <v>0</v>
      </c>
      <c r="Q24" s="28">
        <f>J24*N24</f>
        <v>0</v>
      </c>
      <c r="R24" s="29">
        <f>K24*N24</f>
        <v>0</v>
      </c>
      <c r="S24" s="30">
        <f>L24*N24</f>
        <v>0</v>
      </c>
      <c r="T24" s="84"/>
    </row>
    <row r="25" spans="1:20" x14ac:dyDescent="0.35">
      <c r="A25" s="82"/>
      <c r="B25" s="11" t="s">
        <v>35</v>
      </c>
      <c r="C25" s="65">
        <v>2</v>
      </c>
      <c r="D25" s="64">
        <v>9781711490960</v>
      </c>
      <c r="E25" s="94" t="s">
        <v>65</v>
      </c>
      <c r="F25" s="12">
        <v>442</v>
      </c>
      <c r="G25" s="11" t="s">
        <v>34</v>
      </c>
      <c r="H25" s="13">
        <v>18.87</v>
      </c>
      <c r="I25" s="13">
        <v>6.99</v>
      </c>
      <c r="J25" s="13">
        <v>11.77</v>
      </c>
      <c r="K25" s="13">
        <f t="shared" si="0"/>
        <v>25.86</v>
      </c>
      <c r="L25" s="13">
        <f t="shared" si="1"/>
        <v>30.64</v>
      </c>
      <c r="M25" s="83"/>
      <c r="N25" s="48">
        <v>0</v>
      </c>
      <c r="O25" s="17">
        <f t="shared" ref="O25:O37" si="7">H25*N25</f>
        <v>0</v>
      </c>
      <c r="P25" s="19">
        <f t="shared" ref="P25:P37" si="8">I25*N25</f>
        <v>0</v>
      </c>
      <c r="Q25" s="28">
        <f t="shared" ref="Q25:Q37" si="9">J25*N25</f>
        <v>0</v>
      </c>
      <c r="R25" s="31">
        <f t="shared" ref="R25:R29" si="10">K25*N25</f>
        <v>0</v>
      </c>
      <c r="S25" s="32">
        <f t="shared" ref="S25:S37" si="11">L25*N25</f>
        <v>0</v>
      </c>
      <c r="T25" s="84"/>
    </row>
    <row r="26" spans="1:20" x14ac:dyDescent="0.35">
      <c r="A26" s="82"/>
      <c r="B26" s="11">
        <v>1</v>
      </c>
      <c r="C26" s="65">
        <v>2</v>
      </c>
      <c r="D26" s="64">
        <v>9781711490977</v>
      </c>
      <c r="E26" s="94" t="s">
        <v>65</v>
      </c>
      <c r="F26" s="12">
        <v>476</v>
      </c>
      <c r="G26" s="11" t="s">
        <v>34</v>
      </c>
      <c r="H26" s="13">
        <v>20.23</v>
      </c>
      <c r="I26" s="13">
        <v>6.99</v>
      </c>
      <c r="J26" s="13">
        <v>11.77</v>
      </c>
      <c r="K26" s="13">
        <f t="shared" si="0"/>
        <v>27.22</v>
      </c>
      <c r="L26" s="13">
        <f t="shared" si="1"/>
        <v>32</v>
      </c>
      <c r="M26" s="83"/>
      <c r="N26" s="48">
        <v>0</v>
      </c>
      <c r="O26" s="17">
        <f t="shared" si="7"/>
        <v>0</v>
      </c>
      <c r="P26" s="19">
        <f t="shared" si="8"/>
        <v>0</v>
      </c>
      <c r="Q26" s="28">
        <f t="shared" si="9"/>
        <v>0</v>
      </c>
      <c r="R26" s="31">
        <f t="shared" si="10"/>
        <v>0</v>
      </c>
      <c r="S26" s="32">
        <f t="shared" si="11"/>
        <v>0</v>
      </c>
      <c r="T26" s="84"/>
    </row>
    <row r="27" spans="1:20" x14ac:dyDescent="0.35">
      <c r="A27" s="82"/>
      <c r="B27" s="11">
        <v>2</v>
      </c>
      <c r="C27" s="65">
        <v>2</v>
      </c>
      <c r="D27" s="64">
        <v>9781711490984</v>
      </c>
      <c r="E27" s="94" t="s">
        <v>65</v>
      </c>
      <c r="F27" s="12">
        <v>482</v>
      </c>
      <c r="G27" s="11" t="s">
        <v>34</v>
      </c>
      <c r="H27" s="13">
        <v>20.46</v>
      </c>
      <c r="I27" s="13">
        <v>6.99</v>
      </c>
      <c r="J27" s="13">
        <v>11.77</v>
      </c>
      <c r="K27" s="13">
        <f t="shared" si="0"/>
        <v>27.450000000000003</v>
      </c>
      <c r="L27" s="13">
        <f t="shared" si="1"/>
        <v>32.230000000000004</v>
      </c>
      <c r="M27" s="83"/>
      <c r="N27" s="48">
        <v>0</v>
      </c>
      <c r="O27" s="17">
        <f t="shared" si="7"/>
        <v>0</v>
      </c>
      <c r="P27" s="19">
        <f t="shared" si="8"/>
        <v>0</v>
      </c>
      <c r="Q27" s="28">
        <f t="shared" si="9"/>
        <v>0</v>
      </c>
      <c r="R27" s="31">
        <f t="shared" si="10"/>
        <v>0</v>
      </c>
      <c r="S27" s="32">
        <f t="shared" si="11"/>
        <v>0</v>
      </c>
      <c r="T27" s="84"/>
    </row>
    <row r="28" spans="1:20" x14ac:dyDescent="0.35">
      <c r="A28" s="82"/>
      <c r="B28" s="11">
        <v>3</v>
      </c>
      <c r="C28" s="65">
        <v>2</v>
      </c>
      <c r="D28" s="64">
        <v>9781711490991</v>
      </c>
      <c r="E28" s="94" t="s">
        <v>65</v>
      </c>
      <c r="F28" s="12">
        <v>434</v>
      </c>
      <c r="G28" s="11" t="s">
        <v>34</v>
      </c>
      <c r="H28" s="13">
        <v>18.540000000000003</v>
      </c>
      <c r="I28" s="13">
        <v>6.99</v>
      </c>
      <c r="J28" s="13">
        <v>11.77</v>
      </c>
      <c r="K28" s="13">
        <f t="shared" si="0"/>
        <v>25.53</v>
      </c>
      <c r="L28" s="13">
        <f t="shared" si="1"/>
        <v>30.310000000000002</v>
      </c>
      <c r="M28" s="83"/>
      <c r="N28" s="48">
        <v>0</v>
      </c>
      <c r="O28" s="17">
        <f t="shared" si="7"/>
        <v>0</v>
      </c>
      <c r="P28" s="19">
        <f t="shared" si="8"/>
        <v>0</v>
      </c>
      <c r="Q28" s="28">
        <f t="shared" si="9"/>
        <v>0</v>
      </c>
      <c r="R28" s="31">
        <f t="shared" si="10"/>
        <v>0</v>
      </c>
      <c r="S28" s="32">
        <f t="shared" si="11"/>
        <v>0</v>
      </c>
      <c r="T28" s="84"/>
    </row>
    <row r="29" spans="1:20" x14ac:dyDescent="0.35">
      <c r="A29" s="82"/>
      <c r="B29" s="11">
        <v>4</v>
      </c>
      <c r="C29" s="65">
        <v>2</v>
      </c>
      <c r="D29" s="64">
        <v>9781711491004</v>
      </c>
      <c r="E29" s="94" t="s">
        <v>65</v>
      </c>
      <c r="F29" s="12">
        <v>474</v>
      </c>
      <c r="G29" s="11" t="s">
        <v>34</v>
      </c>
      <c r="H29" s="13">
        <v>20.150000000000002</v>
      </c>
      <c r="I29" s="13">
        <v>6.99</v>
      </c>
      <c r="J29" s="13">
        <v>11.77</v>
      </c>
      <c r="K29" s="13">
        <f t="shared" si="0"/>
        <v>27.14</v>
      </c>
      <c r="L29" s="13">
        <f t="shared" si="1"/>
        <v>31.92</v>
      </c>
      <c r="M29" s="83"/>
      <c r="N29" s="48">
        <v>0</v>
      </c>
      <c r="O29" s="17">
        <f t="shared" si="7"/>
        <v>0</v>
      </c>
      <c r="P29" s="19">
        <f t="shared" si="8"/>
        <v>0</v>
      </c>
      <c r="Q29" s="28">
        <f t="shared" si="9"/>
        <v>0</v>
      </c>
      <c r="R29" s="31">
        <f t="shared" si="10"/>
        <v>0</v>
      </c>
      <c r="S29" s="32">
        <f t="shared" si="11"/>
        <v>0</v>
      </c>
      <c r="T29" s="84"/>
    </row>
    <row r="30" spans="1:20" s="39" customFormat="1" x14ac:dyDescent="0.35">
      <c r="A30" s="82"/>
      <c r="B30" s="40">
        <v>5</v>
      </c>
      <c r="C30" s="65">
        <v>2</v>
      </c>
      <c r="D30" s="64">
        <v>9781711491011</v>
      </c>
      <c r="E30" s="94" t="s">
        <v>65</v>
      </c>
      <c r="F30" s="41">
        <v>462</v>
      </c>
      <c r="G30" s="40" t="s">
        <v>36</v>
      </c>
      <c r="H30" s="42">
        <v>16.869999999999997</v>
      </c>
      <c r="I30" s="42">
        <v>6.99</v>
      </c>
      <c r="J30" s="42">
        <v>11.77</v>
      </c>
      <c r="K30" s="13">
        <f t="shared" si="0"/>
        <v>23.86</v>
      </c>
      <c r="L30" s="13">
        <f t="shared" si="1"/>
        <v>28.639999999999997</v>
      </c>
      <c r="M30" s="83"/>
      <c r="N30" s="48">
        <v>0</v>
      </c>
      <c r="O30" s="43">
        <f t="shared" si="7"/>
        <v>0</v>
      </c>
      <c r="P30" s="44">
        <f t="shared" si="8"/>
        <v>0</v>
      </c>
      <c r="Q30" s="45">
        <f t="shared" si="9"/>
        <v>0</v>
      </c>
      <c r="R30" s="31">
        <f>K30*N30</f>
        <v>0</v>
      </c>
      <c r="S30" s="32">
        <f t="shared" si="11"/>
        <v>0</v>
      </c>
      <c r="T30" s="84"/>
    </row>
    <row r="31" spans="1:20" x14ac:dyDescent="0.35">
      <c r="A31" s="82"/>
      <c r="B31" s="11">
        <v>6</v>
      </c>
      <c r="C31" s="65">
        <v>2</v>
      </c>
      <c r="D31" s="64">
        <v>9781711491028</v>
      </c>
      <c r="E31" s="94" t="s">
        <v>65</v>
      </c>
      <c r="F31" s="12">
        <v>573</v>
      </c>
      <c r="G31" s="11" t="s">
        <v>36</v>
      </c>
      <c r="H31" s="13">
        <v>20.290000000000003</v>
      </c>
      <c r="I31" s="13">
        <v>6.99</v>
      </c>
      <c r="J31" s="13">
        <v>11.77</v>
      </c>
      <c r="K31" s="13">
        <f t="shared" si="0"/>
        <v>27.28</v>
      </c>
      <c r="L31" s="13">
        <f t="shared" si="1"/>
        <v>32.06</v>
      </c>
      <c r="M31" s="83"/>
      <c r="N31" s="48">
        <v>0</v>
      </c>
      <c r="O31" s="17">
        <f t="shared" si="7"/>
        <v>0</v>
      </c>
      <c r="P31" s="19">
        <f t="shared" si="8"/>
        <v>0</v>
      </c>
      <c r="Q31" s="28">
        <f t="shared" si="9"/>
        <v>0</v>
      </c>
      <c r="R31" s="31">
        <f t="shared" ref="R31:R37" si="12">K31*N31</f>
        <v>0</v>
      </c>
      <c r="S31" s="32">
        <f t="shared" si="11"/>
        <v>0</v>
      </c>
      <c r="T31" s="84"/>
    </row>
    <row r="32" spans="1:20" x14ac:dyDescent="0.35">
      <c r="A32" s="82"/>
      <c r="B32" s="11">
        <v>7</v>
      </c>
      <c r="C32" s="65">
        <v>2</v>
      </c>
      <c r="D32" s="64">
        <v>9781711491035</v>
      </c>
      <c r="E32" s="94" t="s">
        <v>65</v>
      </c>
      <c r="F32" s="12">
        <v>561</v>
      </c>
      <c r="G32" s="11" t="s">
        <v>36</v>
      </c>
      <c r="H32" s="13">
        <v>19.920000000000002</v>
      </c>
      <c r="I32" s="13">
        <v>6.99</v>
      </c>
      <c r="J32" s="13">
        <v>11.77</v>
      </c>
      <c r="K32" s="13">
        <f t="shared" si="0"/>
        <v>26.910000000000004</v>
      </c>
      <c r="L32" s="13">
        <f t="shared" si="1"/>
        <v>31.69</v>
      </c>
      <c r="M32" s="83"/>
      <c r="N32" s="48">
        <v>0</v>
      </c>
      <c r="O32" s="17">
        <f t="shared" si="7"/>
        <v>0</v>
      </c>
      <c r="P32" s="19">
        <f t="shared" si="8"/>
        <v>0</v>
      </c>
      <c r="Q32" s="28">
        <f t="shared" si="9"/>
        <v>0</v>
      </c>
      <c r="R32" s="31">
        <f t="shared" si="12"/>
        <v>0</v>
      </c>
      <c r="S32" s="32">
        <f t="shared" si="11"/>
        <v>0</v>
      </c>
      <c r="T32" s="84"/>
    </row>
    <row r="33" spans="1:20" x14ac:dyDescent="0.35">
      <c r="A33" s="82"/>
      <c r="B33" s="11">
        <v>8</v>
      </c>
      <c r="C33" s="65">
        <v>2</v>
      </c>
      <c r="D33" s="64">
        <v>9781711491042</v>
      </c>
      <c r="E33" s="94" t="s">
        <v>65</v>
      </c>
      <c r="F33" s="12">
        <v>548</v>
      </c>
      <c r="G33" s="11" t="s">
        <v>36</v>
      </c>
      <c r="H33" s="13">
        <v>19.520000000000003</v>
      </c>
      <c r="I33" s="13">
        <v>6.99</v>
      </c>
      <c r="J33" s="13">
        <v>11.77</v>
      </c>
      <c r="K33" s="13">
        <f t="shared" si="0"/>
        <v>26.510000000000005</v>
      </c>
      <c r="L33" s="13">
        <f t="shared" si="1"/>
        <v>31.290000000000003</v>
      </c>
      <c r="M33" s="83"/>
      <c r="N33" s="48">
        <v>0</v>
      </c>
      <c r="O33" s="17">
        <f t="shared" si="7"/>
        <v>0</v>
      </c>
      <c r="P33" s="19">
        <f t="shared" si="8"/>
        <v>0</v>
      </c>
      <c r="Q33" s="28">
        <f t="shared" si="9"/>
        <v>0</v>
      </c>
      <c r="R33" s="31">
        <f t="shared" si="12"/>
        <v>0</v>
      </c>
      <c r="S33" s="32">
        <f t="shared" si="11"/>
        <v>0</v>
      </c>
      <c r="T33" s="84"/>
    </row>
    <row r="34" spans="1:20" x14ac:dyDescent="0.35">
      <c r="A34" s="82"/>
      <c r="B34" s="11">
        <v>9</v>
      </c>
      <c r="C34" s="65">
        <v>2</v>
      </c>
      <c r="D34" s="64">
        <v>9781711491059</v>
      </c>
      <c r="E34" s="94" t="s">
        <v>65</v>
      </c>
      <c r="F34" s="12">
        <v>708</v>
      </c>
      <c r="G34" s="11" t="s">
        <v>36</v>
      </c>
      <c r="H34" s="13">
        <v>24.44</v>
      </c>
      <c r="I34" s="13">
        <v>6.99</v>
      </c>
      <c r="J34" s="13">
        <v>11.77</v>
      </c>
      <c r="K34" s="13">
        <f t="shared" si="0"/>
        <v>31.43</v>
      </c>
      <c r="L34" s="13">
        <f t="shared" si="1"/>
        <v>36.21</v>
      </c>
      <c r="M34" s="83"/>
      <c r="N34" s="48">
        <v>0</v>
      </c>
      <c r="O34" s="17">
        <f t="shared" si="7"/>
        <v>0</v>
      </c>
      <c r="P34" s="19">
        <f t="shared" si="8"/>
        <v>0</v>
      </c>
      <c r="Q34" s="28">
        <f t="shared" si="9"/>
        <v>0</v>
      </c>
      <c r="R34" s="31">
        <f t="shared" si="12"/>
        <v>0</v>
      </c>
      <c r="S34" s="32">
        <f t="shared" si="11"/>
        <v>0</v>
      </c>
      <c r="T34" s="84"/>
    </row>
    <row r="35" spans="1:20" x14ac:dyDescent="0.35">
      <c r="A35" s="82"/>
      <c r="B35" s="11">
        <v>10</v>
      </c>
      <c r="C35" s="65">
        <v>2</v>
      </c>
      <c r="D35" s="64">
        <v>9781711491066</v>
      </c>
      <c r="E35" s="94" t="s">
        <v>65</v>
      </c>
      <c r="F35" s="12">
        <v>730</v>
      </c>
      <c r="G35" s="11" t="s">
        <v>36</v>
      </c>
      <c r="H35" s="13">
        <v>25.12</v>
      </c>
      <c r="I35" s="13">
        <v>6.99</v>
      </c>
      <c r="J35" s="13">
        <v>11.77</v>
      </c>
      <c r="K35" s="13">
        <f t="shared" si="0"/>
        <v>32.11</v>
      </c>
      <c r="L35" s="13">
        <f t="shared" si="1"/>
        <v>36.89</v>
      </c>
      <c r="M35" s="83"/>
      <c r="N35" s="48">
        <v>0</v>
      </c>
      <c r="O35" s="17">
        <f t="shared" si="7"/>
        <v>0</v>
      </c>
      <c r="P35" s="19">
        <f t="shared" si="8"/>
        <v>0</v>
      </c>
      <c r="Q35" s="28">
        <f t="shared" si="9"/>
        <v>0</v>
      </c>
      <c r="R35" s="31">
        <f t="shared" si="12"/>
        <v>0</v>
      </c>
      <c r="S35" s="32">
        <f t="shared" si="11"/>
        <v>0</v>
      </c>
      <c r="T35" s="84"/>
    </row>
    <row r="36" spans="1:20" x14ac:dyDescent="0.35">
      <c r="A36" s="82"/>
      <c r="B36" s="14">
        <v>11</v>
      </c>
      <c r="C36" s="65">
        <v>2</v>
      </c>
      <c r="D36" s="64">
        <v>9781711491073</v>
      </c>
      <c r="E36" s="94" t="s">
        <v>65</v>
      </c>
      <c r="F36" s="15">
        <v>738</v>
      </c>
      <c r="G36" s="11" t="s">
        <v>36</v>
      </c>
      <c r="H36" s="16">
        <v>25.37</v>
      </c>
      <c r="I36" s="16">
        <v>6.99</v>
      </c>
      <c r="J36" s="16">
        <v>11.77</v>
      </c>
      <c r="K36" s="13">
        <f t="shared" si="0"/>
        <v>32.36</v>
      </c>
      <c r="L36" s="13">
        <f t="shared" si="1"/>
        <v>37.14</v>
      </c>
      <c r="M36" s="83"/>
      <c r="N36" s="48">
        <v>0</v>
      </c>
      <c r="O36" s="17">
        <f t="shared" si="7"/>
        <v>0</v>
      </c>
      <c r="P36" s="19">
        <f t="shared" si="8"/>
        <v>0</v>
      </c>
      <c r="Q36" s="28">
        <f t="shared" si="9"/>
        <v>0</v>
      </c>
      <c r="R36" s="31">
        <f t="shared" si="12"/>
        <v>0</v>
      </c>
      <c r="S36" s="32">
        <f t="shared" si="11"/>
        <v>0</v>
      </c>
      <c r="T36" s="84"/>
    </row>
    <row r="37" spans="1:20" ht="15" thickBot="1" x14ac:dyDescent="0.4">
      <c r="A37" s="82"/>
      <c r="B37" s="11">
        <v>12</v>
      </c>
      <c r="C37" s="65">
        <v>2</v>
      </c>
      <c r="D37" s="64">
        <v>9781711491080</v>
      </c>
      <c r="E37" s="94" t="s">
        <v>65</v>
      </c>
      <c r="F37" s="12">
        <v>582</v>
      </c>
      <c r="G37" s="11" t="s">
        <v>36</v>
      </c>
      <c r="H37" s="13">
        <v>20.57</v>
      </c>
      <c r="I37" s="13">
        <v>6.99</v>
      </c>
      <c r="J37" s="13">
        <v>11.77</v>
      </c>
      <c r="K37" s="13">
        <f>SUM(H37,I37)</f>
        <v>27.560000000000002</v>
      </c>
      <c r="L37" s="13">
        <f>SUM(J37,H37)</f>
        <v>32.340000000000003</v>
      </c>
      <c r="M37" s="83"/>
      <c r="N37" s="48">
        <v>0</v>
      </c>
      <c r="O37" s="17">
        <f t="shared" si="7"/>
        <v>0</v>
      </c>
      <c r="P37" s="19">
        <f t="shared" si="8"/>
        <v>0</v>
      </c>
      <c r="Q37" s="28">
        <f t="shared" si="9"/>
        <v>0</v>
      </c>
      <c r="R37" s="33">
        <f t="shared" si="12"/>
        <v>0</v>
      </c>
      <c r="S37" s="34">
        <f t="shared" si="11"/>
        <v>0</v>
      </c>
      <c r="T37" s="84"/>
    </row>
    <row r="38" spans="1:20" ht="15" thickBot="1" x14ac:dyDescent="0.4">
      <c r="A38" s="82"/>
      <c r="B38" s="83"/>
      <c r="C38" s="83"/>
      <c r="D38" s="83"/>
      <c r="E38" s="83"/>
      <c r="F38" s="88"/>
      <c r="G38" s="88"/>
      <c r="H38" s="88"/>
      <c r="I38" s="88"/>
      <c r="J38" s="88"/>
      <c r="K38" s="88"/>
      <c r="L38" s="88"/>
      <c r="M38" s="83"/>
      <c r="N38" s="18">
        <f t="shared" ref="N38:S38" si="13">SUM(N10:N37)</f>
        <v>0</v>
      </c>
      <c r="O38" s="20">
        <f t="shared" si="13"/>
        <v>0</v>
      </c>
      <c r="P38" s="20">
        <f t="shared" si="13"/>
        <v>0</v>
      </c>
      <c r="Q38" s="20">
        <f t="shared" si="13"/>
        <v>0</v>
      </c>
      <c r="R38" s="35">
        <f t="shared" si="13"/>
        <v>0</v>
      </c>
      <c r="S38" s="21">
        <f t="shared" si="13"/>
        <v>0</v>
      </c>
      <c r="T38" s="84"/>
    </row>
    <row r="39" spans="1:20" x14ac:dyDescent="0.35">
      <c r="A39" s="82"/>
      <c r="B39" s="89" t="s">
        <v>70</v>
      </c>
      <c r="C39" s="89"/>
      <c r="D39" s="89"/>
      <c r="E39" s="89"/>
      <c r="F39" s="89"/>
      <c r="G39" s="89"/>
      <c r="H39" s="89"/>
      <c r="I39" s="89"/>
      <c r="J39" s="89"/>
      <c r="K39" s="89"/>
      <c r="L39" s="89"/>
      <c r="M39" s="90"/>
      <c r="N39" s="90"/>
      <c r="O39" s="90"/>
      <c r="P39" s="90"/>
      <c r="Q39" s="90"/>
      <c r="R39" s="90"/>
      <c r="S39" s="90"/>
      <c r="T39" s="84"/>
    </row>
    <row r="40" spans="1:20" x14ac:dyDescent="0.35">
      <c r="A40" s="82"/>
      <c r="B40" s="89" t="s">
        <v>71</v>
      </c>
      <c r="C40" s="89"/>
      <c r="D40" s="89"/>
      <c r="E40" s="89"/>
      <c r="F40" s="89"/>
      <c r="G40" s="89"/>
      <c r="H40" s="89"/>
      <c r="I40" s="89"/>
      <c r="J40" s="89"/>
      <c r="K40" s="89"/>
      <c r="L40" s="89"/>
      <c r="M40" s="90"/>
      <c r="N40" s="90"/>
      <c r="O40" s="90"/>
      <c r="P40" s="90"/>
      <c r="Q40" s="90"/>
      <c r="R40" s="90"/>
      <c r="S40" s="90"/>
      <c r="T40" s="84"/>
    </row>
    <row r="41" spans="1:20" ht="14.5" customHeight="1" x14ac:dyDescent="0.35">
      <c r="A41" s="82"/>
      <c r="B41" s="89" t="s">
        <v>72</v>
      </c>
      <c r="C41" s="89"/>
      <c r="D41" s="89"/>
      <c r="E41" s="89"/>
      <c r="F41" s="89"/>
      <c r="G41" s="89"/>
      <c r="H41" s="89"/>
      <c r="I41" s="89"/>
      <c r="J41" s="89"/>
      <c r="K41" s="89"/>
      <c r="L41" s="89"/>
      <c r="M41" s="90"/>
      <c r="N41" s="90"/>
      <c r="O41" s="90"/>
      <c r="P41" s="90"/>
      <c r="Q41" s="90"/>
      <c r="R41" s="90"/>
      <c r="S41" s="90"/>
      <c r="T41" s="84"/>
    </row>
    <row r="42" spans="1:20" ht="15" thickBot="1" x14ac:dyDescent="0.4">
      <c r="A42" s="91"/>
      <c r="B42" s="92"/>
      <c r="C42" s="92"/>
      <c r="D42" s="92"/>
      <c r="E42" s="92"/>
      <c r="F42" s="92"/>
      <c r="G42" s="92"/>
      <c r="H42" s="92"/>
      <c r="I42" s="92"/>
      <c r="J42" s="92"/>
      <c r="K42" s="92"/>
      <c r="L42" s="92"/>
      <c r="M42" s="92"/>
      <c r="N42" s="92"/>
      <c r="O42" s="92"/>
      <c r="P42" s="92"/>
      <c r="Q42" s="92"/>
      <c r="R42" s="92"/>
      <c r="S42" s="92"/>
      <c r="T42" s="93"/>
    </row>
  </sheetData>
  <mergeCells count="5">
    <mergeCell ref="Q5:Q6"/>
    <mergeCell ref="B8:G8"/>
    <mergeCell ref="H8:J8"/>
    <mergeCell ref="K8:L8"/>
    <mergeCell ref="N8:S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
  <sheetViews>
    <sheetView showGridLines="0"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4.5" outlineLevelCol="1" x14ac:dyDescent="0.35"/>
  <cols>
    <col min="1" max="1" width="4.1796875" customWidth="1"/>
    <col min="5" max="5" width="17" customWidth="1" outlineLevel="1"/>
    <col min="6" max="6" width="12.453125" customWidth="1" outlineLevel="1"/>
    <col min="7" max="10" width="14" customWidth="1" outlineLevel="1"/>
    <col min="11" max="11" width="5.453125" customWidth="1" outlineLevel="1"/>
    <col min="12" max="12" width="16.26953125" customWidth="1"/>
    <col min="13" max="15" width="14" customWidth="1"/>
    <col min="16" max="16" width="16.26953125" customWidth="1"/>
    <col min="17" max="17" width="13.453125" customWidth="1"/>
  </cols>
  <sheetData>
    <row r="1" spans="1:17" x14ac:dyDescent="0.35">
      <c r="A1" s="57"/>
      <c r="B1" s="57"/>
      <c r="C1" s="57"/>
      <c r="D1" s="57"/>
      <c r="E1" s="58" t="s">
        <v>54</v>
      </c>
      <c r="F1" s="57"/>
      <c r="G1" s="57"/>
      <c r="H1" s="57"/>
      <c r="I1" s="57"/>
      <c r="J1" s="57"/>
      <c r="K1" s="57"/>
      <c r="L1" s="57"/>
      <c r="M1" s="57"/>
      <c r="N1" s="57"/>
      <c r="O1" s="57"/>
      <c r="P1" s="57"/>
      <c r="Q1" s="57"/>
    </row>
    <row r="2" spans="1:17" x14ac:dyDescent="0.35">
      <c r="A2" s="57"/>
      <c r="B2" s="57"/>
      <c r="C2" s="57"/>
      <c r="D2" s="57"/>
      <c r="E2" s="57" t="s">
        <v>23</v>
      </c>
      <c r="F2" s="57"/>
      <c r="G2" s="57"/>
      <c r="H2" s="57"/>
      <c r="I2" s="57"/>
      <c r="J2" s="57"/>
      <c r="K2" s="57"/>
      <c r="L2" s="57"/>
      <c r="M2" s="57"/>
      <c r="N2" s="57"/>
      <c r="O2" s="57"/>
      <c r="P2" s="57"/>
      <c r="Q2" s="57"/>
    </row>
    <row r="3" spans="1:17" x14ac:dyDescent="0.35">
      <c r="A3" s="57"/>
      <c r="B3" s="57"/>
      <c r="C3" s="57"/>
      <c r="D3" s="57"/>
      <c r="E3" s="109" t="s">
        <v>51</v>
      </c>
      <c r="F3" s="109"/>
      <c r="G3" s="109"/>
      <c r="H3" s="109"/>
      <c r="I3" s="109"/>
      <c r="J3" s="109"/>
      <c r="K3" s="109"/>
      <c r="L3" s="109"/>
      <c r="M3" s="57"/>
      <c r="N3" s="57"/>
      <c r="O3" s="57"/>
      <c r="P3" s="57"/>
      <c r="Q3" s="57"/>
    </row>
    <row r="4" spans="1:17" x14ac:dyDescent="0.35">
      <c r="A4" s="39"/>
      <c r="B4" s="39"/>
      <c r="C4" s="39"/>
      <c r="D4" s="39"/>
    </row>
    <row r="5" spans="1:17" ht="15" thickBot="1" x14ac:dyDescent="0.4">
      <c r="B5" s="101" t="s">
        <v>24</v>
      </c>
      <c r="C5" s="101"/>
      <c r="D5" s="101"/>
      <c r="E5" s="101"/>
      <c r="F5" s="102" t="s">
        <v>25</v>
      </c>
      <c r="G5" s="102"/>
      <c r="H5" s="102"/>
      <c r="I5" s="103" t="s">
        <v>26</v>
      </c>
      <c r="J5" s="103"/>
      <c r="L5" s="104" t="s">
        <v>40</v>
      </c>
      <c r="M5" s="104"/>
      <c r="N5" s="104"/>
      <c r="O5" s="104"/>
      <c r="P5" s="108"/>
      <c r="Q5" s="108"/>
    </row>
    <row r="6" spans="1:17" s="22" customFormat="1" ht="40.5" thickBot="1" x14ac:dyDescent="0.4">
      <c r="B6" s="23" t="s">
        <v>27</v>
      </c>
      <c r="C6" s="23" t="s">
        <v>28</v>
      </c>
      <c r="D6" s="23" t="s">
        <v>29</v>
      </c>
      <c r="E6" s="23" t="s">
        <v>30</v>
      </c>
      <c r="F6" s="24" t="s">
        <v>31</v>
      </c>
      <c r="G6" s="25" t="s">
        <v>41</v>
      </c>
      <c r="H6" s="25" t="s">
        <v>42</v>
      </c>
      <c r="I6" s="26" t="s">
        <v>43</v>
      </c>
      <c r="J6" s="26" t="s">
        <v>44</v>
      </c>
      <c r="L6" s="27" t="s">
        <v>39</v>
      </c>
      <c r="M6" s="27" t="s">
        <v>49</v>
      </c>
      <c r="N6" s="27" t="s">
        <v>48</v>
      </c>
      <c r="O6" s="36" t="s">
        <v>47</v>
      </c>
      <c r="P6" s="37" t="s">
        <v>37</v>
      </c>
      <c r="Q6" s="38" t="s">
        <v>38</v>
      </c>
    </row>
    <row r="7" spans="1:17" x14ac:dyDescent="0.35">
      <c r="B7" s="11" t="s">
        <v>32</v>
      </c>
      <c r="C7" s="11" t="s">
        <v>33</v>
      </c>
      <c r="D7" s="12">
        <v>282</v>
      </c>
      <c r="E7" s="11" t="s">
        <v>34</v>
      </c>
      <c r="F7" s="13">
        <v>12.549999999999999</v>
      </c>
      <c r="G7" s="13">
        <v>6.99</v>
      </c>
      <c r="H7" s="13">
        <v>11.77</v>
      </c>
      <c r="I7" s="13">
        <v>19.54</v>
      </c>
      <c r="J7" s="13">
        <v>24.32</v>
      </c>
      <c r="L7" s="48">
        <v>0</v>
      </c>
      <c r="M7" s="17">
        <f>F7*L7</f>
        <v>0</v>
      </c>
      <c r="N7" s="19">
        <f>G7*L7</f>
        <v>0</v>
      </c>
      <c r="O7" s="28">
        <f>H7*L7</f>
        <v>0</v>
      </c>
      <c r="P7" s="29">
        <f>I7*L7</f>
        <v>0</v>
      </c>
      <c r="Q7" s="30">
        <f>J7*L7</f>
        <v>0</v>
      </c>
    </row>
    <row r="8" spans="1:17" x14ac:dyDescent="0.35">
      <c r="B8" s="11" t="s">
        <v>35</v>
      </c>
      <c r="C8" s="11" t="s">
        <v>33</v>
      </c>
      <c r="D8" s="12">
        <v>390</v>
      </c>
      <c r="E8" s="11" t="s">
        <v>34</v>
      </c>
      <c r="F8" s="13">
        <v>16.810000000000002</v>
      </c>
      <c r="G8" s="13">
        <v>6.99</v>
      </c>
      <c r="H8" s="13">
        <v>11.77</v>
      </c>
      <c r="I8" s="13">
        <v>23.800000000000004</v>
      </c>
      <c r="J8" s="13">
        <v>28.580000000000002</v>
      </c>
      <c r="L8" s="48">
        <v>0</v>
      </c>
      <c r="M8" s="17">
        <f t="shared" ref="M8:M20" si="0">F8*L8</f>
        <v>0</v>
      </c>
      <c r="N8" s="19">
        <f t="shared" ref="N8:N20" si="1">G8*L8</f>
        <v>0</v>
      </c>
      <c r="O8" s="28">
        <f t="shared" ref="O8:O20" si="2">H8*L8</f>
        <v>0</v>
      </c>
      <c r="P8" s="31">
        <f t="shared" ref="P8:P20" si="3">I8*L8</f>
        <v>0</v>
      </c>
      <c r="Q8" s="32">
        <f t="shared" ref="Q8:Q20" si="4">J8*L8</f>
        <v>0</v>
      </c>
    </row>
    <row r="9" spans="1:17" x14ac:dyDescent="0.35">
      <c r="B9" s="11">
        <v>1</v>
      </c>
      <c r="C9" s="11" t="s">
        <v>33</v>
      </c>
      <c r="D9" s="12">
        <v>448</v>
      </c>
      <c r="E9" s="11" t="s">
        <v>34</v>
      </c>
      <c r="F9" s="13">
        <v>19.07</v>
      </c>
      <c r="G9" s="13">
        <v>6.99</v>
      </c>
      <c r="H9" s="13">
        <v>11.77</v>
      </c>
      <c r="I9" s="13">
        <v>26.060000000000002</v>
      </c>
      <c r="J9" s="13">
        <v>30.84</v>
      </c>
      <c r="L9" s="48">
        <v>0</v>
      </c>
      <c r="M9" s="17">
        <f t="shared" si="0"/>
        <v>0</v>
      </c>
      <c r="N9" s="19">
        <f t="shared" si="1"/>
        <v>0</v>
      </c>
      <c r="O9" s="28">
        <f t="shared" si="2"/>
        <v>0</v>
      </c>
      <c r="P9" s="31">
        <f t="shared" si="3"/>
        <v>0</v>
      </c>
      <c r="Q9" s="32">
        <f t="shared" si="4"/>
        <v>0</v>
      </c>
    </row>
    <row r="10" spans="1:17" x14ac:dyDescent="0.35">
      <c r="B10" s="11">
        <v>2</v>
      </c>
      <c r="C10" s="11" t="s">
        <v>33</v>
      </c>
      <c r="D10" s="12">
        <v>480</v>
      </c>
      <c r="E10" s="11" t="s">
        <v>34</v>
      </c>
      <c r="F10" s="13">
        <v>20.350000000000001</v>
      </c>
      <c r="G10" s="13">
        <v>6.99</v>
      </c>
      <c r="H10" s="13">
        <v>11.77</v>
      </c>
      <c r="I10" s="13">
        <v>27.340000000000003</v>
      </c>
      <c r="J10" s="13">
        <v>32.120000000000005</v>
      </c>
      <c r="L10" s="48">
        <v>0</v>
      </c>
      <c r="M10" s="17">
        <f t="shared" si="0"/>
        <v>0</v>
      </c>
      <c r="N10" s="19">
        <f t="shared" si="1"/>
        <v>0</v>
      </c>
      <c r="O10" s="28">
        <f t="shared" si="2"/>
        <v>0</v>
      </c>
      <c r="P10" s="31">
        <f t="shared" si="3"/>
        <v>0</v>
      </c>
      <c r="Q10" s="32">
        <f t="shared" si="4"/>
        <v>0</v>
      </c>
    </row>
    <row r="11" spans="1:17" x14ac:dyDescent="0.35">
      <c r="B11" s="11">
        <v>3</v>
      </c>
      <c r="C11" s="11" t="s">
        <v>33</v>
      </c>
      <c r="D11" s="12">
        <v>408</v>
      </c>
      <c r="E11" s="11" t="s">
        <v>34</v>
      </c>
      <c r="F11" s="13">
        <v>17.540000000000003</v>
      </c>
      <c r="G11" s="13">
        <v>6.99</v>
      </c>
      <c r="H11" s="13">
        <v>11.77</v>
      </c>
      <c r="I11" s="13">
        <v>24.53</v>
      </c>
      <c r="J11" s="13">
        <v>29.310000000000002</v>
      </c>
      <c r="L11" s="48">
        <v>0</v>
      </c>
      <c r="M11" s="17">
        <f t="shared" si="0"/>
        <v>0</v>
      </c>
      <c r="N11" s="19">
        <f t="shared" si="1"/>
        <v>0</v>
      </c>
      <c r="O11" s="28">
        <f t="shared" si="2"/>
        <v>0</v>
      </c>
      <c r="P11" s="31">
        <f t="shared" si="3"/>
        <v>0</v>
      </c>
      <c r="Q11" s="32">
        <f t="shared" si="4"/>
        <v>0</v>
      </c>
    </row>
    <row r="12" spans="1:17" x14ac:dyDescent="0.35">
      <c r="B12" s="11">
        <v>4</v>
      </c>
      <c r="C12" s="11" t="s">
        <v>33</v>
      </c>
      <c r="D12" s="12">
        <v>512</v>
      </c>
      <c r="E12" s="11" t="s">
        <v>34</v>
      </c>
      <c r="F12" s="13">
        <v>21.630000000000003</v>
      </c>
      <c r="G12" s="13">
        <v>6.99</v>
      </c>
      <c r="H12" s="13">
        <v>11.77</v>
      </c>
      <c r="I12" s="13">
        <v>28.620000000000005</v>
      </c>
      <c r="J12" s="13">
        <v>33.400000000000006</v>
      </c>
      <c r="L12" s="48">
        <v>0</v>
      </c>
      <c r="M12" s="17">
        <f t="shared" si="0"/>
        <v>0</v>
      </c>
      <c r="N12" s="19">
        <f t="shared" si="1"/>
        <v>0</v>
      </c>
      <c r="O12" s="28">
        <f t="shared" si="2"/>
        <v>0</v>
      </c>
      <c r="P12" s="31">
        <f t="shared" si="3"/>
        <v>0</v>
      </c>
      <c r="Q12" s="32">
        <f t="shared" si="4"/>
        <v>0</v>
      </c>
    </row>
    <row r="13" spans="1:17" s="39" customFormat="1" x14ac:dyDescent="0.35">
      <c r="B13" s="40">
        <v>5</v>
      </c>
      <c r="C13" s="40" t="s">
        <v>33</v>
      </c>
      <c r="D13" s="41">
        <v>512</v>
      </c>
      <c r="E13" s="40" t="s">
        <v>36</v>
      </c>
      <c r="F13" s="42">
        <v>18.600000000000001</v>
      </c>
      <c r="G13" s="42">
        <v>6.99</v>
      </c>
      <c r="H13" s="42">
        <v>11.77</v>
      </c>
      <c r="I13" s="42">
        <v>25.590000000000003</v>
      </c>
      <c r="J13" s="42">
        <v>33.14</v>
      </c>
      <c r="L13" s="48">
        <v>0</v>
      </c>
      <c r="M13" s="43">
        <f t="shared" si="0"/>
        <v>0</v>
      </c>
      <c r="N13" s="44">
        <f t="shared" si="1"/>
        <v>0</v>
      </c>
      <c r="O13" s="45">
        <f t="shared" si="2"/>
        <v>0</v>
      </c>
      <c r="P13" s="46">
        <f>I13*L13</f>
        <v>0</v>
      </c>
      <c r="Q13" s="47">
        <f t="shared" si="4"/>
        <v>0</v>
      </c>
    </row>
    <row r="14" spans="1:17" x14ac:dyDescent="0.35">
      <c r="B14" s="11">
        <v>6</v>
      </c>
      <c r="C14" s="11" t="s">
        <v>33</v>
      </c>
      <c r="D14" s="12">
        <v>544</v>
      </c>
      <c r="E14" s="11" t="s">
        <v>36</v>
      </c>
      <c r="F14" s="13">
        <v>19.400000000000002</v>
      </c>
      <c r="G14" s="13">
        <v>6.99</v>
      </c>
      <c r="H14" s="13">
        <v>11.77</v>
      </c>
      <c r="I14" s="13">
        <v>26.39</v>
      </c>
      <c r="J14" s="13">
        <v>31.17</v>
      </c>
      <c r="L14" s="48">
        <v>0</v>
      </c>
      <c r="M14" s="17">
        <f t="shared" si="0"/>
        <v>0</v>
      </c>
      <c r="N14" s="19">
        <f t="shared" si="1"/>
        <v>0</v>
      </c>
      <c r="O14" s="28">
        <f t="shared" si="2"/>
        <v>0</v>
      </c>
      <c r="P14" s="31">
        <f t="shared" si="3"/>
        <v>0</v>
      </c>
      <c r="Q14" s="32">
        <f t="shared" si="4"/>
        <v>0</v>
      </c>
    </row>
    <row r="15" spans="1:17" x14ac:dyDescent="0.35">
      <c r="B15" s="11">
        <v>7</v>
      </c>
      <c r="C15" s="11" t="s">
        <v>33</v>
      </c>
      <c r="D15" s="12">
        <v>538</v>
      </c>
      <c r="E15" s="11" t="s">
        <v>36</v>
      </c>
      <c r="F15" s="13">
        <v>19.21</v>
      </c>
      <c r="G15" s="13">
        <v>6.99</v>
      </c>
      <c r="H15" s="13">
        <v>11.77</v>
      </c>
      <c r="I15" s="13">
        <v>26.200000000000003</v>
      </c>
      <c r="J15" s="13">
        <v>30.98</v>
      </c>
      <c r="L15" s="48">
        <v>0</v>
      </c>
      <c r="M15" s="17">
        <f t="shared" si="0"/>
        <v>0</v>
      </c>
      <c r="N15" s="19">
        <f t="shared" si="1"/>
        <v>0</v>
      </c>
      <c r="O15" s="28">
        <f t="shared" si="2"/>
        <v>0</v>
      </c>
      <c r="P15" s="31">
        <f t="shared" si="3"/>
        <v>0</v>
      </c>
      <c r="Q15" s="32">
        <f t="shared" si="4"/>
        <v>0</v>
      </c>
    </row>
    <row r="16" spans="1:17" x14ac:dyDescent="0.35">
      <c r="B16" s="11">
        <v>8</v>
      </c>
      <c r="C16" s="11" t="s">
        <v>33</v>
      </c>
      <c r="D16" s="12">
        <v>530</v>
      </c>
      <c r="E16" s="11" t="s">
        <v>36</v>
      </c>
      <c r="F16" s="13">
        <v>18.970000000000002</v>
      </c>
      <c r="G16" s="13">
        <v>6.99</v>
      </c>
      <c r="H16" s="13">
        <v>11.77</v>
      </c>
      <c r="I16" s="13">
        <v>25.96</v>
      </c>
      <c r="J16" s="13">
        <v>30.740000000000002</v>
      </c>
      <c r="L16" s="48">
        <v>0</v>
      </c>
      <c r="M16" s="17">
        <f t="shared" si="0"/>
        <v>0</v>
      </c>
      <c r="N16" s="19">
        <f t="shared" si="1"/>
        <v>0</v>
      </c>
      <c r="O16" s="28">
        <f t="shared" si="2"/>
        <v>0</v>
      </c>
      <c r="P16" s="31">
        <f t="shared" si="3"/>
        <v>0</v>
      </c>
      <c r="Q16" s="32">
        <f t="shared" si="4"/>
        <v>0</v>
      </c>
    </row>
    <row r="17" spans="2:17" x14ac:dyDescent="0.35">
      <c r="B17" s="11">
        <v>9</v>
      </c>
      <c r="C17" s="11" t="s">
        <v>33</v>
      </c>
      <c r="D17" s="12">
        <v>692</v>
      </c>
      <c r="E17" s="11" t="s">
        <v>36</v>
      </c>
      <c r="F17" s="13">
        <v>23.950000000000003</v>
      </c>
      <c r="G17" s="13">
        <v>6.99</v>
      </c>
      <c r="H17" s="13">
        <v>11.77</v>
      </c>
      <c r="I17" s="13">
        <v>30.940000000000005</v>
      </c>
      <c r="J17" s="13">
        <v>35.72</v>
      </c>
      <c r="L17" s="48">
        <v>0</v>
      </c>
      <c r="M17" s="17">
        <f t="shared" si="0"/>
        <v>0</v>
      </c>
      <c r="N17" s="19">
        <f t="shared" si="1"/>
        <v>0</v>
      </c>
      <c r="O17" s="28">
        <f t="shared" si="2"/>
        <v>0</v>
      </c>
      <c r="P17" s="31">
        <f t="shared" si="3"/>
        <v>0</v>
      </c>
      <c r="Q17" s="32">
        <f t="shared" si="4"/>
        <v>0</v>
      </c>
    </row>
    <row r="18" spans="2:17" x14ac:dyDescent="0.35">
      <c r="B18" s="11">
        <v>10</v>
      </c>
      <c r="C18" s="11" t="s">
        <v>33</v>
      </c>
      <c r="D18" s="12">
        <v>710</v>
      </c>
      <c r="E18" s="11" t="s">
        <v>36</v>
      </c>
      <c r="F18" s="13">
        <v>24.5</v>
      </c>
      <c r="G18" s="13">
        <v>6.99</v>
      </c>
      <c r="H18" s="13">
        <v>11.77</v>
      </c>
      <c r="I18" s="13">
        <v>31.490000000000002</v>
      </c>
      <c r="J18" s="13">
        <v>36.269999999999996</v>
      </c>
      <c r="L18" s="48">
        <v>0</v>
      </c>
      <c r="M18" s="17">
        <f t="shared" si="0"/>
        <v>0</v>
      </c>
      <c r="N18" s="19">
        <f t="shared" si="1"/>
        <v>0</v>
      </c>
      <c r="O18" s="28">
        <f t="shared" si="2"/>
        <v>0</v>
      </c>
      <c r="P18" s="31">
        <f t="shared" si="3"/>
        <v>0</v>
      </c>
      <c r="Q18" s="32">
        <f t="shared" si="4"/>
        <v>0</v>
      </c>
    </row>
    <row r="19" spans="2:17" x14ac:dyDescent="0.35">
      <c r="B19" s="14">
        <v>11</v>
      </c>
      <c r="C19" s="14" t="s">
        <v>33</v>
      </c>
      <c r="D19" s="15">
        <v>760</v>
      </c>
      <c r="E19" s="11" t="s">
        <v>36</v>
      </c>
      <c r="F19" s="16">
        <v>26.040000000000003</v>
      </c>
      <c r="G19" s="16">
        <v>6.99</v>
      </c>
      <c r="H19" s="16">
        <v>11.77</v>
      </c>
      <c r="I19" s="13">
        <v>33.03</v>
      </c>
      <c r="J19" s="13">
        <v>37.81</v>
      </c>
      <c r="L19" s="48">
        <v>0</v>
      </c>
      <c r="M19" s="17">
        <f t="shared" si="0"/>
        <v>0</v>
      </c>
      <c r="N19" s="19">
        <f t="shared" si="1"/>
        <v>0</v>
      </c>
      <c r="O19" s="28">
        <f t="shared" si="2"/>
        <v>0</v>
      </c>
      <c r="P19" s="31">
        <f t="shared" si="3"/>
        <v>0</v>
      </c>
      <c r="Q19" s="32">
        <f t="shared" si="4"/>
        <v>0</v>
      </c>
    </row>
    <row r="20" spans="2:17" ht="15" thickBot="1" x14ac:dyDescent="0.4">
      <c r="B20" s="11">
        <v>12</v>
      </c>
      <c r="C20" s="11" t="s">
        <v>33</v>
      </c>
      <c r="D20" s="12">
        <v>606</v>
      </c>
      <c r="E20" s="11" t="s">
        <v>36</v>
      </c>
      <c r="F20" s="13">
        <v>21.3</v>
      </c>
      <c r="G20" s="13">
        <v>6.99</v>
      </c>
      <c r="H20" s="13">
        <v>11.77</v>
      </c>
      <c r="I20" s="13">
        <v>28.29</v>
      </c>
      <c r="J20" s="13">
        <v>33.07</v>
      </c>
      <c r="L20" s="48">
        <v>0</v>
      </c>
      <c r="M20" s="17">
        <f t="shared" si="0"/>
        <v>0</v>
      </c>
      <c r="N20" s="19">
        <f t="shared" si="1"/>
        <v>0</v>
      </c>
      <c r="O20" s="28">
        <f t="shared" si="2"/>
        <v>0</v>
      </c>
      <c r="P20" s="33">
        <f t="shared" si="3"/>
        <v>0</v>
      </c>
      <c r="Q20" s="34">
        <f t="shared" si="4"/>
        <v>0</v>
      </c>
    </row>
    <row r="21" spans="2:17" ht="15" thickBot="1" x14ac:dyDescent="0.4">
      <c r="L21" s="18">
        <f>SUM(L7:L20)</f>
        <v>0</v>
      </c>
      <c r="M21" s="20">
        <f>SUM(M7:M20)</f>
        <v>0</v>
      </c>
      <c r="N21" s="20">
        <f t="shared" ref="N21:O21" si="5">SUM(N7:N20)</f>
        <v>0</v>
      </c>
      <c r="O21" s="20">
        <f t="shared" si="5"/>
        <v>0</v>
      </c>
      <c r="P21" s="35">
        <f t="shared" ref="P21:Q21" si="6">SUM(P7:P20)</f>
        <v>0</v>
      </c>
      <c r="Q21" s="21">
        <f t="shared" si="6"/>
        <v>0</v>
      </c>
    </row>
    <row r="22" spans="2:17" ht="30.75" customHeight="1" x14ac:dyDescent="0.35">
      <c r="B22" s="110" t="s">
        <v>45</v>
      </c>
      <c r="C22" s="110"/>
      <c r="D22" s="110"/>
      <c r="E22" s="110"/>
      <c r="F22" s="110"/>
      <c r="G22" s="110"/>
      <c r="H22" s="110"/>
      <c r="I22" s="110"/>
      <c r="J22" s="110"/>
    </row>
    <row r="23" spans="2:17" x14ac:dyDescent="0.35">
      <c r="B23" s="110" t="s">
        <v>46</v>
      </c>
      <c r="C23" s="110"/>
      <c r="D23" s="110"/>
      <c r="E23" s="110"/>
      <c r="F23" s="110"/>
      <c r="G23" s="110"/>
      <c r="H23" s="110"/>
      <c r="I23" s="110"/>
      <c r="J23" s="110"/>
    </row>
  </sheetData>
  <mergeCells count="7">
    <mergeCell ref="E3:L3"/>
    <mergeCell ref="B22:J22"/>
    <mergeCell ref="B23:J23"/>
    <mergeCell ref="F5:H5"/>
    <mergeCell ref="I5:J5"/>
    <mergeCell ref="L5:Q5"/>
    <mergeCell ref="B5: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9" sqref="A9"/>
    </sheetView>
  </sheetViews>
  <sheetFormatPr defaultColWidth="11.453125" defaultRowHeight="14.5" x14ac:dyDescent="0.35"/>
  <cols>
    <col min="1" max="1" width="19.26953125" bestFit="1" customWidth="1"/>
  </cols>
  <sheetData>
    <row r="1" spans="1:1" x14ac:dyDescent="0.35">
      <c r="A1" t="s">
        <v>11</v>
      </c>
    </row>
    <row r="2" spans="1:1" x14ac:dyDescent="0.35">
      <c r="A2"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Phase 2 District Order Form</vt:lpstr>
      <vt:lpstr>Phase 1 District Order Form</vt:lpstr>
      <vt:lpstr>Phase 2 Price Calculator</vt:lpstr>
      <vt:lpstr>Phase 1 THL Cost Overview</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Texas Home Learning District Printing and Shipping Order Form</dc:title>
  <dc:creator>Brett Costello</dc:creator>
  <cp:keywords>At Home Learning</cp:keywords>
  <cp:lastModifiedBy>Hodge, Andrew</cp:lastModifiedBy>
  <dcterms:created xsi:type="dcterms:W3CDTF">2020-04-04T19:54:44Z</dcterms:created>
  <dcterms:modified xsi:type="dcterms:W3CDTF">2020-05-19T19:02:49Z</dcterms:modified>
</cp:coreProperties>
</file>