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seltman\Desktop\"/>
    </mc:Choice>
  </mc:AlternateContent>
  <xr:revisionPtr revIDLastSave="0" documentId="13_ncr:1_{5B6FBD31-9380-43FE-A2F4-5E581D57F08C}" xr6:coauthVersionLast="46" xr6:coauthVersionMax="46" xr10:uidLastSave="{00000000-0000-0000-0000-000000000000}"/>
  <bookViews>
    <workbookView xWindow="28680" yWindow="-120" windowWidth="29040" windowHeight="15840" firstSheet="5" activeTab="7" xr2:uid="{BEC0E164-CDF4-41AF-A357-1840B742EFDC}"/>
  </bookViews>
  <sheets>
    <sheet name="DCSI Attestation" sheetId="15" r:id="rId1"/>
    <sheet name="Foundations Tab" sheetId="1" r:id="rId2"/>
    <sheet name="Student Data Tab" sheetId="6" r:id="rId3"/>
    <sheet name="Cycle 1 (if applicable)" sheetId="7" r:id="rId4"/>
    <sheet name="Cycle 2" sheetId="16" r:id="rId5"/>
    <sheet name="Cycle 3" sheetId="11" r:id="rId6"/>
    <sheet name="Artifacts Cycle 1" sheetId="8" state="hidden" r:id="rId7"/>
    <sheet name="Cycle 4 of RPA" sheetId="18" r:id="rId8"/>
    <sheet name="Artifact Cycle 3(if applicable)" sheetId="12" r:id="rId9"/>
    <sheet name="Artifacts Cycle 3" sheetId="13" state="hidden" r:id="rId10"/>
    <sheet name="Artifact Review" sheetId="4" state="hidden" r:id="rId11"/>
  </sheets>
  <definedNames>
    <definedName name="_xlnm.Print_Area" localSheetId="3">'Cycle 1 (if applicable)'!$A$1:$D$33</definedName>
    <definedName name="_xlnm.Print_Area" localSheetId="4">'Cycle 2'!$A$1:$D$33</definedName>
    <definedName name="_xlnm.Print_Area" localSheetId="5">'Cycle 3'!$A$1:$D$32</definedName>
    <definedName name="_xlnm.Print_Area" localSheetId="2">'Student Data Tab'!$A$1:$D$20</definedName>
    <definedName name="y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6" l="1"/>
  <c r="B2" i="16"/>
  <c r="B1" i="16"/>
  <c r="E30" i="8" l="1"/>
  <c r="B3" i="13" l="1"/>
  <c r="B2" i="13"/>
  <c r="B1" i="13"/>
  <c r="B3" i="12"/>
  <c r="B2" i="12"/>
  <c r="B1" i="12"/>
  <c r="B3" i="11"/>
  <c r="B2" i="11"/>
  <c r="B1" i="11"/>
  <c r="C58" i="4" l="1"/>
  <c r="C57" i="4"/>
  <c r="C56" i="4"/>
  <c r="C55" i="4"/>
  <c r="C53" i="4"/>
  <c r="C52" i="4"/>
  <c r="C51" i="4"/>
  <c r="C50" i="4"/>
  <c r="C48" i="4"/>
  <c r="C47" i="4"/>
  <c r="C46" i="4"/>
  <c r="C45" i="4"/>
  <c r="C43" i="4"/>
  <c r="C42" i="4"/>
  <c r="C41" i="4"/>
  <c r="C39" i="4"/>
  <c r="C38" i="4"/>
  <c r="C37" i="4"/>
  <c r="C36" i="4"/>
  <c r="C35" i="4"/>
  <c r="C34" i="4"/>
  <c r="C33" i="4"/>
  <c r="C31" i="4"/>
  <c r="C30" i="4"/>
  <c r="C29" i="4"/>
  <c r="F15" i="6"/>
  <c r="C27" i="4" s="1"/>
  <c r="F9" i="6"/>
  <c r="C26" i="4" s="1"/>
  <c r="C25" i="4"/>
  <c r="C24" i="4"/>
  <c r="C22" i="4"/>
  <c r="C21" i="4"/>
  <c r="C20" i="4"/>
  <c r="C19" i="4"/>
  <c r="C18" i="4"/>
  <c r="C17" i="4"/>
  <c r="C15" i="4"/>
  <c r="C14" i="4" s="1"/>
  <c r="C13" i="4"/>
  <c r="C12" i="4"/>
  <c r="C11" i="4"/>
  <c r="C10" i="4"/>
  <c r="C9" i="4"/>
  <c r="C7" i="4"/>
  <c r="C6" i="4"/>
  <c r="B3" i="4"/>
  <c r="B2" i="4"/>
  <c r="B1" i="4"/>
  <c r="C16" i="4" l="1"/>
  <c r="C8" i="4"/>
  <c r="C54" i="4"/>
  <c r="C49" i="4"/>
  <c r="C44" i="4"/>
  <c r="C32" i="4"/>
  <c r="C23" i="4"/>
  <c r="C28" i="4"/>
  <c r="C40" i="4"/>
  <c r="B3" i="8"/>
  <c r="B2" i="8"/>
  <c r="B1" i="8"/>
  <c r="B3" i="7"/>
  <c r="B2" i="7"/>
  <c r="B1" i="7"/>
  <c r="B3" i="6"/>
  <c r="B2" i="6"/>
  <c r="B1" i="6"/>
  <c r="C59" i="4" l="1"/>
  <c r="C60" i="4" s="1"/>
</calcChain>
</file>

<file path=xl/sharedStrings.xml><?xml version="1.0" encoding="utf-8"?>
<sst xmlns="http://schemas.openxmlformats.org/spreadsheetml/2006/main" count="714" uniqueCount="244">
  <si>
    <t>Plan Element</t>
  </si>
  <si>
    <t>Campus Name</t>
  </si>
  <si>
    <t>Campus Number</t>
  </si>
  <si>
    <t>N/A</t>
  </si>
  <si>
    <t>District Commitment Theory of Action</t>
  </si>
  <si>
    <t>District Name</t>
  </si>
  <si>
    <r>
      <t xml:space="preserve">Campus Number
</t>
    </r>
    <r>
      <rPr>
        <i/>
        <sz val="10"/>
        <color theme="0"/>
        <rFont val="Calibri"/>
        <family val="2"/>
        <scheme val="minor"/>
      </rPr>
      <t>9 digit county district campus number</t>
    </r>
  </si>
  <si>
    <t>Incomplete</t>
  </si>
  <si>
    <t>Partially Complete</t>
  </si>
  <si>
    <t>Accurate and Complete</t>
  </si>
  <si>
    <t>Campus has identified ambitious, yet feasible goals for all three Domains.</t>
  </si>
  <si>
    <t>Implementation Levels</t>
  </si>
  <si>
    <t>Essential Action</t>
  </si>
  <si>
    <t>Rationale</t>
  </si>
  <si>
    <t>Capacity Builders</t>
  </si>
  <si>
    <t>Barriers</t>
  </si>
  <si>
    <t>Communication  Plan</t>
  </si>
  <si>
    <t>Desired Annual Outcome</t>
  </si>
  <si>
    <t>District Theory Commitment of Action</t>
  </si>
  <si>
    <t>Action Steps</t>
  </si>
  <si>
    <t>Progress Toward Action Steps and Necessary Next Steps</t>
  </si>
  <si>
    <t>Desired 90-Day Outcome</t>
  </si>
  <si>
    <t>Barriers to Address During this Cycle</t>
  </si>
  <si>
    <t xml:space="preserve">Essential Action </t>
  </si>
  <si>
    <t>This should be auto-filled from the Foundations Tab</t>
  </si>
  <si>
    <t>Reflection on Outcomes</t>
  </si>
  <si>
    <t>Reflection on Student Performance Goals</t>
  </si>
  <si>
    <t>Carryover and New Action Steps</t>
  </si>
  <si>
    <t>Quality of Artifact</t>
  </si>
  <si>
    <t>Artifact Name</t>
  </si>
  <si>
    <t>Submitted</t>
  </si>
  <si>
    <t xml:space="preserve">Campus has included all necessary campus information </t>
  </si>
  <si>
    <t xml:space="preserve">Campus has included all necessary Assurances </t>
  </si>
  <si>
    <t xml:space="preserve">Campus has accurately identified all carryover action steps for the next cycle.
Campus has thoughtfully added any new action steps in response to their current cycle reflection.
Carryover and new action steps are documented on the next cycle's action plan. </t>
  </si>
  <si>
    <t xml:space="preserve">Campus has identified some of the carryover action steps for the next cycle.
Campus has added some new action steps in response to their current cycle reflection.
Some of the carryover and new action steps are documented on the next cycle's action plan. </t>
  </si>
  <si>
    <t>To be filled out by the reviewer</t>
  </si>
  <si>
    <t>Alignment to Action Plan</t>
  </si>
  <si>
    <t>Notes/Feedback:</t>
  </si>
  <si>
    <t>Evidence of Key Practices</t>
  </si>
  <si>
    <t>1. Campus Information</t>
  </si>
  <si>
    <t>2. Assurances</t>
  </si>
  <si>
    <t>3. Data Analysis and Goal Setting</t>
  </si>
  <si>
    <t>4. Campus Focus Areas</t>
  </si>
  <si>
    <t>Domain 1</t>
  </si>
  <si>
    <t>Domain 2</t>
  </si>
  <si>
    <t>Domain 3</t>
  </si>
  <si>
    <t>CCMR</t>
  </si>
  <si>
    <t>Student Groups</t>
  </si>
  <si>
    <t xml:space="preserve">    Essential Action</t>
  </si>
  <si>
    <t xml:space="preserve">    Rationale</t>
  </si>
  <si>
    <t xml:space="preserve">    Capacity Builders</t>
  </si>
  <si>
    <t xml:space="preserve">    Barriers</t>
  </si>
  <si>
    <t xml:space="preserve">    Desired Annual Outcome</t>
  </si>
  <si>
    <t xml:space="preserve">   District Commitment Theory of Action</t>
  </si>
  <si>
    <t>Reflection on Student Outcomes</t>
  </si>
  <si>
    <t>Reflection on 90-Day Outcomes</t>
  </si>
  <si>
    <t>Reflection and Next Steps</t>
  </si>
  <si>
    <t>5. Student Data</t>
  </si>
  <si>
    <t>6. Prioritized Focus Areas</t>
  </si>
  <si>
    <t>7. Action Plan</t>
  </si>
  <si>
    <t xml:space="preserve">TOTAL SCORE / X = SCALED SCORE </t>
  </si>
  <si>
    <t>Student Data</t>
  </si>
  <si>
    <t>Foundations</t>
  </si>
  <si>
    <t>Cycle 1</t>
  </si>
  <si>
    <t>Artifacts</t>
  </si>
  <si>
    <t>Domain 1: Achievement</t>
  </si>
  <si>
    <t>Reported Data</t>
  </si>
  <si>
    <t>5. Prioritized Focus Areas</t>
  </si>
  <si>
    <t xml:space="preserve">    Implementation Levels</t>
  </si>
  <si>
    <t>Reported Data: Grade Levels and Subjects</t>
  </si>
  <si>
    <t>90-Day Outcome</t>
  </si>
  <si>
    <t>Barriers to Address</t>
  </si>
  <si>
    <t>District Actions</t>
  </si>
  <si>
    <t>Complete information for all Action Steps</t>
  </si>
  <si>
    <t>Meaningful Action Steps</t>
  </si>
  <si>
    <t>Necessary Action Steps are included</t>
  </si>
  <si>
    <t>Aligned to Essential Actions</t>
  </si>
  <si>
    <t>Action Steps Achieved</t>
  </si>
  <si>
    <t>Adjustments and Next Steps</t>
  </si>
  <si>
    <t>8. Reflection and Planning for next 90-Day Cycle</t>
  </si>
  <si>
    <t>Domain 1: Achievement (sum rows 8, 9)</t>
  </si>
  <si>
    <t>Artifact 1- Key Practices</t>
  </si>
  <si>
    <t>9. Artifact 1</t>
  </si>
  <si>
    <t>Artifact 2- Key Practices</t>
  </si>
  <si>
    <t>10. Artifact 2</t>
  </si>
  <si>
    <t>Artfiact 1- Quality</t>
  </si>
  <si>
    <t>Artifact 2- Quality</t>
  </si>
  <si>
    <t>11. Artifact 3</t>
  </si>
  <si>
    <t>Artifact 3- Key Practices</t>
  </si>
  <si>
    <t>Artifact 3- Quality</t>
  </si>
  <si>
    <t xml:space="preserve">Campus has included CCMR and graduation Rates goals (if applicable) 
</t>
  </si>
  <si>
    <t>Campus has Not included the correct implementation level for all 6 Essential Actions aligned to the  Reflective Planning Process.</t>
  </si>
  <si>
    <t>Campus has included the correct implementation level for all 6 Essential Actions. Implementation Levels align to Reflective Planning Process.</t>
  </si>
  <si>
    <t xml:space="preserve">Campus has not identified barriers that need to be addressed this year for the Prioritized Essential Actions.
Barriers listed are not comprehensive and more than one barrier has been left out. </t>
  </si>
  <si>
    <t xml:space="preserve">Campus has identified barriers that need to be addressed this year for some of the Prioritized Essential Actions.
Barriers listed are not comprehensive and at least one barrier has been left out. </t>
  </si>
  <si>
    <t xml:space="preserve">Campus has identified the barriers that need to be addressed this year for all Prioritized Essential Actions. 
Barriers listed are comprehensive and well thought out. </t>
  </si>
  <si>
    <t>Campus has NOT identified the district commitments necessary for the campus to implement each Prioritized Essential Action. 
Commitments are NOT aligned to the correct  Prioritized Essential Action, OR are commitments NOT included in the ESF Framework. 
No District Commitments are written as an If...Then statement.</t>
  </si>
  <si>
    <t>Campus has identified the district commitments necessary for the campus to implement some of the Prioritized Essential Actions. 
Some of the commitments are aligned to the correct Prioritized Essential Action, AND are commitments included in the ESF Framework. 
Some District Commitments are written as an If...Then statement</t>
  </si>
  <si>
    <t>Campus has identified the district commitments necessary for the campus to implement each Prioritized Essential Action. 
All commitments are aligned to the correct Prioritized Essential Action, AND  are commitments included in the ESF Framework. 
All District Commitments are written as an If...Then statement.</t>
  </si>
  <si>
    <t>Campus has NOT included all necessary grade-levels and STAAR tested subjects.</t>
  </si>
  <si>
    <t>District Actions for this Cycle</t>
  </si>
  <si>
    <t xml:space="preserve">Each Action Step is aligned to the correct Focus Area and incudes all necessary information: timeline, resources needed, person responsible, evidence used to demonstrate progress, evidence collection date. </t>
  </si>
  <si>
    <t>No Action Steps are included to address the barriers identified for this cycle.</t>
  </si>
  <si>
    <t>Many necessary Action Steps are missing from the Action Plan (more than 4).</t>
  </si>
  <si>
    <t>Action Steps are included to address some of the barriers identified for this cycle.</t>
  </si>
  <si>
    <t>Action Steps are included to address all the barriers identified for this cycle.</t>
  </si>
  <si>
    <t xml:space="preserve">Less than half of  the Action Steps are aligned to the correct Focus Area and include all necessary information: timeline, resources needed, person responsible, evidence used to demonstrate progress, evidence collection date. </t>
  </si>
  <si>
    <t xml:space="preserve">At least half of the Action Steps are aligned to the correct Focus Area and include all necessary information: timeline, resources needed, person responsible, evidence used to demonstrate progress, evidence collection date. </t>
  </si>
  <si>
    <t>Some necessary Action Steps are included in the Action Plan (2-3).</t>
  </si>
  <si>
    <t>All necessary Action Steps are included in the Action Plan.</t>
  </si>
  <si>
    <t>A majority of the Action Steps are not meaningful and will not allow the campus to make significant progress toward further implementation of the aligned Prioritized Essential Action.</t>
  </si>
  <si>
    <t>Some of the included Action Steps are meaningful and will allow the campus to make progress toward further implementation of the aligned Prioritized Essential Action.</t>
  </si>
  <si>
    <t>Each Action Step is meaningful and will allow the campus to make progress toward further implementation of the aligned Prioritized Essential Action.</t>
  </si>
  <si>
    <t>For Action Steps that have not been met, less than 50% include appropriate adjustments/next steps.</t>
  </si>
  <si>
    <t>Less than 50% of Action Steps  have been met or have achieved significant progress.</t>
  </si>
  <si>
    <t>At least 50% of Action Steps have been met or have  achieved significant progress.</t>
  </si>
  <si>
    <t>At least 75% of Action Steps have been met or have  achieved significant progress.</t>
  </si>
  <si>
    <t>For Action Steps that have not been met, at least 50% include appropriate adjustments/next steps.</t>
  </si>
  <si>
    <t>For Action Steps that have not been met, at least 75% include appropriate adjustments/next steps.</t>
  </si>
  <si>
    <t>Campus has not accurately reflected on whether or not they met their desired 90-day outcome. 
Reflection does not include why they did or did not achieve their desired 90-day outcome.</t>
  </si>
  <si>
    <t>Campus has accurately reflected on whether or not they met their desired 90-day outcome. 
Reflection includes a response which states why they did or did not achieve their desired 90-day outcome.</t>
  </si>
  <si>
    <t>Campus has reflected on whether or not they met their desired 90-day outcome. 
Reflection does not include a response which states why they did or did not achieve their desired 90-day outcome.</t>
  </si>
  <si>
    <t>Campus has not accurately reflected on whether or not they met their student performance goals. 
Reflection does not include why they did or did not achieve their goals.</t>
  </si>
  <si>
    <t xml:space="preserve">Campus has reflected on whether or not they met their student performance goals. 
Reflection does not include a response which states why they did or did not achieve their goals. </t>
  </si>
  <si>
    <t xml:space="preserve">Campus has accurately reflected on whether or not they met their desired student performance goals. 
Reflection includes a response which states why they did or did not achieve their goals. </t>
  </si>
  <si>
    <t xml:space="preserve">Campus has not identified any of the carryover action steps for the next cycle.
Campus has not added any new action steps in response to their current cycle reflection.
Carryover and new action steps are missing from the next cycle's action plan. </t>
  </si>
  <si>
    <t>The campus did not submit the correct artifact as requested.
The artifact was not submitted on time. 
The submitted artifact does not align to the correct Prioritized Essential Action.</t>
  </si>
  <si>
    <t>The campus submitted the correct artifact as requested.
The artifact was submitted on time. 
The submitted artifact aligns to the correct Prioritized Essential Action.</t>
  </si>
  <si>
    <t>The artifact provides evidence that the campus is not making progress toward implementation of this Prioritized Essential Action.</t>
  </si>
  <si>
    <t>The artifact provides evidence that the campus is making some progress toward implementation of this Prioritized Essential Action.</t>
  </si>
  <si>
    <t>The artifact provides evidence that the campus is making significant progress toward implementation of this Prioritized Essential Action.</t>
  </si>
  <si>
    <t>The artifact does not align with the reported evidence of progress toward Action Steps for this Prioritized Essential Action.</t>
  </si>
  <si>
    <t>The artifact somewhat aligns with the reported evidence of progress toward Action Steps for this Prioritized Essential Action.</t>
  </si>
  <si>
    <t>The artifact aligns with the reported evidence of progress toward Action Steps for this Prioritized Essential Action.</t>
  </si>
  <si>
    <t xml:space="preserve">The artifact does not align with the reported evidence of progress toward actions steps for this Prioritized Essential Action. </t>
  </si>
  <si>
    <t>Action Steps address barriers</t>
  </si>
  <si>
    <t>Artifact 1- Submission</t>
  </si>
  <si>
    <t>Artifact 2- Submission</t>
  </si>
  <si>
    <t>Artifact 3- Submission</t>
  </si>
  <si>
    <t>Artifact 2- Alignment</t>
  </si>
  <si>
    <t>Artifact 3- Alignment</t>
  </si>
  <si>
    <t>Artifact 1- Alignment</t>
  </si>
  <si>
    <t xml:space="preserve">Performance goals for student groups are not set OR are set in a way that does not demonstrate the use of data. </t>
  </si>
  <si>
    <t xml:space="preserve">Performance goals for student groups have been set; however, their achievement will not lead to increased accountability OR their achievement seems unrealistic given the current state of student outcomes. </t>
  </si>
  <si>
    <t>Performance goals for student groups are ambitious, yet feasible, given current student achievement data.  Goals align to Accountability goals; and if achieved will lead to increased accountability score.</t>
  </si>
  <si>
    <t xml:space="preserve">
Campus has identified performance goals for student groups</t>
  </si>
  <si>
    <t xml:space="preserve">Goals for CCMR and Graduation are set; however, their achievement will not lead to increased accountability OR achievement seems unrealistic given the current state of student outcomes. </t>
  </si>
  <si>
    <t>Goals for CCMR and Graduation are ambitious, yet feasible, given current student achievement data. Goals align to Accountability goals; and if achieved will lead to increased accountability score.</t>
  </si>
  <si>
    <r>
      <t>Campus has not identified their capacity building efforts for each of the Prioritized Essential Actions.
Campus is missing BOTH how they will build capacity and who they will partner with for at least on</t>
    </r>
    <r>
      <rPr>
        <sz val="11"/>
        <rFont val="Calibri"/>
        <family val="2"/>
        <scheme val="minor"/>
      </rPr>
      <t>e Prioritized</t>
    </r>
    <r>
      <rPr>
        <sz val="11"/>
        <color theme="1"/>
        <rFont val="Calibri"/>
        <family val="2"/>
        <scheme val="minor"/>
      </rPr>
      <t xml:space="preserve"> Essential Action.</t>
    </r>
  </si>
  <si>
    <r>
      <t xml:space="preserve">Campus has identified their capacity building efforts for some of the Prioritized Essential Actions. 
Campus is missing either who they will partner with or how they will build capacity for some of the </t>
    </r>
    <r>
      <rPr>
        <sz val="11"/>
        <rFont val="Calibri"/>
        <family val="2"/>
        <scheme val="minor"/>
      </rPr>
      <t>Prioritized Essential Actions.</t>
    </r>
  </si>
  <si>
    <t xml:space="preserve">Campus has identified their capacity building efforts for all Prioritized Essential Actions. 
This includes who they will partner with and how they will build capacity for each Prioritized Essential Action. </t>
  </si>
  <si>
    <t>Campus has included all 2019 STAAR data for all necessary grade-levels and STAAR tested subjects (column H)</t>
  </si>
  <si>
    <t>Campus has included all 2019 STAAR tested grade-levels and subjects (column E)</t>
  </si>
  <si>
    <t>Campus has NOT included all 2019 STAAR data for all necessary grade-levels and STAAR tested subjects (column H)</t>
  </si>
  <si>
    <t>Reported Data: Data</t>
  </si>
  <si>
    <t>Domain 3: Closing the Gaps- Focus Targets</t>
  </si>
  <si>
    <t>Campus has included all 2019 STAAR data for each focus target area in Domain 3 and 2019 TELPAS data if applicable (column H)</t>
  </si>
  <si>
    <t>Domain 3: Closing the Gaps (sum rows 12-16 )</t>
  </si>
  <si>
    <t>Campus has NOT identified at least two focus target areas for Domain 3 (Columns D-F)</t>
  </si>
  <si>
    <t>Campus has identified at least two focus target areas for Domain 3 (Columns D-F)</t>
  </si>
  <si>
    <t>Campus has NOT included all 2019 STAAR data for each focus target area in Domain 3 and 2019 TELPAS data if applicable (column H)</t>
  </si>
  <si>
    <t>Campus has NOT included all data for EACH of the necessary grades and subjects for each focus area in Domain 3 and ELP Component if applicable (Actual Results)</t>
  </si>
  <si>
    <t>CAMPUS INFORMATION</t>
  </si>
  <si>
    <t>POINTS</t>
  </si>
  <si>
    <t>ASSURANCES</t>
  </si>
  <si>
    <t xml:space="preserve">DATA ANALYSIS GOAL &amp; GOAL SETTING </t>
  </si>
  <si>
    <r>
      <rPr>
        <b/>
        <u/>
        <sz val="18"/>
        <color theme="1"/>
        <rFont val="Calibri"/>
        <family val="2"/>
        <scheme val="minor"/>
      </rPr>
      <t xml:space="preserve">Key Question </t>
    </r>
    <r>
      <rPr>
        <b/>
        <sz val="18"/>
        <color theme="1"/>
        <rFont val="Calibri"/>
        <family val="2"/>
        <scheme val="minor"/>
      </rPr>
      <t xml:space="preserve">
Has this campus submitted a plan that details their path toward improvement and provides specific evidence to indicate sufficient progress is being made to improve student outcomes over the course of this year?</t>
    </r>
  </si>
  <si>
    <r>
      <t xml:space="preserve">TARGETED IMPROVEMENT PLAN RUBRIC 2020
</t>
    </r>
    <r>
      <rPr>
        <b/>
        <sz val="26"/>
        <color theme="0"/>
        <rFont val="Calibri"/>
        <family val="2"/>
        <scheme val="minor"/>
      </rPr>
      <t>SCHOOL IMPROVEMENT</t>
    </r>
  </si>
  <si>
    <t>CAMPUS FOCUS AREA</t>
  </si>
  <si>
    <t>PRIORITIZED FOCUS AREAS</t>
  </si>
  <si>
    <t>STUDENT DATA</t>
  </si>
  <si>
    <t>PRIORITIZED FOCUS AREA</t>
  </si>
  <si>
    <t>ACTION PLAN</t>
  </si>
  <si>
    <r>
      <t xml:space="preserve">TARGETED IMPROVEMENT PLAN RUBRIC 2020
</t>
    </r>
    <r>
      <rPr>
        <b/>
        <sz val="26"/>
        <color theme="0"/>
        <rFont val="Calibri"/>
        <family val="2"/>
        <scheme val="minor"/>
      </rPr>
      <t>SCORING DOCUMENT</t>
    </r>
  </si>
  <si>
    <t>PLAN ELEMENT</t>
  </si>
  <si>
    <t>TOTAL POINTS</t>
  </si>
  <si>
    <t>PLAN ELEMENT TOTAL SCORE</t>
  </si>
  <si>
    <t>Not all names, dates and information are complete and accurate on the Plan.</t>
  </si>
  <si>
    <t>Assurances are missing names or dates AND/OR Board Approval Date is missing.</t>
  </si>
  <si>
    <t>All necessary names, dates,  and information are complete and accurate on the plan.</t>
  </si>
  <si>
    <t>Graduation rate and CCMR goals are not set OR are set in a way that does not demonstrate the use of data.</t>
  </si>
  <si>
    <t>The artifact does not align to the key practices for this Prioritized Essential Action.</t>
  </si>
  <si>
    <t>The artifact somewhat aligns to the key practices for this Prioritized Essential Action.</t>
  </si>
  <si>
    <t>The artifact aligns to the key practices for this Prioritized Essential Action.</t>
  </si>
  <si>
    <t>PRIORITIZED FOCUS AREA 1 ARTIFACT</t>
  </si>
  <si>
    <t xml:space="preserve">POINTS </t>
  </si>
  <si>
    <t>PRIORITIZED FOCUS AREA 2 ARTIFACT</t>
  </si>
  <si>
    <t>PRIORITIZED FOCUS AREA 3 ARTIFACT</t>
  </si>
  <si>
    <t>Campus has included the following information for  each grade-level and subject: Assessment type,  Formative Goal (for each cycle), and Summative Goal.</t>
  </si>
  <si>
    <t>Campus has included the following information for  each focus target area in Domain 3 and ELP Component if applicable: Assessment type, and Formative Goal (for each cycle), and Summative Goal.</t>
  </si>
  <si>
    <t>Campus has included all data for EACH of the necessary grades and subjects for each focus area in Domain 3 and ELP Component if applicable (Actual Results) when available.</t>
  </si>
  <si>
    <t>All Assurances include the necessary names and dates AND Board Approval Date is complete (by December submission).</t>
  </si>
  <si>
    <t>Domain 1 goal is set; however, its achievement will not lead to increased accountability OR its achievement seems unrealistic given the current state of student outcomes. Rationale may or may not be included.</t>
  </si>
  <si>
    <t>Domain 2 goal is set; however, its achievement will not lead to increased accountability OR its achievement seems unrealistic given the current state of student outcomes.  Rationale may or may not be included.</t>
  </si>
  <si>
    <t>Domain 3 goal is set; however, its achievement will not lead to increased accountability OR its achievement seems unrealistic given the current state of student outcomes. Rationale may or may not be included.</t>
  </si>
  <si>
    <t>Domain 1 goal is not set OR is set in a way that does not demonstrate the use of data. Rationale may or may not be included.</t>
  </si>
  <si>
    <t>Domain 2 goal is not set OR is set in a way that does not demonstrate the use of data.  Rationale may or may not be included.</t>
  </si>
  <si>
    <t>Domain 3 goal is not set OR is set in a way that does not demonstrate the use of data. Rationale may or may not be included.</t>
  </si>
  <si>
    <t xml:space="preserve">Domain 1 goal is ambitious, yet feasible given current student achievement data.  It aligns to Accountability goals; and if achieved will lead to increased accountability score. Clear, compelling rationale for the goal is included. </t>
  </si>
  <si>
    <t xml:space="preserve">Domain 2 goal is ambitious, yet feasible given current student achievement data. It aligns to Accountability goals; and if achieved will lead to increased accountability score. Clear, compelling rationale for the goal is included. </t>
  </si>
  <si>
    <t xml:space="preserve">Domain 3 goal is ambitious, yet feasible, given current student achievement data. It aligns to Accountability goals; and if achieved will lead to increased accountability score. Clear, compelling rationale for the goal is included. </t>
  </si>
  <si>
    <t>Campus did not include the Prioritized Essential Actions from the Reflective Prioritization Activity/ESF Diagnostic.</t>
  </si>
  <si>
    <t>Campus  did not include clear, logical, and compelling rationale for any of the prioritized Essential Actions.</t>
  </si>
  <si>
    <t>Campus included clear, logical, and compelling rationale for some prioritized Essential Actions.</t>
  </si>
  <si>
    <t>Campus included clear, logical, and compelling rationale for ALL prioritized Essential Actions.</t>
  </si>
  <si>
    <t>Campus has included some of the Prioritized Essential Actions from the Reflective Prioritization Activity/ESF Diagnostic and may have prioritized additional Essential Actions without clear rationale.</t>
  </si>
  <si>
    <t>Campus has NOT included the following information for  each grade-level and subject: Assessment type, and Formative Goal (for each cycle), and Summative Goal.</t>
  </si>
  <si>
    <t>Campus has NOT included all data for approaches/meets/masters for EACH of the necessary grades and subjects for the appropriate Cycle (Actual Results) when available.</t>
  </si>
  <si>
    <t>Campus has NOT included the following information for  each focus target area in Domain 3 and ELP Component if applicable: Assessment type, and Formative Goal (for each cycle), and Summative Goal.</t>
  </si>
  <si>
    <t>RELECTION and PLANNING for NEXT 90-DAY CYCLE</t>
  </si>
  <si>
    <t>Point Values</t>
  </si>
  <si>
    <t xml:space="preserve">Campus has included all necessary campus  and DCSI information </t>
  </si>
  <si>
    <t>DCSI Attestation</t>
  </si>
  <si>
    <t xml:space="preserve">Campus has included ALL Prioritized Essential Actions from the Reflective Prioritization Activity/ESF Diagnostic OR has provided compelling rationale for any differences. </t>
  </si>
  <si>
    <t>TOTAL ARTIFACTS SCORE</t>
  </si>
  <si>
    <t xml:space="preserve">Campus has included all data for approaches/meets/masters for EACH of the necessary grades and subjects for the appropriate Cycle (Actual Results) when available.
</t>
  </si>
  <si>
    <t>Campus did not include the Prioritized Essential Actions for the 21-22 School Year</t>
  </si>
  <si>
    <t xml:space="preserve">Campus has not identified the desired annual outcome aligned to each Prioritized Essential Action.
The annual outcome for at least one Prioritized Essential Action is NOT measurable and/or does not describe what implementation of this essential action will look like on the campus at the end of the year. </t>
  </si>
  <si>
    <t xml:space="preserve">Campus has identified the desired annual outcome aligned to each Prioritized Essential Action. 
The annual outcome is measurable and describes what implementation of this essential action will look like on the campus at the end of the year. </t>
  </si>
  <si>
    <t xml:space="preserve">Campus has not identified the desired 90-day outcome for each of the Prioritized Essential Actions. 
None of the 90-day outcomes are measurable. 
None of the 90-day outcomes describe what implementation of the Prioritized Essential Actions will look like on the campus at the end of the cycle. </t>
  </si>
  <si>
    <t xml:space="preserve">N/A
At least one of the 90-day outcomes is measurable. 
At least one  90-day outcome describes what implementation of this Prioritized Essential Action will look like on the campus at the end of the cycle. </t>
  </si>
  <si>
    <t xml:space="preserve">Campus has identified the desired 90-day outcome for each Prioritized Essential Action. 
The 90-day outcomes for each Prioritized Essential Action are measurable. 
The 90-day outcome for each Prioritized Essential Action describe what implementation of the essential action will look like on the campus at the end of the cycle. </t>
  </si>
  <si>
    <t xml:space="preserve">Campus has not identified barriers that need to be addressed this cycle for the Prioritized Essential Actions. 
Barriers listed are not comprehensive and more than one barrier has been left out. </t>
  </si>
  <si>
    <t xml:space="preserve">Campus has identified barriers that need to be addressed this cycle for some of the Prioritized Essential Actions.
Barriers listed are not comprehensive and at least one barrier has been left out. </t>
  </si>
  <si>
    <t>Campus has identified the barriers that need to be addressed this cycle for all Prioritized Essential Actions. 
Barriers listed are comprehensive and well-thought out.</t>
  </si>
  <si>
    <t xml:space="preserve">Campus has not identified district actions that need to be addressed this year for the Prioritized Essential Actions. 
District actions listed are not comprehensive and more than one necessary action has been left out. </t>
  </si>
  <si>
    <t>Campus has identified district actions that need to be addressed this year for some of the  Prioritized Essential Actions. 
District actions listed are not comprehensive and at least one necessary action has been left out.</t>
  </si>
  <si>
    <t xml:space="preserve">Campus has identified the district actions that need to be addressed this cycle for all  Prioritized Essential Actions. 
District actions listed are comprehensive and well-thought out. </t>
  </si>
  <si>
    <t xml:space="preserve">All Prioritized Essential Actions have at least one assigned Action Step. </t>
  </si>
  <si>
    <t xml:space="preserve">Not all Prioritized Essential Actions have at least one assigned Action Step. </t>
  </si>
  <si>
    <t xml:space="preserve">Campus has not identified the desired 90-day outcome for each of the Prioritized Essential Actions. 
None of the 90-day outcomes are measurable. 
None of the 90-day outcomes describe what implementation of the Prioritized Essential Actions will look like on the campus at the end of the cycle. </t>
  </si>
  <si>
    <t xml:space="preserve">Campus has identified district actions that need to be addressed this year for some of the  Prioritized Essential Actions. 
District actions listed are not comprehensive and at least one necessary action has been left out. </t>
  </si>
  <si>
    <t xml:space="preserve">Campus has not included a communication plan for each of the prioritized essential actions OR the communication plan lacks information including how they will create buy-in from stakeholders (students, staff, families, community) for each essential action. </t>
  </si>
  <si>
    <t xml:space="preserve">Campus has included a somewhat detailed communication plan for all or some of the prioritized essential actions OR the communication plan lacks information including how they will create buy-in from stakeholders (students, staff, families, community) for each essential action. </t>
  </si>
  <si>
    <t xml:space="preserve">Campus has detailed the communication plan for each of the prioritized essential actions AND explains how they will create buy-in from stakeholders (students, staff, families, community) for each essential action. </t>
  </si>
  <si>
    <t xml:space="preserve">Campus has not identified the desired annual outcome aligned to each Prioritized Essential Action. 
The annual outcome for more than one Prioritized Essential Action is NOT measurable and/or does not describe what implementation of this essential action will look like on the campus at the end of the year. </t>
  </si>
  <si>
    <t>End of Year Reflection</t>
  </si>
  <si>
    <t>Reflection on Desired Annual Outcomes</t>
  </si>
  <si>
    <t>Campus has not accurately reflected on whether or not they met their desired annual outcome. 
Reflection does not include why they did or did not achieve their desired annual outcome.</t>
  </si>
  <si>
    <t xml:space="preserve">Campus has reflected on whether or not they met their desired annual outcome. 
Reflection does not include a response which states why they did or did not achieve their desired annual outcome. </t>
  </si>
  <si>
    <t>PRIORITIZED FOCUS AREA ARTIFACT</t>
  </si>
  <si>
    <t xml:space="preserve">Campus has accurately reflected on whether or not they met their desired annual outcome. 
Reflection includes a thoughtful response which states why they did or did not achieve their desired annual outcome. </t>
  </si>
  <si>
    <t xml:space="preserve">Campus has included some of the Prioritized Essential Actions for the 21-22 school year. </t>
  </si>
  <si>
    <t>Campus has included ALL Prioritized Essential Actions for the 21-22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</si>
</sst>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8" x14ac:knownFonts="1">
    <font>
      <sz val="11"/>
      <color theme="1"/>
      <name val="Calibri"/>
      <family val="2"/>
      <scheme val="minor"/>
    </font>
    <font>
      <b/>
      <sz val="11"/>
      <color theme="1"/>
      <name val="Calibri"/>
      <family val="2"/>
      <scheme val="minor"/>
    </font>
    <font>
      <b/>
      <sz val="16"/>
      <color rgb="FFFFFFFF"/>
      <name val="Calibri"/>
      <family val="2"/>
      <scheme val="minor"/>
    </font>
    <font>
      <b/>
      <sz val="14"/>
      <color rgb="FF000000"/>
      <name val="Calibri"/>
      <family val="2"/>
      <scheme val="minor"/>
    </font>
    <font>
      <sz val="14"/>
      <color theme="1"/>
      <name val="Calibri"/>
      <family val="2"/>
      <scheme val="minor"/>
    </font>
    <font>
      <b/>
      <sz val="14"/>
      <color theme="0"/>
      <name val="Calibri"/>
      <family val="2"/>
      <scheme val="minor"/>
    </font>
    <font>
      <i/>
      <sz val="11"/>
      <color theme="1"/>
      <name val="Calibri"/>
      <family val="2"/>
      <scheme val="minor"/>
    </font>
    <font>
      <i/>
      <sz val="10"/>
      <color theme="0"/>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4"/>
      <color rgb="FFFFFFFF"/>
      <name val="Calibri"/>
      <family val="2"/>
      <scheme val="minor"/>
    </font>
    <font>
      <sz val="11"/>
      <name val="Calibri"/>
      <family val="2"/>
      <scheme val="minor"/>
    </font>
    <font>
      <sz val="8"/>
      <name val="Calibri"/>
      <family val="2"/>
      <scheme val="minor"/>
    </font>
    <font>
      <sz val="11"/>
      <color theme="1"/>
      <name val="Calibri"/>
      <family val="2"/>
      <scheme val="minor"/>
    </font>
    <font>
      <b/>
      <sz val="18"/>
      <color theme="1"/>
      <name val="Calibri"/>
      <family val="2"/>
      <scheme val="minor"/>
    </font>
    <font>
      <b/>
      <u/>
      <sz val="18"/>
      <color theme="1"/>
      <name val="Calibri"/>
      <family val="2"/>
      <scheme val="minor"/>
    </font>
    <font>
      <sz val="26"/>
      <color theme="0"/>
      <name val="Calibri"/>
      <family val="2"/>
      <scheme val="minor"/>
    </font>
    <font>
      <b/>
      <sz val="26"/>
      <color theme="0"/>
      <name val="Calibri"/>
      <family val="2"/>
      <scheme val="minor"/>
    </font>
    <font>
      <b/>
      <sz val="14"/>
      <color rgb="FFC00000"/>
      <name val="Calibri"/>
      <family val="2"/>
      <scheme val="minor"/>
    </font>
    <font>
      <b/>
      <sz val="12"/>
      <color theme="1"/>
      <name val="Calibri"/>
      <family val="2"/>
      <scheme val="minor"/>
    </font>
    <font>
      <b/>
      <sz val="12"/>
      <name val="Calibri"/>
      <family val="2"/>
      <scheme val="minor"/>
    </font>
    <font>
      <b/>
      <sz val="12"/>
      <color rgb="FF000000"/>
      <name val="Calibri"/>
      <family val="2"/>
      <scheme val="minor"/>
    </font>
    <font>
      <i/>
      <sz val="12"/>
      <color theme="1"/>
      <name val="Calibri"/>
      <family val="2"/>
      <scheme val="minor"/>
    </font>
    <font>
      <sz val="22"/>
      <color theme="1"/>
      <name val="Calibri"/>
      <family val="2"/>
      <scheme val="minor"/>
    </font>
    <font>
      <b/>
      <sz val="22"/>
      <color rgb="FFFFFF00"/>
      <name val="Calibri"/>
      <family val="2"/>
      <scheme val="minor"/>
    </font>
    <font>
      <b/>
      <sz val="16"/>
      <color rgb="FFC00000"/>
      <name val="Calibri"/>
      <family val="2"/>
      <scheme val="minor"/>
    </font>
    <font>
      <b/>
      <sz val="16"/>
      <name val="Calibri"/>
      <family val="2"/>
      <scheme val="minor"/>
    </font>
  </fonts>
  <fills count="28">
    <fill>
      <patternFill patternType="none"/>
    </fill>
    <fill>
      <patternFill patternType="gray125"/>
    </fill>
    <fill>
      <patternFill patternType="solid">
        <fgColor rgb="FFDBE5F1"/>
        <bgColor indexed="64"/>
      </patternFill>
    </fill>
    <fill>
      <patternFill patternType="solid">
        <fgColor theme="8" tint="-0.249977111117893"/>
        <bgColor indexed="64"/>
      </patternFill>
    </fill>
    <fill>
      <patternFill patternType="solid">
        <fgColor theme="6"/>
        <bgColor indexed="64"/>
      </patternFill>
    </fill>
    <fill>
      <patternFill patternType="solid">
        <fgColor theme="0"/>
        <bgColor indexed="64"/>
      </patternFill>
    </fill>
    <fill>
      <patternFill patternType="solid">
        <fgColor rgb="FF0070C0"/>
        <bgColor indexed="64"/>
      </patternFill>
    </fill>
    <fill>
      <patternFill patternType="solid">
        <fgColor rgb="FFFFFFCC"/>
      </patternFill>
    </fill>
    <fill>
      <patternFill patternType="solid">
        <fgColor theme="6" tint="-0.249977111117893"/>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C0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0" fontId="14" fillId="7" borderId="29" applyNumberFormat="0" applyFont="0" applyAlignment="0" applyProtection="0"/>
  </cellStyleXfs>
  <cellXfs count="193">
    <xf numFmtId="0" fontId="0" fillId="0" borderId="0" xfId="0"/>
    <xf numFmtId="0" fontId="3" fillId="2" borderId="1" xfId="0" applyFont="1" applyFill="1" applyBorder="1" applyAlignment="1">
      <alignment horizontal="center" vertical="center" wrapText="1"/>
    </xf>
    <xf numFmtId="0" fontId="0" fillId="0" borderId="1" xfId="0" applyBorder="1" applyAlignment="1">
      <alignment horizontal="left" vertical="top" wrapText="1"/>
    </xf>
    <xf numFmtId="0" fontId="8" fillId="0" borderId="0" xfId="0" applyFont="1" applyAlignment="1">
      <alignment wrapText="1"/>
    </xf>
    <xf numFmtId="0" fontId="8" fillId="0" borderId="0" xfId="0" applyFont="1"/>
    <xf numFmtId="0" fontId="3" fillId="2" borderId="2" xfId="0" applyFont="1" applyFill="1" applyBorder="1" applyAlignment="1">
      <alignment horizontal="center" vertical="center" wrapText="1"/>
    </xf>
    <xf numFmtId="0" fontId="4" fillId="0" borderId="0" xfId="0" applyFont="1"/>
    <xf numFmtId="0" fontId="0" fillId="5" borderId="1" xfId="0" applyFill="1" applyBorder="1" applyAlignment="1">
      <alignment horizontal="left" vertical="top" wrapText="1"/>
    </xf>
    <xf numFmtId="0" fontId="0" fillId="5" borderId="0" xfId="0" applyFill="1"/>
    <xf numFmtId="0" fontId="4" fillId="0" borderId="20" xfId="0" applyFont="1" applyBorder="1" applyAlignment="1">
      <alignment horizontal="left" vertical="top" wrapText="1" indent="2"/>
    </xf>
    <xf numFmtId="0" fontId="4" fillId="0" borderId="20" xfId="0" applyFont="1" applyBorder="1" applyAlignment="1">
      <alignment horizontal="left" vertical="top" wrapText="1"/>
    </xf>
    <xf numFmtId="0" fontId="4" fillId="0" borderId="20" xfId="0" applyFont="1" applyFill="1" applyBorder="1" applyAlignment="1">
      <alignment horizontal="left" vertical="top" wrapText="1"/>
    </xf>
    <xf numFmtId="0" fontId="0" fillId="0" borderId="0" xfId="0" applyBorder="1"/>
    <xf numFmtId="0" fontId="0" fillId="6" borderId="0" xfId="0" applyFill="1"/>
    <xf numFmtId="0" fontId="0" fillId="5" borderId="0" xfId="0" applyFill="1" applyAlignment="1">
      <alignment vertical="top"/>
    </xf>
    <xf numFmtId="0" fontId="12" fillId="0" borderId="1" xfId="0" applyFont="1" applyBorder="1" applyAlignment="1">
      <alignment vertical="center" wrapText="1"/>
    </xf>
    <xf numFmtId="0" fontId="12" fillId="0" borderId="1" xfId="0" applyFont="1" applyBorder="1" applyAlignment="1">
      <alignment horizontal="left" vertical="top" wrapText="1"/>
    </xf>
    <xf numFmtId="0" fontId="3" fillId="11" borderId="1" xfId="0" applyFont="1" applyFill="1" applyBorder="1" applyAlignment="1">
      <alignment horizontal="center" vertical="center" wrapText="1"/>
    </xf>
    <xf numFmtId="0" fontId="0" fillId="0" borderId="0" xfId="0" applyAlignment="1">
      <alignment vertical="center"/>
    </xf>
    <xf numFmtId="0" fontId="1" fillId="0" borderId="2" xfId="0" applyFont="1" applyBorder="1" applyAlignment="1">
      <alignment horizontal="center" vertical="center" wrapText="1"/>
    </xf>
    <xf numFmtId="0" fontId="0" fillId="0" borderId="0" xfId="0" applyAlignment="1">
      <alignment horizontal="center" vertic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1" xfId="0" applyFill="1" applyBorder="1" applyAlignment="1">
      <alignment vertical="center" wrapText="1"/>
    </xf>
    <xf numFmtId="0" fontId="12" fillId="5" borderId="1" xfId="0" applyFont="1" applyFill="1" applyBorder="1" applyAlignment="1">
      <alignment vertical="center" wrapText="1"/>
    </xf>
    <xf numFmtId="0" fontId="0" fillId="0" borderId="1" xfId="0" applyBorder="1" applyAlignment="1">
      <alignment horizontal="left" vertical="center" wrapText="1"/>
    </xf>
    <xf numFmtId="0" fontId="3" fillId="12" borderId="2"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5" fillId="13" borderId="8" xfId="0" applyFont="1" applyFill="1" applyBorder="1" applyAlignment="1">
      <alignment horizontal="right" vertical="center"/>
    </xf>
    <xf numFmtId="0" fontId="3" fillId="16" borderId="1" xfId="0" applyFont="1" applyFill="1" applyBorder="1" applyAlignment="1">
      <alignment horizontal="center" vertical="center" wrapText="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5" fillId="13" borderId="2" xfId="0" applyFont="1" applyFill="1" applyBorder="1" applyAlignment="1">
      <alignment horizontal="right" vertical="center"/>
    </xf>
    <xf numFmtId="0" fontId="5" fillId="13" borderId="2" xfId="0" applyFont="1" applyFill="1" applyBorder="1" applyAlignment="1">
      <alignment horizontal="right" vertical="center" wrapText="1"/>
    </xf>
    <xf numFmtId="0" fontId="3" fillId="18" borderId="1" xfId="0" applyFont="1" applyFill="1" applyBorder="1" applyAlignment="1">
      <alignment horizontal="center" vertical="center" wrapText="1"/>
    </xf>
    <xf numFmtId="0" fontId="11" fillId="8" borderId="39" xfId="0" applyFont="1" applyFill="1" applyBorder="1" applyAlignment="1">
      <alignment horizontal="center" vertical="center" wrapText="1"/>
    </xf>
    <xf numFmtId="0" fontId="20" fillId="0" borderId="16" xfId="0" applyFont="1" applyBorder="1" applyAlignment="1">
      <alignment horizontal="center" vertical="center" wrapText="1"/>
    </xf>
    <xf numFmtId="0" fontId="8" fillId="0" borderId="0" xfId="0" applyFont="1" applyFill="1"/>
    <xf numFmtId="0" fontId="8" fillId="0" borderId="0" xfId="0" applyFont="1" applyFill="1" applyBorder="1"/>
    <xf numFmtId="0" fontId="20" fillId="0" borderId="0" xfId="0" applyFont="1" applyFill="1"/>
    <xf numFmtId="0" fontId="19" fillId="7" borderId="3" xfId="1" applyFont="1" applyBorder="1" applyAlignment="1">
      <alignment horizontal="center" vertical="center"/>
    </xf>
    <xf numFmtId="0" fontId="19" fillId="7" borderId="6" xfId="1" applyFont="1" applyBorder="1" applyAlignment="1">
      <alignment horizontal="center" vertical="center"/>
    </xf>
    <xf numFmtId="0" fontId="9" fillId="11"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20" fillId="14" borderId="2" xfId="0" applyFont="1" applyFill="1" applyBorder="1" applyAlignment="1">
      <alignment horizontal="center" vertical="center" wrapText="1"/>
    </xf>
    <xf numFmtId="0" fontId="24" fillId="0" borderId="0" xfId="0" applyFont="1"/>
    <xf numFmtId="0" fontId="4" fillId="0" borderId="22" xfId="0" applyFont="1" applyBorder="1" applyAlignment="1">
      <alignment horizontal="left" vertical="top" wrapText="1" indent="2"/>
    </xf>
    <xf numFmtId="0" fontId="4" fillId="0" borderId="22" xfId="0" applyFont="1" applyBorder="1" applyAlignment="1">
      <alignment horizontal="left" vertical="top" wrapText="1"/>
    </xf>
    <xf numFmtId="0" fontId="4" fillId="0" borderId="23" xfId="0" applyFont="1" applyBorder="1" applyAlignment="1">
      <alignment horizontal="left" vertical="top" wrapText="1" indent="2"/>
    </xf>
    <xf numFmtId="0" fontId="4" fillId="0" borderId="42" xfId="0" applyFont="1" applyBorder="1" applyAlignment="1">
      <alignment horizontal="left" vertical="top" wrapText="1"/>
    </xf>
    <xf numFmtId="0" fontId="4" fillId="0" borderId="23" xfId="0" applyFont="1" applyBorder="1" applyAlignment="1">
      <alignment horizontal="left" vertical="top" wrapText="1"/>
    </xf>
    <xf numFmtId="2" fontId="25" fillId="13" borderId="6" xfId="1" applyNumberFormat="1" applyFont="1" applyFill="1" applyBorder="1" applyAlignment="1">
      <alignment horizontal="center" vertical="center" wrapText="1"/>
    </xf>
    <xf numFmtId="0" fontId="10" fillId="12" borderId="36" xfId="0" applyFont="1" applyFill="1" applyBorder="1" applyAlignment="1">
      <alignment horizontal="left" vertical="center" wrapText="1"/>
    </xf>
    <xf numFmtId="0" fontId="26" fillId="12" borderId="37" xfId="1" applyFont="1" applyFill="1" applyBorder="1" applyAlignment="1">
      <alignment horizontal="center" vertical="center" wrapText="1"/>
    </xf>
    <xf numFmtId="0" fontId="10" fillId="25" borderId="36" xfId="0" applyFont="1" applyFill="1" applyBorder="1" applyAlignment="1">
      <alignment horizontal="left" vertical="center" wrapText="1"/>
    </xf>
    <xf numFmtId="0" fontId="26" fillId="25" borderId="37" xfId="1" applyFont="1" applyFill="1" applyBorder="1" applyAlignment="1">
      <alignment horizontal="center" vertical="center" wrapText="1"/>
    </xf>
    <xf numFmtId="0" fontId="10" fillId="16" borderId="36" xfId="0" applyFont="1" applyFill="1" applyBorder="1" applyAlignment="1">
      <alignment horizontal="left" vertical="center" wrapText="1"/>
    </xf>
    <xf numFmtId="0" fontId="26" fillId="16" borderId="37" xfId="1" applyFont="1" applyFill="1" applyBorder="1" applyAlignment="1">
      <alignment horizontal="center" vertical="center" wrapText="1"/>
    </xf>
    <xf numFmtId="0" fontId="10" fillId="18" borderId="36" xfId="0" applyFont="1" applyFill="1" applyBorder="1" applyAlignment="1">
      <alignment horizontal="left" vertical="center" wrapText="1"/>
    </xf>
    <xf numFmtId="0" fontId="26" fillId="18" borderId="37" xfId="1" applyFont="1" applyFill="1" applyBorder="1" applyAlignment="1">
      <alignment horizontal="center" vertical="center" wrapText="1"/>
    </xf>
    <xf numFmtId="0" fontId="27" fillId="18" borderId="36" xfId="0" applyFont="1" applyFill="1" applyBorder="1" applyAlignment="1">
      <alignment horizontal="left" vertical="center" wrapText="1"/>
    </xf>
    <xf numFmtId="0" fontId="0" fillId="9" borderId="36" xfId="0" applyFont="1" applyFill="1" applyBorder="1"/>
    <xf numFmtId="0" fontId="15" fillId="9" borderId="47" xfId="0" applyFont="1" applyFill="1" applyBorder="1" applyAlignment="1">
      <alignment horizontal="center" vertical="center" wrapText="1"/>
    </xf>
    <xf numFmtId="0" fontId="15" fillId="9" borderId="48"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15" fillId="9" borderId="12" xfId="0" applyFont="1" applyFill="1" applyBorder="1" applyAlignment="1">
      <alignment wrapText="1"/>
    </xf>
    <xf numFmtId="0" fontId="23" fillId="0" borderId="10"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18" xfId="1" applyFont="1" applyFill="1" applyBorder="1" applyAlignment="1">
      <alignment horizontal="center" vertical="center" wrapText="1"/>
    </xf>
    <xf numFmtId="0" fontId="11" fillId="6"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5" borderId="5" xfId="0" applyFill="1" applyBorder="1" applyAlignment="1">
      <alignment horizontal="left" vertical="center" wrapText="1"/>
    </xf>
    <xf numFmtId="0" fontId="26" fillId="9" borderId="27" xfId="0" applyFont="1" applyFill="1" applyBorder="1" applyAlignment="1">
      <alignment horizontal="center" vertical="center" wrapText="1"/>
    </xf>
    <xf numFmtId="0" fontId="4" fillId="0" borderId="23" xfId="0" applyFont="1" applyBorder="1" applyAlignment="1">
      <alignment horizontal="left" vertical="top" wrapText="1" indent="1"/>
    </xf>
    <xf numFmtId="0" fontId="4" fillId="0" borderId="20" xfId="0" applyFont="1" applyBorder="1" applyAlignment="1">
      <alignment horizontal="left" vertical="top" wrapText="1" indent="1"/>
    </xf>
    <xf numFmtId="0" fontId="4" fillId="0" borderId="2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2" xfId="0" applyFont="1" applyBorder="1" applyAlignment="1">
      <alignment horizontal="left" vertical="top" wrapText="1" indent="1"/>
    </xf>
    <xf numFmtId="0" fontId="4" fillId="0" borderId="16" xfId="0" applyFont="1" applyBorder="1" applyAlignment="1">
      <alignment horizontal="left" vertical="top" wrapText="1" indent="1"/>
    </xf>
    <xf numFmtId="0" fontId="4" fillId="0" borderId="1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6" xfId="0" applyFont="1" applyBorder="1" applyAlignment="1">
      <alignment horizontal="left" vertical="center" wrapText="1" indent="1"/>
    </xf>
    <xf numFmtId="0" fontId="5" fillId="13" borderId="0" xfId="0" applyFont="1" applyFill="1" applyBorder="1" applyAlignment="1">
      <alignment horizontal="right" vertical="center"/>
    </xf>
    <xf numFmtId="0" fontId="5" fillId="13" borderId="0" xfId="0" applyFont="1" applyFill="1" applyBorder="1" applyAlignment="1">
      <alignment horizontal="right" vertical="center" wrapText="1"/>
    </xf>
    <xf numFmtId="0" fontId="19" fillId="7" borderId="3" xfId="1" applyFont="1" applyBorder="1" applyAlignment="1">
      <alignment horizontal="center" vertical="center"/>
    </xf>
    <xf numFmtId="0" fontId="0" fillId="0" borderId="28" xfId="0" applyBorder="1" applyAlignment="1">
      <alignment horizontal="center" vertical="center" wrapText="1"/>
    </xf>
    <xf numFmtId="0" fontId="0" fillId="0" borderId="1" xfId="0" applyBorder="1" applyAlignment="1">
      <alignment vertical="center" wrapText="1"/>
    </xf>
    <xf numFmtId="0" fontId="10" fillId="26" borderId="1" xfId="0" applyFont="1" applyFill="1" applyBorder="1"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top" wrapText="1"/>
    </xf>
    <xf numFmtId="0" fontId="5" fillId="13" borderId="1" xfId="0" applyFont="1" applyFill="1" applyBorder="1" applyAlignment="1">
      <alignment horizontal="right" vertical="center"/>
    </xf>
    <xf numFmtId="0" fontId="5" fillId="13" borderId="1" xfId="0" applyFont="1" applyFill="1" applyBorder="1" applyAlignment="1">
      <alignment horizontal="right"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pplyProtection="1">
      <alignment vertical="top" wrapText="1"/>
      <protection locked="0"/>
    </xf>
    <xf numFmtId="0" fontId="21" fillId="0" borderId="1" xfId="0" applyFont="1" applyBorder="1" applyAlignment="1">
      <alignment horizontal="center" vertical="center" wrapText="1"/>
    </xf>
    <xf numFmtId="0" fontId="2" fillId="10" borderId="1" xfId="0" applyFont="1" applyFill="1" applyBorder="1" applyAlignment="1">
      <alignment horizontal="center" vertical="center" wrapText="1"/>
    </xf>
    <xf numFmtId="0" fontId="0" fillId="20" borderId="1" xfId="0" applyFill="1" applyBorder="1" applyAlignment="1">
      <alignment horizontal="center" vertical="top" wrapText="1"/>
    </xf>
    <xf numFmtId="0" fontId="20" fillId="14"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3" fillId="27" borderId="1" xfId="0" applyFont="1" applyFill="1" applyBorder="1" applyAlignment="1">
      <alignment horizontal="center" vertical="center" wrapText="1"/>
    </xf>
    <xf numFmtId="0" fontId="17" fillId="13" borderId="4"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19" fillId="7" borderId="40" xfId="1" applyFont="1" applyBorder="1" applyAlignment="1">
      <alignment horizontal="center" vertical="center"/>
    </xf>
    <xf numFmtId="0" fontId="19" fillId="7" borderId="41" xfId="1" applyFont="1" applyBorder="1" applyAlignment="1">
      <alignment horizontal="center" vertical="center"/>
    </xf>
    <xf numFmtId="0" fontId="20" fillId="0" borderId="32" xfId="0" applyFont="1" applyBorder="1" applyAlignment="1" applyProtection="1">
      <alignment horizontal="left" vertical="top" wrapText="1"/>
      <protection locked="0"/>
    </xf>
    <xf numFmtId="0" fontId="20" fillId="0" borderId="33"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9"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164" fontId="20" fillId="0" borderId="1" xfId="0" applyNumberFormat="1" applyFont="1" applyBorder="1" applyAlignment="1" applyProtection="1">
      <alignment horizontal="left" vertical="center"/>
      <protection locked="0"/>
    </xf>
    <xf numFmtId="164" fontId="20" fillId="0" borderId="3" xfId="0" applyNumberFormat="1" applyFont="1" applyBorder="1" applyAlignment="1" applyProtection="1">
      <alignment horizontal="left" vertical="center"/>
      <protection locked="0"/>
    </xf>
    <xf numFmtId="0" fontId="17" fillId="13" borderId="2"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13" borderId="3" xfId="0" applyFont="1" applyFill="1" applyBorder="1" applyAlignment="1">
      <alignment horizontal="center" vertical="center" wrapText="1"/>
    </xf>
    <xf numFmtId="0" fontId="15" fillId="0" borderId="25" xfId="0" applyFont="1" applyBorder="1" applyAlignment="1">
      <alignment horizontal="center" vertical="center" wrapText="1"/>
    </xf>
    <xf numFmtId="0" fontId="15" fillId="0" borderId="0" xfId="0" applyFont="1" applyAlignment="1">
      <alignment horizontal="center" vertical="center" wrapText="1"/>
    </xf>
    <xf numFmtId="0" fontId="15" fillId="0" borderId="38" xfId="0" applyFont="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17" fillId="13" borderId="46" xfId="0" applyFont="1" applyFill="1" applyBorder="1" applyAlignment="1">
      <alignment horizontal="center" vertical="center" wrapText="1"/>
    </xf>
    <xf numFmtId="0" fontId="17" fillId="13" borderId="49" xfId="0" applyFont="1" applyFill="1" applyBorder="1" applyAlignment="1">
      <alignment horizontal="center" vertical="center" wrapText="1"/>
    </xf>
    <xf numFmtId="0" fontId="20" fillId="0" borderId="1" xfId="0" applyFont="1" applyFill="1" applyBorder="1" applyAlignment="1" applyProtection="1">
      <alignment horizontal="left" vertical="top" wrapText="1"/>
      <protection locked="0"/>
    </xf>
    <xf numFmtId="0" fontId="2" fillId="10"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 fillId="8"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0" fillId="0" borderId="1" xfId="0" applyFont="1" applyFill="1" applyBorder="1" applyAlignment="1" applyProtection="1">
      <alignment horizontal="left" vertical="center"/>
      <protection locked="0"/>
    </xf>
    <xf numFmtId="164" fontId="20" fillId="0" borderId="1" xfId="0" applyNumberFormat="1" applyFont="1" applyFill="1" applyBorder="1" applyAlignment="1" applyProtection="1">
      <alignment horizontal="left" vertical="center"/>
      <protection locked="0"/>
    </xf>
    <xf numFmtId="0" fontId="15" fillId="0" borderId="1" xfId="0" applyFont="1" applyFill="1" applyBorder="1" applyAlignment="1">
      <alignment horizontal="center" vertical="center" wrapText="1"/>
    </xf>
    <xf numFmtId="0" fontId="23" fillId="0" borderId="1" xfId="0" applyFont="1" applyFill="1" applyBorder="1" applyAlignment="1" applyProtection="1">
      <alignment horizontal="left" vertical="center"/>
      <protection locked="0"/>
    </xf>
    <xf numFmtId="164" fontId="23" fillId="0" borderId="1" xfId="0" applyNumberFormat="1" applyFont="1" applyFill="1" applyBorder="1" applyAlignment="1" applyProtection="1">
      <alignment horizontal="left" vertical="center"/>
      <protection locked="0"/>
    </xf>
    <xf numFmtId="0" fontId="2" fillId="20" borderId="46" xfId="0" applyFont="1" applyFill="1" applyBorder="1" applyAlignment="1">
      <alignment horizontal="center" vertical="center" wrapText="1"/>
    </xf>
    <xf numFmtId="0" fontId="2" fillId="20" borderId="49"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3" fillId="0" borderId="0" xfId="0" applyFont="1" applyFill="1" applyBorder="1" applyAlignment="1" applyProtection="1">
      <alignment horizontal="left" vertical="center"/>
      <protection locked="0"/>
    </xf>
    <xf numFmtId="164" fontId="23" fillId="0" borderId="0" xfId="0" applyNumberFormat="1" applyFont="1" applyFill="1" applyBorder="1" applyAlignment="1" applyProtection="1">
      <alignment horizontal="left" vertical="center"/>
      <protection locked="0"/>
    </xf>
    <xf numFmtId="0" fontId="2" fillId="10" borderId="34" xfId="0" applyFont="1" applyFill="1" applyBorder="1" applyAlignment="1">
      <alignment horizontal="center" vertical="center" wrapText="1"/>
    </xf>
    <xf numFmtId="0" fontId="2" fillId="10" borderId="35"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19" xfId="0" applyFont="1" applyFill="1" applyBorder="1" applyAlignment="1">
      <alignment horizontal="center" vertical="center" wrapText="1"/>
    </xf>
    <xf numFmtId="0" fontId="2" fillId="21" borderId="1" xfId="0" applyFont="1" applyFill="1" applyBorder="1" applyAlignment="1">
      <alignment horizontal="center" vertical="center" wrapText="1"/>
    </xf>
    <xf numFmtId="0" fontId="2" fillId="27" borderId="1"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3" xfId="0" applyFont="1" applyFill="1" applyBorder="1" applyAlignment="1">
      <alignment horizontal="left"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0" fillId="0" borderId="46" xfId="0" applyFont="1" applyFill="1" applyBorder="1" applyAlignment="1" applyProtection="1">
      <alignment horizontal="left" vertical="top" wrapText="1"/>
      <protection locked="0"/>
    </xf>
    <xf numFmtId="0" fontId="20" fillId="0" borderId="49" xfId="0" applyFont="1" applyFill="1" applyBorder="1" applyAlignment="1" applyProtection="1">
      <alignment horizontal="left" vertical="top" wrapText="1"/>
      <protection locked="0"/>
    </xf>
    <xf numFmtId="0" fontId="20" fillId="0" borderId="24" xfId="0" applyFont="1" applyFill="1" applyBorder="1" applyAlignment="1" applyProtection="1">
      <alignment horizontal="left" vertical="top" wrapText="1"/>
      <protection locked="0"/>
    </xf>
    <xf numFmtId="0" fontId="20" fillId="0" borderId="17" xfId="0" applyFont="1" applyFill="1" applyBorder="1" applyAlignment="1" applyProtection="1">
      <alignment horizontal="left" vertical="top" wrapText="1"/>
      <protection locked="0"/>
    </xf>
    <xf numFmtId="0" fontId="20" fillId="0" borderId="31" xfId="0" applyFont="1" applyFill="1" applyBorder="1" applyAlignment="1" applyProtection="1">
      <alignment horizontal="left" vertical="top" wrapText="1"/>
      <protection locked="0"/>
    </xf>
    <xf numFmtId="0" fontId="20" fillId="0" borderId="21" xfId="0" applyFont="1" applyFill="1" applyBorder="1" applyAlignment="1" applyProtection="1">
      <alignment horizontal="left" vertical="top" wrapText="1"/>
      <protection locked="0"/>
    </xf>
    <xf numFmtId="0" fontId="25" fillId="17" borderId="4" xfId="0" applyFont="1" applyFill="1" applyBorder="1" applyAlignment="1">
      <alignment horizontal="center" vertical="center" wrapText="1"/>
    </xf>
    <xf numFmtId="0" fontId="25" fillId="17" borderId="5" xfId="0" applyFont="1" applyFill="1" applyBorder="1" applyAlignment="1">
      <alignment horizontal="center" vertical="center" wrapText="1"/>
    </xf>
    <xf numFmtId="0" fontId="15" fillId="15" borderId="12" xfId="0" applyFont="1" applyFill="1" applyBorder="1" applyAlignment="1">
      <alignment horizontal="center" vertical="center" textRotation="90" wrapText="1"/>
    </xf>
    <xf numFmtId="0" fontId="15" fillId="15" borderId="2" xfId="0" applyFont="1" applyFill="1" applyBorder="1" applyAlignment="1">
      <alignment horizontal="center" vertical="center" textRotation="90" wrapText="1"/>
    </xf>
    <xf numFmtId="0" fontId="15" fillId="15" borderId="4" xfId="0" applyFont="1" applyFill="1" applyBorder="1" applyAlignment="1">
      <alignment horizontal="center" vertical="center" textRotation="90" wrapText="1"/>
    </xf>
    <xf numFmtId="0" fontId="15" fillId="23" borderId="43" xfId="0" applyFont="1" applyFill="1" applyBorder="1" applyAlignment="1">
      <alignment horizontal="center" vertical="center" textRotation="90"/>
    </xf>
    <xf numFmtId="0" fontId="15" fillId="23" borderId="44" xfId="0" applyFont="1" applyFill="1" applyBorder="1" applyAlignment="1">
      <alignment horizontal="center" vertical="center" textRotation="90"/>
    </xf>
    <xf numFmtId="0" fontId="15" fillId="23" borderId="25" xfId="0" applyFont="1" applyFill="1" applyBorder="1" applyAlignment="1">
      <alignment horizontal="center" vertical="center" textRotation="90"/>
    </xf>
    <xf numFmtId="0" fontId="15" fillId="23" borderId="45" xfId="0" applyFont="1" applyFill="1" applyBorder="1" applyAlignment="1">
      <alignment horizontal="center" vertical="center" textRotation="90"/>
    </xf>
    <xf numFmtId="0" fontId="17" fillId="13" borderId="17" xfId="0" applyFont="1" applyFill="1" applyBorder="1" applyAlignment="1">
      <alignment horizontal="center" vertical="center" wrapText="1"/>
    </xf>
    <xf numFmtId="0" fontId="17" fillId="13" borderId="31" xfId="0" applyFont="1" applyFill="1" applyBorder="1" applyAlignment="1">
      <alignment horizontal="center" vertical="center" wrapText="1"/>
    </xf>
    <xf numFmtId="0" fontId="17" fillId="13" borderId="21" xfId="0" applyFont="1" applyFill="1" applyBorder="1" applyAlignment="1">
      <alignment horizontal="center" vertical="center" wrapText="1"/>
    </xf>
    <xf numFmtId="0" fontId="15" fillId="24" borderId="43" xfId="0" applyFont="1" applyFill="1" applyBorder="1" applyAlignment="1">
      <alignment horizontal="center" vertical="center" textRotation="90"/>
    </xf>
    <xf numFmtId="0" fontId="15" fillId="24" borderId="25" xfId="0" applyFont="1" applyFill="1" applyBorder="1" applyAlignment="1">
      <alignment horizontal="center" vertical="center" textRotation="90"/>
    </xf>
    <xf numFmtId="0" fontId="15" fillId="24" borderId="44" xfId="0" applyFont="1" applyFill="1" applyBorder="1" applyAlignment="1">
      <alignment horizontal="center" vertical="center" textRotation="90"/>
    </xf>
    <xf numFmtId="0" fontId="15" fillId="24" borderId="45" xfId="0" applyFont="1" applyFill="1" applyBorder="1" applyAlignment="1">
      <alignment horizontal="center" vertical="center" textRotation="90"/>
    </xf>
    <xf numFmtId="0" fontId="15" fillId="4" borderId="43" xfId="0" applyFont="1" applyFill="1" applyBorder="1" applyAlignment="1">
      <alignment horizontal="center" vertical="center" textRotation="90"/>
    </xf>
    <xf numFmtId="0" fontId="15" fillId="4" borderId="44" xfId="0" applyFont="1" applyFill="1" applyBorder="1" applyAlignment="1">
      <alignment horizontal="center" vertical="center" textRotation="90"/>
    </xf>
    <xf numFmtId="0" fontId="15" fillId="4" borderId="25" xfId="0" applyFont="1" applyFill="1" applyBorder="1" applyAlignment="1">
      <alignment horizontal="center" vertical="center" textRotation="90"/>
    </xf>
  </cellXfs>
  <cellStyles count="2">
    <cellStyle name="Normal" xfId="0" builtinId="0"/>
    <cellStyle name="Note" xfId="1" builtinId="10"/>
  </cellStyles>
  <dxfs count="1">
    <dxf>
      <font>
        <color theme="2"/>
      </font>
    </dxf>
  </dxfs>
  <tableStyles count="0" defaultTableStyle="TableStyleMedium2" defaultPivotStyle="PivotStyleLight16"/>
  <colors>
    <mruColors>
      <color rgb="FFEBEEF9"/>
      <color rgb="FFF9F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23FEF-7B27-43FC-AEB2-A5A2020CAC40}">
  <sheetPr>
    <tabColor theme="9"/>
    <pageSetUpPr fitToPage="1"/>
  </sheetPr>
  <dimension ref="A1:E49"/>
  <sheetViews>
    <sheetView workbookViewId="0">
      <selection activeCell="E7" sqref="E7:E8"/>
    </sheetView>
  </sheetViews>
  <sheetFormatPr defaultRowHeight="15" x14ac:dyDescent="0.25"/>
  <cols>
    <col min="1" max="1" width="46.28515625" style="20" customWidth="1"/>
    <col min="2" max="4" width="46.28515625" customWidth="1"/>
    <col min="5" max="5" width="21.28515625" customWidth="1"/>
  </cols>
  <sheetData>
    <row r="1" spans="1:5" ht="30.75" customHeight="1" x14ac:dyDescent="0.25">
      <c r="A1" s="29" t="s">
        <v>5</v>
      </c>
      <c r="B1" s="115"/>
      <c r="C1" s="115"/>
      <c r="D1" s="115"/>
      <c r="E1" s="116"/>
    </row>
    <row r="2" spans="1:5" ht="30.75" customHeight="1" x14ac:dyDescent="0.25">
      <c r="A2" s="33" t="s">
        <v>1</v>
      </c>
      <c r="B2" s="117"/>
      <c r="C2" s="117"/>
      <c r="D2" s="117"/>
      <c r="E2" s="118"/>
    </row>
    <row r="3" spans="1:5" ht="33" customHeight="1" x14ac:dyDescent="0.25">
      <c r="A3" s="34" t="s">
        <v>6</v>
      </c>
      <c r="B3" s="119"/>
      <c r="C3" s="119"/>
      <c r="D3" s="119"/>
      <c r="E3" s="120"/>
    </row>
    <row r="4" spans="1:5" ht="72" customHeight="1" x14ac:dyDescent="0.25">
      <c r="A4" s="121" t="s">
        <v>167</v>
      </c>
      <c r="B4" s="122"/>
      <c r="C4" s="122"/>
      <c r="D4" s="122"/>
      <c r="E4" s="123"/>
    </row>
    <row r="5" spans="1:5" ht="91.5" customHeight="1" thickBot="1" x14ac:dyDescent="0.3">
      <c r="A5" s="124" t="s">
        <v>166</v>
      </c>
      <c r="B5" s="125"/>
      <c r="C5" s="125"/>
      <c r="D5" s="125"/>
      <c r="E5" s="126"/>
    </row>
    <row r="6" spans="1:5" ht="21" x14ac:dyDescent="0.25">
      <c r="A6" s="127" t="s">
        <v>212</v>
      </c>
      <c r="B6" s="128"/>
      <c r="C6" s="128"/>
      <c r="D6" s="129"/>
      <c r="E6" s="36" t="s">
        <v>163</v>
      </c>
    </row>
    <row r="7" spans="1:5" ht="18.75" x14ac:dyDescent="0.25">
      <c r="A7" s="26" t="s">
        <v>0</v>
      </c>
      <c r="B7" s="27" t="s">
        <v>7</v>
      </c>
      <c r="C7" s="27" t="s">
        <v>8</v>
      </c>
      <c r="D7" s="28" t="s">
        <v>9</v>
      </c>
      <c r="E7" s="110"/>
    </row>
    <row r="8" spans="1:5" ht="32.25" thickBot="1" x14ac:dyDescent="0.3">
      <c r="A8" s="37" t="s">
        <v>211</v>
      </c>
      <c r="B8" s="31" t="s">
        <v>177</v>
      </c>
      <c r="C8" s="87" t="s">
        <v>3</v>
      </c>
      <c r="D8" s="32" t="s">
        <v>179</v>
      </c>
      <c r="E8" s="111"/>
    </row>
    <row r="9" spans="1:5" ht="75" customHeight="1" thickBot="1" x14ac:dyDescent="0.3">
      <c r="A9" s="112" t="s">
        <v>37</v>
      </c>
      <c r="B9" s="113"/>
      <c r="C9" s="113"/>
      <c r="D9" s="113"/>
      <c r="E9" s="114"/>
    </row>
    <row r="10" spans="1:5" ht="12" customHeight="1" thickBot="1" x14ac:dyDescent="0.3">
      <c r="A10" s="107"/>
      <c r="B10" s="108"/>
      <c r="C10" s="108"/>
      <c r="D10" s="108"/>
      <c r="E10" s="109"/>
    </row>
    <row r="21" spans="2:5" ht="29.25" customHeight="1" x14ac:dyDescent="0.25"/>
    <row r="25" spans="2:5" s="20" customFormat="1" ht="30" customHeight="1" x14ac:dyDescent="0.25">
      <c r="B25"/>
      <c r="C25"/>
      <c r="D25"/>
      <c r="E25"/>
    </row>
    <row r="26" spans="2:5" s="20" customFormat="1" ht="30" customHeight="1" x14ac:dyDescent="0.25">
      <c r="B26"/>
      <c r="C26"/>
      <c r="D26"/>
      <c r="E26"/>
    </row>
    <row r="27" spans="2:5" s="20" customFormat="1" ht="30" customHeight="1" x14ac:dyDescent="0.25">
      <c r="B27"/>
      <c r="C27"/>
      <c r="D27"/>
      <c r="E27"/>
    </row>
    <row r="28" spans="2:5" s="20" customFormat="1" ht="15" customHeight="1" x14ac:dyDescent="0.25">
      <c r="B28"/>
      <c r="C28"/>
      <c r="D28"/>
      <c r="E28"/>
    </row>
    <row r="29" spans="2:5" s="20" customFormat="1" ht="30" customHeight="1" x14ac:dyDescent="0.25">
      <c r="B29"/>
      <c r="C29"/>
      <c r="D29"/>
      <c r="E29"/>
    </row>
    <row r="43" spans="2:5" s="20" customFormat="1" ht="29.25" customHeight="1" x14ac:dyDescent="0.25">
      <c r="B43"/>
      <c r="C43"/>
      <c r="D43"/>
      <c r="E43"/>
    </row>
    <row r="47" spans="2:5" s="20" customFormat="1" ht="15" customHeight="1" x14ac:dyDescent="0.25">
      <c r="B47"/>
      <c r="C47"/>
      <c r="D47"/>
      <c r="E47"/>
    </row>
    <row r="48" spans="2:5" s="20" customFormat="1" ht="30" customHeight="1" x14ac:dyDescent="0.25">
      <c r="B48"/>
      <c r="C48"/>
      <c r="D48"/>
      <c r="E48"/>
    </row>
    <row r="49" spans="2:5" s="20" customFormat="1" ht="30" customHeight="1" x14ac:dyDescent="0.25">
      <c r="B49"/>
      <c r="C49"/>
      <c r="D49"/>
      <c r="E49"/>
    </row>
  </sheetData>
  <sheetProtection formatCells="0" selectLockedCells="1"/>
  <mergeCells count="9">
    <mergeCell ref="A10:E10"/>
    <mergeCell ref="E7:E8"/>
    <mergeCell ref="A9:E9"/>
    <mergeCell ref="B1:E1"/>
    <mergeCell ref="B2:E2"/>
    <mergeCell ref="B3:E3"/>
    <mergeCell ref="A4:E4"/>
    <mergeCell ref="A5:E5"/>
    <mergeCell ref="A6:D6"/>
  </mergeCells>
  <dataValidations count="1">
    <dataValidation type="list" allowBlank="1" showInputMessage="1" showErrorMessage="1" sqref="E7:E8" xr:uid="{6DEA1957-A621-4216-A5D5-B71AEA95AC69}">
      <formula1>"Yes, No"</formula1>
    </dataValidation>
  </dataValidations>
  <printOptions horizontalCentered="1"/>
  <pageMargins left="0.25" right="0.25" top="0.75" bottom="0.75" header="0.3" footer="0.3"/>
  <pageSetup scale="65" fitToHeight="0" orientation="landscape" r:id="rId1"/>
  <headerFooter>
    <oddFooter xml:space="preserve">&amp;L&amp;P&amp;R2019-20 TAP Review Rubric &amp; Scoring
Division of School Improvement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9640A-3258-4C46-B82F-4D6FFDB8AD08}">
  <sheetPr>
    <tabColor theme="6"/>
    <pageSetUpPr fitToPage="1"/>
  </sheetPr>
  <dimension ref="A1:E28"/>
  <sheetViews>
    <sheetView showGridLines="0" topLeftCell="A4" zoomScaleNormal="100" zoomScaleSheetLayoutView="100" workbookViewId="0">
      <selection activeCell="E15" sqref="E15:E18"/>
    </sheetView>
  </sheetViews>
  <sheetFormatPr defaultRowHeight="15" x14ac:dyDescent="0.25"/>
  <cols>
    <col min="1" max="4" width="41.28515625" customWidth="1"/>
    <col min="5" max="5" width="21.28515625" customWidth="1"/>
  </cols>
  <sheetData>
    <row r="1" spans="1:5" s="12" customFormat="1" ht="18.75" hidden="1" x14ac:dyDescent="0.25">
      <c r="A1" s="84" t="s">
        <v>5</v>
      </c>
      <c r="B1" s="147">
        <f>'Foundations Tab'!B1</f>
        <v>0</v>
      </c>
      <c r="C1" s="147"/>
      <c r="D1" s="147"/>
      <c r="E1" s="147"/>
    </row>
    <row r="2" spans="1:5" s="12" customFormat="1" ht="18.75" hidden="1" x14ac:dyDescent="0.25">
      <c r="A2" s="84" t="s">
        <v>1</v>
      </c>
      <c r="B2" s="147">
        <f>'Foundations Tab'!B2</f>
        <v>0</v>
      </c>
      <c r="C2" s="147"/>
      <c r="D2" s="147"/>
      <c r="E2" s="147"/>
    </row>
    <row r="3" spans="1:5" s="12" customFormat="1" ht="18.75" hidden="1" x14ac:dyDescent="0.25">
      <c r="A3" s="85" t="s">
        <v>2</v>
      </c>
      <c r="B3" s="148">
        <f>'Foundations Tab'!B3</f>
        <v>0</v>
      </c>
      <c r="C3" s="148"/>
      <c r="D3" s="148"/>
      <c r="E3" s="148"/>
    </row>
    <row r="4" spans="1:5" ht="21" customHeight="1" x14ac:dyDescent="0.25">
      <c r="A4" s="162" t="s">
        <v>184</v>
      </c>
      <c r="B4" s="163"/>
      <c r="C4" s="163"/>
      <c r="D4" s="163"/>
      <c r="E4" s="164"/>
    </row>
    <row r="5" spans="1:5" s="20" customFormat="1" ht="32.25" customHeight="1" x14ac:dyDescent="0.25">
      <c r="A5" s="19" t="s">
        <v>29</v>
      </c>
      <c r="B5" s="157" t="s">
        <v>35</v>
      </c>
      <c r="C5" s="157"/>
      <c r="D5" s="157"/>
      <c r="E5" s="158"/>
    </row>
    <row r="6" spans="1:5" ht="18.75" x14ac:dyDescent="0.25">
      <c r="A6" s="5" t="s">
        <v>0</v>
      </c>
      <c r="B6" s="1" t="s">
        <v>7</v>
      </c>
      <c r="C6" s="1" t="s">
        <v>8</v>
      </c>
      <c r="D6" s="1" t="s">
        <v>9</v>
      </c>
      <c r="E6" s="71" t="s">
        <v>185</v>
      </c>
    </row>
    <row r="7" spans="1:5" s="20" customFormat="1" ht="105" x14ac:dyDescent="0.25">
      <c r="A7" s="19" t="s">
        <v>30</v>
      </c>
      <c r="B7" s="21" t="s">
        <v>126</v>
      </c>
      <c r="C7" s="22" t="s">
        <v>3</v>
      </c>
      <c r="D7" s="21" t="s">
        <v>127</v>
      </c>
      <c r="E7" s="86"/>
    </row>
    <row r="8" spans="1:5" s="20" customFormat="1" ht="60" x14ac:dyDescent="0.25">
      <c r="A8" s="19" t="s">
        <v>36</v>
      </c>
      <c r="B8" s="21" t="s">
        <v>131</v>
      </c>
      <c r="C8" s="21" t="s">
        <v>132</v>
      </c>
      <c r="D8" s="21" t="s">
        <v>133</v>
      </c>
      <c r="E8" s="86"/>
    </row>
    <row r="9" spans="1:5" s="20" customFormat="1" ht="30" x14ac:dyDescent="0.25">
      <c r="A9" s="19" t="s">
        <v>38</v>
      </c>
      <c r="B9" s="21" t="s">
        <v>181</v>
      </c>
      <c r="C9" s="21" t="s">
        <v>182</v>
      </c>
      <c r="D9" s="21" t="s">
        <v>183</v>
      </c>
      <c r="E9" s="86"/>
    </row>
    <row r="10" spans="1:5" s="20" customFormat="1" ht="60.75" thickBot="1" x14ac:dyDescent="0.3">
      <c r="A10" s="72" t="s">
        <v>28</v>
      </c>
      <c r="B10" s="73" t="s">
        <v>128</v>
      </c>
      <c r="C10" s="73" t="s">
        <v>129</v>
      </c>
      <c r="D10" s="73" t="s">
        <v>130</v>
      </c>
      <c r="E10" s="42"/>
    </row>
    <row r="11" spans="1:5" s="40" customFormat="1" ht="75" customHeight="1" thickBot="1" x14ac:dyDescent="0.3">
      <c r="A11" s="171" t="s">
        <v>37</v>
      </c>
      <c r="B11" s="172"/>
      <c r="C11" s="172"/>
      <c r="D11" s="172"/>
      <c r="E11" s="173"/>
    </row>
    <row r="12" spans="1:5" ht="21" customHeight="1" x14ac:dyDescent="0.25">
      <c r="A12" s="165" t="s">
        <v>186</v>
      </c>
      <c r="B12" s="166"/>
      <c r="C12" s="166"/>
      <c r="D12" s="166"/>
      <c r="E12" s="167"/>
    </row>
    <row r="13" spans="1:5" s="20" customFormat="1" ht="32.25" customHeight="1" x14ac:dyDescent="0.25">
      <c r="A13" s="19" t="s">
        <v>29</v>
      </c>
      <c r="B13" s="157" t="s">
        <v>35</v>
      </c>
      <c r="C13" s="157"/>
      <c r="D13" s="157"/>
      <c r="E13" s="158"/>
    </row>
    <row r="14" spans="1:5" ht="18.75" x14ac:dyDescent="0.25">
      <c r="A14" s="5" t="s">
        <v>0</v>
      </c>
      <c r="B14" s="1" t="s">
        <v>7</v>
      </c>
      <c r="C14" s="1" t="s">
        <v>8</v>
      </c>
      <c r="D14" s="1" t="s">
        <v>9</v>
      </c>
      <c r="E14" s="71" t="s">
        <v>185</v>
      </c>
    </row>
    <row r="15" spans="1:5" s="20" customFormat="1" ht="105" x14ac:dyDescent="0.25">
      <c r="A15" s="19" t="s">
        <v>30</v>
      </c>
      <c r="B15" s="21" t="s">
        <v>126</v>
      </c>
      <c r="C15" s="22" t="s">
        <v>3</v>
      </c>
      <c r="D15" s="21" t="s">
        <v>127</v>
      </c>
      <c r="E15" s="86"/>
    </row>
    <row r="16" spans="1:5" s="20" customFormat="1" ht="60" x14ac:dyDescent="0.25">
      <c r="A16" s="19" t="s">
        <v>36</v>
      </c>
      <c r="B16" s="21" t="s">
        <v>134</v>
      </c>
      <c r="C16" s="21" t="s">
        <v>132</v>
      </c>
      <c r="D16" s="21" t="s">
        <v>133</v>
      </c>
      <c r="E16" s="86"/>
    </row>
    <row r="17" spans="1:5" s="20" customFormat="1" ht="30" x14ac:dyDescent="0.25">
      <c r="A17" s="19" t="s">
        <v>38</v>
      </c>
      <c r="B17" s="21" t="s">
        <v>181</v>
      </c>
      <c r="C17" s="21" t="s">
        <v>182</v>
      </c>
      <c r="D17" s="21" t="s">
        <v>183</v>
      </c>
      <c r="E17" s="86"/>
    </row>
    <row r="18" spans="1:5" s="20" customFormat="1" ht="63" customHeight="1" thickBot="1" x14ac:dyDescent="0.3">
      <c r="A18" s="72" t="s">
        <v>28</v>
      </c>
      <c r="B18" s="73" t="s">
        <v>128</v>
      </c>
      <c r="C18" s="73" t="s">
        <v>129</v>
      </c>
      <c r="D18" s="73" t="s">
        <v>130</v>
      </c>
      <c r="E18" s="42"/>
    </row>
    <row r="19" spans="1:5" s="40" customFormat="1" ht="75" customHeight="1" thickBot="1" x14ac:dyDescent="0.3">
      <c r="A19" s="171" t="s">
        <v>37</v>
      </c>
      <c r="B19" s="172"/>
      <c r="C19" s="172"/>
      <c r="D19" s="172"/>
      <c r="E19" s="173"/>
    </row>
    <row r="20" spans="1:5" ht="21" customHeight="1" x14ac:dyDescent="0.25">
      <c r="A20" s="165" t="s">
        <v>187</v>
      </c>
      <c r="B20" s="166"/>
      <c r="C20" s="166"/>
      <c r="D20" s="166"/>
      <c r="E20" s="167"/>
    </row>
    <row r="21" spans="1:5" s="20" customFormat="1" ht="32.25" customHeight="1" x14ac:dyDescent="0.25">
      <c r="A21" s="19" t="s">
        <v>29</v>
      </c>
      <c r="B21" s="157" t="s">
        <v>35</v>
      </c>
      <c r="C21" s="157"/>
      <c r="D21" s="157"/>
      <c r="E21" s="158"/>
    </row>
    <row r="22" spans="1:5" ht="18.75" x14ac:dyDescent="0.25">
      <c r="A22" s="5" t="s">
        <v>0</v>
      </c>
      <c r="B22" s="1" t="s">
        <v>7</v>
      </c>
      <c r="C22" s="1" t="s">
        <v>8</v>
      </c>
      <c r="D22" s="1" t="s">
        <v>9</v>
      </c>
      <c r="E22" s="71" t="s">
        <v>185</v>
      </c>
    </row>
    <row r="23" spans="1:5" s="20" customFormat="1" ht="105" x14ac:dyDescent="0.25">
      <c r="A23" s="19" t="s">
        <v>30</v>
      </c>
      <c r="B23" s="21" t="s">
        <v>126</v>
      </c>
      <c r="C23" s="22" t="s">
        <v>3</v>
      </c>
      <c r="D23" s="21" t="s">
        <v>127</v>
      </c>
      <c r="E23" s="86"/>
    </row>
    <row r="24" spans="1:5" s="20" customFormat="1" ht="56.25" customHeight="1" x14ac:dyDescent="0.25">
      <c r="A24" s="19" t="s">
        <v>36</v>
      </c>
      <c r="B24" s="21" t="s">
        <v>134</v>
      </c>
      <c r="C24" s="21" t="s">
        <v>132</v>
      </c>
      <c r="D24" s="21" t="s">
        <v>133</v>
      </c>
      <c r="E24" s="86"/>
    </row>
    <row r="25" spans="1:5" s="20" customFormat="1" ht="30" x14ac:dyDescent="0.25">
      <c r="A25" s="19" t="s">
        <v>38</v>
      </c>
      <c r="B25" s="21" t="s">
        <v>181</v>
      </c>
      <c r="C25" s="21" t="s">
        <v>182</v>
      </c>
      <c r="D25" s="21" t="s">
        <v>183</v>
      </c>
      <c r="E25" s="86"/>
    </row>
    <row r="26" spans="1:5" s="20" customFormat="1" ht="60.75" customHeight="1" thickBot="1" x14ac:dyDescent="0.3">
      <c r="A26" s="72" t="s">
        <v>28</v>
      </c>
      <c r="B26" s="73" t="s">
        <v>128</v>
      </c>
      <c r="C26" s="73" t="s">
        <v>129</v>
      </c>
      <c r="D26" s="73" t="s">
        <v>130</v>
      </c>
      <c r="E26" s="42"/>
    </row>
    <row r="27" spans="1:5" s="40" customFormat="1" ht="75" customHeight="1" thickBot="1" x14ac:dyDescent="0.3">
      <c r="A27" s="168" t="s">
        <v>37</v>
      </c>
      <c r="B27" s="169"/>
      <c r="C27" s="169"/>
      <c r="D27" s="169"/>
      <c r="E27" s="170"/>
    </row>
    <row r="28" spans="1:5" ht="12" customHeight="1" x14ac:dyDescent="0.25">
      <c r="A28" s="159"/>
      <c r="B28" s="160"/>
      <c r="C28" s="160"/>
      <c r="D28" s="160"/>
      <c r="E28" s="161"/>
    </row>
  </sheetData>
  <sheetProtection formatCells="0" selectLockedCells="1"/>
  <mergeCells count="13">
    <mergeCell ref="A28:E28"/>
    <mergeCell ref="A12:E12"/>
    <mergeCell ref="B13:E13"/>
    <mergeCell ref="A19:E19"/>
    <mergeCell ref="A20:E20"/>
    <mergeCell ref="B21:E21"/>
    <mergeCell ref="A27:E27"/>
    <mergeCell ref="A11:E11"/>
    <mergeCell ref="B1:E1"/>
    <mergeCell ref="B2:E2"/>
    <mergeCell ref="B3:E3"/>
    <mergeCell ref="A4:E4"/>
    <mergeCell ref="B5:E5"/>
  </mergeCells>
  <dataValidations count="2">
    <dataValidation type="list" allowBlank="1" showInputMessage="1" showErrorMessage="1" sqref="E7 E15 E23" xr:uid="{769C5466-ADD4-4551-B048-C8B40C702FAD}">
      <formula1>"0,1"</formula1>
    </dataValidation>
    <dataValidation type="list" allowBlank="1" showInputMessage="1" showErrorMessage="1" sqref="E8:E10 E16:E18 E24:E26" xr:uid="{1B6016CB-AD60-46FA-96AC-F4BB98703EC6}">
      <formula1>"0,1,2"</formula1>
    </dataValidation>
  </dataValidations>
  <printOptions horizontalCentered="1"/>
  <pageMargins left="0.25" right="0.25" top="0.75" bottom="0.75" header="0.3" footer="0.3"/>
  <pageSetup scale="72" fitToHeight="0" orientation="landscape" r:id="rId1"/>
  <headerFooter>
    <oddFooter xml:space="preserve">&amp;L&amp;P&amp;R2019-20 TAP Review Rubric &amp; Scoring
Division of School Improvement
</oddFooter>
  </headerFooter>
  <rowBreaks count="2" manualBreakCount="2">
    <brk id="11" max="16383" man="1"/>
    <brk id="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2DC5-42DC-43E8-894C-C9F97B853E12}">
  <sheetPr>
    <tabColor rgb="FFC00000"/>
    <pageSetUpPr fitToPage="1"/>
  </sheetPr>
  <dimension ref="A1:C60"/>
  <sheetViews>
    <sheetView showGridLines="0" zoomScaleNormal="100" workbookViewId="0">
      <pane xSplit="1" ySplit="5" topLeftCell="B33" activePane="bottomRight" state="frozen"/>
      <selection pane="topRight" activeCell="B1" sqref="B1"/>
      <selection pane="bottomLeft" activeCell="A6" sqref="A6"/>
      <selection pane="bottomRight" activeCell="B41" sqref="B41:B43"/>
    </sheetView>
  </sheetViews>
  <sheetFormatPr defaultRowHeight="15.75" x14ac:dyDescent="0.25"/>
  <cols>
    <col min="1" max="1" width="30.7109375" customWidth="1"/>
    <col min="2" max="2" width="100.7109375" style="3" customWidth="1"/>
    <col min="3" max="3" width="26.28515625" style="4" customWidth="1"/>
  </cols>
  <sheetData>
    <row r="1" spans="1:3" s="12" customFormat="1" ht="18.75" hidden="1" x14ac:dyDescent="0.25">
      <c r="A1" s="84" t="s">
        <v>5</v>
      </c>
      <c r="B1" s="147">
        <f>'Foundations Tab'!B1</f>
        <v>0</v>
      </c>
      <c r="C1" s="147"/>
    </row>
    <row r="2" spans="1:3" s="12" customFormat="1" ht="18.75" hidden="1" x14ac:dyDescent="0.25">
      <c r="A2" s="84" t="s">
        <v>1</v>
      </c>
      <c r="B2" s="147">
        <f>'Foundations Tab'!B2</f>
        <v>0</v>
      </c>
      <c r="C2" s="147"/>
    </row>
    <row r="3" spans="1:3" s="12" customFormat="1" ht="18.75" hidden="1" x14ac:dyDescent="0.25">
      <c r="A3" s="85" t="s">
        <v>2</v>
      </c>
      <c r="B3" s="148">
        <f>'Foundations Tab'!B3</f>
        <v>0</v>
      </c>
      <c r="C3" s="148"/>
    </row>
    <row r="4" spans="1:3" ht="72" customHeight="1" thickBot="1" x14ac:dyDescent="0.3">
      <c r="A4" s="183" t="s">
        <v>173</v>
      </c>
      <c r="B4" s="184"/>
      <c r="C4" s="185"/>
    </row>
    <row r="5" spans="1:3" ht="24.95" customHeight="1" thickBot="1" x14ac:dyDescent="0.3">
      <c r="A5" s="62"/>
      <c r="B5" s="63" t="s">
        <v>174</v>
      </c>
      <c r="C5" s="64" t="s">
        <v>175</v>
      </c>
    </row>
    <row r="6" spans="1:3" s="6" customFormat="1" ht="21.75" customHeight="1" thickBot="1" x14ac:dyDescent="0.35">
      <c r="A6" s="186" t="s">
        <v>62</v>
      </c>
      <c r="B6" s="61" t="s">
        <v>39</v>
      </c>
      <c r="C6" s="60" t="e">
        <f>'Foundations Tab'!#REF!</f>
        <v>#REF!</v>
      </c>
    </row>
    <row r="7" spans="1:3" s="6" customFormat="1" ht="22.5" customHeight="1" thickBot="1" x14ac:dyDescent="0.35">
      <c r="A7" s="187"/>
      <c r="B7" s="61" t="s">
        <v>40</v>
      </c>
      <c r="C7" s="60" t="e">
        <f>'Foundations Tab'!#REF!</f>
        <v>#REF!</v>
      </c>
    </row>
    <row r="8" spans="1:3" s="6" customFormat="1" ht="22.5" customHeight="1" thickBot="1" x14ac:dyDescent="0.35">
      <c r="A8" s="187"/>
      <c r="B8" s="61" t="s">
        <v>41</v>
      </c>
      <c r="C8" s="60" t="e">
        <f>SUM(C9:C13)</f>
        <v>#REF!</v>
      </c>
    </row>
    <row r="9" spans="1:3" s="6" customFormat="1" ht="22.5" customHeight="1" x14ac:dyDescent="0.3">
      <c r="A9" s="188"/>
      <c r="B9" s="75" t="s">
        <v>43</v>
      </c>
      <c r="C9" s="67" t="e">
        <f>'Foundations Tab'!#REF!</f>
        <v>#REF!</v>
      </c>
    </row>
    <row r="10" spans="1:3" s="6" customFormat="1" ht="22.5" customHeight="1" x14ac:dyDescent="0.3">
      <c r="A10" s="188"/>
      <c r="B10" s="76" t="s">
        <v>44</v>
      </c>
      <c r="C10" s="68" t="e">
        <f>'Foundations Tab'!#REF!</f>
        <v>#REF!</v>
      </c>
    </row>
    <row r="11" spans="1:3" s="6" customFormat="1" ht="22.5" customHeight="1" x14ac:dyDescent="0.3">
      <c r="A11" s="188"/>
      <c r="B11" s="76" t="s">
        <v>45</v>
      </c>
      <c r="C11" s="68" t="e">
        <f>'Foundations Tab'!#REF!</f>
        <v>#REF!</v>
      </c>
    </row>
    <row r="12" spans="1:3" s="6" customFormat="1" ht="22.5" customHeight="1" x14ac:dyDescent="0.3">
      <c r="A12" s="188"/>
      <c r="B12" s="76" t="s">
        <v>47</v>
      </c>
      <c r="C12" s="68" t="e">
        <f>'Foundations Tab'!#REF!</f>
        <v>#REF!</v>
      </c>
    </row>
    <row r="13" spans="1:3" s="6" customFormat="1" ht="22.5" customHeight="1" thickBot="1" x14ac:dyDescent="0.35">
      <c r="A13" s="188"/>
      <c r="B13" s="77" t="s">
        <v>46</v>
      </c>
      <c r="C13" s="69" t="e">
        <f>'Foundations Tab'!#REF!</f>
        <v>#REF!</v>
      </c>
    </row>
    <row r="14" spans="1:3" s="6" customFormat="1" ht="22.5" customHeight="1" thickBot="1" x14ac:dyDescent="0.35">
      <c r="A14" s="187"/>
      <c r="B14" s="59" t="s">
        <v>42</v>
      </c>
      <c r="C14" s="60" t="e">
        <f>SUM(C15)</f>
        <v>#REF!</v>
      </c>
    </row>
    <row r="15" spans="1:3" s="6" customFormat="1" ht="22.5" customHeight="1" thickBot="1" x14ac:dyDescent="0.35">
      <c r="A15" s="188"/>
      <c r="B15" s="50" t="s">
        <v>68</v>
      </c>
      <c r="C15" s="70" t="e">
        <f>'Foundations Tab'!#REF!</f>
        <v>#REF!</v>
      </c>
    </row>
    <row r="16" spans="1:3" s="6" customFormat="1" ht="22.5" customHeight="1" thickBot="1" x14ac:dyDescent="0.35">
      <c r="A16" s="187"/>
      <c r="B16" s="59" t="s">
        <v>67</v>
      </c>
      <c r="C16" s="60" t="e">
        <f>SUM(C17:C22)</f>
        <v>#REF!</v>
      </c>
    </row>
    <row r="17" spans="1:3" s="6" customFormat="1" ht="22.5" customHeight="1" x14ac:dyDescent="0.3">
      <c r="A17" s="188"/>
      <c r="B17" s="51" t="s">
        <v>48</v>
      </c>
      <c r="C17" s="67" t="e">
        <f>'Foundations Tab'!#REF!</f>
        <v>#REF!</v>
      </c>
    </row>
    <row r="18" spans="1:3" s="6" customFormat="1" ht="22.5" customHeight="1" x14ac:dyDescent="0.3">
      <c r="A18" s="188"/>
      <c r="B18" s="10" t="s">
        <v>49</v>
      </c>
      <c r="C18" s="68" t="e">
        <f>'Foundations Tab'!#REF!</f>
        <v>#REF!</v>
      </c>
    </row>
    <row r="19" spans="1:3" s="6" customFormat="1" ht="22.5" customHeight="1" x14ac:dyDescent="0.3">
      <c r="A19" s="188"/>
      <c r="B19" s="11" t="s">
        <v>50</v>
      </c>
      <c r="C19" s="68" t="e">
        <f>'Foundations Tab'!#REF!</f>
        <v>#REF!</v>
      </c>
    </row>
    <row r="20" spans="1:3" s="6" customFormat="1" ht="22.5" customHeight="1" x14ac:dyDescent="0.3">
      <c r="A20" s="188"/>
      <c r="B20" s="10" t="s">
        <v>51</v>
      </c>
      <c r="C20" s="68" t="e">
        <f>'Foundations Tab'!#REF!</f>
        <v>#REF!</v>
      </c>
    </row>
    <row r="21" spans="1:3" s="6" customFormat="1" ht="22.5" customHeight="1" x14ac:dyDescent="0.3">
      <c r="A21" s="188"/>
      <c r="B21" s="10" t="s">
        <v>52</v>
      </c>
      <c r="C21" s="68" t="e">
        <f>'Foundations Tab'!#REF!</f>
        <v>#REF!</v>
      </c>
    </row>
    <row r="22" spans="1:3" s="6" customFormat="1" ht="24.75" customHeight="1" thickBot="1" x14ac:dyDescent="0.35">
      <c r="A22" s="189"/>
      <c r="B22" s="48" t="s">
        <v>53</v>
      </c>
      <c r="C22" s="69" t="e">
        <f>'Foundations Tab'!#REF!</f>
        <v>#REF!</v>
      </c>
    </row>
    <row r="23" spans="1:3" s="6" customFormat="1" ht="22.5" customHeight="1" thickBot="1" x14ac:dyDescent="0.35">
      <c r="A23" s="176" t="s">
        <v>61</v>
      </c>
      <c r="B23" s="57" t="s">
        <v>57</v>
      </c>
      <c r="C23" s="58" t="e">
        <f>SUM(C24:C27)</f>
        <v>#REF!</v>
      </c>
    </row>
    <row r="24" spans="1:3" s="6" customFormat="1" ht="22.5" customHeight="1" x14ac:dyDescent="0.3">
      <c r="A24" s="177"/>
      <c r="B24" s="49" t="s">
        <v>69</v>
      </c>
      <c r="C24" s="67" t="e">
        <f>'Student Data Tab'!#REF!</f>
        <v>#REF!</v>
      </c>
    </row>
    <row r="25" spans="1:3" s="6" customFormat="1" ht="22.5" customHeight="1" x14ac:dyDescent="0.3">
      <c r="A25" s="177"/>
      <c r="B25" s="9" t="s">
        <v>154</v>
      </c>
      <c r="C25" s="68" t="e">
        <f>'Student Data Tab'!#REF!</f>
        <v>#REF!</v>
      </c>
    </row>
    <row r="26" spans="1:3" s="6" customFormat="1" ht="22.5" customHeight="1" x14ac:dyDescent="0.3">
      <c r="A26" s="177"/>
      <c r="B26" s="9" t="s">
        <v>80</v>
      </c>
      <c r="C26" s="68" t="e">
        <f>'Student Data Tab'!F9</f>
        <v>#REF!</v>
      </c>
    </row>
    <row r="27" spans="1:3" s="6" customFormat="1" ht="22.5" customHeight="1" thickBot="1" x14ac:dyDescent="0.35">
      <c r="A27" s="178"/>
      <c r="B27" s="47" t="s">
        <v>157</v>
      </c>
      <c r="C27" s="69" t="e">
        <f>'Student Data Tab'!F15</f>
        <v>#REF!</v>
      </c>
    </row>
    <row r="28" spans="1:3" s="6" customFormat="1" ht="22.5" customHeight="1" thickBot="1" x14ac:dyDescent="0.35">
      <c r="A28" s="179" t="s">
        <v>63</v>
      </c>
      <c r="B28" s="55" t="s">
        <v>58</v>
      </c>
      <c r="C28" s="56" t="e">
        <f>SUM(C29:C31)</f>
        <v>#REF!</v>
      </c>
    </row>
    <row r="29" spans="1:3" s="6" customFormat="1" ht="22.5" customHeight="1" x14ac:dyDescent="0.3">
      <c r="A29" s="180"/>
      <c r="B29" s="78" t="s">
        <v>70</v>
      </c>
      <c r="C29" s="67" t="e">
        <f>'Cycle 1 (if applicable)'!#REF!</f>
        <v>#REF!</v>
      </c>
    </row>
    <row r="30" spans="1:3" s="6" customFormat="1" ht="22.5" customHeight="1" x14ac:dyDescent="0.3">
      <c r="A30" s="180"/>
      <c r="B30" s="79" t="s">
        <v>71</v>
      </c>
      <c r="C30" s="68" t="e">
        <f>'Cycle 1 (if applicable)'!#REF!</f>
        <v>#REF!</v>
      </c>
    </row>
    <row r="31" spans="1:3" s="6" customFormat="1" ht="22.5" customHeight="1" thickBot="1" x14ac:dyDescent="0.35">
      <c r="A31" s="180"/>
      <c r="B31" s="80" t="s">
        <v>72</v>
      </c>
      <c r="C31" s="69" t="e">
        <f>'Cycle 1 (if applicable)'!#REF!</f>
        <v>#REF!</v>
      </c>
    </row>
    <row r="32" spans="1:3" s="6" customFormat="1" ht="22.5" customHeight="1" thickBot="1" x14ac:dyDescent="0.35">
      <c r="A32" s="181"/>
      <c r="B32" s="55" t="s">
        <v>59</v>
      </c>
      <c r="C32" s="56" t="e">
        <f>SUM(C33:C39)</f>
        <v>#REF!</v>
      </c>
    </row>
    <row r="33" spans="1:3" s="6" customFormat="1" ht="22.5" customHeight="1" x14ac:dyDescent="0.3">
      <c r="A33" s="180"/>
      <c r="B33" s="78" t="s">
        <v>73</v>
      </c>
      <c r="C33" s="67" t="e">
        <f>'Cycle 1 (if applicable)'!#REF!</f>
        <v>#REF!</v>
      </c>
    </row>
    <row r="34" spans="1:3" s="6" customFormat="1" ht="22.5" customHeight="1" x14ac:dyDescent="0.3">
      <c r="A34" s="180"/>
      <c r="B34" s="79" t="s">
        <v>74</v>
      </c>
      <c r="C34" s="68" t="e">
        <f>'Cycle 1 (if applicable)'!#REF!</f>
        <v>#REF!</v>
      </c>
    </row>
    <row r="35" spans="1:3" s="6" customFormat="1" ht="22.5" customHeight="1" x14ac:dyDescent="0.3">
      <c r="A35" s="180"/>
      <c r="B35" s="79" t="s">
        <v>135</v>
      </c>
      <c r="C35" s="68" t="e">
        <f>'Cycle 1 (if applicable)'!#REF!</f>
        <v>#REF!</v>
      </c>
    </row>
    <row r="36" spans="1:3" s="6" customFormat="1" ht="22.5" customHeight="1" x14ac:dyDescent="0.3">
      <c r="A36" s="180"/>
      <c r="B36" s="79" t="s">
        <v>75</v>
      </c>
      <c r="C36" s="68" t="e">
        <f>'Cycle 1 (if applicable)'!#REF!</f>
        <v>#REF!</v>
      </c>
    </row>
    <row r="37" spans="1:3" s="6" customFormat="1" ht="22.5" customHeight="1" x14ac:dyDescent="0.3">
      <c r="A37" s="180"/>
      <c r="B37" s="79" t="s">
        <v>76</v>
      </c>
      <c r="C37" s="68" t="e">
        <f>'Cycle 1 (if applicable)'!#REF!</f>
        <v>#REF!</v>
      </c>
    </row>
    <row r="38" spans="1:3" s="6" customFormat="1" ht="22.5" customHeight="1" x14ac:dyDescent="0.3">
      <c r="A38" s="180"/>
      <c r="B38" s="79" t="s">
        <v>77</v>
      </c>
      <c r="C38" s="68" t="e">
        <f>'Cycle 1 (if applicable)'!#REF!</f>
        <v>#REF!</v>
      </c>
    </row>
    <row r="39" spans="1:3" s="6" customFormat="1" ht="22.5" customHeight="1" thickBot="1" x14ac:dyDescent="0.35">
      <c r="A39" s="180"/>
      <c r="B39" s="80" t="s">
        <v>78</v>
      </c>
      <c r="C39" s="69" t="e">
        <f>'Cycle 1 (if applicable)'!#REF!</f>
        <v>#REF!</v>
      </c>
    </row>
    <row r="40" spans="1:3" s="6" customFormat="1" ht="22.5" customHeight="1" thickBot="1" x14ac:dyDescent="0.35">
      <c r="A40" s="181"/>
      <c r="B40" s="55" t="s">
        <v>79</v>
      </c>
      <c r="C40" s="56" t="e">
        <f>SUM(C41:C43)</f>
        <v>#REF!</v>
      </c>
    </row>
    <row r="41" spans="1:3" s="6" customFormat="1" ht="22.5" customHeight="1" x14ac:dyDescent="0.3">
      <c r="A41" s="180"/>
      <c r="B41" s="81" t="s">
        <v>55</v>
      </c>
      <c r="C41" s="67" t="e">
        <f>'Cycle 1 (if applicable)'!#REF!</f>
        <v>#REF!</v>
      </c>
    </row>
    <row r="42" spans="1:3" s="6" customFormat="1" ht="22.5" customHeight="1" x14ac:dyDescent="0.3">
      <c r="A42" s="180"/>
      <c r="B42" s="82" t="s">
        <v>54</v>
      </c>
      <c r="C42" s="68" t="e">
        <f>'Cycle 1 (if applicable)'!#REF!</f>
        <v>#REF!</v>
      </c>
    </row>
    <row r="43" spans="1:3" s="6" customFormat="1" ht="22.5" customHeight="1" thickBot="1" x14ac:dyDescent="0.35">
      <c r="A43" s="182"/>
      <c r="B43" s="83" t="s">
        <v>56</v>
      </c>
      <c r="C43" s="69" t="e">
        <f>'Cycle 1 (if applicable)'!#REF!</f>
        <v>#REF!</v>
      </c>
    </row>
    <row r="44" spans="1:3" s="6" customFormat="1" ht="22.5" customHeight="1" thickBot="1" x14ac:dyDescent="0.35">
      <c r="A44" s="190" t="s">
        <v>64</v>
      </c>
      <c r="B44" s="53" t="s">
        <v>82</v>
      </c>
      <c r="C44" s="54">
        <f>SUM(C45:C48)</f>
        <v>0</v>
      </c>
    </row>
    <row r="45" spans="1:3" s="6" customFormat="1" ht="22.5" customHeight="1" x14ac:dyDescent="0.3">
      <c r="A45" s="191"/>
      <c r="B45" s="81" t="s">
        <v>136</v>
      </c>
      <c r="C45" s="67">
        <f>'Artifacts Cycle 1'!E8</f>
        <v>0</v>
      </c>
    </row>
    <row r="46" spans="1:3" s="6" customFormat="1" ht="22.5" customHeight="1" x14ac:dyDescent="0.3">
      <c r="A46" s="191"/>
      <c r="B46" s="82" t="s">
        <v>141</v>
      </c>
      <c r="C46" s="68">
        <f>'Artifacts Cycle 1'!E9</f>
        <v>0</v>
      </c>
    </row>
    <row r="47" spans="1:3" s="6" customFormat="1" ht="22.5" customHeight="1" x14ac:dyDescent="0.3">
      <c r="A47" s="191"/>
      <c r="B47" s="82" t="s">
        <v>81</v>
      </c>
      <c r="C47" s="68">
        <f>'Artifacts Cycle 1'!E10</f>
        <v>0</v>
      </c>
    </row>
    <row r="48" spans="1:3" s="6" customFormat="1" ht="22.5" customHeight="1" thickBot="1" x14ac:dyDescent="0.35">
      <c r="A48" s="191"/>
      <c r="B48" s="83" t="s">
        <v>85</v>
      </c>
      <c r="C48" s="69">
        <f>'Artifacts Cycle 1'!E11</f>
        <v>0</v>
      </c>
    </row>
    <row r="49" spans="1:3" s="6" customFormat="1" ht="22.5" customHeight="1" thickBot="1" x14ac:dyDescent="0.35">
      <c r="A49" s="192"/>
      <c r="B49" s="53" t="s">
        <v>84</v>
      </c>
      <c r="C49" s="54">
        <f>SUM(C50:C53)</f>
        <v>0</v>
      </c>
    </row>
    <row r="50" spans="1:3" s="6" customFormat="1" ht="22.5" customHeight="1" x14ac:dyDescent="0.3">
      <c r="A50" s="191"/>
      <c r="B50" s="81" t="s">
        <v>137</v>
      </c>
      <c r="C50" s="67">
        <f>'Artifacts Cycle 1'!E16</f>
        <v>0</v>
      </c>
    </row>
    <row r="51" spans="1:3" s="6" customFormat="1" ht="22.5" customHeight="1" x14ac:dyDescent="0.3">
      <c r="A51" s="191"/>
      <c r="B51" s="82" t="s">
        <v>139</v>
      </c>
      <c r="C51" s="68">
        <f>'Artifacts Cycle 1'!E17</f>
        <v>0</v>
      </c>
    </row>
    <row r="52" spans="1:3" s="6" customFormat="1" ht="22.5" customHeight="1" x14ac:dyDescent="0.3">
      <c r="A52" s="191"/>
      <c r="B52" s="82" t="s">
        <v>83</v>
      </c>
      <c r="C52" s="68">
        <f>'Artifacts Cycle 1'!E18</f>
        <v>0</v>
      </c>
    </row>
    <row r="53" spans="1:3" s="6" customFormat="1" ht="22.5" customHeight="1" thickBot="1" x14ac:dyDescent="0.35">
      <c r="A53" s="191"/>
      <c r="B53" s="83" t="s">
        <v>86</v>
      </c>
      <c r="C53" s="69">
        <f>'Artifacts Cycle 1'!E19</f>
        <v>0</v>
      </c>
    </row>
    <row r="54" spans="1:3" s="6" customFormat="1" ht="22.5" customHeight="1" thickBot="1" x14ac:dyDescent="0.35">
      <c r="A54" s="192"/>
      <c r="B54" s="53" t="s">
        <v>87</v>
      </c>
      <c r="C54" s="54">
        <f>SUM(C55:C58)</f>
        <v>0</v>
      </c>
    </row>
    <row r="55" spans="1:3" s="6" customFormat="1" ht="22.5" customHeight="1" x14ac:dyDescent="0.3">
      <c r="A55" s="191"/>
      <c r="B55" s="81" t="s">
        <v>138</v>
      </c>
      <c r="C55" s="67">
        <f>'Artifacts Cycle 1'!E24</f>
        <v>0</v>
      </c>
    </row>
    <row r="56" spans="1:3" s="6" customFormat="1" ht="22.5" customHeight="1" x14ac:dyDescent="0.3">
      <c r="A56" s="191"/>
      <c r="B56" s="82" t="s">
        <v>140</v>
      </c>
      <c r="C56" s="68">
        <f>'Artifacts Cycle 1'!E25</f>
        <v>0</v>
      </c>
    </row>
    <row r="57" spans="1:3" s="6" customFormat="1" ht="22.5" customHeight="1" x14ac:dyDescent="0.3">
      <c r="A57" s="191"/>
      <c r="B57" s="82" t="s">
        <v>88</v>
      </c>
      <c r="C57" s="68">
        <f>'Artifacts Cycle 1'!E26</f>
        <v>0</v>
      </c>
    </row>
    <row r="58" spans="1:3" s="6" customFormat="1" ht="22.5" customHeight="1" thickBot="1" x14ac:dyDescent="0.35">
      <c r="A58" s="191"/>
      <c r="B58" s="82" t="s">
        <v>89</v>
      </c>
      <c r="C58" s="69">
        <f>'Artifacts Cycle 1'!E27</f>
        <v>0</v>
      </c>
    </row>
    <row r="59" spans="1:3" s="6" customFormat="1" ht="24.95" customHeight="1" x14ac:dyDescent="0.35">
      <c r="A59" s="66"/>
      <c r="B59" s="74" t="s">
        <v>176</v>
      </c>
      <c r="C59" s="65" t="e">
        <f>SUM(C54,C49,C44,C40,C32,C28,C23,C16,C14,C8,C7,C6)</f>
        <v>#REF!</v>
      </c>
    </row>
    <row r="60" spans="1:3" s="46" customFormat="1" ht="60.75" customHeight="1" thickBot="1" x14ac:dyDescent="0.5">
      <c r="A60" s="174" t="s">
        <v>60</v>
      </c>
      <c r="B60" s="175"/>
      <c r="C60" s="52" t="e">
        <f>C59/4.25</f>
        <v>#REF!</v>
      </c>
    </row>
  </sheetData>
  <sheetProtection formatCells="0" formatColumns="0" formatRows="0" selectLockedCells="1" selectUnlockedCells="1"/>
  <mergeCells count="9">
    <mergeCell ref="A60:B60"/>
    <mergeCell ref="A23:A27"/>
    <mergeCell ref="A28:A43"/>
    <mergeCell ref="A4:C4"/>
    <mergeCell ref="B1:C1"/>
    <mergeCell ref="B2:C2"/>
    <mergeCell ref="B3:C3"/>
    <mergeCell ref="A6:A22"/>
    <mergeCell ref="A44:A58"/>
  </mergeCells>
  <phoneticPr fontId="13" type="noConversion"/>
  <conditionalFormatting sqref="C1:C3">
    <cfRule type="cellIs" dxfId="0" priority="1" operator="equal">
      <formula>0</formula>
    </cfRule>
  </conditionalFormatting>
  <printOptions horizontalCentered="1"/>
  <pageMargins left="0.25" right="0.25" top="0.75" bottom="0.75" header="0.3" footer="0.3"/>
  <pageSetup scale="4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ECCC1-8143-4DD0-BEAA-FD1B50490214}">
  <sheetPr>
    <tabColor theme="9"/>
    <pageSetUpPr fitToPage="1"/>
  </sheetPr>
  <dimension ref="A1:D75"/>
  <sheetViews>
    <sheetView showGridLines="0" topLeftCell="A10" zoomScaleNormal="100" zoomScaleSheetLayoutView="90" workbookViewId="0">
      <selection activeCell="A5" sqref="A5:D5"/>
    </sheetView>
  </sheetViews>
  <sheetFormatPr defaultRowHeight="15" x14ac:dyDescent="0.25"/>
  <cols>
    <col min="1" max="1" width="46.28515625" style="20" customWidth="1"/>
    <col min="2" max="4" width="46.28515625" customWidth="1"/>
  </cols>
  <sheetData>
    <row r="1" spans="1:4" ht="30.75" customHeight="1" x14ac:dyDescent="0.25">
      <c r="A1" s="93" t="s">
        <v>5</v>
      </c>
      <c r="B1" s="138"/>
      <c r="C1" s="138"/>
      <c r="D1" s="138"/>
    </row>
    <row r="2" spans="1:4" ht="30.75" customHeight="1" x14ac:dyDescent="0.25">
      <c r="A2" s="93" t="s">
        <v>1</v>
      </c>
      <c r="B2" s="138"/>
      <c r="C2" s="138"/>
      <c r="D2" s="138"/>
    </row>
    <row r="3" spans="1:4" ht="33" customHeight="1" x14ac:dyDescent="0.25">
      <c r="A3" s="94" t="s">
        <v>6</v>
      </c>
      <c r="B3" s="139"/>
      <c r="C3" s="139"/>
      <c r="D3" s="139"/>
    </row>
    <row r="4" spans="1:4" ht="72" customHeight="1" x14ac:dyDescent="0.25">
      <c r="A4" s="122" t="s">
        <v>167</v>
      </c>
      <c r="B4" s="122"/>
      <c r="C4" s="122"/>
      <c r="D4" s="122"/>
    </row>
    <row r="5" spans="1:4" ht="91.5" customHeight="1" x14ac:dyDescent="0.25">
      <c r="A5" s="140" t="s">
        <v>166</v>
      </c>
      <c r="B5" s="140"/>
      <c r="C5" s="140"/>
      <c r="D5" s="140"/>
    </row>
    <row r="6" spans="1:4" ht="21" x14ac:dyDescent="0.25">
      <c r="A6" s="136" t="s">
        <v>162</v>
      </c>
      <c r="B6" s="136"/>
      <c r="C6" s="136"/>
      <c r="D6" s="136"/>
    </row>
    <row r="7" spans="1:4" ht="18.75" x14ac:dyDescent="0.25">
      <c r="A7" s="27" t="s">
        <v>0</v>
      </c>
      <c r="B7" s="27" t="s">
        <v>7</v>
      </c>
      <c r="C7" s="27" t="s">
        <v>8</v>
      </c>
      <c r="D7" s="27" t="s">
        <v>9</v>
      </c>
    </row>
    <row r="8" spans="1:4" ht="31.5" x14ac:dyDescent="0.25">
      <c r="A8" s="95" t="s">
        <v>31</v>
      </c>
      <c r="B8" s="90" t="s">
        <v>177</v>
      </c>
      <c r="C8" s="91" t="s">
        <v>3</v>
      </c>
      <c r="D8" s="90" t="s">
        <v>179</v>
      </c>
    </row>
    <row r="9" spans="1:4" ht="75" customHeight="1" x14ac:dyDescent="0.25">
      <c r="A9" s="132" t="s">
        <v>37</v>
      </c>
      <c r="B9" s="132"/>
      <c r="C9" s="132"/>
      <c r="D9" s="132"/>
    </row>
    <row r="10" spans="1:4" ht="21" x14ac:dyDescent="0.25">
      <c r="A10" s="137" t="s">
        <v>164</v>
      </c>
      <c r="B10" s="137"/>
      <c r="C10" s="137"/>
      <c r="D10" s="137"/>
    </row>
    <row r="11" spans="1:4" ht="18.75" x14ac:dyDescent="0.25">
      <c r="A11" s="30" t="s">
        <v>0</v>
      </c>
      <c r="B11" s="30" t="s">
        <v>7</v>
      </c>
      <c r="C11" s="30" t="s">
        <v>8</v>
      </c>
      <c r="D11" s="30" t="s">
        <v>9</v>
      </c>
    </row>
    <row r="12" spans="1:4" ht="45" x14ac:dyDescent="0.25">
      <c r="A12" s="96" t="s">
        <v>32</v>
      </c>
      <c r="B12" s="25" t="s">
        <v>178</v>
      </c>
      <c r="C12" s="22" t="s">
        <v>3</v>
      </c>
      <c r="D12" s="25" t="s">
        <v>191</v>
      </c>
    </row>
    <row r="13" spans="1:4" ht="75" customHeight="1" x14ac:dyDescent="0.25">
      <c r="A13" s="132" t="s">
        <v>37</v>
      </c>
      <c r="B13" s="132"/>
      <c r="C13" s="132"/>
      <c r="D13" s="132"/>
    </row>
    <row r="14" spans="1:4" ht="19.5" customHeight="1" x14ac:dyDescent="0.25">
      <c r="A14" s="133" t="s">
        <v>165</v>
      </c>
      <c r="B14" s="133"/>
      <c r="C14" s="133"/>
      <c r="D14" s="133"/>
    </row>
    <row r="15" spans="1:4" ht="18.75" x14ac:dyDescent="0.25">
      <c r="A15" s="17" t="s">
        <v>0</v>
      </c>
      <c r="B15" s="17" t="s">
        <v>7</v>
      </c>
      <c r="C15" s="17" t="s">
        <v>8</v>
      </c>
      <c r="D15" s="17" t="s">
        <v>9</v>
      </c>
    </row>
    <row r="16" spans="1:4" ht="75" x14ac:dyDescent="0.25">
      <c r="A16" s="135" t="s">
        <v>10</v>
      </c>
      <c r="B16" s="88" t="s">
        <v>195</v>
      </c>
      <c r="C16" s="2" t="s">
        <v>192</v>
      </c>
      <c r="D16" s="2" t="s">
        <v>198</v>
      </c>
    </row>
    <row r="17" spans="1:4" ht="75" x14ac:dyDescent="0.25">
      <c r="A17" s="135"/>
      <c r="B17" s="88" t="s">
        <v>196</v>
      </c>
      <c r="C17" s="2" t="s">
        <v>193</v>
      </c>
      <c r="D17" s="2" t="s">
        <v>199</v>
      </c>
    </row>
    <row r="18" spans="1:4" ht="75" x14ac:dyDescent="0.25">
      <c r="A18" s="135"/>
      <c r="B18" s="88" t="s">
        <v>197</v>
      </c>
      <c r="C18" s="2" t="s">
        <v>194</v>
      </c>
      <c r="D18" s="98" t="s">
        <v>200</v>
      </c>
    </row>
    <row r="19" spans="1:4" ht="75" x14ac:dyDescent="0.25">
      <c r="A19" s="99" t="s">
        <v>145</v>
      </c>
      <c r="B19" s="15" t="s">
        <v>142</v>
      </c>
      <c r="C19" s="16" t="s">
        <v>143</v>
      </c>
      <c r="D19" s="16" t="s">
        <v>144</v>
      </c>
    </row>
    <row r="20" spans="1:4" ht="65.25" customHeight="1" x14ac:dyDescent="0.25">
      <c r="A20" s="96" t="s">
        <v>90</v>
      </c>
      <c r="B20" s="88" t="s">
        <v>180</v>
      </c>
      <c r="C20" s="2" t="s">
        <v>146</v>
      </c>
      <c r="D20" s="2" t="s">
        <v>147</v>
      </c>
    </row>
    <row r="21" spans="1:4" ht="75" customHeight="1" x14ac:dyDescent="0.25">
      <c r="A21" s="132" t="s">
        <v>37</v>
      </c>
      <c r="B21" s="132"/>
      <c r="C21" s="132"/>
      <c r="D21" s="132"/>
    </row>
    <row r="22" spans="1:4" ht="21" x14ac:dyDescent="0.25">
      <c r="A22" s="134" t="s">
        <v>168</v>
      </c>
      <c r="B22" s="134"/>
      <c r="C22" s="134"/>
      <c r="D22" s="134"/>
    </row>
    <row r="23" spans="1:4" ht="18.75" x14ac:dyDescent="0.25">
      <c r="A23" s="35" t="s">
        <v>0</v>
      </c>
      <c r="B23" s="35" t="s">
        <v>7</v>
      </c>
      <c r="C23" s="35" t="s">
        <v>8</v>
      </c>
      <c r="D23" s="35" t="s">
        <v>9</v>
      </c>
    </row>
    <row r="24" spans="1:4" ht="59.25" customHeight="1" x14ac:dyDescent="0.25">
      <c r="A24" s="96" t="s">
        <v>11</v>
      </c>
      <c r="B24" s="21" t="s">
        <v>91</v>
      </c>
      <c r="C24" s="21" t="s">
        <v>3</v>
      </c>
      <c r="D24" s="21" t="s">
        <v>92</v>
      </c>
    </row>
    <row r="25" spans="1:4" ht="75" customHeight="1" x14ac:dyDescent="0.25">
      <c r="A25" s="132" t="s">
        <v>37</v>
      </c>
      <c r="B25" s="132"/>
      <c r="C25" s="132"/>
      <c r="D25" s="132"/>
    </row>
    <row r="26" spans="1:4" ht="21" x14ac:dyDescent="0.25">
      <c r="A26" s="133" t="s">
        <v>169</v>
      </c>
      <c r="B26" s="133"/>
      <c r="C26" s="133"/>
      <c r="D26" s="133"/>
    </row>
    <row r="27" spans="1:4" ht="18.75" x14ac:dyDescent="0.25">
      <c r="A27" s="17" t="s">
        <v>0</v>
      </c>
      <c r="B27" s="17" t="s">
        <v>7</v>
      </c>
      <c r="C27" s="17" t="s">
        <v>8</v>
      </c>
      <c r="D27" s="17" t="s">
        <v>9</v>
      </c>
    </row>
    <row r="28" spans="1:4" ht="75" x14ac:dyDescent="0.25">
      <c r="A28" s="96" t="s">
        <v>12</v>
      </c>
      <c r="B28" s="21" t="s">
        <v>201</v>
      </c>
      <c r="C28" s="21" t="s">
        <v>205</v>
      </c>
      <c r="D28" s="21" t="s">
        <v>213</v>
      </c>
    </row>
    <row r="29" spans="1:4" ht="45" x14ac:dyDescent="0.25">
      <c r="A29" s="96" t="s">
        <v>13</v>
      </c>
      <c r="B29" s="23" t="s">
        <v>202</v>
      </c>
      <c r="C29" s="23" t="s">
        <v>203</v>
      </c>
      <c r="D29" s="23" t="s">
        <v>204</v>
      </c>
    </row>
    <row r="30" spans="1:4" ht="105" x14ac:dyDescent="0.25">
      <c r="A30" s="95" t="s">
        <v>14</v>
      </c>
      <c r="B30" s="88" t="s">
        <v>148</v>
      </c>
      <c r="C30" s="88" t="s">
        <v>149</v>
      </c>
      <c r="D30" s="15" t="s">
        <v>150</v>
      </c>
    </row>
    <row r="31" spans="1:4" ht="90" x14ac:dyDescent="0.25">
      <c r="A31" s="96" t="s">
        <v>15</v>
      </c>
      <c r="B31" s="23" t="s">
        <v>93</v>
      </c>
      <c r="C31" s="23" t="s">
        <v>94</v>
      </c>
      <c r="D31" s="23" t="s">
        <v>95</v>
      </c>
    </row>
    <row r="32" spans="1:4" ht="105" x14ac:dyDescent="0.25">
      <c r="A32" s="96" t="s">
        <v>16</v>
      </c>
      <c r="B32" s="23" t="s">
        <v>232</v>
      </c>
      <c r="C32" s="23" t="s">
        <v>233</v>
      </c>
      <c r="D32" s="23" t="s">
        <v>234</v>
      </c>
    </row>
    <row r="33" spans="1:4" ht="135" x14ac:dyDescent="0.25">
      <c r="A33" s="96" t="s">
        <v>17</v>
      </c>
      <c r="B33" s="24" t="s">
        <v>235</v>
      </c>
      <c r="C33" s="24" t="s">
        <v>217</v>
      </c>
      <c r="D33" s="24" t="s">
        <v>218</v>
      </c>
    </row>
    <row r="34" spans="1:4" ht="150" x14ac:dyDescent="0.25">
      <c r="A34" s="96" t="s">
        <v>4</v>
      </c>
      <c r="B34" s="23" t="s">
        <v>96</v>
      </c>
      <c r="C34" s="23" t="s">
        <v>97</v>
      </c>
      <c r="D34" s="23" t="s">
        <v>98</v>
      </c>
    </row>
    <row r="35" spans="1:4" ht="75" customHeight="1" x14ac:dyDescent="0.25">
      <c r="A35" s="132" t="s">
        <v>37</v>
      </c>
      <c r="B35" s="132"/>
      <c r="C35" s="132"/>
      <c r="D35" s="132"/>
    </row>
    <row r="36" spans="1:4" ht="12" customHeight="1" thickBot="1" x14ac:dyDescent="0.3">
      <c r="A36" s="130"/>
      <c r="B36" s="131"/>
      <c r="C36" s="131"/>
      <c r="D36" s="131"/>
    </row>
    <row r="47" spans="1:4" ht="29.25" customHeight="1" x14ac:dyDescent="0.25"/>
    <row r="51" ht="30" customHeight="1" x14ac:dyDescent="0.25"/>
    <row r="52" ht="30" customHeight="1" x14ac:dyDescent="0.25"/>
    <row r="53" ht="30" customHeight="1" x14ac:dyDescent="0.25"/>
    <row r="54" ht="15" customHeight="1" x14ac:dyDescent="0.25"/>
    <row r="55" ht="30" customHeight="1" x14ac:dyDescent="0.25"/>
    <row r="69" ht="29.25" customHeight="1" x14ac:dyDescent="0.25"/>
    <row r="73" ht="15" customHeight="1" x14ac:dyDescent="0.25"/>
    <row r="74" ht="30" customHeight="1" x14ac:dyDescent="0.25"/>
    <row r="75" ht="30" customHeight="1" x14ac:dyDescent="0.25"/>
  </sheetData>
  <sheetProtection formatCells="0" selectLockedCells="1"/>
  <mergeCells count="17">
    <mergeCell ref="A6:D6"/>
    <mergeCell ref="A10:D10"/>
    <mergeCell ref="B1:D1"/>
    <mergeCell ref="B2:D2"/>
    <mergeCell ref="B3:D3"/>
    <mergeCell ref="A4:D4"/>
    <mergeCell ref="A5:D5"/>
    <mergeCell ref="A36:D36"/>
    <mergeCell ref="A9:D9"/>
    <mergeCell ref="A13:D13"/>
    <mergeCell ref="A21:D21"/>
    <mergeCell ref="A25:D25"/>
    <mergeCell ref="A35:D35"/>
    <mergeCell ref="A26:D26"/>
    <mergeCell ref="A22:D22"/>
    <mergeCell ref="A16:A18"/>
    <mergeCell ref="A14:D14"/>
  </mergeCells>
  <printOptions horizontalCentered="1"/>
  <pageMargins left="0.25" right="0.25" top="0.75" bottom="0.75" header="0.3" footer="0.3"/>
  <pageSetup scale="65" fitToHeight="0" orientation="landscape" r:id="rId1"/>
  <headerFooter>
    <oddFooter xml:space="preserve">&amp;L&amp;P&amp;R2019-20 TAP Review Rubric &amp; Scoring
Division of School Improvement
</oddFooter>
  </headerFooter>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27E4A-5013-4C47-A4FC-1C4114CE0FE1}">
  <sheetPr>
    <tabColor theme="7"/>
    <pageSetUpPr fitToPage="1"/>
  </sheetPr>
  <dimension ref="A1:DO25"/>
  <sheetViews>
    <sheetView showGridLines="0" topLeftCell="A11" zoomScaleNormal="100" zoomScaleSheetLayoutView="100" workbookViewId="0">
      <selection activeCell="D10" sqref="D10"/>
    </sheetView>
  </sheetViews>
  <sheetFormatPr defaultRowHeight="15" x14ac:dyDescent="0.25"/>
  <cols>
    <col min="1" max="4" width="46.28515625" customWidth="1"/>
    <col min="5" max="5" width="9.140625" style="8"/>
    <col min="6" max="6" width="0" style="8" hidden="1" customWidth="1"/>
    <col min="7" max="119" width="9.140625" style="8"/>
  </cols>
  <sheetData>
    <row r="1" spans="1:119" s="12" customFormat="1" ht="18.75" hidden="1" x14ac:dyDescent="0.25">
      <c r="A1" s="93" t="s">
        <v>5</v>
      </c>
      <c r="B1" s="141">
        <f>'Foundations Tab'!B1</f>
        <v>0</v>
      </c>
      <c r="C1" s="141"/>
      <c r="D1" s="141"/>
    </row>
    <row r="2" spans="1:119" s="12" customFormat="1" ht="18.75" hidden="1" x14ac:dyDescent="0.25">
      <c r="A2" s="93" t="s">
        <v>1</v>
      </c>
      <c r="B2" s="141">
        <f>'Foundations Tab'!B2</f>
        <v>0</v>
      </c>
      <c r="C2" s="141"/>
      <c r="D2" s="141"/>
    </row>
    <row r="3" spans="1:119" s="12" customFormat="1" ht="18.75" hidden="1" x14ac:dyDescent="0.25">
      <c r="A3" s="94" t="s">
        <v>2</v>
      </c>
      <c r="B3" s="142">
        <f>'Foundations Tab'!B3</f>
        <v>0</v>
      </c>
      <c r="C3" s="142"/>
      <c r="D3" s="142"/>
    </row>
    <row r="4" spans="1:119" ht="28.5" customHeight="1" x14ac:dyDescent="0.25">
      <c r="A4" s="145" t="s">
        <v>170</v>
      </c>
      <c r="B4" s="145"/>
      <c r="C4" s="145"/>
      <c r="D4" s="145"/>
    </row>
    <row r="5" spans="1:119" ht="21" x14ac:dyDescent="0.25">
      <c r="A5" s="100" t="s">
        <v>210</v>
      </c>
      <c r="B5" s="100">
        <v>0</v>
      </c>
      <c r="C5" s="100"/>
      <c r="D5" s="100">
        <v>1</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row>
    <row r="6" spans="1:119" ht="18.75" x14ac:dyDescent="0.25">
      <c r="A6" s="1" t="s">
        <v>0</v>
      </c>
      <c r="B6" s="1" t="s">
        <v>7</v>
      </c>
      <c r="C6" s="1" t="s">
        <v>8</v>
      </c>
      <c r="D6" s="1" t="s">
        <v>9</v>
      </c>
    </row>
    <row r="7" spans="1:119" ht="30" x14ac:dyDescent="0.25">
      <c r="A7" s="146" t="s">
        <v>66</v>
      </c>
      <c r="B7" s="25" t="s">
        <v>99</v>
      </c>
      <c r="C7" s="22" t="s">
        <v>3</v>
      </c>
      <c r="D7" s="25" t="s">
        <v>152</v>
      </c>
    </row>
    <row r="8" spans="1:119" ht="45" x14ac:dyDescent="0.25">
      <c r="A8" s="146"/>
      <c r="B8" s="25" t="s">
        <v>153</v>
      </c>
      <c r="C8" s="22" t="s">
        <v>3</v>
      </c>
      <c r="D8" s="25" t="s">
        <v>151</v>
      </c>
    </row>
    <row r="9" spans="1:119" ht="60" x14ac:dyDescent="0.25">
      <c r="A9" s="135" t="s">
        <v>65</v>
      </c>
      <c r="B9" s="25" t="s">
        <v>206</v>
      </c>
      <c r="C9" s="22" t="s">
        <v>3</v>
      </c>
      <c r="D9" s="25" t="s">
        <v>188</v>
      </c>
      <c r="F9" s="8" t="e">
        <f>SUM(#REF!)</f>
        <v>#REF!</v>
      </c>
    </row>
    <row r="10" spans="1:119" ht="88.5" customHeight="1" x14ac:dyDescent="0.25">
      <c r="A10" s="135"/>
      <c r="B10" s="90" t="s">
        <v>207</v>
      </c>
      <c r="C10" s="91" t="s">
        <v>3</v>
      </c>
      <c r="D10" s="90" t="s">
        <v>215</v>
      </c>
    </row>
    <row r="11" spans="1:119" s="38" customFormat="1" ht="75" customHeight="1" x14ac:dyDescent="0.25">
      <c r="A11" s="132" t="s">
        <v>37</v>
      </c>
      <c r="B11" s="132"/>
      <c r="C11" s="132"/>
      <c r="D11" s="132"/>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row>
    <row r="12" spans="1:119" s="13" customFormat="1" ht="18.75" customHeight="1" x14ac:dyDescent="0.25">
      <c r="A12" s="101"/>
      <c r="B12" s="101"/>
      <c r="C12" s="101"/>
      <c r="D12" s="101"/>
      <c r="E12" s="8"/>
      <c r="F12" s="8"/>
      <c r="G12" s="8"/>
      <c r="H12" s="14"/>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row>
    <row r="13" spans="1:119" ht="21" x14ac:dyDescent="0.25">
      <c r="A13" s="100" t="s">
        <v>210</v>
      </c>
      <c r="B13" s="100">
        <v>0</v>
      </c>
      <c r="C13" s="100"/>
      <c r="D13" s="100">
        <v>1</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row>
    <row r="14" spans="1:119" ht="18.75" x14ac:dyDescent="0.25">
      <c r="A14" s="1" t="s">
        <v>0</v>
      </c>
      <c r="B14" s="1" t="s">
        <v>7</v>
      </c>
      <c r="C14" s="1" t="s">
        <v>8</v>
      </c>
      <c r="D14" s="1" t="s">
        <v>9</v>
      </c>
    </row>
    <row r="15" spans="1:119" ht="30" x14ac:dyDescent="0.25">
      <c r="A15" s="135" t="s">
        <v>155</v>
      </c>
      <c r="B15" s="25" t="s">
        <v>158</v>
      </c>
      <c r="C15" s="22" t="s">
        <v>3</v>
      </c>
      <c r="D15" s="25" t="s">
        <v>159</v>
      </c>
      <c r="F15" s="8" t="e">
        <f>SUM(#REF!)</f>
        <v>#REF!</v>
      </c>
    </row>
    <row r="16" spans="1:119" ht="45" x14ac:dyDescent="0.25">
      <c r="A16" s="135"/>
      <c r="B16" s="25" t="s">
        <v>160</v>
      </c>
      <c r="C16" s="22" t="s">
        <v>3</v>
      </c>
      <c r="D16" s="25" t="s">
        <v>156</v>
      </c>
    </row>
    <row r="17" spans="1:119" ht="75" x14ac:dyDescent="0.25">
      <c r="A17" s="135"/>
      <c r="B17" s="25" t="s">
        <v>208</v>
      </c>
      <c r="C17" s="22" t="s">
        <v>3</v>
      </c>
      <c r="D17" s="25" t="s">
        <v>189</v>
      </c>
    </row>
    <row r="18" spans="1:119" ht="60" x14ac:dyDescent="0.25">
      <c r="A18" s="135"/>
      <c r="B18" s="90" t="s">
        <v>161</v>
      </c>
      <c r="C18" s="91" t="s">
        <v>3</v>
      </c>
      <c r="D18" s="90" t="s">
        <v>190</v>
      </c>
    </row>
    <row r="19" spans="1:119" s="38" customFormat="1" ht="75" customHeight="1" x14ac:dyDescent="0.25">
      <c r="A19" s="132" t="s">
        <v>37</v>
      </c>
      <c r="B19" s="132"/>
      <c r="C19" s="132"/>
      <c r="D19" s="132"/>
    </row>
    <row r="20" spans="1:119" ht="12" customHeight="1" thickBot="1" x14ac:dyDescent="0.3">
      <c r="A20" s="143"/>
      <c r="B20" s="144"/>
      <c r="C20" s="144"/>
      <c r="D20" s="144"/>
    </row>
    <row r="23" spans="1:119" ht="51" customHeight="1" x14ac:dyDescent="0.25"/>
    <row r="24" spans="1:119" ht="35.1" customHeight="1" x14ac:dyDescent="0.25">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row>
    <row r="25" spans="1:119" ht="33.75" customHeight="1" x14ac:dyDescent="0.25"/>
  </sheetData>
  <sheetProtection formatCells="0" selectLockedCells="1"/>
  <mergeCells count="10">
    <mergeCell ref="B1:D1"/>
    <mergeCell ref="B2:D2"/>
    <mergeCell ref="B3:D3"/>
    <mergeCell ref="A20:D20"/>
    <mergeCell ref="A15:A18"/>
    <mergeCell ref="A19:D19"/>
    <mergeCell ref="A11:D11"/>
    <mergeCell ref="A4:D4"/>
    <mergeCell ref="A7:A8"/>
    <mergeCell ref="A9:A10"/>
  </mergeCells>
  <printOptions horizontalCentered="1"/>
  <pageMargins left="0.25" right="0.25" top="0.75" bottom="0.75" header="0.3" footer="0.3"/>
  <pageSetup scale="65" fitToHeight="0" orientation="landscape" r:id="rId1"/>
  <headerFooter>
    <oddFooter xml:space="preserve">&amp;L&amp;P&amp;R2019-20 TAP Review Rubric &amp; Scoring
Division of School Improvement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A0725-7F5E-4042-A009-29CB4D93AF93}">
  <sheetPr>
    <tabColor theme="8"/>
    <pageSetUpPr fitToPage="1"/>
  </sheetPr>
  <dimension ref="A1:D67"/>
  <sheetViews>
    <sheetView showGridLines="0" topLeftCell="A27" zoomScaleNormal="100" zoomScaleSheetLayoutView="100" workbookViewId="0">
      <selection activeCell="H31" sqref="H31"/>
    </sheetView>
  </sheetViews>
  <sheetFormatPr defaultRowHeight="15" x14ac:dyDescent="0.25"/>
  <cols>
    <col min="1" max="4" width="41.28515625" customWidth="1"/>
  </cols>
  <sheetData>
    <row r="1" spans="1:4" s="12" customFormat="1" ht="18.75" hidden="1" x14ac:dyDescent="0.25">
      <c r="A1" s="84" t="s">
        <v>5</v>
      </c>
      <c r="B1" s="147">
        <f>'Foundations Tab'!B1</f>
        <v>0</v>
      </c>
      <c r="C1" s="147"/>
      <c r="D1" s="147"/>
    </row>
    <row r="2" spans="1:4" s="12" customFormat="1" ht="18.75" hidden="1" x14ac:dyDescent="0.25">
      <c r="A2" s="84" t="s">
        <v>1</v>
      </c>
      <c r="B2" s="147">
        <f>'Foundations Tab'!B2</f>
        <v>0</v>
      </c>
      <c r="C2" s="147"/>
      <c r="D2" s="147"/>
    </row>
    <row r="3" spans="1:4" s="12" customFormat="1" ht="18.75" hidden="1" x14ac:dyDescent="0.25">
      <c r="A3" s="85" t="s">
        <v>2</v>
      </c>
      <c r="B3" s="148">
        <f>'Foundations Tab'!B3</f>
        <v>0</v>
      </c>
      <c r="C3" s="148"/>
      <c r="D3" s="148"/>
    </row>
    <row r="4" spans="1:4" ht="21" x14ac:dyDescent="0.25">
      <c r="A4" s="149" t="s">
        <v>171</v>
      </c>
      <c r="B4" s="150"/>
      <c r="C4" s="150"/>
      <c r="D4" s="150"/>
    </row>
    <row r="5" spans="1:4" ht="21" customHeight="1" x14ac:dyDescent="0.25">
      <c r="A5" s="45" t="s">
        <v>23</v>
      </c>
      <c r="B5" s="152" t="s">
        <v>24</v>
      </c>
      <c r="C5" s="153"/>
      <c r="D5" s="153"/>
    </row>
    <row r="6" spans="1:4" ht="27.75" customHeight="1" x14ac:dyDescent="0.25">
      <c r="A6" s="102" t="s">
        <v>17</v>
      </c>
      <c r="B6" s="151" t="s">
        <v>24</v>
      </c>
      <c r="C6" s="151"/>
      <c r="D6" s="151"/>
    </row>
    <row r="7" spans="1:4" ht="27.75" customHeight="1" x14ac:dyDescent="0.25">
      <c r="A7" s="103"/>
      <c r="B7" s="104"/>
      <c r="C7" s="104"/>
      <c r="D7" s="104"/>
    </row>
    <row r="8" spans="1:4" ht="18.75" x14ac:dyDescent="0.25">
      <c r="A8" s="43" t="s">
        <v>0</v>
      </c>
      <c r="B8" s="43" t="s">
        <v>7</v>
      </c>
      <c r="C8" s="43" t="s">
        <v>8</v>
      </c>
      <c r="D8" s="43" t="s">
        <v>9</v>
      </c>
    </row>
    <row r="9" spans="1:4" ht="210" x14ac:dyDescent="0.25">
      <c r="A9" s="96" t="s">
        <v>21</v>
      </c>
      <c r="B9" s="21" t="s">
        <v>219</v>
      </c>
      <c r="C9" s="21" t="s">
        <v>220</v>
      </c>
      <c r="D9" s="21" t="s">
        <v>221</v>
      </c>
    </row>
    <row r="10" spans="1:4" ht="90" x14ac:dyDescent="0.25">
      <c r="A10" s="96" t="s">
        <v>22</v>
      </c>
      <c r="B10" s="21" t="s">
        <v>222</v>
      </c>
      <c r="C10" s="21" t="s">
        <v>223</v>
      </c>
      <c r="D10" s="21" t="s">
        <v>224</v>
      </c>
    </row>
    <row r="11" spans="1:4" ht="105" x14ac:dyDescent="0.25">
      <c r="A11" s="96" t="s">
        <v>100</v>
      </c>
      <c r="B11" s="21" t="s">
        <v>225</v>
      </c>
      <c r="C11" s="21" t="s">
        <v>226</v>
      </c>
      <c r="D11" s="21" t="s">
        <v>227</v>
      </c>
    </row>
    <row r="12" spans="1:4" ht="30" x14ac:dyDescent="0.25">
      <c r="A12" s="102" t="s">
        <v>18</v>
      </c>
      <c r="B12" s="105" t="s">
        <v>24</v>
      </c>
      <c r="C12" s="105" t="s">
        <v>24</v>
      </c>
      <c r="D12" s="105" t="s">
        <v>24</v>
      </c>
    </row>
    <row r="13" spans="1:4" s="38" customFormat="1" ht="75" customHeight="1" x14ac:dyDescent="0.25">
      <c r="A13" s="132" t="s">
        <v>37</v>
      </c>
      <c r="B13" s="132"/>
      <c r="C13" s="132"/>
      <c r="D13" s="132"/>
    </row>
    <row r="14" spans="1:4" ht="21" x14ac:dyDescent="0.25">
      <c r="A14" s="134" t="s">
        <v>172</v>
      </c>
      <c r="B14" s="134"/>
      <c r="C14" s="134"/>
      <c r="D14" s="134"/>
    </row>
    <row r="15" spans="1:4" ht="18.75" x14ac:dyDescent="0.25">
      <c r="A15" s="35" t="s">
        <v>0</v>
      </c>
      <c r="B15" s="35" t="s">
        <v>7</v>
      </c>
      <c r="C15" s="35" t="s">
        <v>8</v>
      </c>
      <c r="D15" s="35" t="s">
        <v>9</v>
      </c>
    </row>
    <row r="16" spans="1:4" s="18" customFormat="1" ht="90" x14ac:dyDescent="0.25">
      <c r="A16" s="135" t="s">
        <v>19</v>
      </c>
      <c r="B16" s="21" t="s">
        <v>106</v>
      </c>
      <c r="C16" s="21" t="s">
        <v>107</v>
      </c>
      <c r="D16" s="21" t="s">
        <v>101</v>
      </c>
    </row>
    <row r="17" spans="1:4" s="18" customFormat="1" ht="75" x14ac:dyDescent="0.25">
      <c r="A17" s="135"/>
      <c r="B17" s="21" t="s">
        <v>110</v>
      </c>
      <c r="C17" s="21" t="s">
        <v>111</v>
      </c>
      <c r="D17" s="21" t="s">
        <v>112</v>
      </c>
    </row>
    <row r="18" spans="1:4" s="18" customFormat="1" ht="30" x14ac:dyDescent="0.25">
      <c r="A18" s="135"/>
      <c r="B18" s="21" t="s">
        <v>102</v>
      </c>
      <c r="C18" s="21" t="s">
        <v>104</v>
      </c>
      <c r="D18" s="21" t="s">
        <v>105</v>
      </c>
    </row>
    <row r="19" spans="1:4" s="18" customFormat="1" ht="30" x14ac:dyDescent="0.25">
      <c r="A19" s="135"/>
      <c r="B19" s="21" t="s">
        <v>103</v>
      </c>
      <c r="C19" s="21" t="s">
        <v>108</v>
      </c>
      <c r="D19" s="21" t="s">
        <v>109</v>
      </c>
    </row>
    <row r="20" spans="1:4" s="18" customFormat="1" ht="30" x14ac:dyDescent="0.25">
      <c r="A20" s="135"/>
      <c r="B20" s="21" t="s">
        <v>229</v>
      </c>
      <c r="C20" s="21" t="s">
        <v>3</v>
      </c>
      <c r="D20" s="21" t="s">
        <v>228</v>
      </c>
    </row>
    <row r="21" spans="1:4" s="18" customFormat="1" ht="30" x14ac:dyDescent="0.25">
      <c r="A21" s="135"/>
      <c r="B21" s="90" t="s">
        <v>114</v>
      </c>
      <c r="C21" s="90" t="s">
        <v>115</v>
      </c>
      <c r="D21" s="90" t="s">
        <v>116</v>
      </c>
    </row>
    <row r="22" spans="1:4" s="38" customFormat="1" ht="75" customHeight="1" x14ac:dyDescent="0.25">
      <c r="A22" s="132" t="s">
        <v>37</v>
      </c>
      <c r="B22" s="132"/>
      <c r="C22" s="132"/>
      <c r="D22" s="132"/>
    </row>
    <row r="23" spans="1:4" ht="45" x14ac:dyDescent="0.25">
      <c r="A23" s="95" t="s">
        <v>20</v>
      </c>
      <c r="B23" s="90" t="s">
        <v>113</v>
      </c>
      <c r="C23" s="90" t="s">
        <v>117</v>
      </c>
      <c r="D23" s="90" t="s">
        <v>118</v>
      </c>
    </row>
    <row r="24" spans="1:4" s="38" customFormat="1" ht="75" customHeight="1" x14ac:dyDescent="0.25">
      <c r="A24" s="132" t="s">
        <v>37</v>
      </c>
      <c r="B24" s="132"/>
      <c r="C24" s="132"/>
      <c r="D24" s="132"/>
    </row>
    <row r="25" spans="1:4" ht="21" customHeight="1" x14ac:dyDescent="0.25">
      <c r="A25" s="154" t="s">
        <v>209</v>
      </c>
      <c r="B25" s="154"/>
      <c r="C25" s="154"/>
      <c r="D25" s="154"/>
    </row>
    <row r="26" spans="1:4" ht="18.75" x14ac:dyDescent="0.25">
      <c r="A26" s="44" t="s">
        <v>0</v>
      </c>
      <c r="B26" s="44" t="s">
        <v>7</v>
      </c>
      <c r="C26" s="44" t="s">
        <v>8</v>
      </c>
      <c r="D26" s="44" t="s">
        <v>9</v>
      </c>
    </row>
    <row r="27" spans="1:4" ht="94.5" customHeight="1" x14ac:dyDescent="0.25">
      <c r="A27" s="95" t="s">
        <v>25</v>
      </c>
      <c r="B27" s="92" t="s">
        <v>119</v>
      </c>
      <c r="C27" s="92" t="s">
        <v>121</v>
      </c>
      <c r="D27" s="92" t="s">
        <v>120</v>
      </c>
    </row>
    <row r="28" spans="1:4" s="38" customFormat="1" ht="75" customHeight="1" x14ac:dyDescent="0.25">
      <c r="A28" s="132" t="s">
        <v>37</v>
      </c>
      <c r="B28" s="132"/>
      <c r="C28" s="132"/>
      <c r="D28" s="132"/>
    </row>
    <row r="29" spans="1:4" ht="90" x14ac:dyDescent="0.25">
      <c r="A29" s="95" t="s">
        <v>26</v>
      </c>
      <c r="B29" s="92" t="s">
        <v>122</v>
      </c>
      <c r="C29" s="92" t="s">
        <v>123</v>
      </c>
      <c r="D29" s="92" t="s">
        <v>124</v>
      </c>
    </row>
    <row r="30" spans="1:4" s="38" customFormat="1" ht="75" customHeight="1" x14ac:dyDescent="0.25">
      <c r="A30" s="132" t="s">
        <v>37</v>
      </c>
      <c r="B30" s="132"/>
      <c r="C30" s="132"/>
      <c r="D30" s="132"/>
    </row>
    <row r="31" spans="1:4" ht="135" x14ac:dyDescent="0.25">
      <c r="A31" s="95" t="s">
        <v>27</v>
      </c>
      <c r="B31" s="92" t="s">
        <v>125</v>
      </c>
      <c r="C31" s="92" t="s">
        <v>34</v>
      </c>
      <c r="D31" s="92" t="s">
        <v>33</v>
      </c>
    </row>
    <row r="32" spans="1:4" s="38" customFormat="1" ht="75" customHeight="1" x14ac:dyDescent="0.25">
      <c r="A32" s="132" t="s">
        <v>37</v>
      </c>
      <c r="B32" s="132"/>
      <c r="C32" s="132"/>
      <c r="D32" s="132"/>
    </row>
    <row r="33" spans="1:4" ht="12" customHeight="1" x14ac:dyDescent="0.25">
      <c r="A33" s="133"/>
      <c r="B33" s="133"/>
      <c r="C33" s="133"/>
      <c r="D33" s="133"/>
    </row>
    <row r="39" spans="1:4" ht="29.25" customHeight="1" x14ac:dyDescent="0.25"/>
    <row r="43" spans="1:4" ht="30" customHeight="1" x14ac:dyDescent="0.25"/>
    <row r="44" spans="1:4" ht="30" customHeight="1" x14ac:dyDescent="0.25"/>
    <row r="45" spans="1:4" ht="30" customHeight="1" x14ac:dyDescent="0.25"/>
    <row r="46" spans="1:4" ht="15" customHeight="1" x14ac:dyDescent="0.25"/>
    <row r="47" spans="1:4" ht="30" customHeight="1" x14ac:dyDescent="0.25"/>
    <row r="61" ht="29.25" customHeight="1" x14ac:dyDescent="0.25"/>
    <row r="65" ht="15" customHeight="1" x14ac:dyDescent="0.25"/>
    <row r="66" ht="30" customHeight="1" x14ac:dyDescent="0.25"/>
    <row r="67" ht="30" customHeight="1" x14ac:dyDescent="0.25"/>
  </sheetData>
  <sheetProtection formatCells="0" selectLockedCells="1"/>
  <mergeCells count="16">
    <mergeCell ref="A33:D33"/>
    <mergeCell ref="A24:D24"/>
    <mergeCell ref="A22:D22"/>
    <mergeCell ref="A16:A21"/>
    <mergeCell ref="A25:D25"/>
    <mergeCell ref="A28:D28"/>
    <mergeCell ref="A30:D30"/>
    <mergeCell ref="A32:D32"/>
    <mergeCell ref="A14:D14"/>
    <mergeCell ref="B1:D1"/>
    <mergeCell ref="B2:D2"/>
    <mergeCell ref="B3:D3"/>
    <mergeCell ref="A4:D4"/>
    <mergeCell ref="B6:D6"/>
    <mergeCell ref="B5:D5"/>
    <mergeCell ref="A13:D13"/>
  </mergeCells>
  <printOptions horizontalCentered="1"/>
  <pageMargins left="0.25" right="0.25" top="0.75" bottom="0.75" header="0.3" footer="0.3"/>
  <pageSetup scale="72" fitToHeight="0" orientation="landscape" r:id="rId1"/>
  <headerFooter>
    <oddFooter xml:space="preserve">&amp;L&amp;P&amp;R2019-20 TAP Review Rubric &amp; Scoring
Division of School Improvement
</oddFooter>
  </headerFooter>
  <rowBreaks count="2" manualBreakCount="2">
    <brk id="13" max="4" man="1"/>
    <brk id="24"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06ED1-B251-4F60-AACF-B0E862889140}">
  <sheetPr>
    <tabColor theme="8"/>
    <pageSetUpPr fitToPage="1"/>
  </sheetPr>
  <dimension ref="A1:D67"/>
  <sheetViews>
    <sheetView showGridLines="0" topLeftCell="A28" zoomScaleNormal="100" zoomScaleSheetLayoutView="100" workbookViewId="0">
      <selection activeCell="B31" sqref="B31"/>
    </sheetView>
  </sheetViews>
  <sheetFormatPr defaultRowHeight="15" x14ac:dyDescent="0.25"/>
  <cols>
    <col min="1" max="4" width="41.28515625" customWidth="1"/>
  </cols>
  <sheetData>
    <row r="1" spans="1:4" s="12" customFormat="1" ht="18.75" hidden="1" x14ac:dyDescent="0.25">
      <c r="A1" s="84" t="s">
        <v>5</v>
      </c>
      <c r="B1" s="147">
        <f>'Foundations Tab'!B1</f>
        <v>0</v>
      </c>
      <c r="C1" s="147"/>
      <c r="D1" s="147"/>
    </row>
    <row r="2" spans="1:4" s="12" customFormat="1" ht="18.75" hidden="1" x14ac:dyDescent="0.25">
      <c r="A2" s="84" t="s">
        <v>1</v>
      </c>
      <c r="B2" s="147">
        <f>'Foundations Tab'!B2</f>
        <v>0</v>
      </c>
      <c r="C2" s="147"/>
      <c r="D2" s="147"/>
    </row>
    <row r="3" spans="1:4" s="12" customFormat="1" ht="18.75" hidden="1" x14ac:dyDescent="0.25">
      <c r="A3" s="85" t="s">
        <v>2</v>
      </c>
      <c r="B3" s="148">
        <f>'Foundations Tab'!B3</f>
        <v>0</v>
      </c>
      <c r="C3" s="148"/>
      <c r="D3" s="148"/>
    </row>
    <row r="4" spans="1:4" ht="21" x14ac:dyDescent="0.25">
      <c r="A4" s="149" t="s">
        <v>171</v>
      </c>
      <c r="B4" s="150"/>
      <c r="C4" s="150"/>
      <c r="D4" s="150"/>
    </row>
    <row r="5" spans="1:4" ht="21" customHeight="1" x14ac:dyDescent="0.25">
      <c r="A5" s="102" t="s">
        <v>23</v>
      </c>
      <c r="B5" s="151" t="s">
        <v>24</v>
      </c>
      <c r="C5" s="151"/>
      <c r="D5" s="151"/>
    </row>
    <row r="6" spans="1:4" ht="27.75" customHeight="1" x14ac:dyDescent="0.25">
      <c r="A6" s="102" t="s">
        <v>17</v>
      </c>
      <c r="B6" s="151" t="s">
        <v>24</v>
      </c>
      <c r="C6" s="151"/>
      <c r="D6" s="151"/>
    </row>
    <row r="7" spans="1:4" ht="27.75" customHeight="1" x14ac:dyDescent="0.25">
      <c r="A7" s="103"/>
      <c r="B7" s="104"/>
      <c r="C7" s="104"/>
      <c r="D7" s="104"/>
    </row>
    <row r="8" spans="1:4" ht="18.75" x14ac:dyDescent="0.25">
      <c r="A8" s="43" t="s">
        <v>0</v>
      </c>
      <c r="B8" s="43" t="s">
        <v>7</v>
      </c>
      <c r="C8" s="43" t="s">
        <v>8</v>
      </c>
      <c r="D8" s="43" t="s">
        <v>9</v>
      </c>
    </row>
    <row r="9" spans="1:4" ht="210" x14ac:dyDescent="0.25">
      <c r="A9" s="96" t="s">
        <v>21</v>
      </c>
      <c r="B9" s="21" t="s">
        <v>219</v>
      </c>
      <c r="C9" s="21" t="s">
        <v>220</v>
      </c>
      <c r="D9" s="21" t="s">
        <v>221</v>
      </c>
    </row>
    <row r="10" spans="1:4" ht="90" x14ac:dyDescent="0.25">
      <c r="A10" s="96" t="s">
        <v>22</v>
      </c>
      <c r="B10" s="21" t="s">
        <v>222</v>
      </c>
      <c r="C10" s="21" t="s">
        <v>223</v>
      </c>
      <c r="D10" s="21" t="s">
        <v>224</v>
      </c>
    </row>
    <row r="11" spans="1:4" ht="105" x14ac:dyDescent="0.25">
      <c r="A11" s="96" t="s">
        <v>100</v>
      </c>
      <c r="B11" s="21" t="s">
        <v>225</v>
      </c>
      <c r="C11" s="21" t="s">
        <v>226</v>
      </c>
      <c r="D11" s="21" t="s">
        <v>227</v>
      </c>
    </row>
    <row r="12" spans="1:4" ht="30" x14ac:dyDescent="0.25">
      <c r="A12" s="102" t="s">
        <v>18</v>
      </c>
      <c r="B12" s="105" t="s">
        <v>24</v>
      </c>
      <c r="C12" s="105" t="s">
        <v>24</v>
      </c>
      <c r="D12" s="105" t="s">
        <v>24</v>
      </c>
    </row>
    <row r="13" spans="1:4" s="38" customFormat="1" ht="75" customHeight="1" x14ac:dyDescent="0.25">
      <c r="A13" s="132" t="s">
        <v>37</v>
      </c>
      <c r="B13" s="132"/>
      <c r="C13" s="132"/>
      <c r="D13" s="132"/>
    </row>
    <row r="14" spans="1:4" ht="21" x14ac:dyDescent="0.25">
      <c r="A14" s="134" t="s">
        <v>172</v>
      </c>
      <c r="B14" s="134"/>
      <c r="C14" s="134"/>
      <c r="D14" s="134"/>
    </row>
    <row r="15" spans="1:4" ht="18.75" x14ac:dyDescent="0.25">
      <c r="A15" s="35" t="s">
        <v>0</v>
      </c>
      <c r="B15" s="35" t="s">
        <v>7</v>
      </c>
      <c r="C15" s="35" t="s">
        <v>8</v>
      </c>
      <c r="D15" s="35" t="s">
        <v>9</v>
      </c>
    </row>
    <row r="16" spans="1:4" s="18" customFormat="1" ht="90" x14ac:dyDescent="0.25">
      <c r="A16" s="135" t="s">
        <v>19</v>
      </c>
      <c r="B16" s="21" t="s">
        <v>106</v>
      </c>
      <c r="C16" s="21" t="s">
        <v>107</v>
      </c>
      <c r="D16" s="21" t="s">
        <v>101</v>
      </c>
    </row>
    <row r="17" spans="1:4" s="18" customFormat="1" ht="75" x14ac:dyDescent="0.25">
      <c r="A17" s="135"/>
      <c r="B17" s="21" t="s">
        <v>110</v>
      </c>
      <c r="C17" s="21" t="s">
        <v>111</v>
      </c>
      <c r="D17" s="21" t="s">
        <v>112</v>
      </c>
    </row>
    <row r="18" spans="1:4" s="18" customFormat="1" ht="30" x14ac:dyDescent="0.25">
      <c r="A18" s="135"/>
      <c r="B18" s="21" t="s">
        <v>102</v>
      </c>
      <c r="C18" s="21" t="s">
        <v>104</v>
      </c>
      <c r="D18" s="21" t="s">
        <v>105</v>
      </c>
    </row>
    <row r="19" spans="1:4" s="18" customFormat="1" ht="30" x14ac:dyDescent="0.25">
      <c r="A19" s="135"/>
      <c r="B19" s="21" t="s">
        <v>103</v>
      </c>
      <c r="C19" s="21" t="s">
        <v>108</v>
      </c>
      <c r="D19" s="21" t="s">
        <v>109</v>
      </c>
    </row>
    <row r="20" spans="1:4" s="18" customFormat="1" ht="30" x14ac:dyDescent="0.25">
      <c r="A20" s="135"/>
      <c r="B20" s="21" t="s">
        <v>229</v>
      </c>
      <c r="C20" s="21" t="s">
        <v>3</v>
      </c>
      <c r="D20" s="21" t="s">
        <v>228</v>
      </c>
    </row>
    <row r="21" spans="1:4" s="18" customFormat="1" ht="30" x14ac:dyDescent="0.25">
      <c r="A21" s="135"/>
      <c r="B21" s="90" t="s">
        <v>114</v>
      </c>
      <c r="C21" s="90" t="s">
        <v>115</v>
      </c>
      <c r="D21" s="90" t="s">
        <v>116</v>
      </c>
    </row>
    <row r="22" spans="1:4" s="38" customFormat="1" ht="75" customHeight="1" x14ac:dyDescent="0.25">
      <c r="A22" s="132" t="s">
        <v>37</v>
      </c>
      <c r="B22" s="132"/>
      <c r="C22" s="132"/>
      <c r="D22" s="132"/>
    </row>
    <row r="23" spans="1:4" ht="45" x14ac:dyDescent="0.25">
      <c r="A23" s="95" t="s">
        <v>20</v>
      </c>
      <c r="B23" s="90" t="s">
        <v>113</v>
      </c>
      <c r="C23" s="90" t="s">
        <v>117</v>
      </c>
      <c r="D23" s="90" t="s">
        <v>118</v>
      </c>
    </row>
    <row r="24" spans="1:4" s="38" customFormat="1" ht="75" customHeight="1" x14ac:dyDescent="0.25">
      <c r="A24" s="132" t="s">
        <v>37</v>
      </c>
      <c r="B24" s="132"/>
      <c r="C24" s="132"/>
      <c r="D24" s="132"/>
    </row>
    <row r="25" spans="1:4" ht="21" customHeight="1" x14ac:dyDescent="0.25">
      <c r="A25" s="154" t="s">
        <v>209</v>
      </c>
      <c r="B25" s="154"/>
      <c r="C25" s="154"/>
      <c r="D25" s="154"/>
    </row>
    <row r="26" spans="1:4" ht="18.75" x14ac:dyDescent="0.25">
      <c r="A26" s="44" t="s">
        <v>0</v>
      </c>
      <c r="B26" s="44" t="s">
        <v>7</v>
      </c>
      <c r="C26" s="44" t="s">
        <v>8</v>
      </c>
      <c r="D26" s="44" t="s">
        <v>9</v>
      </c>
    </row>
    <row r="27" spans="1:4" ht="94.5" customHeight="1" x14ac:dyDescent="0.25">
      <c r="A27" s="95" t="s">
        <v>25</v>
      </c>
      <c r="B27" s="92" t="s">
        <v>119</v>
      </c>
      <c r="C27" s="92" t="s">
        <v>121</v>
      </c>
      <c r="D27" s="92" t="s">
        <v>120</v>
      </c>
    </row>
    <row r="28" spans="1:4" s="38" customFormat="1" ht="75" customHeight="1" x14ac:dyDescent="0.25">
      <c r="A28" s="132" t="s">
        <v>37</v>
      </c>
      <c r="B28" s="132"/>
      <c r="C28" s="132"/>
      <c r="D28" s="132"/>
    </row>
    <row r="29" spans="1:4" ht="90" x14ac:dyDescent="0.25">
      <c r="A29" s="95" t="s">
        <v>26</v>
      </c>
      <c r="B29" s="92" t="s">
        <v>122</v>
      </c>
      <c r="C29" s="92" t="s">
        <v>123</v>
      </c>
      <c r="D29" s="92" t="s">
        <v>124</v>
      </c>
    </row>
    <row r="30" spans="1:4" s="38" customFormat="1" ht="75" customHeight="1" x14ac:dyDescent="0.25">
      <c r="A30" s="132" t="s">
        <v>37</v>
      </c>
      <c r="B30" s="132"/>
      <c r="C30" s="132"/>
      <c r="D30" s="132"/>
    </row>
    <row r="31" spans="1:4" ht="135" x14ac:dyDescent="0.25">
      <c r="A31" s="95" t="s">
        <v>27</v>
      </c>
      <c r="B31" s="92" t="s">
        <v>125</v>
      </c>
      <c r="C31" s="92" t="s">
        <v>34</v>
      </c>
      <c r="D31" s="92" t="s">
        <v>33</v>
      </c>
    </row>
    <row r="32" spans="1:4" s="38" customFormat="1" ht="75" customHeight="1" x14ac:dyDescent="0.25">
      <c r="A32" s="132" t="s">
        <v>37</v>
      </c>
      <c r="B32" s="132"/>
      <c r="C32" s="132"/>
      <c r="D32" s="132"/>
    </row>
    <row r="33" spans="1:4" ht="12" customHeight="1" x14ac:dyDescent="0.25">
      <c r="A33" s="149"/>
      <c r="B33" s="150"/>
      <c r="C33" s="150"/>
      <c r="D33" s="150"/>
    </row>
    <row r="39" spans="1:4" ht="29.25" customHeight="1" x14ac:dyDescent="0.25"/>
    <row r="43" spans="1:4" ht="30" customHeight="1" x14ac:dyDescent="0.25"/>
    <row r="44" spans="1:4" ht="30" customHeight="1" x14ac:dyDescent="0.25"/>
    <row r="45" spans="1:4" ht="30" customHeight="1" x14ac:dyDescent="0.25"/>
    <row r="46" spans="1:4" ht="15" customHeight="1" x14ac:dyDescent="0.25"/>
    <row r="47" spans="1:4" ht="30" customHeight="1" x14ac:dyDescent="0.25"/>
    <row r="61" ht="29.25" customHeight="1" x14ac:dyDescent="0.25"/>
    <row r="65" ht="15" customHeight="1" x14ac:dyDescent="0.25"/>
    <row r="66" ht="30" customHeight="1" x14ac:dyDescent="0.25"/>
    <row r="67" ht="30" customHeight="1" x14ac:dyDescent="0.25"/>
  </sheetData>
  <sheetProtection formatCells="0" selectLockedCells="1"/>
  <mergeCells count="16">
    <mergeCell ref="A22:D22"/>
    <mergeCell ref="B1:D1"/>
    <mergeCell ref="B2:D2"/>
    <mergeCell ref="B3:D3"/>
    <mergeCell ref="A4:D4"/>
    <mergeCell ref="B5:D5"/>
    <mergeCell ref="B6:D6"/>
    <mergeCell ref="A13:D13"/>
    <mergeCell ref="A14:D14"/>
    <mergeCell ref="A16:A21"/>
    <mergeCell ref="A33:D33"/>
    <mergeCell ref="A24:D24"/>
    <mergeCell ref="A25:D25"/>
    <mergeCell ref="A28:D28"/>
    <mergeCell ref="A30:D30"/>
    <mergeCell ref="A32:D32"/>
  </mergeCells>
  <printOptions horizontalCentered="1"/>
  <pageMargins left="0.25" right="0.25" top="0.75" bottom="0.75" header="0.3" footer="0.3"/>
  <pageSetup scale="72" fitToHeight="0" orientation="landscape" r:id="rId1"/>
  <headerFooter>
    <oddFooter xml:space="preserve">&amp;L&amp;P&amp;R2019-20 TAP Review Rubric &amp; Scoring
Division of School Improvement
</oddFooter>
  </headerFooter>
  <rowBreaks count="2" manualBreakCount="2">
    <brk id="13" max="4" man="1"/>
    <brk id="2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5A072-8704-41C4-9A8C-8BA98058D4B8}">
  <sheetPr>
    <tabColor theme="8"/>
    <pageSetUpPr fitToPage="1"/>
  </sheetPr>
  <dimension ref="A1:D62"/>
  <sheetViews>
    <sheetView showGridLines="0" topLeftCell="A29" zoomScaleNormal="100" zoomScaleSheetLayoutView="100" workbookViewId="0">
      <selection activeCell="G36" sqref="G36"/>
    </sheetView>
  </sheetViews>
  <sheetFormatPr defaultRowHeight="15" x14ac:dyDescent="0.25"/>
  <cols>
    <col min="1" max="4" width="41.28515625" customWidth="1"/>
  </cols>
  <sheetData>
    <row r="1" spans="1:4" s="12" customFormat="1" ht="18.75" hidden="1" x14ac:dyDescent="0.25">
      <c r="A1" s="93" t="s">
        <v>5</v>
      </c>
      <c r="B1" s="141">
        <f>'Foundations Tab'!B1</f>
        <v>0</v>
      </c>
      <c r="C1" s="141"/>
      <c r="D1" s="141"/>
    </row>
    <row r="2" spans="1:4" s="12" customFormat="1" ht="18.75" hidden="1" x14ac:dyDescent="0.25">
      <c r="A2" s="93" t="s">
        <v>1</v>
      </c>
      <c r="B2" s="141">
        <f>'Foundations Tab'!B2</f>
        <v>0</v>
      </c>
      <c r="C2" s="141"/>
      <c r="D2" s="141"/>
    </row>
    <row r="3" spans="1:4" s="12" customFormat="1" ht="18.75" hidden="1" x14ac:dyDescent="0.25">
      <c r="A3" s="94" t="s">
        <v>2</v>
      </c>
      <c r="B3" s="142">
        <f>'Foundations Tab'!B3</f>
        <v>0</v>
      </c>
      <c r="C3" s="142"/>
      <c r="D3" s="142"/>
    </row>
    <row r="4" spans="1:4" ht="21" x14ac:dyDescent="0.25">
      <c r="A4" s="133" t="s">
        <v>171</v>
      </c>
      <c r="B4" s="133"/>
      <c r="C4" s="133"/>
      <c r="D4" s="133"/>
    </row>
    <row r="5" spans="1:4" ht="21" customHeight="1" x14ac:dyDescent="0.25">
      <c r="A5" s="102" t="s">
        <v>23</v>
      </c>
      <c r="B5" s="151" t="s">
        <v>24</v>
      </c>
      <c r="C5" s="151"/>
      <c r="D5" s="151"/>
    </row>
    <row r="6" spans="1:4" ht="27.75" customHeight="1" x14ac:dyDescent="0.25">
      <c r="A6" s="102" t="s">
        <v>17</v>
      </c>
      <c r="B6" s="151" t="s">
        <v>24</v>
      </c>
      <c r="C6" s="151"/>
      <c r="D6" s="151"/>
    </row>
    <row r="7" spans="1:4" ht="18.75" x14ac:dyDescent="0.25">
      <c r="A7" s="43" t="s">
        <v>0</v>
      </c>
      <c r="B7" s="43" t="s">
        <v>7</v>
      </c>
      <c r="C7" s="43" t="s">
        <v>8</v>
      </c>
      <c r="D7" s="43" t="s">
        <v>9</v>
      </c>
    </row>
    <row r="8" spans="1:4" ht="210" x14ac:dyDescent="0.25">
      <c r="A8" s="96" t="s">
        <v>21</v>
      </c>
      <c r="B8" s="21" t="s">
        <v>219</v>
      </c>
      <c r="C8" s="21" t="s">
        <v>220</v>
      </c>
      <c r="D8" s="21" t="s">
        <v>221</v>
      </c>
    </row>
    <row r="9" spans="1:4" ht="90" x14ac:dyDescent="0.25">
      <c r="A9" s="96" t="s">
        <v>22</v>
      </c>
      <c r="B9" s="21" t="s">
        <v>222</v>
      </c>
      <c r="C9" s="21" t="s">
        <v>223</v>
      </c>
      <c r="D9" s="21" t="s">
        <v>224</v>
      </c>
    </row>
    <row r="10" spans="1:4" ht="105" x14ac:dyDescent="0.25">
      <c r="A10" s="96" t="s">
        <v>100</v>
      </c>
      <c r="B10" s="21" t="s">
        <v>225</v>
      </c>
      <c r="C10" s="21" t="s">
        <v>226</v>
      </c>
      <c r="D10" s="21" t="s">
        <v>227</v>
      </c>
    </row>
    <row r="11" spans="1:4" ht="30" x14ac:dyDescent="0.25">
      <c r="A11" s="102" t="s">
        <v>18</v>
      </c>
      <c r="B11" s="105" t="s">
        <v>24</v>
      </c>
      <c r="C11" s="105" t="s">
        <v>24</v>
      </c>
      <c r="D11" s="105" t="s">
        <v>24</v>
      </c>
    </row>
    <row r="12" spans="1:4" s="38" customFormat="1" ht="75" customHeight="1" x14ac:dyDescent="0.25">
      <c r="A12" s="132" t="s">
        <v>37</v>
      </c>
      <c r="B12" s="132"/>
      <c r="C12" s="132"/>
      <c r="D12" s="132"/>
    </row>
    <row r="13" spans="1:4" ht="21" x14ac:dyDescent="0.25">
      <c r="A13" s="134" t="s">
        <v>172</v>
      </c>
      <c r="B13" s="134"/>
      <c r="C13" s="134"/>
      <c r="D13" s="134"/>
    </row>
    <row r="14" spans="1:4" ht="18.75" x14ac:dyDescent="0.25">
      <c r="A14" s="35" t="s">
        <v>0</v>
      </c>
      <c r="B14" s="35" t="s">
        <v>7</v>
      </c>
      <c r="C14" s="35" t="s">
        <v>8</v>
      </c>
      <c r="D14" s="35" t="s">
        <v>9</v>
      </c>
    </row>
    <row r="15" spans="1:4" s="18" customFormat="1" ht="90" x14ac:dyDescent="0.25">
      <c r="A15" s="135" t="s">
        <v>19</v>
      </c>
      <c r="B15" s="21" t="s">
        <v>106</v>
      </c>
      <c r="C15" s="21" t="s">
        <v>107</v>
      </c>
      <c r="D15" s="21" t="s">
        <v>101</v>
      </c>
    </row>
    <row r="16" spans="1:4" s="18" customFormat="1" ht="75" x14ac:dyDescent="0.25">
      <c r="A16" s="135"/>
      <c r="B16" s="21" t="s">
        <v>110</v>
      </c>
      <c r="C16" s="21" t="s">
        <v>111</v>
      </c>
      <c r="D16" s="21" t="s">
        <v>112</v>
      </c>
    </row>
    <row r="17" spans="1:4" s="18" customFormat="1" ht="30" x14ac:dyDescent="0.25">
      <c r="A17" s="135"/>
      <c r="B17" s="21" t="s">
        <v>102</v>
      </c>
      <c r="C17" s="21" t="s">
        <v>104</v>
      </c>
      <c r="D17" s="21" t="s">
        <v>105</v>
      </c>
    </row>
    <row r="18" spans="1:4" s="18" customFormat="1" ht="30" x14ac:dyDescent="0.25">
      <c r="A18" s="135"/>
      <c r="B18" s="21" t="s">
        <v>103</v>
      </c>
      <c r="C18" s="21" t="s">
        <v>108</v>
      </c>
      <c r="D18" s="21" t="s">
        <v>109</v>
      </c>
    </row>
    <row r="19" spans="1:4" s="18" customFormat="1" ht="30" x14ac:dyDescent="0.25">
      <c r="A19" s="135"/>
      <c r="B19" s="21" t="s">
        <v>229</v>
      </c>
      <c r="C19" s="21" t="s">
        <v>3</v>
      </c>
      <c r="D19" s="21" t="s">
        <v>228</v>
      </c>
    </row>
    <row r="20" spans="1:4" s="18" customFormat="1" ht="30" x14ac:dyDescent="0.25">
      <c r="A20" s="135"/>
      <c r="B20" s="21" t="s">
        <v>114</v>
      </c>
      <c r="C20" s="21" t="s">
        <v>115</v>
      </c>
      <c r="D20" s="21" t="s">
        <v>116</v>
      </c>
    </row>
    <row r="21" spans="1:4" s="38" customFormat="1" ht="75" customHeight="1" x14ac:dyDescent="0.25">
      <c r="A21" s="132" t="s">
        <v>37</v>
      </c>
      <c r="B21" s="132"/>
      <c r="C21" s="132"/>
      <c r="D21" s="132"/>
    </row>
    <row r="22" spans="1:4" ht="45" x14ac:dyDescent="0.25">
      <c r="A22" s="96" t="s">
        <v>20</v>
      </c>
      <c r="B22" s="21" t="s">
        <v>113</v>
      </c>
      <c r="C22" s="21" t="s">
        <v>117</v>
      </c>
      <c r="D22" s="21" t="s">
        <v>118</v>
      </c>
    </row>
    <row r="23" spans="1:4" s="38" customFormat="1" ht="75" customHeight="1" x14ac:dyDescent="0.25">
      <c r="A23" s="132" t="s">
        <v>37</v>
      </c>
      <c r="B23" s="132"/>
      <c r="C23" s="132"/>
      <c r="D23" s="132"/>
    </row>
    <row r="24" spans="1:4" ht="21" customHeight="1" x14ac:dyDescent="0.25">
      <c r="A24" s="154" t="s">
        <v>209</v>
      </c>
      <c r="B24" s="154"/>
      <c r="C24" s="154"/>
      <c r="D24" s="154"/>
    </row>
    <row r="25" spans="1:4" ht="18.75" x14ac:dyDescent="0.25">
      <c r="A25" s="44" t="s">
        <v>0</v>
      </c>
      <c r="B25" s="44" t="s">
        <v>7</v>
      </c>
      <c r="C25" s="44" t="s">
        <v>8</v>
      </c>
      <c r="D25" s="44" t="s">
        <v>9</v>
      </c>
    </row>
    <row r="26" spans="1:4" ht="94.5" customHeight="1" x14ac:dyDescent="0.25">
      <c r="A26" s="96" t="s">
        <v>25</v>
      </c>
      <c r="B26" s="7" t="s">
        <v>119</v>
      </c>
      <c r="C26" s="7" t="s">
        <v>121</v>
      </c>
      <c r="D26" s="7" t="s">
        <v>120</v>
      </c>
    </row>
    <row r="27" spans="1:4" s="38" customFormat="1" ht="75" customHeight="1" x14ac:dyDescent="0.25">
      <c r="A27" s="132" t="s">
        <v>37</v>
      </c>
      <c r="B27" s="132"/>
      <c r="C27" s="132"/>
      <c r="D27" s="132"/>
    </row>
    <row r="28" spans="1:4" ht="90" x14ac:dyDescent="0.25">
      <c r="A28" s="96" t="s">
        <v>26</v>
      </c>
      <c r="B28" s="7" t="s">
        <v>122</v>
      </c>
      <c r="C28" s="7" t="s">
        <v>123</v>
      </c>
      <c r="D28" s="7" t="s">
        <v>124</v>
      </c>
    </row>
    <row r="29" spans="1:4" s="38" customFormat="1" ht="75" customHeight="1" x14ac:dyDescent="0.25">
      <c r="A29" s="132" t="s">
        <v>37</v>
      </c>
      <c r="B29" s="132"/>
      <c r="C29" s="132"/>
      <c r="D29" s="132"/>
    </row>
    <row r="30" spans="1:4" ht="135" x14ac:dyDescent="0.25">
      <c r="A30" s="96" t="s">
        <v>27</v>
      </c>
      <c r="B30" s="7" t="s">
        <v>125</v>
      </c>
      <c r="C30" s="7" t="s">
        <v>34</v>
      </c>
      <c r="D30" s="7" t="s">
        <v>33</v>
      </c>
    </row>
    <row r="31" spans="1:4" s="38" customFormat="1" ht="75" customHeight="1" x14ac:dyDescent="0.25">
      <c r="A31" s="132" t="s">
        <v>37</v>
      </c>
      <c r="B31" s="132"/>
      <c r="C31" s="132"/>
      <c r="D31" s="132"/>
    </row>
    <row r="32" spans="1:4" ht="12" customHeight="1" x14ac:dyDescent="0.25">
      <c r="A32" s="149"/>
      <c r="B32" s="150"/>
      <c r="C32" s="150"/>
      <c r="D32" s="150"/>
    </row>
    <row r="33" spans="1:4" ht="21" customHeight="1" x14ac:dyDescent="0.25">
      <c r="A33" s="155" t="s">
        <v>236</v>
      </c>
      <c r="B33" s="155"/>
      <c r="C33" s="155"/>
      <c r="D33" s="155"/>
    </row>
    <row r="34" spans="1:4" ht="18.75" x14ac:dyDescent="0.25">
      <c r="A34" s="106" t="s">
        <v>0</v>
      </c>
      <c r="B34" s="106" t="s">
        <v>7</v>
      </c>
      <c r="C34" s="106" t="s">
        <v>8</v>
      </c>
      <c r="D34" s="106" t="s">
        <v>9</v>
      </c>
    </row>
    <row r="35" spans="1:4" ht="102.75" customHeight="1" x14ac:dyDescent="0.25">
      <c r="A35" s="97" t="s">
        <v>237</v>
      </c>
      <c r="B35" s="7" t="s">
        <v>238</v>
      </c>
      <c r="C35" s="7" t="s">
        <v>239</v>
      </c>
      <c r="D35" s="7" t="s">
        <v>241</v>
      </c>
    </row>
    <row r="36" spans="1:4" s="38" customFormat="1" ht="75" customHeight="1" x14ac:dyDescent="0.25">
      <c r="A36" s="132" t="s">
        <v>37</v>
      </c>
      <c r="B36" s="132"/>
      <c r="C36" s="132"/>
      <c r="D36" s="132"/>
    </row>
    <row r="37" spans="1:4" ht="12" customHeight="1" x14ac:dyDescent="0.25">
      <c r="A37" s="149"/>
      <c r="B37" s="150"/>
      <c r="C37" s="150"/>
      <c r="D37" s="150"/>
    </row>
    <row r="38" spans="1:4" ht="30" customHeight="1" x14ac:dyDescent="0.25"/>
    <row r="39" spans="1:4" ht="30" customHeight="1" x14ac:dyDescent="0.25"/>
    <row r="40" spans="1:4" ht="30" customHeight="1" x14ac:dyDescent="0.25"/>
    <row r="41" spans="1:4" ht="15" customHeight="1" x14ac:dyDescent="0.25"/>
    <row r="42" spans="1:4" ht="30" customHeight="1" x14ac:dyDescent="0.25"/>
    <row r="56" ht="29.25" customHeight="1" x14ac:dyDescent="0.25"/>
    <row r="60" ht="15" customHeight="1" x14ac:dyDescent="0.25"/>
    <row r="61" ht="30" customHeight="1" x14ac:dyDescent="0.25"/>
    <row r="62" ht="30" customHeight="1" x14ac:dyDescent="0.25"/>
  </sheetData>
  <sheetProtection formatCells="0" selectLockedCells="1"/>
  <mergeCells count="19">
    <mergeCell ref="A33:D33"/>
    <mergeCell ref="A36:D36"/>
    <mergeCell ref="A37:D37"/>
    <mergeCell ref="A32:D32"/>
    <mergeCell ref="A23:D23"/>
    <mergeCell ref="A24:D24"/>
    <mergeCell ref="A27:D27"/>
    <mergeCell ref="A29:D29"/>
    <mergeCell ref="A31:D31"/>
    <mergeCell ref="A21:D21"/>
    <mergeCell ref="B1:D1"/>
    <mergeCell ref="B2:D2"/>
    <mergeCell ref="B3:D3"/>
    <mergeCell ref="A4:D4"/>
    <mergeCell ref="B5:D5"/>
    <mergeCell ref="B6:D6"/>
    <mergeCell ref="A12:D12"/>
    <mergeCell ref="A13:D13"/>
    <mergeCell ref="A15:A20"/>
  </mergeCells>
  <printOptions horizontalCentered="1"/>
  <pageMargins left="0.25" right="0.25" top="0.75" bottom="0.75" header="0.3" footer="0.3"/>
  <pageSetup scale="72" fitToHeight="0" orientation="landscape" r:id="rId1"/>
  <headerFooter>
    <oddFooter xml:space="preserve">&amp;L&amp;P&amp;R2019-20 TAP Review Rubric &amp; Scoring
Division of School Improvement
</oddFooter>
  </headerFooter>
  <rowBreaks count="2" manualBreakCount="2">
    <brk id="12" max="4" man="1"/>
    <brk id="23"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52413-C0B0-4B8A-9898-80E8952F7A5B}">
  <sheetPr>
    <tabColor theme="6"/>
    <pageSetUpPr fitToPage="1"/>
  </sheetPr>
  <dimension ref="A1:E30"/>
  <sheetViews>
    <sheetView showGridLines="0" topLeftCell="A4" zoomScaleNormal="100" zoomScaleSheetLayoutView="100" workbookViewId="0">
      <selection activeCell="E11" sqref="E11"/>
    </sheetView>
  </sheetViews>
  <sheetFormatPr defaultRowHeight="15" x14ac:dyDescent="0.25"/>
  <cols>
    <col min="1" max="4" width="41.28515625" customWidth="1"/>
    <col min="5" max="5" width="21.28515625" customWidth="1"/>
  </cols>
  <sheetData>
    <row r="1" spans="1:5" s="12" customFormat="1" ht="18.75" hidden="1" x14ac:dyDescent="0.25">
      <c r="A1" s="84" t="s">
        <v>5</v>
      </c>
      <c r="B1" s="147">
        <f>'Foundations Tab'!B1</f>
        <v>0</v>
      </c>
      <c r="C1" s="147"/>
      <c r="D1" s="147"/>
      <c r="E1" s="147"/>
    </row>
    <row r="2" spans="1:5" s="12" customFormat="1" ht="18.75" hidden="1" x14ac:dyDescent="0.25">
      <c r="A2" s="84" t="s">
        <v>1</v>
      </c>
      <c r="B2" s="147">
        <f>'Foundations Tab'!B2</f>
        <v>0</v>
      </c>
      <c r="C2" s="147"/>
      <c r="D2" s="147"/>
      <c r="E2" s="147"/>
    </row>
    <row r="3" spans="1:5" s="12" customFormat="1" ht="18.75" hidden="1" x14ac:dyDescent="0.25">
      <c r="A3" s="85" t="s">
        <v>2</v>
      </c>
      <c r="B3" s="148">
        <f>'Foundations Tab'!B3</f>
        <v>0</v>
      </c>
      <c r="C3" s="148"/>
      <c r="D3" s="148"/>
      <c r="E3" s="148"/>
    </row>
    <row r="4" spans="1:5" ht="21" customHeight="1" x14ac:dyDescent="0.25">
      <c r="A4" s="162" t="s">
        <v>184</v>
      </c>
      <c r="B4" s="163"/>
      <c r="C4" s="163"/>
      <c r="D4" s="163"/>
      <c r="E4" s="164"/>
    </row>
    <row r="5" spans="1:5" s="20" customFormat="1" ht="32.25" customHeight="1" x14ac:dyDescent="0.25">
      <c r="A5" s="19" t="s">
        <v>12</v>
      </c>
      <c r="B5" s="157" t="s">
        <v>35</v>
      </c>
      <c r="C5" s="157"/>
      <c r="D5" s="157"/>
      <c r="E5" s="158"/>
    </row>
    <row r="6" spans="1:5" s="20" customFormat="1" ht="32.25" customHeight="1" x14ac:dyDescent="0.25">
      <c r="A6" s="19" t="s">
        <v>29</v>
      </c>
      <c r="B6" s="157" t="s">
        <v>35</v>
      </c>
      <c r="C6" s="157"/>
      <c r="D6" s="157"/>
      <c r="E6" s="158"/>
    </row>
    <row r="7" spans="1:5" ht="18.75" x14ac:dyDescent="0.25">
      <c r="A7" s="5" t="s">
        <v>0</v>
      </c>
      <c r="B7" s="1" t="s">
        <v>7</v>
      </c>
      <c r="C7" s="1" t="s">
        <v>8</v>
      </c>
      <c r="D7" s="1" t="s">
        <v>9</v>
      </c>
      <c r="E7" s="71" t="s">
        <v>185</v>
      </c>
    </row>
    <row r="8" spans="1:5" s="20" customFormat="1" ht="105" x14ac:dyDescent="0.25">
      <c r="A8" s="19" t="s">
        <v>30</v>
      </c>
      <c r="B8" s="21" t="s">
        <v>126</v>
      </c>
      <c r="C8" s="22" t="s">
        <v>3</v>
      </c>
      <c r="D8" s="21" t="s">
        <v>127</v>
      </c>
      <c r="E8" s="41"/>
    </row>
    <row r="9" spans="1:5" s="20" customFormat="1" ht="60" x14ac:dyDescent="0.25">
      <c r="A9" s="19" t="s">
        <v>36</v>
      </c>
      <c r="B9" s="21" t="s">
        <v>131</v>
      </c>
      <c r="C9" s="21" t="s">
        <v>132</v>
      </c>
      <c r="D9" s="21" t="s">
        <v>133</v>
      </c>
      <c r="E9" s="41"/>
    </row>
    <row r="10" spans="1:5" s="20" customFormat="1" ht="30" x14ac:dyDescent="0.25">
      <c r="A10" s="19" t="s">
        <v>38</v>
      </c>
      <c r="B10" s="21" t="s">
        <v>181</v>
      </c>
      <c r="C10" s="21" t="s">
        <v>182</v>
      </c>
      <c r="D10" s="21" t="s">
        <v>183</v>
      </c>
      <c r="E10" s="41"/>
    </row>
    <row r="11" spans="1:5" s="20" customFormat="1" ht="60.75" thickBot="1" x14ac:dyDescent="0.3">
      <c r="A11" s="72" t="s">
        <v>28</v>
      </c>
      <c r="B11" s="73" t="s">
        <v>128</v>
      </c>
      <c r="C11" s="73" t="s">
        <v>129</v>
      </c>
      <c r="D11" s="73" t="s">
        <v>130</v>
      </c>
      <c r="E11" s="42"/>
    </row>
    <row r="12" spans="1:5" s="40" customFormat="1" ht="75" customHeight="1" thickBot="1" x14ac:dyDescent="0.3">
      <c r="A12" s="171" t="s">
        <v>37</v>
      </c>
      <c r="B12" s="172"/>
      <c r="C12" s="172"/>
      <c r="D12" s="172"/>
      <c r="E12" s="173"/>
    </row>
    <row r="13" spans="1:5" ht="21" hidden="1" customHeight="1" x14ac:dyDescent="0.25">
      <c r="A13" s="165" t="s">
        <v>186</v>
      </c>
      <c r="B13" s="166"/>
      <c r="C13" s="166"/>
      <c r="D13" s="166"/>
      <c r="E13" s="167"/>
    </row>
    <row r="14" spans="1:5" s="20" customFormat="1" ht="32.25" hidden="1" customHeight="1" x14ac:dyDescent="0.25">
      <c r="A14" s="19" t="s">
        <v>29</v>
      </c>
      <c r="B14" s="157" t="s">
        <v>35</v>
      </c>
      <c r="C14" s="157"/>
      <c r="D14" s="157"/>
      <c r="E14" s="158"/>
    </row>
    <row r="15" spans="1:5" ht="18.75" hidden="1" x14ac:dyDescent="0.25">
      <c r="A15" s="5" t="s">
        <v>0</v>
      </c>
      <c r="B15" s="1" t="s">
        <v>7</v>
      </c>
      <c r="C15" s="1" t="s">
        <v>8</v>
      </c>
      <c r="D15" s="1" t="s">
        <v>9</v>
      </c>
      <c r="E15" s="71" t="s">
        <v>185</v>
      </c>
    </row>
    <row r="16" spans="1:5" s="20" customFormat="1" ht="105" hidden="1" x14ac:dyDescent="0.25">
      <c r="A16" s="19" t="s">
        <v>30</v>
      </c>
      <c r="B16" s="21" t="s">
        <v>126</v>
      </c>
      <c r="C16" s="22" t="s">
        <v>3</v>
      </c>
      <c r="D16" s="21" t="s">
        <v>127</v>
      </c>
      <c r="E16" s="41"/>
    </row>
    <row r="17" spans="1:5" s="20" customFormat="1" ht="60" hidden="1" x14ac:dyDescent="0.25">
      <c r="A17" s="19" t="s">
        <v>36</v>
      </c>
      <c r="B17" s="21" t="s">
        <v>134</v>
      </c>
      <c r="C17" s="21" t="s">
        <v>132</v>
      </c>
      <c r="D17" s="21" t="s">
        <v>133</v>
      </c>
      <c r="E17" s="41"/>
    </row>
    <row r="18" spans="1:5" s="20" customFormat="1" ht="30" hidden="1" x14ac:dyDescent="0.25">
      <c r="A18" s="19" t="s">
        <v>38</v>
      </c>
      <c r="B18" s="21" t="s">
        <v>181</v>
      </c>
      <c r="C18" s="21" t="s">
        <v>182</v>
      </c>
      <c r="D18" s="21" t="s">
        <v>183</v>
      </c>
      <c r="E18" s="41"/>
    </row>
    <row r="19" spans="1:5" s="20" customFormat="1" ht="63" hidden="1" customHeight="1" thickBot="1" x14ac:dyDescent="0.3">
      <c r="A19" s="72" t="s">
        <v>28</v>
      </c>
      <c r="B19" s="73" t="s">
        <v>128</v>
      </c>
      <c r="C19" s="73" t="s">
        <v>129</v>
      </c>
      <c r="D19" s="73" t="s">
        <v>130</v>
      </c>
      <c r="E19" s="42"/>
    </row>
    <row r="20" spans="1:5" s="40" customFormat="1" ht="75" hidden="1" customHeight="1" thickBot="1" x14ac:dyDescent="0.3">
      <c r="A20" s="171" t="s">
        <v>37</v>
      </c>
      <c r="B20" s="172"/>
      <c r="C20" s="172"/>
      <c r="D20" s="172"/>
      <c r="E20" s="173"/>
    </row>
    <row r="21" spans="1:5" ht="21" hidden="1" customHeight="1" x14ac:dyDescent="0.25">
      <c r="A21" s="165" t="s">
        <v>187</v>
      </c>
      <c r="B21" s="166"/>
      <c r="C21" s="166"/>
      <c r="D21" s="166"/>
      <c r="E21" s="167"/>
    </row>
    <row r="22" spans="1:5" s="20" customFormat="1" ht="32.25" hidden="1" customHeight="1" x14ac:dyDescent="0.25">
      <c r="A22" s="19" t="s">
        <v>29</v>
      </c>
      <c r="B22" s="157" t="s">
        <v>35</v>
      </c>
      <c r="C22" s="157"/>
      <c r="D22" s="157"/>
      <c r="E22" s="158"/>
    </row>
    <row r="23" spans="1:5" ht="18.75" hidden="1" x14ac:dyDescent="0.25">
      <c r="A23" s="5" t="s">
        <v>0</v>
      </c>
      <c r="B23" s="1" t="s">
        <v>7</v>
      </c>
      <c r="C23" s="1" t="s">
        <v>8</v>
      </c>
      <c r="D23" s="1" t="s">
        <v>9</v>
      </c>
      <c r="E23" s="71" t="s">
        <v>185</v>
      </c>
    </row>
    <row r="24" spans="1:5" s="20" customFormat="1" ht="105" hidden="1" x14ac:dyDescent="0.25">
      <c r="A24" s="19" t="s">
        <v>30</v>
      </c>
      <c r="B24" s="21" t="s">
        <v>126</v>
      </c>
      <c r="C24" s="22" t="s">
        <v>3</v>
      </c>
      <c r="D24" s="21" t="s">
        <v>127</v>
      </c>
      <c r="E24" s="41"/>
    </row>
    <row r="25" spans="1:5" s="20" customFormat="1" ht="56.25" hidden="1" customHeight="1" x14ac:dyDescent="0.25">
      <c r="A25" s="19" t="s">
        <v>36</v>
      </c>
      <c r="B25" s="21" t="s">
        <v>134</v>
      </c>
      <c r="C25" s="21" t="s">
        <v>132</v>
      </c>
      <c r="D25" s="21" t="s">
        <v>133</v>
      </c>
      <c r="E25" s="41"/>
    </row>
    <row r="26" spans="1:5" s="20" customFormat="1" ht="30" hidden="1" x14ac:dyDescent="0.25">
      <c r="A26" s="19" t="s">
        <v>38</v>
      </c>
      <c r="B26" s="21" t="s">
        <v>181</v>
      </c>
      <c r="C26" s="21" t="s">
        <v>182</v>
      </c>
      <c r="D26" s="21" t="s">
        <v>183</v>
      </c>
      <c r="E26" s="41"/>
    </row>
    <row r="27" spans="1:5" s="20" customFormat="1" ht="60.75" hidden="1" customHeight="1" thickBot="1" x14ac:dyDescent="0.3">
      <c r="A27" s="72" t="s">
        <v>28</v>
      </c>
      <c r="B27" s="73" t="s">
        <v>128</v>
      </c>
      <c r="C27" s="73" t="s">
        <v>129</v>
      </c>
      <c r="D27" s="73" t="s">
        <v>130</v>
      </c>
      <c r="E27" s="42"/>
    </row>
    <row r="28" spans="1:5" s="40" customFormat="1" ht="75" hidden="1" customHeight="1" thickBot="1" x14ac:dyDescent="0.3">
      <c r="A28" s="168" t="s">
        <v>37</v>
      </c>
      <c r="B28" s="169"/>
      <c r="C28" s="169"/>
      <c r="D28" s="169"/>
      <c r="E28" s="170"/>
    </row>
    <row r="29" spans="1:5" ht="19.5" customHeight="1" x14ac:dyDescent="0.25">
      <c r="A29" s="159"/>
      <c r="B29" s="160"/>
      <c r="C29" s="160"/>
      <c r="D29" s="160"/>
      <c r="E29" s="161"/>
    </row>
    <row r="30" spans="1:5" ht="31.5" customHeight="1" x14ac:dyDescent="0.35">
      <c r="A30" s="156" t="s">
        <v>214</v>
      </c>
      <c r="B30" s="156"/>
      <c r="C30" s="156"/>
      <c r="D30" s="156"/>
      <c r="E30" s="89">
        <f>SUM(E24:E27,E8:E11,E16:E19)</f>
        <v>0</v>
      </c>
    </row>
  </sheetData>
  <sheetProtection formatCells="0" selectLockedCells="1"/>
  <mergeCells count="15">
    <mergeCell ref="B1:E1"/>
    <mergeCell ref="B2:E2"/>
    <mergeCell ref="B3:E3"/>
    <mergeCell ref="A12:E12"/>
    <mergeCell ref="A20:E20"/>
    <mergeCell ref="B5:E5"/>
    <mergeCell ref="B14:E14"/>
    <mergeCell ref="A30:D30"/>
    <mergeCell ref="B22:E22"/>
    <mergeCell ref="A29:E29"/>
    <mergeCell ref="A4:E4"/>
    <mergeCell ref="A13:E13"/>
    <mergeCell ref="A21:E21"/>
    <mergeCell ref="A28:E28"/>
    <mergeCell ref="B6:E6"/>
  </mergeCells>
  <dataValidations count="2">
    <dataValidation type="list" allowBlank="1" showInputMessage="1" showErrorMessage="1" sqref="E8 E16 E24" xr:uid="{AC443016-2594-4BDF-9874-E067BA6D121B}">
      <formula1>"0,1"</formula1>
    </dataValidation>
    <dataValidation type="list" allowBlank="1" showInputMessage="1" showErrorMessage="1" sqref="E9:E11 E17:E19 E25:E27" xr:uid="{2AE8EB42-A4C2-4343-A17C-58034C40610D}">
      <formula1>"0,1,2"</formula1>
    </dataValidation>
  </dataValidations>
  <printOptions horizontalCentered="1"/>
  <pageMargins left="0.25" right="0.25" top="0.75" bottom="0.75" header="0.3" footer="0.3"/>
  <pageSetup scale="72" fitToHeight="0" orientation="landscape" r:id="rId1"/>
  <headerFooter>
    <oddFooter xml:space="preserve">&amp;L&amp;P&amp;R2019-20 TAP Review Rubric &amp; Scoring
Division of School Improvement
</oddFooter>
  </headerFooter>
  <rowBreaks count="2" manualBreakCount="2">
    <brk id="12" max="16383" man="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0EADF-3211-4647-91CB-E478CEBA5B4E}">
  <sheetPr>
    <tabColor rgb="FF0070C0"/>
    <pageSetUpPr fitToPage="1"/>
  </sheetPr>
  <dimension ref="A1:D50"/>
  <sheetViews>
    <sheetView showGridLines="0" tabSelected="1" zoomScaleNormal="100" zoomScaleSheetLayoutView="90" workbookViewId="0">
      <selection activeCell="D3" sqref="D3"/>
    </sheetView>
  </sheetViews>
  <sheetFormatPr defaultRowHeight="15" x14ac:dyDescent="0.25"/>
  <cols>
    <col min="1" max="1" width="46.28515625" style="20" customWidth="1"/>
    <col min="2" max="4" width="46.28515625" customWidth="1"/>
  </cols>
  <sheetData>
    <row r="1" spans="1:4" ht="21" x14ac:dyDescent="0.25">
      <c r="A1" s="133" t="s">
        <v>169</v>
      </c>
      <c r="B1" s="133"/>
      <c r="C1" s="133"/>
      <c r="D1" s="133"/>
    </row>
    <row r="2" spans="1:4" ht="18.75" x14ac:dyDescent="0.25">
      <c r="A2" s="17" t="s">
        <v>0</v>
      </c>
      <c r="B2" s="17" t="s">
        <v>7</v>
      </c>
      <c r="C2" s="17" t="s">
        <v>8</v>
      </c>
      <c r="D2" s="17" t="s">
        <v>9</v>
      </c>
    </row>
    <row r="3" spans="1:4" ht="30" x14ac:dyDescent="0.25">
      <c r="A3" s="96" t="s">
        <v>12</v>
      </c>
      <c r="B3" s="21" t="s">
        <v>216</v>
      </c>
      <c r="C3" s="21" t="s">
        <v>242</v>
      </c>
      <c r="D3" s="21" t="s">
        <v>243</v>
      </c>
    </row>
    <row r="4" spans="1:4" ht="45" x14ac:dyDescent="0.25">
      <c r="A4" s="96" t="s">
        <v>13</v>
      </c>
      <c r="B4" s="23" t="s">
        <v>202</v>
      </c>
      <c r="C4" s="23" t="s">
        <v>203</v>
      </c>
      <c r="D4" s="23" t="s">
        <v>204</v>
      </c>
    </row>
    <row r="5" spans="1:4" ht="105" x14ac:dyDescent="0.25">
      <c r="A5" s="96" t="s">
        <v>16</v>
      </c>
      <c r="B5" s="23" t="s">
        <v>232</v>
      </c>
      <c r="C5" s="23" t="s">
        <v>233</v>
      </c>
      <c r="D5" s="23" t="s">
        <v>234</v>
      </c>
    </row>
    <row r="6" spans="1:4" ht="135" x14ac:dyDescent="0.25">
      <c r="A6" s="96" t="s">
        <v>17</v>
      </c>
      <c r="B6" s="24" t="s">
        <v>235</v>
      </c>
      <c r="C6" s="24" t="s">
        <v>217</v>
      </c>
      <c r="D6" s="24" t="s">
        <v>218</v>
      </c>
    </row>
    <row r="7" spans="1:4" ht="180" x14ac:dyDescent="0.25">
      <c r="A7" s="96" t="s">
        <v>21</v>
      </c>
      <c r="B7" s="21" t="s">
        <v>230</v>
      </c>
      <c r="C7" s="21" t="s">
        <v>220</v>
      </c>
      <c r="D7" s="21" t="s">
        <v>221</v>
      </c>
    </row>
    <row r="8" spans="1:4" ht="105" x14ac:dyDescent="0.25">
      <c r="A8" s="95" t="s">
        <v>14</v>
      </c>
      <c r="B8" s="88" t="s">
        <v>148</v>
      </c>
      <c r="C8" s="88" t="s">
        <v>149</v>
      </c>
      <c r="D8" s="15" t="s">
        <v>150</v>
      </c>
    </row>
    <row r="9" spans="1:4" ht="90" x14ac:dyDescent="0.25">
      <c r="A9" s="96" t="s">
        <v>15</v>
      </c>
      <c r="B9" s="23" t="s">
        <v>93</v>
      </c>
      <c r="C9" s="23" t="s">
        <v>94</v>
      </c>
      <c r="D9" s="23" t="s">
        <v>95</v>
      </c>
    </row>
    <row r="10" spans="1:4" ht="90" x14ac:dyDescent="0.25">
      <c r="A10" s="96" t="s">
        <v>100</v>
      </c>
      <c r="B10" s="21" t="s">
        <v>225</v>
      </c>
      <c r="C10" s="21" t="s">
        <v>231</v>
      </c>
      <c r="D10" s="21" t="s">
        <v>227</v>
      </c>
    </row>
    <row r="11" spans="1:4" ht="150" x14ac:dyDescent="0.25">
      <c r="A11" s="96" t="s">
        <v>4</v>
      </c>
      <c r="B11" s="23" t="s">
        <v>96</v>
      </c>
      <c r="C11" s="23" t="s">
        <v>97</v>
      </c>
      <c r="D11" s="23" t="s">
        <v>98</v>
      </c>
    </row>
    <row r="12" spans="1:4" ht="75" customHeight="1" x14ac:dyDescent="0.25">
      <c r="A12" s="132" t="s">
        <v>37</v>
      </c>
      <c r="B12" s="132"/>
      <c r="C12" s="132"/>
      <c r="D12" s="132"/>
    </row>
    <row r="13" spans="1:4" ht="12" customHeight="1" x14ac:dyDescent="0.25">
      <c r="A13" s="122"/>
      <c r="B13" s="122"/>
      <c r="C13" s="122"/>
      <c r="D13" s="122"/>
    </row>
    <row r="14" spans="1:4" ht="21" x14ac:dyDescent="0.25">
      <c r="A14" s="134" t="s">
        <v>172</v>
      </c>
      <c r="B14" s="134"/>
      <c r="C14" s="134"/>
      <c r="D14" s="134"/>
    </row>
    <row r="15" spans="1:4" ht="18.75" x14ac:dyDescent="0.25">
      <c r="A15" s="35" t="s">
        <v>0</v>
      </c>
      <c r="B15" s="35" t="s">
        <v>7</v>
      </c>
      <c r="C15" s="35" t="s">
        <v>8</v>
      </c>
      <c r="D15" s="35" t="s">
        <v>9</v>
      </c>
    </row>
    <row r="16" spans="1:4" s="18" customFormat="1" ht="75" x14ac:dyDescent="0.25">
      <c r="A16" s="135" t="s">
        <v>19</v>
      </c>
      <c r="B16" s="21" t="s">
        <v>106</v>
      </c>
      <c r="C16" s="21" t="s">
        <v>107</v>
      </c>
      <c r="D16" s="21" t="s">
        <v>101</v>
      </c>
    </row>
    <row r="17" spans="1:4" s="18" customFormat="1" ht="60" x14ac:dyDescent="0.25">
      <c r="A17" s="135"/>
      <c r="B17" s="21" t="s">
        <v>110</v>
      </c>
      <c r="C17" s="21" t="s">
        <v>111</v>
      </c>
      <c r="D17" s="21" t="s">
        <v>112</v>
      </c>
    </row>
    <row r="18" spans="1:4" s="18" customFormat="1" ht="30" x14ac:dyDescent="0.25">
      <c r="A18" s="135"/>
      <c r="B18" s="21" t="s">
        <v>102</v>
      </c>
      <c r="C18" s="21" t="s">
        <v>104</v>
      </c>
      <c r="D18" s="21" t="s">
        <v>105</v>
      </c>
    </row>
    <row r="19" spans="1:4" s="18" customFormat="1" ht="30" x14ac:dyDescent="0.25">
      <c r="A19" s="135"/>
      <c r="B19" s="21" t="s">
        <v>103</v>
      </c>
      <c r="C19" s="21" t="s">
        <v>108</v>
      </c>
      <c r="D19" s="21" t="s">
        <v>109</v>
      </c>
    </row>
    <row r="20" spans="1:4" s="18" customFormat="1" ht="30" x14ac:dyDescent="0.25">
      <c r="A20" s="135"/>
      <c r="B20" s="21" t="s">
        <v>229</v>
      </c>
      <c r="C20" s="21" t="s">
        <v>3</v>
      </c>
      <c r="D20" s="21" t="s">
        <v>228</v>
      </c>
    </row>
    <row r="21" spans="1:4" s="38" customFormat="1" ht="75" customHeight="1" x14ac:dyDescent="0.25">
      <c r="A21" s="132" t="s">
        <v>37</v>
      </c>
      <c r="B21" s="132"/>
      <c r="C21" s="132"/>
      <c r="D21" s="132"/>
    </row>
    <row r="22" spans="1:4" s="20" customFormat="1" ht="29.25" customHeight="1" x14ac:dyDescent="0.25">
      <c r="B22"/>
      <c r="C22"/>
      <c r="D22"/>
    </row>
    <row r="26" spans="1:4" s="20" customFormat="1" ht="30" customHeight="1" x14ac:dyDescent="0.25">
      <c r="B26"/>
      <c r="C26"/>
      <c r="D26"/>
    </row>
    <row r="27" spans="1:4" s="20" customFormat="1" ht="30" customHeight="1" x14ac:dyDescent="0.25">
      <c r="B27"/>
      <c r="C27"/>
      <c r="D27"/>
    </row>
    <row r="28" spans="1:4" s="20" customFormat="1" ht="30" customHeight="1" x14ac:dyDescent="0.25">
      <c r="B28"/>
      <c r="C28"/>
      <c r="D28"/>
    </row>
    <row r="29" spans="1:4" s="20" customFormat="1" ht="15" customHeight="1" x14ac:dyDescent="0.25">
      <c r="B29"/>
      <c r="C29"/>
      <c r="D29"/>
    </row>
    <row r="30" spans="1:4" s="20" customFormat="1" ht="30" customHeight="1" x14ac:dyDescent="0.25">
      <c r="B30"/>
      <c r="C30"/>
      <c r="D30"/>
    </row>
    <row r="44" spans="2:4" s="20" customFormat="1" ht="29.25" customHeight="1" x14ac:dyDescent="0.25">
      <c r="B44"/>
      <c r="C44"/>
      <c r="D44"/>
    </row>
    <row r="48" spans="2:4" s="20" customFormat="1" ht="15" customHeight="1" x14ac:dyDescent="0.25">
      <c r="B48"/>
      <c r="C48"/>
      <c r="D48"/>
    </row>
    <row r="49" spans="2:4" s="20" customFormat="1" ht="30" customHeight="1" x14ac:dyDescent="0.25">
      <c r="B49"/>
      <c r="C49"/>
      <c r="D49"/>
    </row>
    <row r="50" spans="2:4" s="20" customFormat="1" ht="30" customHeight="1" x14ac:dyDescent="0.25">
      <c r="B50"/>
      <c r="C50"/>
      <c r="D50"/>
    </row>
  </sheetData>
  <sheetProtection formatCells="0" selectLockedCells="1"/>
  <mergeCells count="6">
    <mergeCell ref="A21:D21"/>
    <mergeCell ref="A1:D1"/>
    <mergeCell ref="A12:D12"/>
    <mergeCell ref="A13:D13"/>
    <mergeCell ref="A14:D14"/>
    <mergeCell ref="A16:A20"/>
  </mergeCells>
  <printOptions horizontalCentered="1"/>
  <pageMargins left="0.25" right="0.25" top="0.75" bottom="0.75" header="0.3" footer="0.3"/>
  <pageSetup scale="65" fitToHeight="0" orientation="landscape" r:id="rId1"/>
  <headerFooter>
    <oddFooter xml:space="preserve">&amp;L&amp;P&amp;R2019-20 TAP Review Rubric &amp; Scoring
Division of School Improvement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049ED-A05D-4AA4-86C0-AA947725CD9A}">
  <sheetPr>
    <tabColor theme="6"/>
    <pageSetUpPr fitToPage="1"/>
  </sheetPr>
  <dimension ref="A1:D12"/>
  <sheetViews>
    <sheetView showGridLines="0" topLeftCell="A4" zoomScaleNormal="100" zoomScaleSheetLayoutView="100" workbookViewId="0">
      <selection activeCell="H11" sqref="H11"/>
    </sheetView>
  </sheetViews>
  <sheetFormatPr defaultRowHeight="15" x14ac:dyDescent="0.25"/>
  <cols>
    <col min="1" max="4" width="41.28515625" customWidth="1"/>
  </cols>
  <sheetData>
    <row r="1" spans="1:4" s="12" customFormat="1" ht="18.75" hidden="1" x14ac:dyDescent="0.25">
      <c r="A1" s="84" t="s">
        <v>5</v>
      </c>
      <c r="B1" s="147">
        <f>'Foundations Tab'!B1</f>
        <v>0</v>
      </c>
      <c r="C1" s="147"/>
      <c r="D1" s="147"/>
    </row>
    <row r="2" spans="1:4" s="12" customFormat="1" ht="18.75" hidden="1" x14ac:dyDescent="0.25">
      <c r="A2" s="84" t="s">
        <v>1</v>
      </c>
      <c r="B2" s="147">
        <f>'Foundations Tab'!B2</f>
        <v>0</v>
      </c>
      <c r="C2" s="147"/>
      <c r="D2" s="147"/>
    </row>
    <row r="3" spans="1:4" s="12" customFormat="1" ht="18.75" hidden="1" x14ac:dyDescent="0.25">
      <c r="A3" s="85" t="s">
        <v>2</v>
      </c>
      <c r="B3" s="148">
        <f>'Foundations Tab'!B3</f>
        <v>0</v>
      </c>
      <c r="C3" s="148"/>
      <c r="D3" s="148"/>
    </row>
    <row r="4" spans="1:4" ht="21" customHeight="1" x14ac:dyDescent="0.25">
      <c r="A4" s="162" t="s">
        <v>240</v>
      </c>
      <c r="B4" s="163"/>
      <c r="C4" s="163"/>
      <c r="D4" s="163"/>
    </row>
    <row r="5" spans="1:4" s="20" customFormat="1" ht="32.25" customHeight="1" x14ac:dyDescent="0.25">
      <c r="A5" s="19" t="s">
        <v>29</v>
      </c>
      <c r="B5" s="157" t="s">
        <v>35</v>
      </c>
      <c r="C5" s="157"/>
      <c r="D5" s="157"/>
    </row>
    <row r="6" spans="1:4" ht="18.75" x14ac:dyDescent="0.25">
      <c r="A6" s="5" t="s">
        <v>0</v>
      </c>
      <c r="B6" s="1" t="s">
        <v>7</v>
      </c>
      <c r="C6" s="1" t="s">
        <v>8</v>
      </c>
      <c r="D6" s="1" t="s">
        <v>9</v>
      </c>
    </row>
    <row r="7" spans="1:4" s="20" customFormat="1" ht="105" x14ac:dyDescent="0.25">
      <c r="A7" s="19" t="s">
        <v>30</v>
      </c>
      <c r="B7" s="21" t="s">
        <v>126</v>
      </c>
      <c r="C7" s="22" t="s">
        <v>3</v>
      </c>
      <c r="D7" s="21" t="s">
        <v>127</v>
      </c>
    </row>
    <row r="8" spans="1:4" s="20" customFormat="1" ht="60" x14ac:dyDescent="0.25">
      <c r="A8" s="19" t="s">
        <v>36</v>
      </c>
      <c r="B8" s="21" t="s">
        <v>131</v>
      </c>
      <c r="C8" s="21" t="s">
        <v>132</v>
      </c>
      <c r="D8" s="21" t="s">
        <v>133</v>
      </c>
    </row>
    <row r="9" spans="1:4" s="20" customFormat="1" ht="30" x14ac:dyDescent="0.25">
      <c r="A9" s="19" t="s">
        <v>38</v>
      </c>
      <c r="B9" s="21" t="s">
        <v>181</v>
      </c>
      <c r="C9" s="21" t="s">
        <v>182</v>
      </c>
      <c r="D9" s="21" t="s">
        <v>183</v>
      </c>
    </row>
    <row r="10" spans="1:4" s="20" customFormat="1" ht="60.75" thickBot="1" x14ac:dyDescent="0.3">
      <c r="A10" s="72" t="s">
        <v>28</v>
      </c>
      <c r="B10" s="73" t="s">
        <v>128</v>
      </c>
      <c r="C10" s="73" t="s">
        <v>129</v>
      </c>
      <c r="D10" s="73" t="s">
        <v>130</v>
      </c>
    </row>
    <row r="11" spans="1:4" s="40" customFormat="1" ht="78" customHeight="1" thickBot="1" x14ac:dyDescent="0.3">
      <c r="A11" s="171" t="s">
        <v>37</v>
      </c>
      <c r="B11" s="172"/>
      <c r="C11" s="172"/>
      <c r="D11" s="172"/>
    </row>
    <row r="12" spans="1:4" ht="12" customHeight="1" x14ac:dyDescent="0.25">
      <c r="A12" s="159"/>
      <c r="B12" s="160"/>
      <c r="C12" s="160"/>
      <c r="D12" s="160"/>
    </row>
  </sheetData>
  <sheetProtection formatCells="0" selectLockedCells="1"/>
  <mergeCells count="7">
    <mergeCell ref="A12:D12"/>
    <mergeCell ref="A11:D11"/>
    <mergeCell ref="B1:D1"/>
    <mergeCell ref="B2:D2"/>
    <mergeCell ref="B3:D3"/>
    <mergeCell ref="A4:D4"/>
    <mergeCell ref="B5:D5"/>
  </mergeCells>
  <printOptions horizontalCentered="1"/>
  <pageMargins left="0.25" right="0.25" top="0.75" bottom="0.75" header="0.3" footer="0.3"/>
  <pageSetup scale="72" fitToHeight="0" orientation="landscape" r:id="rId1"/>
  <headerFooter>
    <oddFooter xml:space="preserve">&amp;L&amp;P&amp;R2019-20 TAP Review Rubric &amp; Scoring
Division of School Improvement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DCSI Attestation</vt:lpstr>
      <vt:lpstr>Foundations Tab</vt:lpstr>
      <vt:lpstr>Student Data Tab</vt:lpstr>
      <vt:lpstr>Cycle 1 (if applicable)</vt:lpstr>
      <vt:lpstr>Cycle 2</vt:lpstr>
      <vt:lpstr>Cycle 3</vt:lpstr>
      <vt:lpstr>Artifacts Cycle 1</vt:lpstr>
      <vt:lpstr>Cycle 4 of RPA</vt:lpstr>
      <vt:lpstr>Artifact Cycle 3(if applicable)</vt:lpstr>
      <vt:lpstr>Artifacts Cycle 3</vt:lpstr>
      <vt:lpstr>Artifact Review</vt:lpstr>
      <vt:lpstr>'Cycle 1 (if applicable)'!Print_Area</vt:lpstr>
      <vt:lpstr>'Cycle 2'!Print_Area</vt:lpstr>
      <vt:lpstr>'Cycle 3'!Print_Area</vt:lpstr>
      <vt:lpstr>'Student Data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Hendley, Jihan</dc:creator>
  <cp:lastModifiedBy>Seltman, Nicole</cp:lastModifiedBy>
  <cp:lastPrinted>2020-02-21T16:32:06Z</cp:lastPrinted>
  <dcterms:created xsi:type="dcterms:W3CDTF">2020-02-05T21:44:07Z</dcterms:created>
  <dcterms:modified xsi:type="dcterms:W3CDTF">2021-04-16T16:03:16Z</dcterms:modified>
</cp:coreProperties>
</file>