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S:\Chapter 313\Tax Credits\2024-2025\"/>
    </mc:Choice>
  </mc:AlternateContent>
  <xr:revisionPtr revIDLastSave="0" documentId="13_ncr:1_{6DD7E343-E39A-42DB-B4E8-DAD4C67945A4}" xr6:coauthVersionLast="47" xr6:coauthVersionMax="47" xr10:uidLastSave="{00000000-0000-0000-0000-000000000000}"/>
  <bookViews>
    <workbookView xWindow="86280" yWindow="8145" windowWidth="29040" windowHeight="15720" xr2:uid="{00000000-000D-0000-FFFF-FFFF00000000}"/>
  </bookViews>
  <sheets>
    <sheet name="Historical" sheetId="14" r:id="rId1"/>
  </sheets>
  <externalReferences>
    <externalReference r:id="rId2"/>
    <externalReference r:id="rId3"/>
  </externalReferences>
  <definedNames>
    <definedName name="_AMO_ContentDefinition_610188688" hidden="1">"'Partitions:70'"</definedName>
    <definedName name="_AMO_ContentDefinition_610188688.0" hidden="1">"'&lt;ContentDefinition name=""SASApp:SFSOF19.APPDATA"" rsid=""610188688"" type=""DataSet"" format=""ReportXml"" imgfmt=""ActiveX"" created=""07/23/2019 16:21:29"" modifed=""07/23/2019 16:21:29"" user=""Kuhn, Nancy"" apply=""False"" css=""C:\Program Files\'"</definedName>
    <definedName name="_AMO_ContentDefinition_610188688.1" hidden="1">"'SAS\Add-InForMicrosoftOffice\4.3\Styles\AMODefault.css"" range=""SASApp_SFSOF19_APPDATA"" auto=""False"" xTime=""00:00:00.0315337"" rTime=""00:00:00.9784008"" bgnew=""False"" nFmt=""False"" grphSet=""True"" imgY=""0"" imgX=""0"" redirect=""False""&gt;_x000D_
 '"</definedName>
    <definedName name="_AMO_ContentDefinition_610188688.10" hidden="1">"'y&amp;amp;gt;False&amp;amp;lt;/IsSubquery&amp;amp;gt;&amp;amp;lt;SubqueryTemplateName /&amp;amp;gt;&amp;amp;lt;/RHSItem&amp;amp;gt;&amp;amp;lt;/RightHandSideItems&amp;amp;gt;&amp;amp;lt;/RightHandSide&amp;amp;gt;&amp;amp;lt;IsCaseSensitive&amp;amp;gt;True&amp;amp;lt;/IsCaseSensitive&amp;amp;gt;&amp;amp;lt;/TreeRoo'"</definedName>
    <definedName name="_AMO_ContentDefinition_610188688.11" hidden="1">"'t&amp;amp;gt;&amp;amp;lt;/FilterTree&amp;amp;gt;&amp;quot; DispVarsSortOrder=&amp;quot;1&amp;quot; ColSelFlg=&amp;quot;0&amp;quot; DNA=&amp;quot;&amp;amp;lt;DNA&amp;amp;gt;&amp;amp;#xD;&amp;amp;#xA;  &amp;amp;lt;Type&amp;amp;gt;Dataset&amp;amp;lt;/Type&amp;amp;gt;&amp;amp;#xD;&amp;amp;#xA;  &amp;amp;lt;Name&amp;amp;gt;APPDATA&amp;amp;lt;'"</definedName>
    <definedName name="_AMO_ContentDefinition_610188688.12" hidden="1">"'/Name&amp;amp;gt;&amp;amp;#xD;&amp;amp;#xA;  &amp;amp;lt;Version&amp;amp;gt;1&amp;amp;lt;/Version&amp;amp;gt;&amp;amp;#xD;&amp;amp;#xA;  &amp;amp;lt;Assembly&amp;amp;gt;SAS.EG.SDS.Model&amp;amp;lt;/Assembly&amp;amp;gt;&amp;amp;#xD;&amp;amp;#xA;  &amp;amp;lt;Factory&amp;amp;gt;SAS.EG.SDS.Model.Creator&amp;amp;lt;/Factory&amp;a'"</definedName>
    <definedName name="_AMO_ContentDefinition_610188688.13" hidden="1">"'mp;gt;&amp;amp;#xD;&amp;amp;#xA;  &amp;amp;lt;ParentName&amp;amp;gt;SFSummaryOfFinance19&amp;amp;lt;/ParentName&amp;amp;gt;&amp;amp;#xD;&amp;amp;#xA;  &amp;amp;lt;Server&amp;amp;gt;SASApp&amp;amp;lt;/Server&amp;amp;gt;&amp;amp;#xD;&amp;amp;#xA;  &amp;amp;lt;Library&amp;amp;gt;SFSummaryOfFinance19&amp;amp;lt;/Library&amp;a'"</definedName>
    <definedName name="_AMO_ContentDefinition_610188688.14" hidden="1">"'mp;gt;&amp;amp;#xD;&amp;amp;#xA;&amp;amp;lt;/DNA&amp;amp;gt;&amp;quot; Name=&amp;quot;APPDATA&amp;quot;&amp;gt;&amp;#xD;&amp;#xA;&amp;lt;Cols&amp;gt;&amp;#xD;&amp;#xA;&amp;lt;cn&amp;gt;DISTRICT_ID&amp;lt;/cn&amp;gt;&amp;#xD;&amp;#xA;&amp;lt;cn&amp;gt;DISTRICT_NAME&amp;lt;/cn&amp;gt;&amp;#xD;&amp;#xA;&amp;lt;cn&amp;gt;CH313_TAX_CREDIT&amp;lt;/cn&amp;gt;&amp;#xD;&amp;#xA;&amp;lt;/Co'"</definedName>
    <definedName name="_AMO_ContentDefinition_610188688.15" hidden="1">"'ls&amp;gt;&amp;#xD;&amp;#xA;&amp;lt;ColOrd&amp;gt;&amp;#xD;&amp;#xA;&amp;lt;cn&amp;gt;DISTRICT_ID&amp;lt;/cn&amp;gt;&amp;#xD;&amp;#xA;&amp;lt;cn&amp;gt;DISTRICT_NAME&amp;lt;/cn&amp;gt;&amp;#xD;&amp;#xA;&amp;lt;cn&amp;gt;CH313_TAX_CREDIT&amp;lt;/cn&amp;gt;&amp;#xD;&amp;#xA;&amp;lt;cn&amp;gt;ABA&amp;lt;/cn&amp;gt;&amp;#xD;&amp;#xA;&amp;lt;cn&amp;gt;ACTIVE_MILITARY_ADA&amp;lt;/cn&amp;gt;&amp;#xD'"</definedName>
    <definedName name="_AMO_ContentDefinition_610188688.16" hidden="1">"';&amp;#xA;&amp;lt;cn&amp;gt;ADA_ADJ_TOT_REFINED&amp;lt;/cn&amp;gt;&amp;#xD;&amp;#xA;&amp;lt;cn&amp;gt;ADA_REG_PGM&amp;lt;/cn&amp;gt;&amp;#xD;&amp;#xA;&amp;lt;cn&amp;gt;ADA_REG_PGM_ACTUAL&amp;lt;/cn&amp;gt;&amp;#xD;&amp;#xA;&amp;lt;cn&amp;gt;ADA_TOT_REFINED&amp;lt;/cn&amp;gt;&amp;#xD;&amp;#xA;&amp;lt;cn&amp;gt;ADDL_AID_FED_IMPACT&amp;lt;/cn&amp;gt;&amp;#xD;&amp;#xA;&amp;lt;cn&amp;g'"</definedName>
    <definedName name="_AMO_ContentDefinition_610188688.17" hidden="1">"'t;ADJ_ALLOT&amp;lt;/cn&amp;gt;&amp;#xD;&amp;#xA;&amp;lt;cn&amp;gt;ADJ_ALLOT_CHART&amp;lt;/cn&amp;gt;&amp;#xD;&amp;#xA;&amp;lt;cn&amp;gt;ADJNIF&amp;lt;/cn&amp;gt;&amp;#xD;&amp;#xA;&amp;lt;cn&amp;gt;ADJTOT&amp;lt;/cn&amp;gt;&amp;#xD;&amp;#xA;&amp;lt;cn&amp;gt;ADJTRN&amp;lt;/cn&amp;gt;&amp;#xD;&amp;#xA;&amp;lt;cn&amp;gt;APPLY_ASATR_TO_COO_FLAG&amp;lt;/cn&amp;gt;&amp;#xD;&amp;#xA;&amp;lt;cn&amp;g'"</definedName>
    <definedName name="_AMO_ContentDefinition_610188688.18" hidden="1">"'t;ASAHE&amp;lt;/cn&amp;gt;&amp;#xD;&amp;#xA;&amp;lt;cn&amp;gt;ASAHE_46_071_ADJ&amp;lt;/cn&amp;gt;&amp;#xD;&amp;#xA;&amp;lt;cn&amp;gt;ASATR_ADDL_AID&amp;lt;/cn&amp;gt;&amp;#xD;&amp;#xA;&amp;lt;cn&amp;gt;ASATR_ADDL_AID_ADJ&amp;lt;/cn&amp;gt;&amp;#xD;&amp;#xA;&amp;lt;cn&amp;gt;ASATR_ADDL_AID_UNADJ&amp;lt;/cn&amp;gt;&amp;#xD;&amp;#xA;&amp;lt;cn&amp;gt;ASF_ADA&amp;lt;/cn&amp;gt;&amp;#x'"</definedName>
    <definedName name="_AMO_ContentDefinition_610188688.19" hidden="1">"'D;&amp;#xA;&amp;lt;cn&amp;gt;ASF_ADJ_TO_DATE_AMT&amp;lt;/cn&amp;gt;&amp;#xD;&amp;#xA;&amp;lt;cn&amp;gt;ASF_ALLOT&amp;lt;/cn&amp;gt;&amp;#xD;&amp;#xA;&amp;lt;cn&amp;gt;ASF_RATE&amp;lt;/cn&amp;gt;&amp;#xD;&amp;#xA;&amp;lt;cn&amp;gt;ASF_YTD_PAYMENTS&amp;lt;/cn&amp;gt;&amp;#xD;&amp;#xA;&amp;lt;cn&amp;gt;AVG_IS_RATE_CHART_CAP&amp;lt;/cn&amp;gt;&amp;#xD;&amp;#xA;&amp;lt;cn&amp;gt;BASE_T'"</definedName>
    <definedName name="_AMO_ContentDefinition_610188688.2" hidden="1">"' &lt;files /&gt;_x000D_
  &lt;parents /&gt;_x000D_
  &lt;children /&gt;_x000D_
  &lt;param n=""AMO_Version"" v=""7.1"" /&gt;_x000D_
  &lt;param n=""DisplayName"" v=""SASApp:SFSOF19.APPDATA"" /&gt;_x000D_
  &lt;param n=""DisplayType"" v=""Data Set"" /&gt;_x000D_
  &lt;param n=""DataSourceType"" v=""SAS DATASET"" /&gt;_x000D_
  &lt;para'"</definedName>
    <definedName name="_AMO_ContentDefinition_610188688.20" hidden="1">"'ARGET_REV&amp;lt;/cn&amp;gt;&amp;#xD;&amp;#xA;&amp;lt;cn&amp;gt;BIL_ADA&amp;lt;/cn&amp;gt;&amp;#xD;&amp;#xA;&amp;lt;cn&amp;gt;BIL_ADA_TOT_REFINED&amp;lt;/cn&amp;gt;&amp;#xD;&amp;#xA;&amp;lt;cn&amp;gt;BIL_ALLOT&amp;lt;/cn&amp;gt;&amp;#xD;&amp;#xA;&amp;lt;cn&amp;gt;BIL_BLOCK_GRANT&amp;lt;/cn&amp;gt;&amp;#xD;&amp;#xA;&amp;lt;cn&amp;gt;BUDGET_BALANCED_AMT&amp;lt;/cn&amp;gt;&amp;#xD;&amp;#'"</definedName>
    <definedName name="_AMO_ContentDefinition_610188688.21" hidden="1">"'xA;&amp;lt;cn&amp;gt;CEI&amp;lt;/cn&amp;gt;&amp;#xD;&amp;#xA;&amp;lt;cn&amp;gt;CEI_ADJ&amp;lt;/cn&amp;gt;&amp;#xD;&amp;#xA;&amp;lt;cn&amp;gt;CH41_FLAG&amp;lt;/cn&amp;gt;&amp;#xD;&amp;#xA;&amp;lt;cn&amp;gt;CH41_PARTNER_GAIN&amp;lt;/cn&amp;gt;&amp;#xD;&amp;#xA;&amp;lt;cn&amp;gt;CHARGE&amp;lt;/cn&amp;gt;&amp;#xD;&amp;#xA;&amp;lt;cn&amp;gt;co&amp;lt;/cn&amp;gt;&amp;#xD;&amp;#xA;&amp;lt;cn&amp;gt;CONSOL_L'"</definedName>
    <definedName name="_AMO_ContentDefinition_610188688.22" hidden="1">"'FA_DIFF&amp;lt;/cn&amp;gt;&amp;#xD;&amp;#xA;&amp;lt;cn&amp;gt;COSTPART&amp;lt;/cn&amp;gt;&amp;#xD;&amp;#xA;&amp;lt;cn&amp;gt;COSTSTAT&amp;lt;/cn&amp;gt;&amp;#xD;&amp;#xA;&amp;lt;cn&amp;gt;CPTD_PROPERTY_VALUE&amp;lt;/cn&amp;gt;&amp;#xD;&amp;#xA;&amp;lt;cn&amp;gt;CREDRECAP&amp;lt;/cn&amp;gt;&amp;#xD;&amp;#xA;&amp;lt;cn&amp;gt;dis_rlf&amp;lt;/cn&amp;gt;&amp;#xD;&amp;#xA;&amp;lt;cn&amp;gt;dis_rlf'"</definedName>
    <definedName name="_AMO_ContentDefinition_610188688.23" hidden="1">"'yr1&amp;lt;/cn&amp;gt;&amp;#xD;&amp;#xA;&amp;lt;cn&amp;gt;DISTRICT_BA&amp;lt;/cn&amp;gt;&amp;#xD;&amp;#xA;&amp;lt;cn&amp;gt;DISTRICT_FSP_TYPE&amp;lt;/cn&amp;gt;&amp;#xD;&amp;#xA;&amp;lt;cn&amp;gt;DISTRICT_TYPE_CD&amp;lt;/cn&amp;gt;&amp;#xD;&amp;#xA;&amp;lt;cn&amp;gt;dpe_recap&amp;lt;/cn&amp;gt;&amp;#xD;&amp;#xA;&amp;lt;cn&amp;gt;DPV_RECAP&amp;lt;/cn&amp;gt;&amp;#xD;&amp;#xA;&amp;lt;cn&amp;gt;'"</definedName>
    <definedName name="_AMO_ContentDefinition_610188688.24" hidden="1">"'dpvpwp&amp;lt;/cn&amp;gt;&amp;#xD;&amp;#xA;&amp;lt;cn&amp;gt;DRATE3&amp;lt;/cn&amp;gt;&amp;#xD;&amp;#xA;&amp;lt;cn&amp;gt;DST_GT&amp;lt;/cn&amp;gt;&amp;#xD;&amp;#xA;&amp;lt;cn&amp;gt;DST_SP&amp;lt;/cn&amp;gt;&amp;#xD;&amp;#xA;&amp;lt;cn&amp;gt;dtr4_cnty&amp;lt;/cn&amp;gt;&amp;#xD;&amp;#xA;&amp;lt;cn&amp;gt;dtr5_cnty&amp;lt;/cn&amp;gt;&amp;#xD;&amp;#xA;&amp;lt;cn&amp;gt;EARLY_GRAD_ALLOT&amp;lt;/cn'"</definedName>
    <definedName name="_AMO_ContentDefinition_610188688.25" hidden="1">"'&amp;gt;&amp;#xD;&amp;#xA;&amp;lt;cn&amp;gt;EDA_ELIG_DEBT_SVC_AMT&amp;lt;/cn&amp;gt;&amp;#xD;&amp;#xA;&amp;lt;cn&amp;gt;EDA_LOCAL_SHARE&amp;lt;/cn&amp;gt;&amp;#xD;&amp;#xA;&amp;lt;cn&amp;gt;EDA_STATE_SHARE&amp;lt;/cn&amp;gt;&amp;#xD;&amp;#xA;&amp;lt;cn&amp;gt;ELIG_COMPR_RATE_FLAG&amp;lt;/cn&amp;gt;&amp;#xD;&amp;#xA;&amp;lt;cn&amp;gt;ESTIMATE_TYPE_CD&amp;lt;/cn&amp;gt;&amp;#xD;'"</definedName>
    <definedName name="_AMO_ContentDefinition_610188688.26" hidden="1">"'&amp;#xA;&amp;lt;cn&amp;gt;FACIL_ALLOT_CHART&amp;lt;/cn&amp;gt;&amp;#xD;&amp;#xA;&amp;lt;cn&amp;gt;FINCOST&amp;lt;/cn&amp;gt;&amp;#xD;&amp;#xA;&amp;lt;cn&amp;gt;FINCOST_bf&amp;lt;/cn&amp;gt;&amp;#xD;&amp;#xA;&amp;lt;cn&amp;gt;FINL3&amp;lt;/cn&amp;gt;&amp;#xD;&amp;#xA;&amp;lt;cn&amp;gt;FINL3_bf&amp;lt;/cn&amp;gt;&amp;#xD;&amp;#xA;&amp;lt;cn&amp;gt;FLAG_300SQMI&amp;lt;/cn&amp;gt;&amp;#xD;&amp;#xA;&amp;'"</definedName>
    <definedName name="_AMO_ContentDefinition_610188688.27" hidden="1">"'lt;cn&amp;gt;FLAG_30MI&amp;lt;/cn&amp;gt;&amp;#xD;&amp;#xA;&amp;lt;cn&amp;gt;FSF_ADJ_TO_DATE_AMT&amp;lt;/cn&amp;gt;&amp;#xD;&amp;#xA;&amp;lt;cn&amp;gt;FSF_ALLOT_ADJ&amp;lt;/cn&amp;gt;&amp;#xD;&amp;#xA;&amp;lt;cn&amp;gt;fsf_allot_before_42_2518&amp;lt;/cn&amp;gt;&amp;#xD;&amp;#xA;&amp;lt;cn&amp;gt;fsf_allot_before_42_2518_t1&amp;lt;/cn&amp;gt;&amp;#xD;&amp;#xA;&amp;lt;c'"</definedName>
    <definedName name="_AMO_ContentDefinition_610188688.28" hidden="1">"'n&amp;gt;fsf_allot_before_42_2518_t2_14tr&amp;lt;/cn&amp;gt;&amp;#xD;&amp;#xA;&amp;lt;cn&amp;gt;FSF_ALLOT_TOT&amp;lt;/cn&amp;gt;&amp;#xD;&amp;#xA;&amp;lt;cn&amp;gt;FSF_YTD_PAYMENTS&amp;lt;/cn&amp;gt;&amp;#xD;&amp;#xA;&amp;lt;cn&amp;gt;FSP_TOT_RECEIPTS&amp;lt;/cn&amp;gt;&amp;#xD;&amp;#xA;&amp;lt;cn&amp;gt;FT_STAFF_CNT&amp;lt;/cn&amp;gt;&amp;#xD;&amp;#xA;&amp;lt;cn&amp;gt;GT'"</definedName>
    <definedName name="_AMO_ContentDefinition_610188688.29" hidden="1">"'_ALLOT&amp;lt;/cn&amp;gt;&amp;#xD;&amp;#xA;&amp;lt;cn&amp;gt;GT_AMT&amp;lt;/cn&amp;gt;&amp;#xD;&amp;#xA;&amp;lt;cn&amp;gt;GT_BLOCK_GRANT&amp;lt;/cn&amp;gt;&amp;#xD;&amp;#xA;&amp;lt;cn&amp;gt;GT_ENROLL&amp;lt;/cn&amp;gt;&amp;#xD;&amp;#xA;&amp;lt;cn&amp;gt;GT_SETASIDE_P2&amp;lt;/cn&amp;gt;&amp;#xD;&amp;#xA;&amp;lt;cn&amp;gt;GYA_COST&amp;lt;/cn&amp;gt;&amp;#xD;&amp;#xA;&amp;lt;cn&amp;gt;HEALTH_A'"</definedName>
    <definedName name="_AMO_ContentDefinition_610188688.3" hidden="1">"'m n=""SASFilter"" v=""CH313_TAX_CREDIT &amp;gt; 0"" /&gt;_x000D_
  &lt;param n=""MoreSheetsForRows"" v=""True"" /&gt;_x000D_
  &lt;param n=""PageSize"" v=""500"" /&gt;_x000D_
  &lt;param n=""ShowRowNumbers"" v=""True"" /&gt;_x000D_
  &lt;param n=""ShowInfoInSheet"" v=""True"" /&gt;_x000D_
  &lt;param n=""CredKey'"</definedName>
    <definedName name="_AMO_ContentDefinition_610188688.30" hidden="1">"'DDL_STATE_AID&amp;lt;/cn&amp;gt;&amp;#xD;&amp;#xA;&amp;lt;cn&amp;gt;hhb1&amp;lt;/cn&amp;gt;&amp;#xD;&amp;#xA;&amp;lt;cn&amp;gt;HIGH_SCHOOL_ADA&amp;lt;/cn&amp;gt;&amp;#xD;&amp;#xA;&amp;lt;cn&amp;gt;HIGH_SCHOOL_ALLOT&amp;lt;/cn&amp;gt;&amp;#xD;&amp;#xA;&amp;lt;cn&amp;gt;HIGHEST_GRADE&amp;lt;/cn&amp;gt;&amp;#xD;&amp;#xA;&amp;lt;cn&amp;gt;I_S_RATE&amp;lt;/cn&amp;gt;&amp;#xD;&amp;#xA;&amp;lt;c'"</definedName>
    <definedName name="_AMO_ContentDefinition_610188688.31" hidden="1">"'n&amp;gt;IFA_BOND_LEASE_STATE&amp;lt;/cn&amp;gt;&amp;#xD;&amp;#xA;&amp;lt;cn&amp;gt;IFA_BOND_LOCAL&amp;lt;/cn&amp;gt;&amp;#xD;&amp;#xA;&amp;lt;cn&amp;gt;IFA_BOND_STATE&amp;lt;/cn&amp;gt;&amp;#xD;&amp;#xA;&amp;lt;cn&amp;gt;IFA_BOND_STATE_LOCAL&amp;lt;/cn&amp;gt;&amp;#xD;&amp;#xA;&amp;lt;cn&amp;gt;IFA_LEASE_PURCH_LOCAL&amp;lt;/cn&amp;gt;&amp;#xD;&amp;#xA;&amp;lt;cn&amp;gt;IF'"</definedName>
    <definedName name="_AMO_ContentDefinition_610188688.32" hidden="1">"'A_LEASE_PURCH_STATE&amp;lt;/cn&amp;gt;&amp;#xD;&amp;#xA;&amp;lt;cn&amp;gt;IFA_LEASE_PURCH_STATE_T7&amp;lt;/cn&amp;gt;&amp;#xD;&amp;#xA;&amp;lt;cn&amp;gt;INDEX&amp;lt;/cn&amp;gt;&amp;#xD;&amp;#xA;&amp;lt;cn&amp;gt;LFA_BEFORE&amp;lt;/cn&amp;gt;&amp;#xD;&amp;#xA;&amp;lt;cn&amp;gt;LOC&amp;lt;/cn&amp;gt;&amp;#xD;&amp;#xA;&amp;lt;cn&amp;gt;LOCAL_FROZEN_TAX_LEV&amp;lt;/cn&amp;gt;&amp;#xD'"</definedName>
    <definedName name="_AMO_ContentDefinition_610188688.33" hidden="1">"';&amp;#xA;&amp;lt;cn&amp;gt;LRATE&amp;lt;/cn&amp;gt;&amp;#xD;&amp;#xA;&amp;lt;cn&amp;gt;MAX_GT&amp;lt;/cn&amp;gt;&amp;#xD;&amp;#xA;&amp;lt;cn&amp;gt;MDA&amp;lt;/cn&amp;gt;&amp;#xD;&amp;#xA;&amp;lt;cn&amp;gt;MIDFLAG&amp;lt;/cn&amp;gt;&amp;#xD;&amp;#xA;&amp;lt;cn&amp;gt;MIGRANT_DIST_FLAG&amp;lt;/cn&amp;gt;&amp;#xD;&amp;#xA;&amp;lt;cn&amp;gt;MIN_INCREASE&amp;lt;/cn&amp;gt;&amp;#xD;&amp;#xA;&amp;lt;cn&amp;gt'"</definedName>
    <definedName name="_AMO_ContentDefinition_610188688.34" hidden="1">"';MINREV&amp;lt;/cn&amp;gt;&amp;#xD;&amp;#xA;&amp;lt;cn&amp;gt;MINREV_ADJ&amp;lt;/cn&amp;gt;&amp;#xD;&amp;#xA;&amp;lt;cn&amp;gt;MO_COLL_LOHE_TIF_ADJ&amp;lt;/cn&amp;gt;&amp;#xD;&amp;#xA;&amp;lt;cn&amp;gt;MO_COLL_LV1&amp;lt;/cn&amp;gt;&amp;#xD;&amp;#xA;&amp;lt;cn&amp;gt;MO_COLL_LV2&amp;lt;/cn&amp;gt;&amp;#xD;&amp;#xA;&amp;lt;cn&amp;gt;MO_COLL_LV3&amp;lt;/cn&amp;gt;&amp;#xD;&amp;#xA;&amp;lt;c'"</definedName>
    <definedName name="_AMO_ContentDefinition_610188688.35" hidden="1">"'n&amp;gt;MO_COLL_RATE_AVG&amp;lt;/cn&amp;gt;&amp;#xD;&amp;#xA;&amp;lt;cn&amp;gt;MO_RATE_COMPR&amp;lt;/cn&amp;gt;&amp;#xD;&amp;#xA;&amp;lt;cn&amp;gt;MO_RATE_LV2&amp;lt;/cn&amp;gt;&amp;#xD;&amp;#xA;&amp;lt;cn&amp;gt;MULT&amp;lt;/cn&amp;gt;&amp;#xD;&amp;#xA;&amp;lt;cn&amp;gt;MULT_CHART&amp;lt;/cn&amp;gt;&amp;#xD;&amp;#xA;&amp;lt;cn&amp;gt;net_mo_local_rev&amp;lt;/cn&amp;gt;&amp;#xD;&amp;#xA;'"</definedName>
    <definedName name="_AMO_ContentDefinition_610188688.36" hidden="1">"'&amp;lt;cn&amp;gt;net_mo_local_rev_t1&amp;lt;/cn&amp;gt;&amp;#xD;&amp;#xA;&amp;lt;cn&amp;gt;net_mo_local_rev_t2_14tr&amp;lt;/cn&amp;gt;&amp;#xD;&amp;#xA;&amp;lt;cn&amp;gt;net_mo_rev_tot&amp;lt;/cn&amp;gt;&amp;#xD;&amp;#xA;&amp;lt;cn&amp;gt;net_mo_rev_tot_t1&amp;lt;/cn&amp;gt;&amp;#xD;&amp;#xA;&amp;lt;cn&amp;gt;net_mo_rev_tot_t2_14tr&amp;lt;/cn&amp;gt;&amp;#xD;&amp;#xA;'"</definedName>
    <definedName name="_AMO_ContentDefinition_610188688.37" hidden="1">"'&amp;lt;cn&amp;gt;new_ctr&amp;lt;/cn&amp;gt;&amp;#xD;&amp;#xA;&amp;lt;cn&amp;gt;nFINCOST&amp;lt;/cn&amp;gt;&amp;#xD;&amp;#xA;&amp;lt;cn&amp;gt;nFINL3&amp;lt;/cn&amp;gt;&amp;#xD;&amp;#xA;&amp;lt;cn&amp;gt;NIFA_ADA&amp;lt;/cn&amp;gt;&amp;#xD;&amp;#xA;&amp;lt;cn&amp;gt;NIFA_ALLOT&amp;lt;/cn&amp;gt;&amp;#xD;&amp;#xA;&amp;lt;cn&amp;gt;OEYP_ALLOCATION&amp;lt;/cn&amp;gt;&amp;#xD;&amp;#xA;&amp;lt;cn&amp;gt;O'"</definedName>
    <definedName name="_AMO_ContentDefinition_610188688.38" hidden="1">"'THER_ADJUSTMENT&amp;lt;/cn&amp;gt;&amp;#xD;&amp;#xA;&amp;lt;cn&amp;gt;OTHER_PROGRAMS_AMOUNT&amp;lt;/cn&amp;gt;&amp;#xD;&amp;#xA;&amp;lt;cn&amp;gt;PAY_ADA&amp;lt;/cn&amp;gt;&amp;#xD;&amp;#xA;&amp;lt;cn&amp;gt;PAYMENT_CLASS_CD&amp;lt;/cn&amp;gt;&amp;#xD;&amp;#xA;&amp;lt;cn&amp;gt;PEG_ADA&amp;lt;/cn&amp;gt;&amp;#xD;&amp;#xA;&amp;lt;cn&amp;gt;PEG_ALLOT&amp;lt;/cn&amp;gt;&amp;#xD;&amp;#xA;'"</definedName>
    <definedName name="_AMO_ContentDefinition_610188688.39" hidden="1">"'&amp;lt;cn&amp;gt;PRE_K_K_GRANT&amp;lt;/cn&amp;gt;&amp;#xD;&amp;#xA;&amp;lt;cn&amp;gt;PREGNANT_PARENT_PILOT&amp;lt;/cn&amp;gt;&amp;#xD;&amp;#xA;&amp;lt;cn&amp;gt;PRO_VAL&amp;lt;/cn&amp;gt;&amp;#xD;&amp;#xA;&amp;lt;cn&amp;gt;PROCESSING_FLAG&amp;lt;/cn&amp;gt;&amp;#xD;&amp;#xA;&amp;lt;cn&amp;gt;PRS_FTE&amp;lt;/cn&amp;gt;&amp;#xD;&amp;#xA;&amp;lt;cn&amp;gt;PT_STAFF_CNT&amp;lt;/cn&amp;gt;'"</definedName>
    <definedName name="_AMO_ContentDefinition_610188688.4" hidden="1">"'"" v=""APPDATA&amp;#x1;SASApp&amp;#x1;SFSummaryOfFinance19"" /&gt;_x000D_
  &lt;param n=""ClassName"" v=""SAS.OfficeAddin.DataViewItem"" /&gt;_x000D_
  &lt;param n=""ServerName"" v=""SASApp"" /&gt;_x000D_
  &lt;param n=""DataSource"" v=""&amp;lt;SasDataSource Version=&amp;quot;4.2&amp;quot; Type=&amp;quot;SAS.'"</definedName>
    <definedName name="_AMO_ContentDefinition_610188688.40" hidden="1">"'&amp;#xD;&amp;#xA;&amp;lt;cn&amp;gt;PY1_ADA_TOT_REFINED&amp;lt;/cn&amp;gt;&amp;#xD;&amp;#xA;&amp;lt;cn&amp;gt;PY1_DPV_LOCAL&amp;lt;/cn&amp;gt;&amp;#xD;&amp;#xA;&amp;lt;cn&amp;gt;PY1_IS_COLL&amp;lt;/cn&amp;gt;&amp;#xD;&amp;#xA;&amp;lt;cn&amp;gt;PY1_MO_COLL_15K&amp;lt;/cn&amp;gt;&amp;#xD;&amp;#xA;&amp;lt;cn&amp;gt;PY1_MO_COLL_25K&amp;lt;/cn&amp;gt;&amp;#xD;&amp;#xA;&amp;lt;cn&amp;gt;PY1'"</definedName>
    <definedName name="_AMO_ContentDefinition_610188688.41" hidden="1">"'_MO_COLL_FRZ&amp;lt;/cn&amp;gt;&amp;#xD;&amp;#xA;&amp;lt;cn&amp;gt;PY1_MO_COLL_FRZ_15K&amp;lt;/cn&amp;gt;&amp;#xD;&amp;#xA;&amp;lt;cn&amp;gt;PY1_MO_COLL_FRZ_25K&amp;lt;/cn&amp;gt;&amp;#xD;&amp;#xA;&amp;lt;cn&amp;gt;PY1_MO_COLL_LOCAL&amp;lt;/cn&amp;gt;&amp;#xD;&amp;#xA;&amp;lt;cn&amp;gt;PY1_MO_COLL_TOT&amp;lt;/cn&amp;gt;&amp;#xD;&amp;#xA;&amp;lt;cn&amp;gt;PY1_MO_COLL_TO'"</definedName>
    <definedName name="_AMO_ContentDefinition_610188688.42" hidden="1">"'T_15K&amp;lt;/cn&amp;gt;&amp;#xD;&amp;#xA;&amp;lt;cn&amp;gt;PY1_MO_COLL_TOT_25K&amp;lt;/cn&amp;gt;&amp;#xD;&amp;#xA;&amp;lt;cn&amp;gt;PY1_MO_RATE_ADOPT&amp;lt;/cn&amp;gt;&amp;#xD;&amp;#xA;&amp;lt;cn&amp;gt;PY1_MO_RATE_ADOPT_FOR_RPT&amp;lt;/cn&amp;gt;&amp;#xD;&amp;#xA;&amp;lt;cn&amp;gt;PY1_TAX_LEVY_TOT&amp;lt;/cn&amp;gt;&amp;#xD;&amp;#xA;&amp;lt;cn&amp;gt;PY1_TAX_TIF_PA'"</definedName>
    <definedName name="_AMO_ContentDefinition_610188688.43" hidden="1">"'YMENT&amp;lt;/cn&amp;gt;&amp;#xD;&amp;#xA;&amp;lt;cn&amp;gt;PY2_DPV_ADJ&amp;lt;/cn&amp;gt;&amp;#xD;&amp;#xA;&amp;lt;cn&amp;gt;PY2_DPV_ADJ_15K&amp;lt;/cn&amp;gt;&amp;#xD;&amp;#xA;&amp;lt;cn&amp;gt;PY2_DPV_T10&amp;lt;/cn&amp;gt;&amp;#xD;&amp;#xA;&amp;lt;cn&amp;gt;PY2_DPV_T7&amp;lt;/cn&amp;gt;&amp;#xD;&amp;#xA;&amp;lt;cn&amp;gt;PY2_DPV_T8&amp;lt;/cn&amp;gt;&amp;#xD;&amp;#xA;&amp;lt;cn&amp;gt;PY2'"</definedName>
    <definedName name="_AMO_ContentDefinition_610188688.44" hidden="1">"'_DPV_T9&amp;lt;/cn&amp;gt;&amp;#xD;&amp;#xA;&amp;lt;cn&amp;gt;RECAP_LOHE_TIF_ADJ&amp;lt;/cn&amp;gt;&amp;#xD;&amp;#xA;&amp;lt;cn&amp;gt;RECAPTURE&amp;lt;/cn&amp;gt;&amp;#xD;&amp;#xA;&amp;lt;cn&amp;gt;REG_PGM_ADJ_FACTOR&amp;lt;/cn&amp;gt;&amp;#xD;&amp;#xA;&amp;lt;cn&amp;gt;REG_PGM_ALLOT&amp;lt;/cn&amp;gt;&amp;#xD;&amp;#xA;&amp;lt;cn&amp;gt;REGIONAL_DEAF_SCHOOL_ALLOT&amp;lt;/'"</definedName>
    <definedName name="_AMO_ContentDefinition_610188688.45" hidden="1">"'cn&amp;gt;&amp;#xD;&amp;#xA;&amp;lt;cn&amp;gt;remainderyr1&amp;lt;/cn&amp;gt;&amp;#xD;&amp;#xA;&amp;lt;cn&amp;gt;REV_AT_CRATE&amp;lt;/cn&amp;gt;&amp;#xD;&amp;#xA;&amp;lt;cn&amp;gt;REV_AT_CRATE_ADJ&amp;lt;/cn&amp;gt;&amp;#xD;&amp;#xA;&amp;lt;cn&amp;gt;REV_AT_CRATE_UNADJ&amp;lt;/cn&amp;gt;&amp;#xD;&amp;#xA;&amp;lt;cn&amp;gt;REV_PER_WADA&amp;lt;/cn&amp;gt;&amp;#xD;&amp;#xA;&amp;lt;cn&amp;gt;'"</definedName>
    <definedName name="_AMO_ContentDefinition_610188688.46" hidden="1">"'REV_PER_WADA_ADJ&amp;lt;/cn&amp;gt;&amp;#xD;&amp;#xA;&amp;lt;cn&amp;gt;REV_PER_WADA_UNADJ&amp;lt;/cn&amp;gt;&amp;#xD;&amp;#xA;&amp;lt;cn&amp;gt;RIDER71_AMT&amp;lt;/cn&amp;gt;&amp;#xD;&amp;#xA;&amp;lt;cn&amp;gt;SALARY_ALLOT_CNT&amp;lt;/cn&amp;gt;&amp;#xD;&amp;#xA;&amp;lt;cn&amp;gt;sb1882_tot_aid&amp;lt;/cn&amp;gt;&amp;#xD;&amp;#xA;&amp;lt;cn&amp;gt;SCE_ALLOT&amp;lt;/cn&amp;gt;&amp;'"</definedName>
    <definedName name="_AMO_ContentDefinition_610188688.47" hidden="1">"'#xD;&amp;#xA;&amp;lt;cn&amp;gt;SCE_BLOCK_GRANT&amp;lt;/cn&amp;gt;&amp;#xD;&amp;#xA;&amp;lt;cn&amp;gt;SCE_ENROLL&amp;lt;/cn&amp;gt;&amp;#xD;&amp;#xA;&amp;lt;cn&amp;gt;SCE_MILITARY_ALLOT&amp;lt;/cn&amp;gt;&amp;#xD;&amp;#xA;&amp;lt;cn&amp;gt;SCE_PRS_ALLOT&amp;lt;/cn&amp;gt;&amp;#xD;&amp;#xA;&amp;lt;cn&amp;gt;SCHOOLYEAR&amp;lt;/cn&amp;gt;&amp;#xD;&amp;#xA;&amp;lt;cn&amp;gt;SDA&amp;lt;/cn&amp;'"</definedName>
    <definedName name="_AMO_ContentDefinition_610188688.48" hidden="1">"'gt;&amp;#xD;&amp;#xA;&amp;lt;cn&amp;gt;SDA_CHART&amp;lt;/cn&amp;gt;&amp;#xD;&amp;#xA;&amp;lt;cn&amp;gt;SEC_30_83_TOT_ALLOT&amp;lt;/cn&amp;gt;&amp;#xD;&amp;#xA;&amp;lt;cn&amp;gt;SOF_RUN_ID&amp;lt;/cn&amp;gt;&amp;#xD;&amp;#xA;&amp;lt;cn&amp;gt;SP_AMT&amp;lt;/cn&amp;gt;&amp;#xD;&amp;#xA;&amp;lt;cn&amp;gt;SPECED_BLOCK_GRANT&amp;lt;/cn&amp;gt;&amp;#xD;&amp;#xA;&amp;lt;cn&amp;gt;SPECED_ECI_'"</definedName>
    <definedName name="_AMO_ContentDefinition_610188688.49" hidden="1">"'SETASIDE_P2&amp;lt;/cn&amp;gt;&amp;#xD;&amp;#xA;&amp;lt;cn&amp;gt;SPECED_EYS_ALLOT&amp;lt;/cn&amp;gt;&amp;#xD;&amp;#xA;&amp;lt;cn&amp;gt;SPECED_EYS_HOMEBOUND_FTE&amp;lt;/cn&amp;gt;&amp;#xD;&amp;#xA;&amp;lt;cn&amp;gt;SPECED_EYS_HOSPITAL_FTE&amp;lt;/cn&amp;gt;&amp;#xD;&amp;#xA;&amp;lt;cn&amp;gt;SPECED_EYS_OFF_CAMP_FTE&amp;lt;/cn&amp;gt;&amp;#xD;&amp;#xA;&amp;lt;cn&amp;gt'"</definedName>
    <definedName name="_AMO_ContentDefinition_610188688.5" hidden="1">"'Servers.Dataset&amp;quot; Svr=&amp;quot;SASApp&amp;quot; Lib=&amp;quot;SFSOF19&amp;quot; Libname=&amp;quot;SFSummaryOfFinance19&amp;quot; Filter=&amp;quot;CH313_TAX_CREDIT &amp;amp;gt; 0&amp;quot; FilterDS=&amp;quot;&amp;amp;lt;?xml version=&amp;amp;quot;1.0&amp;amp;quot; encoding=&amp;amp;quot;utf-16&amp;amp;quot'"</definedName>
    <definedName name="_AMO_ContentDefinition_610188688.50" hidden="1">"';SPECED_EYS_RES_CT_FTE&amp;lt;/cn&amp;gt;&amp;#xD;&amp;#xA;&amp;lt;cn&amp;gt;SPECED_EYS_RESOURCE_FTE&amp;lt;/cn&amp;gt;&amp;#xD;&amp;#xA;&amp;lt;cn&amp;gt;SPECED_EYS_SELF_CONT_SV_FTE&amp;lt;/cn&amp;gt;&amp;#xD;&amp;#xA;&amp;lt;cn&amp;gt;SPECED_EYS_SELF_CONTAIN_FTE&amp;lt;/cn&amp;gt;&amp;#xD;&amp;#xA;&amp;lt;cn&amp;gt;SPECED_EYS_SPEECH_FTE&amp;lt;/cn'"</definedName>
    <definedName name="_AMO_ContentDefinition_610188688.51" hidden="1">"'&amp;gt;&amp;#xD;&amp;#xA;&amp;lt;cn&amp;gt;SPECED_EYS_ST_SCHOOL_FTE&amp;lt;/cn&amp;gt;&amp;#xD;&amp;#xA;&amp;lt;cn&amp;gt;SPECED_EYS_VAC_FTE&amp;lt;/cn&amp;gt;&amp;#xD;&amp;#xA;&amp;lt;cn&amp;gt;SPECED_EYS_WEIGHTED_FTE&amp;lt;/cn&amp;gt;&amp;#xD;&amp;#xA;&amp;lt;cn&amp;gt;SPECED_HOMEBOUND_FTE&amp;lt;/cn&amp;gt;&amp;#xD;&amp;#xA;&amp;lt;cn&amp;gt;SPECED_HOSPITAL_FT'"</definedName>
    <definedName name="_AMO_ContentDefinition_610188688.52" hidden="1">"'E&amp;lt;/cn&amp;gt;&amp;#xD;&amp;#xA;&amp;lt;cn&amp;gt;SPECED_MAINSTREAM_ADA&amp;lt;/cn&amp;gt;&amp;#xD;&amp;#xA;&amp;lt;cn&amp;gt;SPECED_MAINSTREAM_ALLOT&amp;lt;/cn&amp;gt;&amp;#xD;&amp;#xA;&amp;lt;cn&amp;gt;SPECED_NONPUB_ALLOT&amp;lt;/cn&amp;gt;&amp;#xD;&amp;#xA;&amp;lt;cn&amp;gt;SPECED_NONPUB_FTE&amp;lt;/cn&amp;gt;&amp;#xD;&amp;#xA;&amp;lt;cn&amp;gt;SPECED_OFF_CAMP'"</definedName>
    <definedName name="_AMO_ContentDefinition_610188688.53" hidden="1">"'_FTE&amp;lt;/cn&amp;gt;&amp;#xD;&amp;#xA;&amp;lt;cn&amp;gt;SPECED_REG_ALLOT&amp;lt;/cn&amp;gt;&amp;#xD;&amp;#xA;&amp;lt;cn&amp;gt;SPECED_RES_CT_ALLOT&amp;lt;/cn&amp;gt;&amp;#xD;&amp;#xA;&amp;lt;cn&amp;gt;SPECED_RES_CT_FTE&amp;lt;/cn&amp;gt;&amp;#xD;&amp;#xA;&amp;lt;cn&amp;gt;SPECED_RESOURCE_FTE&amp;lt;/cn&amp;gt;&amp;#xD;&amp;#xA;&amp;lt;cn&amp;gt;SPECED_SELF_CONT_SV_F'"</definedName>
    <definedName name="_AMO_ContentDefinition_610188688.54" hidden="1">"'TE&amp;lt;/cn&amp;gt;&amp;#xD;&amp;#xA;&amp;lt;cn&amp;gt;SPECED_SELF_CONTAIN_FTE&amp;lt;/cn&amp;gt;&amp;#xD;&amp;#xA;&amp;lt;cn&amp;gt;SPECED_SPEECH_FTE&amp;lt;/cn&amp;gt;&amp;#xD;&amp;#xA;&amp;lt;cn&amp;gt;SPECED_ST_SCHOOL_ALLOT&amp;lt;/cn&amp;gt;&amp;#xD;&amp;#xA;&amp;lt;cn&amp;gt;SPECED_ST_SCHOOL_FTE&amp;lt;/cn&amp;gt;&amp;#xD;&amp;#xA;&amp;lt;cn&amp;gt;SPECED_SUM_T'"</definedName>
    <definedName name="_AMO_ContentDefinition_610188688.55" hidden="1">"'OT_FTE&amp;lt;/cn&amp;gt;&amp;#xD;&amp;#xA;&amp;lt;cn&amp;gt;SPECED_TOT_ALLOT&amp;lt;/cn&amp;gt;&amp;#xD;&amp;#xA;&amp;lt;cn&amp;gt;SPECED_VAC_FTE&amp;lt;/cn&amp;gt;&amp;#xD;&amp;#xA;&amp;lt;cn&amp;gt;SPECED_WEIGHTED_TOT_FTE&amp;lt;/cn&amp;gt;&amp;#xD;&amp;#xA;&amp;lt;cn&amp;gt;sshare_tier1&amp;lt;/cn&amp;gt;&amp;#xD;&amp;#xA;&amp;lt;cn&amp;gt;STAFF_ALLOT&amp;lt;/cn&amp;gt;&amp;#x'"</definedName>
    <definedName name="_AMO_ContentDefinition_610188688.56" hidden="1">"'D;&amp;#xA;&amp;lt;cn&amp;gt;STATE&amp;lt;/cn&amp;gt;&amp;#xD;&amp;#xA;&amp;lt;cn&amp;gt;STATE_CHART_FACIL_UNADJ&amp;lt;/cn&amp;gt;&amp;#xD;&amp;#xA;&amp;lt;cn&amp;gt;STATE_LOCAL_REV_ADJ&amp;lt;/cn&amp;gt;&amp;#xD;&amp;#xA;&amp;lt;cn&amp;gt;STAVG_HB1REV_WADA&amp;lt;/cn&amp;gt;&amp;#xD;&amp;#xA;&amp;lt;cn&amp;gt;SUPER_ASF&amp;lt;/cn&amp;gt;&amp;#xD;&amp;#xA;&amp;lt;cn&amp;gt;SUPP_T'"</definedName>
    <definedName name="_AMO_ContentDefinition_610188688.57" hidden="1">"'IF_PAYMENT&amp;lt;/cn&amp;gt;&amp;#xD;&amp;#xA;&amp;lt;cn&amp;gt;SUPPLEMENT_AID&amp;lt;/cn&amp;gt;&amp;#xD;&amp;#xA;&amp;lt;cn&amp;gt;SUPPLEMTRY_BLIND_ALLOC&amp;lt;/cn&amp;gt;&amp;#xD;&amp;#xA;&amp;lt;cn&amp;gt;T1_3900&amp;lt;/cn&amp;gt;&amp;#xD;&amp;#xA;&amp;lt;cn&amp;gt;TECH_ADJ_ALLOT&amp;lt;/cn&amp;gt;&amp;#xD;&amp;#xA;&amp;lt;cn&amp;gt;TECH_ALLOT&amp;lt;/cn&amp;gt;&amp;#xD;&amp;#x'"</definedName>
    <definedName name="_AMO_ContentDefinition_610188688.58" hidden="1">"'A;&amp;lt;cn&amp;gt;TIER_I_AID_P2&amp;lt;/cn&amp;gt;&amp;#xD;&amp;#xA;&amp;lt;cn&amp;gt;TIER_I_ALLOT_P2&amp;lt;/cn&amp;gt;&amp;#xD;&amp;#xA;&amp;lt;cn&amp;gt;TIER_I_LOCAL_SHARE&amp;lt;/cn&amp;gt;&amp;#xD;&amp;#xA;&amp;lt;cn&amp;gt;TIER_I_TOT_COST&amp;lt;/cn&amp;gt;&amp;#xD;&amp;#xA;&amp;lt;cn&amp;gt;TIER_I_TOT_COST_P2&amp;lt;/cn&amp;gt;&amp;#xD;&amp;#xA;&amp;lt;cn&amp;gt;TIER_'"</definedName>
    <definedName name="_AMO_ContentDefinition_610188688.59" hidden="1">"'II_ABA_ADJ&amp;lt;/cn&amp;gt;&amp;#xD;&amp;#xA;&amp;lt;cn&amp;gt;TIER_II_AID_LV1&amp;lt;/cn&amp;gt;&amp;#xD;&amp;#xA;&amp;lt;cn&amp;gt;TIER_II_AID_LV2&amp;lt;/cn&amp;gt;&amp;#xD;&amp;#xA;&amp;lt;cn&amp;gt;TIER_II_AID_LV3&amp;lt;/cn&amp;gt;&amp;#xD;&amp;#xA;&amp;lt;cn&amp;gt;TIER_II_DTR_LV2&amp;lt;/cn&amp;gt;&amp;#xD;&amp;#xA;&amp;lt;cn&amp;gt;TIER_II_DTR_LV3&amp;lt;/cn&amp;gt;'"</definedName>
    <definedName name="_AMO_ContentDefinition_610188688.6" hidden="1">"';?&amp;amp;gt;&amp;amp;lt;FilterTree&amp;amp;gt;&amp;amp;lt;TreeRoot&amp;amp;gt;&amp;amp;lt;ID&amp;amp;gt;f1ad6d3f-412a-40b1-9765-5ca0978a332b&amp;amp;lt;/ID&amp;amp;gt;&amp;amp;lt;FilterType&amp;amp;gt;COLUMN&amp;amp;lt;/FilterType&amp;amp;gt;&amp;amp;lt;TableID /&amp;amp;gt;&amp;amp;lt;ColumnName&amp;amp;gt;CH313_TA'"</definedName>
    <definedName name="_AMO_ContentDefinition_610188688.60" hidden="1">"'&amp;#xD;&amp;#xA;&amp;lt;cn&amp;gt;TIER_II_LOCAL_REV_LV2&amp;lt;/cn&amp;gt;&amp;#xD;&amp;#xA;&amp;lt;cn&amp;gt;TIER_II_LOCAL_REV_LV3&amp;lt;/cn&amp;gt;&amp;#xD;&amp;#xA;&amp;lt;cn&amp;gt;tier1_lfa&amp;lt;/cn&amp;gt;&amp;#xD;&amp;#xA;&amp;lt;cn&amp;gt;TOT_STATE_AID&amp;lt;/cn&amp;gt;&amp;#xD;&amp;#xA;&amp;lt;cn&amp;gt;TOT_TAX_COLLECTION&amp;lt;/cn&amp;gt;&amp;#xD;&amp;#xA;&amp;lt;'"</definedName>
    <definedName name="_AMO_ContentDefinition_610188688.61" hidden="1">"'cn&amp;gt;TOTAL&amp;lt;/cn&amp;gt;&amp;#xD;&amp;#xA;&amp;lt;cn&amp;gt;TOTAL_ADJ&amp;lt;/cn&amp;gt;&amp;#xD;&amp;#xA;&amp;lt;cn&amp;gt;TOTREV&amp;lt;/cn&amp;gt;&amp;#xD;&amp;#xA;&amp;lt;cn&amp;gt;TRANS_KGN_RT_ALLOT&amp;lt;/cn&amp;gt;&amp;#xD;&amp;#xA;&amp;lt;cn&amp;gt;TRANS_OTHER_RT_ALLOT&amp;lt;/cn&amp;gt;&amp;#xD;&amp;#xA;&amp;lt;cn&amp;gt;TRANS_PRIVATE_ALLOT&amp;lt;/cn&amp;gt;&amp;#'"</definedName>
    <definedName name="_AMO_ContentDefinition_610188688.62" hidden="1">"'xD;&amp;#xA;&amp;lt;cn&amp;gt;TRANS_REG_ALLOT&amp;lt;/cn&amp;gt;&amp;#xD;&amp;#xA;&amp;lt;cn&amp;gt;TRANS_SPECED_ALLOT&amp;lt;/cn&amp;gt;&amp;#xD;&amp;#xA;&amp;lt;cn&amp;gt;TRANS_TOT_ALLOT&amp;lt;/cn&amp;gt;&amp;#xD;&amp;#xA;&amp;lt;cn&amp;gt;TRANS_TOT_REGULAR_ALLOT&amp;lt;/cn&amp;gt;&amp;#xD;&amp;#xA;&amp;lt;cn&amp;gt;TRANS_VOCED_ALLOT&amp;lt;/cn&amp;gt;&amp;#xD;&amp;#xA;'"</definedName>
    <definedName name="_AMO_ContentDefinition_610188688.63" hidden="1">"'&amp;lt;cn&amp;gt;TSBVI_ADA&amp;lt;/cn&amp;gt;&amp;#xD;&amp;#xA;&amp;lt;cn&amp;gt;TSBVI_FOUNDATION_AMT&amp;lt;/cn&amp;gt;&amp;#xD;&amp;#xA;&amp;lt;cn&amp;gt;TSD_ADA&amp;lt;/cn&amp;gt;&amp;#xD;&amp;#xA;&amp;lt;cn&amp;gt;TSD_FOUNDATION_AMT&amp;lt;/cn&amp;gt;&amp;#xD;&amp;#xA;&amp;lt;cn&amp;gt;TUITADJ&amp;lt;/cn&amp;gt;&amp;#xD;&amp;#xA;&amp;lt;cn&amp;gt;TUITION_PAID&amp;lt;/cn&amp;gt;&amp;#'"</definedName>
    <definedName name="_AMO_ContentDefinition_610188688.64" hidden="1">"'xD;&amp;#xA;&amp;lt;cn&amp;gt;TY14_MO_RATE_ADOPT&amp;lt;/cn&amp;gt;&amp;#xD;&amp;#xA;&amp;lt;cn&amp;gt;VOCED_ADV_ALLOT&amp;lt;/cn&amp;gt;&amp;#xD;&amp;#xA;&amp;lt;cn&amp;gt;VOCED_ADV_FTE&amp;lt;/cn&amp;gt;&amp;#xD;&amp;#xA;&amp;lt;cn&amp;gt;VOCED_ALLOT&amp;lt;/cn&amp;gt;&amp;#xD;&amp;#xA;&amp;lt;cn&amp;gt;VOCED_BLOCK_GRANT&amp;lt;/cn&amp;gt;&amp;#xD;&amp;#xA;&amp;lt;cn&amp;gt;VOCE'"</definedName>
    <definedName name="_AMO_ContentDefinition_610188688.65" hidden="1">"'D_FTE&amp;lt;/cn&amp;gt;&amp;#xD;&amp;#xA;&amp;lt;cn&amp;gt;VSN_ADA&amp;lt;/cn&amp;gt;&amp;#xD;&amp;#xA;&amp;lt;cn&amp;gt;VSN_ENROLL&amp;lt;/cn&amp;gt;&amp;#xD;&amp;#xA;&amp;lt;cn&amp;gt;WADA&amp;lt;/cn&amp;gt;&amp;#xD;&amp;#xA;&amp;lt;cn&amp;gt;WADA_REDUCTION&amp;lt;/cn&amp;gt;&amp;#xD;&amp;#xA;&amp;lt;cn&amp;gt;WADA46&amp;lt;/cn&amp;gt;&amp;#xD;&amp;#xA;&amp;lt;cn&amp;gt;WADASOLD&amp;lt;/cn&amp;gt;'"</definedName>
    <definedName name="_AMO_ContentDefinition_610188688.66" hidden="1">"'&amp;#xD;&amp;#xA;&amp;lt;cn&amp;gt;WINDHAM_APPROP&amp;lt;/cn&amp;gt;&amp;#xD;&amp;#xA;&amp;lt;cn&amp;gt;Y05_MO_RATE_ADOPT&amp;lt;/cn&amp;gt;&amp;#xD;&amp;#xA;&amp;lt;cn&amp;gt;Y09_EDSAL_ALLOT&amp;lt;/cn&amp;gt;&amp;#xD;&amp;#xA;&amp;lt;cn&amp;gt;Y10_HB1_REV_PER_WADA&amp;lt;/cn&amp;gt;&amp;#xD;&amp;#xA;&amp;lt;cn&amp;gt;Y10_NIFA_ALLOT&amp;lt;/cn&amp;gt;&amp;#xD;&amp;#xA;&amp;lt;cn'"</definedName>
    <definedName name="_AMO_ContentDefinition_610188688.67" hidden="1">"'&amp;gt;Y10_TRANS_ALLOT&amp;lt;/cn&amp;gt;&amp;#xD;&amp;#xA;&amp;lt;cn&amp;gt;year1&amp;lt;/cn&amp;gt;&amp;#xD;&amp;#xA;&amp;lt;cn&amp;gt;year2&amp;lt;/cn&amp;gt;&amp;#xD;&amp;#xA;&amp;lt;/ColOrd&amp;gt;&amp;#xD;&amp;#xA;&amp;lt;/SasDataSource&amp;gt;"" /&gt;_x000D_
  &lt;param n=""ExcelTableColumnCount"" v=""4"" /&gt;_x000D_
  &lt;param n=""ExcelTableRowCount"" '"</definedName>
    <definedName name="_AMO_ContentDefinition_610188688.68" hidden="1">"'v=""85"" /&gt;_x000D_
  &lt;param n=""DataRowCount"" v=""85"" /&gt;_x000D_
  &lt;param n=""DataColCount"" v=""3"" /&gt;_x000D_
  &lt;param n=""ObsColumn"" v=""true"" /&gt;_x000D_
  &lt;param n=""ExcelFormattingHash"" v=""1911450691"" /&gt;_x000D_
  &lt;param n=""ExcelFormatting"" v=""Automatic"" /&gt;_x000D_
  &lt;ExcelXM'"</definedName>
    <definedName name="_AMO_ContentDefinition_610188688.69" hidden="1">"'LOptions AdjColWidths=""True"" RowOpt=""InsertCells"" ColOpt=""InsertCells"" /&gt;_x000D_
&lt;/ContentDefinition&gt;'"</definedName>
    <definedName name="_AMO_ContentDefinition_610188688.7" hidden="1">"'X_CREDIT&amp;amp;lt;/ColumnName&amp;amp;gt;&amp;amp;lt;ColumnType&amp;amp;gt;Numeric&amp;amp;lt;/ColumnType&amp;amp;gt;&amp;amp;lt;GroupLevel /&amp;amp;gt;&amp;amp;lt;Operator&amp;amp;gt;&amp;amp;amp;gt;&amp;amp;lt;/Operator&amp;amp;gt;&amp;amp;lt;UseMacroFunction&amp;amp;gt;False&amp;amp;lt;/UseMacroFunction&amp;amp;'"</definedName>
    <definedName name="_AMO_ContentDefinition_610188688.8" hidden="1">"'gt;&amp;amp;lt;Not&amp;amp;gt;False&amp;amp;lt;/Not&amp;amp;gt;&amp;amp;lt;Label /&amp;amp;gt;&amp;amp;lt;RightHandSide&amp;amp;gt;&amp;amp;lt;RightHandSideNumType&amp;amp;gt;SINGLE&amp;amp;lt;/RightHandSideNumType&amp;amp;gt;&amp;amp;lt;RightHandSideItems&amp;amp;gt;&amp;amp;lt;RHSItem&amp;amp;gt;&amp;amp;lt;RHSType&amp;'"</definedName>
    <definedName name="_AMO_ContentDefinition_610188688.9" hidden="1">"'amp;gt;EXPRESSION&amp;amp;lt;/RHSType&amp;amp;gt;&amp;amp;lt;AddQuotes&amp;amp;gt;False&amp;amp;lt;/AddQuotes&amp;amp;gt;&amp;amp;lt;DateFormat&amp;amp;gt;None&amp;amp;lt;/DateFormat&amp;amp;gt;&amp;amp;lt;RightHandSideExpression&amp;amp;gt;0&amp;amp;lt;/RightHandSideExpression&amp;amp;gt;&amp;amp;lt;IsSubquer'"</definedName>
    <definedName name="_AMO_ContentLocation_610188688__A1" hidden="1">"'Partitions:2'"</definedName>
    <definedName name="_AMO_ContentLocation_610188688__A1.0" hidden="1">"'&lt;ContentLocation path=""A1"" rsid=""610188688"" tag="""" fid=""0""&gt;_x000D_
  &lt;param n=""_NumRows"" v=""86"" /&gt;_x000D_
  &lt;param n=""_NumCols"" v=""4"" /&gt;_x000D_
  &lt;param n=""SASDataState"" v=""none"" /&gt;_x000D_
  &lt;param n=""SASDataStart"" v=""1"" /&gt;_x000D_
  &lt;param n=""SASDataEn'"</definedName>
    <definedName name="_AMO_ContentLocation_610188688__A1.1" hidden="1">"'d"" v=""85"" /&gt;_x000D_
  &lt;param n=""SASFilter"" v=""CH313_TAX_CREDIT &amp;gt; 0"" /&gt;_x000D_
&lt;/ContentLocation&gt;'"</definedName>
    <definedName name="_AMO_ContentLocation_610188688_DataViewInfoResult_A1_" hidden="1">"'&lt;ContentLocation path="""" rsid=""610188688"" tag=""DataViewInfoResult_A1"" fid=""0""&gt;_x000D_
  &lt;param n=""_NumRows"" v=""1"" /&gt;_x000D_
  &lt;param n=""_NumCols"" v=""1"" /&gt;_x000D_
&lt;/ContentLocation&gt;'"</definedName>
    <definedName name="_AMO_SingleObject_610188688__A1" hidden="1">#REF!</definedName>
    <definedName name="_AMO_SingleObject_610188688_DataViewInfoResult_A1_" hidden="1">#REF!</definedName>
    <definedName name="_AMO_XmlVersion" hidden="1">"'1'"</definedName>
    <definedName name="_xlnm._FilterDatabase" localSheetId="0" hidden="1">Historical!$A$4:$Q$179</definedName>
    <definedName name="Adjustments2">[1]Reasons!$A$1:$A$22</definedName>
    <definedName name="_xlnm.Print_Area" localSheetId="0">Historical!$A$1:$W$181</definedName>
    <definedName name="_xlnm.Print_Titles" localSheetId="0">Historical!$1:$4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W181" i="14" l="1"/>
  <c r="V181" i="14"/>
  <c r="U181" i="14"/>
  <c r="T181" i="14" l="1"/>
  <c r="S181" i="14"/>
  <c r="R181" i="14"/>
  <c r="F181" i="14" l="1"/>
  <c r="G181" i="14"/>
  <c r="H181" i="14"/>
  <c r="I181" i="14"/>
  <c r="J181" i="14"/>
  <c r="K181" i="14"/>
  <c r="L181" i="14"/>
  <c r="M181" i="14"/>
  <c r="N181" i="14"/>
  <c r="O181" i="14"/>
  <c r="P181" i="14"/>
  <c r="Q181" i="14"/>
  <c r="E181" i="14"/>
  <c r="C21" i="14" l="1"/>
  <c r="C25" i="14"/>
  <c r="C29" i="14"/>
  <c r="C64" i="14"/>
  <c r="C80" i="14"/>
  <c r="C87" i="14"/>
  <c r="C93" i="14"/>
  <c r="C100" i="14"/>
  <c r="C134" i="14"/>
  <c r="C135" i="14"/>
  <c r="C138" i="14"/>
  <c r="C149" i="14"/>
  <c r="C151" i="14"/>
  <c r="C152" i="14"/>
  <c r="C167" i="14"/>
  <c r="C20" i="14"/>
  <c r="B20" i="14"/>
  <c r="B21" i="14"/>
  <c r="B25" i="14"/>
  <c r="B29" i="14"/>
  <c r="B64" i="14"/>
  <c r="B80" i="14"/>
  <c r="B87" i="14"/>
  <c r="B93" i="14"/>
  <c r="B100" i="14"/>
  <c r="B134" i="14"/>
  <c r="B135" i="14"/>
  <c r="B138" i="14"/>
  <c r="B142" i="14"/>
  <c r="B149" i="14"/>
  <c r="B151" i="14"/>
  <c r="B152" i="14"/>
  <c r="B167" i="14"/>
</calcChain>
</file>

<file path=xl/sharedStrings.xml><?xml version="1.0" encoding="utf-8"?>
<sst xmlns="http://schemas.openxmlformats.org/spreadsheetml/2006/main" count="2441" uniqueCount="291">
  <si>
    <t>CDN</t>
  </si>
  <si>
    <t>N/A</t>
  </si>
  <si>
    <t>Port Arthur/Premcor_FCC Gasoline</t>
  </si>
  <si>
    <t>Port Arthur/Praxair</t>
  </si>
  <si>
    <t>Beaumont/Arkema_Arcolein Plant</t>
  </si>
  <si>
    <t>Beaumont/Exxon_Cogen Facility</t>
  </si>
  <si>
    <t>Port Arthur/Premcor_COEX II</t>
  </si>
  <si>
    <t>Statement Tax Year</t>
  </si>
  <si>
    <t>Blackwell/Turkey Track Wind Energy</t>
  </si>
  <si>
    <t>Blackwell/FPL Energy Horse Hollow</t>
  </si>
  <si>
    <t>Brazosport/Dow Chemical</t>
  </si>
  <si>
    <t>Brazosport/Air Liquide</t>
  </si>
  <si>
    <t>020-905</t>
  </si>
  <si>
    <t>Forsan/Elbow Creek Wind</t>
  </si>
  <si>
    <t>Forsan/Ocotillo Wind</t>
  </si>
  <si>
    <t>Grady/Stanton Wind Energy</t>
  </si>
  <si>
    <t>Gruver/North Texas Wind Center</t>
  </si>
  <si>
    <t>Gruver/JD Wind 4</t>
  </si>
  <si>
    <t>Hermleigh/Scurry County Wind</t>
  </si>
  <si>
    <t>Highland/Champion Wind Farm</t>
  </si>
  <si>
    <t>Iraan-Cheffield/Sherbino I Wind</t>
  </si>
  <si>
    <t>Jim Ned/FPL Energy Horse Hollow</t>
  </si>
  <si>
    <t>Lingleville/Silver Star I Power</t>
  </si>
  <si>
    <t>Loraine/Roscoe Wind Farm</t>
  </si>
  <si>
    <t>Loraine/Loraine Windpark</t>
  </si>
  <si>
    <t>Manor/Austin Semiconductor</t>
  </si>
  <si>
    <t>Muenster/Wolf Ridge Wind</t>
  </si>
  <si>
    <t>Plano/Texas Instruments</t>
  </si>
  <si>
    <t xml:space="preserve">Plemons-Stinnett-Phillips/WRB Refining </t>
  </si>
  <si>
    <t>Plemons-Stinnett-Phillips/Chevron Phillips Chemical</t>
  </si>
  <si>
    <t>Port Arthur/Enterprise TE Products</t>
  </si>
  <si>
    <t>Port Arthur/Motiva Enterprises</t>
  </si>
  <si>
    <t>Robert Lee/Capricon Ridge Wind</t>
  </si>
  <si>
    <t>Robert Lee/Goat Wind</t>
  </si>
  <si>
    <t>Roscoe/Champion Wind_Inadale Wind_Roscoe</t>
  </si>
  <si>
    <t>Sabine Pass/Golden Pass LNG</t>
  </si>
  <si>
    <t>Snyder/Scurry County Wind</t>
  </si>
  <si>
    <t>Southwest/Toyota Motor MFG TX</t>
  </si>
  <si>
    <t>Spur/McAdoo Wind Energy</t>
  </si>
  <si>
    <t>Stanton/Stanton Wind Energy</t>
  </si>
  <si>
    <t>Sterling City/Forest Creek Wind Farm_Sand Bluff Wind Farm</t>
  </si>
  <si>
    <t>Sterling City/Goat Wind</t>
  </si>
  <si>
    <t>Sterling City/Capricon Ridge Wind</t>
  </si>
  <si>
    <t>Sunray/JD Wind 7,8,9</t>
  </si>
  <si>
    <t>Sweeny/Conoco Phillips_Ultra Low Sulfur Diesel Unit</t>
  </si>
  <si>
    <t>Vega/Wildorado Wind</t>
  </si>
  <si>
    <t>Wildorado/Wildorado Wind</t>
  </si>
  <si>
    <t>Borden County/Bull Creek Wind</t>
  </si>
  <si>
    <t>Bryson/Barton Chapel Wind</t>
  </si>
  <si>
    <t>Calhoun County/Formosa Plastics Corp.</t>
  </si>
  <si>
    <t>Clyde/Mesquite Wind _Post Oak Wind</t>
  </si>
  <si>
    <t>Dalhart/Hilmar Cheese_HCC Prop</t>
  </si>
  <si>
    <t>Forsan/Airtricity Panther Wind</t>
  </si>
  <si>
    <t>Fort Stockton/SandRidge Energy Century</t>
  </si>
  <si>
    <t>Fort Stockton/SandRidge Energy Gray Ranch</t>
  </si>
  <si>
    <t>Hermleigh/Airtricity Pyron Wind</t>
  </si>
  <si>
    <t>Odem-Edroy/EC &amp; R Papalote Creek</t>
  </si>
  <si>
    <t>Panhandle/Babcock &amp; Brown Renewable Holdings</t>
  </si>
  <si>
    <t>Port Neches Groves/Sabina Petrochemical</t>
  </si>
  <si>
    <t>Port Neches Groves/Total Petrochemicals</t>
  </si>
  <si>
    <t>Sinton/EC &amp; R Papalote Creek</t>
  </si>
  <si>
    <t>Schleicher/Langford Wind Power</t>
  </si>
  <si>
    <t>Sterling City/EC &amp; R Panther Creek Wind</t>
  </si>
  <si>
    <t>Trent/South Trent Wind</t>
  </si>
  <si>
    <t>Christoval/Langford Wind Power</t>
  </si>
  <si>
    <t>2006-2007</t>
  </si>
  <si>
    <t>2007-2008</t>
  </si>
  <si>
    <t>2008-2009</t>
  </si>
  <si>
    <t>2009-2010</t>
  </si>
  <si>
    <t>2010-2011</t>
  </si>
  <si>
    <t>2011-2012</t>
  </si>
  <si>
    <t>2012-2013</t>
  </si>
  <si>
    <t xml:space="preserve">Name                                                                   </t>
  </si>
  <si>
    <t>2013-2014</t>
  </si>
  <si>
    <t>District Name</t>
  </si>
  <si>
    <t>2014-2015</t>
  </si>
  <si>
    <t xml:space="preserve">Kermit/Notrees Windpower </t>
  </si>
  <si>
    <t>Irion County/Langford Wind Power</t>
  </si>
  <si>
    <t>Barbers Hill/Enterprise Products Operating</t>
  </si>
  <si>
    <t>Gregory-Portland/EC&amp;R Papalote Creek II, LLC</t>
  </si>
  <si>
    <t>Kenedy/Heartland Wind LLC ( a subsidiary of PPM Energy Inc.)</t>
  </si>
  <si>
    <t>Taft/EC &amp; R Papalote Creek I</t>
  </si>
  <si>
    <t>Taft/EC &amp; R Papalote Creek II</t>
  </si>
  <si>
    <t>Plainview/Plainview Bioenergy, LLC</t>
  </si>
  <si>
    <t>Glasscock County/Airtricity Panther Wind</t>
  </si>
  <si>
    <t>Olney/BP Wind Energy North America Inc.</t>
  </si>
  <si>
    <t>La Porte/Air Liquide Large Industries U.S. LP</t>
  </si>
  <si>
    <t>Buena Vista/Sherbino II Wind Farm, LLC</t>
  </si>
  <si>
    <t>2015-2016</t>
  </si>
  <si>
    <t>Barbers Hill/Oneok Hydrocarbon</t>
  </si>
  <si>
    <t>Barbers Hill/Cedar Bayou Fractionators, LP</t>
  </si>
  <si>
    <t>Barbers Hill/Lone Star NGL Asset Holdings II, LLC</t>
  </si>
  <si>
    <t>La Porte/Arkema Inc.</t>
  </si>
  <si>
    <t>101-916</t>
  </si>
  <si>
    <t>062-903</t>
  </si>
  <si>
    <t>Yoakum/Enterprise Hydrocarbons, LP</t>
  </si>
  <si>
    <t>245-902</t>
  </si>
  <si>
    <t>Lyford/Magic Valley Wind Farm I, LLC</t>
  </si>
  <si>
    <t>031-911</t>
  </si>
  <si>
    <t>245-903</t>
  </si>
  <si>
    <t>Lyford/DEGS Wind I, LLC</t>
  </si>
  <si>
    <t>Rio Hondo/DEGS Wind I, LLC</t>
  </si>
  <si>
    <t>San Perlita/Magic Valley Wind Farm I, LLC</t>
  </si>
  <si>
    <t>Raymondville/Magic Valley Wind Farm I, LLC</t>
  </si>
  <si>
    <t>App #</t>
  </si>
  <si>
    <t>2016-2017</t>
  </si>
  <si>
    <t>Archer City ISD</t>
  </si>
  <si>
    <t>Archer/Briart Creek LLC Bobcat Bluff Wind Project</t>
  </si>
  <si>
    <t>Calhoun County ISD</t>
  </si>
  <si>
    <t>Chillicothe ISD</t>
  </si>
  <si>
    <t>Edna ISD</t>
  </si>
  <si>
    <t>Glasscock County ISD</t>
  </si>
  <si>
    <t>Goldthwaite ISD</t>
  </si>
  <si>
    <t>Goliad ISD</t>
  </si>
  <si>
    <t>Goose Creek CISD</t>
  </si>
  <si>
    <t>Manor ISD</t>
  </si>
  <si>
    <t>Northside ISD</t>
  </si>
  <si>
    <t>Port Arthur ISD</t>
  </si>
  <si>
    <t>Woodville ISD</t>
  </si>
  <si>
    <t>Beaumont/Pandora Methanol LLC</t>
  </si>
  <si>
    <t>Calhoun County/Formosa Plastics Corp., Tx</t>
  </si>
  <si>
    <t>Chillicothe/Blue Summit Wind, LLC., LLCx</t>
  </si>
  <si>
    <t>Goldthwaite/Goldthwaite Wind Ener., LLCx</t>
  </si>
  <si>
    <t>Manor/Samsung Austin Semico., LLCx</t>
  </si>
  <si>
    <t>Northside/Blue Summit Wind, LLC., LLCx</t>
  </si>
  <si>
    <t>Port Arthur/Praxair, Inc.</t>
  </si>
  <si>
    <t>Edna/DCP Midstream, LP</t>
  </si>
  <si>
    <t>Edna/Flag City Processing Partners, LLC</t>
  </si>
  <si>
    <t>Glasscock County/DCP Midstream, LP</t>
  </si>
  <si>
    <t>Goliad/DCP Midstream, LP</t>
  </si>
  <si>
    <t>Goose Creek/ExxonMobil Corporation</t>
  </si>
  <si>
    <t>Woodville/Texas Pellets, Inc.</t>
  </si>
  <si>
    <t>Rotan ISD</t>
  </si>
  <si>
    <t>Rotan/BayWAr.e. Mozart, LLC</t>
  </si>
  <si>
    <t>Webb CISD/Cedro Hill Wind LLC</t>
  </si>
  <si>
    <t>Waller ISD/Hewlett-Packard Company</t>
  </si>
  <si>
    <t>2017-2018</t>
  </si>
  <si>
    <t>Adrian ISD</t>
  </si>
  <si>
    <t>Barbers Hill ISD</t>
  </si>
  <si>
    <t>Beaumont ISD</t>
  </si>
  <si>
    <t>Blackwell CISD</t>
  </si>
  <si>
    <t>Borden County ISD</t>
  </si>
  <si>
    <t>Borger ISD</t>
  </si>
  <si>
    <t>Bovina ISD</t>
  </si>
  <si>
    <t>Brazosport ISD</t>
  </si>
  <si>
    <t>Bryson ISD</t>
  </si>
  <si>
    <t>Buena Vista ISD</t>
  </si>
  <si>
    <t>Calallen ISD</t>
  </si>
  <si>
    <t>Canadian ISD</t>
  </si>
  <si>
    <t>Christoval ISD</t>
  </si>
  <si>
    <t>Dimmitt ISD</t>
  </si>
  <si>
    <t>Forsan ISD</t>
  </si>
  <si>
    <t>Fort Elliott CISD</t>
  </si>
  <si>
    <t>Fort Stockton ISD</t>
  </si>
  <si>
    <t>Grady ISD</t>
  </si>
  <si>
    <t>Gregory-Portland ISD</t>
  </si>
  <si>
    <t>Groom ISD</t>
  </si>
  <si>
    <t>Gruver ISD</t>
  </si>
  <si>
    <t>Hereford ISD</t>
  </si>
  <si>
    <t>Hermleigh ISD</t>
  </si>
  <si>
    <t>Highland ISD</t>
  </si>
  <si>
    <t>Iraan-Sheffield ISD</t>
  </si>
  <si>
    <t>Irion County ISD</t>
  </si>
  <si>
    <t>Jacksboro ISD</t>
  </si>
  <si>
    <t>Jim Ned CISD</t>
  </si>
  <si>
    <t>Kenedy County Wide CSD</t>
  </si>
  <si>
    <t>Kermit ISD</t>
  </si>
  <si>
    <t>La Porte ISD</t>
  </si>
  <si>
    <t>Lamesa ISD</t>
  </si>
  <si>
    <t>Lingleville ISD</t>
  </si>
  <si>
    <t>Loraine ISD</t>
  </si>
  <si>
    <t>Miami ISD</t>
  </si>
  <si>
    <t>Muenster ISD</t>
  </si>
  <si>
    <t>Odem-Edroy ISD</t>
  </si>
  <si>
    <t>Olney ISD</t>
  </si>
  <si>
    <t>Panhandle ISD</t>
  </si>
  <si>
    <t>Perrin-Whitt CISD</t>
  </si>
  <si>
    <t>Perryton ISD</t>
  </si>
  <si>
    <t>Plemons-Stinnett-Phillips CISD</t>
  </si>
  <si>
    <t>Port Neches-Groves ISD</t>
  </si>
  <si>
    <t>Raymondville ISD</t>
  </si>
  <si>
    <t>Red Oak ISD</t>
  </si>
  <si>
    <t>Rio Hondo ISD</t>
  </si>
  <si>
    <t>Robert Lee ISD</t>
  </si>
  <si>
    <t>San Perlita ISD</t>
  </si>
  <si>
    <t>Schleicher ISD</t>
  </si>
  <si>
    <t>Sheldon ISD</t>
  </si>
  <si>
    <t>Sinton ISD</t>
  </si>
  <si>
    <t>Snyder ISD</t>
  </si>
  <si>
    <t>Spearman ISD</t>
  </si>
  <si>
    <t>Spur ISD</t>
  </si>
  <si>
    <t>Stanton ISD</t>
  </si>
  <si>
    <t>Sterling City ISD</t>
  </si>
  <si>
    <t>Sunray ISD</t>
  </si>
  <si>
    <t>Taft ISD</t>
  </si>
  <si>
    <t>Trent ISD</t>
  </si>
  <si>
    <t>Vega ISD</t>
  </si>
  <si>
    <t>Waller ISD</t>
  </si>
  <si>
    <t>Webb CISD</t>
  </si>
  <si>
    <t>White Deer ISD</t>
  </si>
  <si>
    <t>Wildorado ISD</t>
  </si>
  <si>
    <t>Yoakum ISD</t>
  </si>
  <si>
    <t>Adrian/Spinning Spur Wind Two LLC</t>
  </si>
  <si>
    <t>Barbers Hill/Lone Star NGL Asset Holdings II LLC</t>
  </si>
  <si>
    <t>Barbers Hill/Oneok Hydrocarbon, L.P.</t>
  </si>
  <si>
    <t>Barbers Hill/Enterprise Products Operating LLC</t>
  </si>
  <si>
    <t>Barbers Hill/Exxon Mobil Corporation</t>
  </si>
  <si>
    <t>Borger/Cominco Fertilizer Partnership</t>
  </si>
  <si>
    <t>Bovina/Cargill Incorporated</t>
  </si>
  <si>
    <t>Brazosport/The Dow Chemical Company</t>
  </si>
  <si>
    <t>Calallen/Equistar Chemicals, LP</t>
  </si>
  <si>
    <t>Calallen/TexStar Midstream Services LP</t>
  </si>
  <si>
    <t>Canadian/Miami Wind I LLC</t>
  </si>
  <si>
    <t>Dimmitt/TX Hereford Wind II, LLC</t>
  </si>
  <si>
    <t>Fort Elliott/Miami Wind I LLC</t>
  </si>
  <si>
    <t>Glasscock County/CPV Rattlesnake Den Renewable Energy Company, LLC</t>
  </si>
  <si>
    <t>Goose Creek/Exxon Mobil Corporation</t>
  </si>
  <si>
    <t>Groom/Grandview Wind Farm, LLC</t>
  </si>
  <si>
    <t>Hereford/TX Hereford Wind, LLC</t>
  </si>
  <si>
    <t>Jacksboro/Keechi Wind, LLC</t>
  </si>
  <si>
    <t>La Porte/Oxiteno USA LLC</t>
  </si>
  <si>
    <t>La Porte/Equistar Chemicals, LP</t>
  </si>
  <si>
    <t>La Porte/Noltex LLC</t>
  </si>
  <si>
    <t>La Porte/Linde Gas North America LLC and Affiliates</t>
  </si>
  <si>
    <t>Lamesa/Mesquite Creek Wind, LLC</t>
  </si>
  <si>
    <t>Miami/Miami Wind I LLC</t>
  </si>
  <si>
    <t>Panhandle/Pattern Panhandle Wind LLC</t>
  </si>
  <si>
    <t>Panhandle/Pattern Panhandle Wind 2 LLC</t>
  </si>
  <si>
    <t>Perrin-Whitt/Keechi Wind, LLC</t>
  </si>
  <si>
    <t>Perryton/Palo Duro Wind Energy, LLC</t>
  </si>
  <si>
    <t>Red Oak/Triumph Aerostructures, LLC</t>
  </si>
  <si>
    <t>Sheldon/Equistar Chemicals, LP</t>
  </si>
  <si>
    <t>Spearman/Palo Duro Wind Energy, LLC</t>
  </si>
  <si>
    <t>Vega/Spinning Spur Wind Two LLC</t>
  </si>
  <si>
    <t>Webb/Whitetail Wind Energy, LLC</t>
  </si>
  <si>
    <t>White Deer/Pattern Panhandle Wind LLC</t>
  </si>
  <si>
    <t>Plano ISD</t>
  </si>
  <si>
    <t>Sweeny ISD</t>
  </si>
  <si>
    <t>Sabine Pass ISD</t>
  </si>
  <si>
    <t>Dalhart ISD</t>
  </si>
  <si>
    <t>Clyde CISD</t>
  </si>
  <si>
    <t>Plainview ISD</t>
  </si>
  <si>
    <t>Lyford ISD</t>
  </si>
  <si>
    <t>Roscoe Collegiate ISD</t>
  </si>
  <si>
    <t>Southwest ISD</t>
  </si>
  <si>
    <t>2018-2019</t>
  </si>
  <si>
    <t>Barbers Hill ISD/Enterprise Products Operating LLC</t>
  </si>
  <si>
    <t>Beaumont ISD/Natgasoline LLC</t>
  </si>
  <si>
    <t>Borden County ISD/Stephens Ranch Wind Energy LLC</t>
  </si>
  <si>
    <t>Ganado ISD/ETC Texas Pipeline, LTD.</t>
  </si>
  <si>
    <t xml:space="preserve">Groom ISD/Grandview Wind Farm II, LLC Colbeck's Corner </t>
  </si>
  <si>
    <t>Kenedy ISD/ETC Texas Pipeline, LTC</t>
  </si>
  <si>
    <t>La Porte ISD/Celanese Ltd.</t>
  </si>
  <si>
    <t>Port Neches-Groves ISD/Air Liquide Large Industries U.S. LP</t>
  </si>
  <si>
    <t>Rankin ISD/Atlas Pipeline Midcontinent Westtex LLC</t>
  </si>
  <si>
    <t>Rio Grande City CISD/Duke Energy Renewables Wind, LLC</t>
  </si>
  <si>
    <t>Roma ISD/Duke Energy Renewables Wind, LLC</t>
  </si>
  <si>
    <t>Seymour ISD/Green Pastures Wind I, LLC</t>
  </si>
  <si>
    <t>Sheldon ISD/FMC Technologies, Inc.</t>
  </si>
  <si>
    <t>Silverton ISD/Briscoe Wind Farm, LLC</t>
  </si>
  <si>
    <t>Ingleside ISD/Ingleside Ethylene, LLC; Occidental Chemical Corporation</t>
  </si>
  <si>
    <t>2019-2020</t>
  </si>
  <si>
    <t>2020-2021</t>
  </si>
  <si>
    <t>2021-2022</t>
  </si>
  <si>
    <t>Goose Creek CISD/Chevron Phillips Chemical Company LP</t>
  </si>
  <si>
    <t>Phillips 66 Company</t>
  </si>
  <si>
    <t>Freeport LNG Development L.P.</t>
  </si>
  <si>
    <t xml:space="preserve">Corpus Christi Liquefaction, LLC </t>
  </si>
  <si>
    <t>Gregory-Portland/Voestalpine Texas LLC</t>
  </si>
  <si>
    <t>Seguin ISD</t>
  </si>
  <si>
    <t>Caterpillar Inc.</t>
  </si>
  <si>
    <t>Bryan ISD</t>
  </si>
  <si>
    <t>Freeport LNG Development, L.P.</t>
  </si>
  <si>
    <t>021-902</t>
  </si>
  <si>
    <t>Axis Pipe and Tube Inc.</t>
  </si>
  <si>
    <t>205-902</t>
  </si>
  <si>
    <t>076-904</t>
  </si>
  <si>
    <t>214-903</t>
  </si>
  <si>
    <t>2022-2023</t>
  </si>
  <si>
    <t xml:space="preserve">Pettus ISD </t>
  </si>
  <si>
    <t>013-903</t>
  </si>
  <si>
    <t>Edwards Lime Gathering, LLC</t>
  </si>
  <si>
    <t>046-902</t>
  </si>
  <si>
    <t>Comal ISD</t>
  </si>
  <si>
    <t>TXI Operations, LP</t>
  </si>
  <si>
    <t>2023-2024</t>
  </si>
  <si>
    <t>Chapter 313 Tax Credit Payment History</t>
  </si>
  <si>
    <t>2024-2025</t>
  </si>
  <si>
    <t>Port Neches Groves/Indorama Ventures Oxides, LLC (f/k/a Huntsman Petrochemical, LLC)</t>
  </si>
  <si>
    <t>TOTAL</t>
  </si>
  <si>
    <t>Last Updated: August 5,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</si>
</sst>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00\-000"/>
    <numFmt numFmtId="165" formatCode="_(* #,##0_);_(* \(#,##0\);_(* &quot;-&quot;??_);_(@_)"/>
    <numFmt numFmtId="166" formatCode="&quot;$&quot;#,##0"/>
    <numFmt numFmtId="167" formatCode="000000"/>
    <numFmt numFmtId="168" formatCode="[$-409]mmmm\ d\,\ yyyy;@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Verdana"/>
      <family val="2"/>
    </font>
    <font>
      <sz val="10"/>
      <name val="Verdana"/>
      <family val="2"/>
    </font>
    <font>
      <sz val="10"/>
      <name val="Verdana"/>
      <family val="2"/>
    </font>
    <font>
      <sz val="10"/>
      <name val="Arial"/>
      <family val="2"/>
    </font>
    <font>
      <sz val="10"/>
      <color indexed="64"/>
      <name val="Arial"/>
      <family val="2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18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212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3" fontId="3" fillId="0" borderId="0" applyFont="0" applyFill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4" fillId="0" borderId="0"/>
    <xf numFmtId="43" fontId="2" fillId="0" borderId="0" applyFont="0" applyFill="0" applyBorder="0" applyAlignment="0" applyProtection="0"/>
    <xf numFmtId="0" fontId="2" fillId="0" borderId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5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6" fillId="0" borderId="0"/>
    <xf numFmtId="44" fontId="1" fillId="0" borderId="0" applyFont="0" applyFill="0" applyBorder="0" applyAlignment="0" applyProtection="0"/>
    <xf numFmtId="0" fontId="11" fillId="0" borderId="0"/>
    <xf numFmtId="0" fontId="5" fillId="0" borderId="0"/>
  </cellStyleXfs>
  <cellXfs count="41">
    <xf numFmtId="0" fontId="0" fillId="0" borderId="0" xfId="0"/>
    <xf numFmtId="165" fontId="7" fillId="0" borderId="0" xfId="1" applyNumberFormat="1" applyFont="1" applyFill="1" applyBorder="1" applyAlignment="1">
      <alignment horizontal="right" vertical="center"/>
    </xf>
    <xf numFmtId="168" fontId="13" fillId="0" borderId="0" xfId="1210" applyNumberFormat="1" applyFont="1" applyAlignment="1">
      <alignment horizontal="left" vertical="center"/>
    </xf>
    <xf numFmtId="0" fontId="0" fillId="0" borderId="0" xfId="0" applyAlignment="1">
      <alignment vertical="center"/>
    </xf>
    <xf numFmtId="164" fontId="14" fillId="0" borderId="0" xfId="0" applyNumberFormat="1" applyFont="1" applyAlignment="1">
      <alignment horizontal="right" vertical="center" wrapText="1"/>
    </xf>
    <xf numFmtId="0" fontId="10" fillId="0" borderId="0" xfId="0" applyFont="1" applyAlignment="1">
      <alignment horizontal="right" vertical="center"/>
    </xf>
    <xf numFmtId="0" fontId="10" fillId="0" borderId="0" xfId="1" applyNumberFormat="1" applyFont="1" applyFill="1" applyBorder="1" applyAlignment="1">
      <alignment horizontal="right" vertical="center"/>
    </xf>
    <xf numFmtId="0" fontId="10" fillId="0" borderId="0" xfId="0" applyFont="1" applyAlignment="1">
      <alignment vertical="center"/>
    </xf>
    <xf numFmtId="164" fontId="15" fillId="0" borderId="0" xfId="0" applyNumberFormat="1" applyFont="1" applyAlignment="1">
      <alignment horizontal="left" vertical="center"/>
    </xf>
    <xf numFmtId="0" fontId="15" fillId="0" borderId="0" xfId="0" applyFont="1" applyAlignment="1">
      <alignment vertical="center" wrapText="1"/>
    </xf>
    <xf numFmtId="0" fontId="15" fillId="0" borderId="0" xfId="0" applyFont="1" applyAlignment="1">
      <alignment horizontal="right" vertical="center"/>
    </xf>
    <xf numFmtId="165" fontId="15" fillId="0" borderId="0" xfId="1" applyNumberFormat="1" applyFont="1" applyFill="1" applyBorder="1" applyAlignment="1">
      <alignment horizontal="right" vertical="center"/>
    </xf>
    <xf numFmtId="0" fontId="13" fillId="0" borderId="0" xfId="0" applyFont="1" applyAlignment="1">
      <alignment vertical="center"/>
    </xf>
    <xf numFmtId="164" fontId="13" fillId="0" borderId="0" xfId="0" applyNumberFormat="1" applyFont="1" applyAlignment="1">
      <alignment horizontal="left" vertical="center"/>
    </xf>
    <xf numFmtId="0" fontId="13" fillId="0" borderId="0" xfId="0" applyFont="1" applyAlignment="1">
      <alignment vertical="center" wrapText="1"/>
    </xf>
    <xf numFmtId="166" fontId="13" fillId="0" borderId="0" xfId="0" applyNumberFormat="1" applyFont="1" applyAlignment="1">
      <alignment horizontal="right" vertical="center"/>
    </xf>
    <xf numFmtId="166" fontId="13" fillId="0" borderId="0" xfId="1" applyNumberFormat="1" applyFont="1" applyFill="1" applyBorder="1" applyAlignment="1">
      <alignment horizontal="right" vertical="center"/>
    </xf>
    <xf numFmtId="166" fontId="0" fillId="0" borderId="0" xfId="1" applyNumberFormat="1" applyFont="1" applyFill="1" applyBorder="1" applyAlignment="1">
      <alignment horizontal="right" vertical="center"/>
    </xf>
    <xf numFmtId="166" fontId="0" fillId="0" borderId="0" xfId="0" applyNumberFormat="1" applyAlignment="1">
      <alignment horizontal="right" vertical="center"/>
    </xf>
    <xf numFmtId="166" fontId="0" fillId="0" borderId="0" xfId="0" applyNumberFormat="1" applyAlignment="1">
      <alignment vertical="center"/>
    </xf>
    <xf numFmtId="0" fontId="0" fillId="0" borderId="0" xfId="0" applyAlignment="1">
      <alignment vertical="center" wrapText="1"/>
    </xf>
    <xf numFmtId="166" fontId="0" fillId="0" borderId="0" xfId="1209" applyNumberFormat="1" applyFont="1" applyFill="1" applyBorder="1" applyAlignment="1">
      <alignment horizontal="right" vertical="center"/>
    </xf>
    <xf numFmtId="164" fontId="13" fillId="0" borderId="0" xfId="0" applyNumberFormat="1" applyFont="1" applyAlignment="1">
      <alignment horizontal="left" vertical="center" wrapText="1"/>
    </xf>
    <xf numFmtId="0" fontId="0" fillId="15" borderId="0" xfId="0" applyFill="1" applyAlignment="1">
      <alignment vertical="center" wrapText="1"/>
    </xf>
    <xf numFmtId="166" fontId="0" fillId="0" borderId="0" xfId="1" applyNumberFormat="1" applyFont="1" applyFill="1" applyBorder="1" applyAlignment="1">
      <alignment horizontal="right" vertical="center" wrapText="1"/>
    </xf>
    <xf numFmtId="1" fontId="0" fillId="0" borderId="0" xfId="0" applyNumberFormat="1" applyAlignment="1">
      <alignment horizontal="left" vertical="center"/>
    </xf>
    <xf numFmtId="6" fontId="0" fillId="0" borderId="0" xfId="0" applyNumberFormat="1" applyAlignment="1">
      <alignment vertical="center"/>
    </xf>
    <xf numFmtId="0" fontId="7" fillId="0" borderId="0" xfId="0" applyFont="1" applyAlignment="1">
      <alignment vertical="center"/>
    </xf>
    <xf numFmtId="164" fontId="7" fillId="0" borderId="0" xfId="0" applyNumberFormat="1" applyFont="1" applyAlignment="1">
      <alignment horizontal="left" vertical="center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right" vertical="center"/>
    </xf>
    <xf numFmtId="166" fontId="7" fillId="0" borderId="0" xfId="0" applyNumberFormat="1" applyFont="1" applyAlignment="1">
      <alignment vertical="center"/>
    </xf>
    <xf numFmtId="6" fontId="7" fillId="0" borderId="0" xfId="0" applyNumberFormat="1" applyFont="1" applyAlignment="1">
      <alignment vertical="center"/>
    </xf>
    <xf numFmtId="16" fontId="7" fillId="0" borderId="0" xfId="0" applyNumberFormat="1" applyFont="1" applyAlignment="1">
      <alignment horizontal="right" vertical="center"/>
    </xf>
    <xf numFmtId="0" fontId="13" fillId="0" borderId="2" xfId="0" applyFont="1" applyBorder="1" applyAlignment="1">
      <alignment vertical="center"/>
    </xf>
    <xf numFmtId="0" fontId="15" fillId="0" borderId="2" xfId="0" applyFont="1" applyBorder="1" applyAlignment="1">
      <alignment vertical="center" wrapText="1"/>
    </xf>
    <xf numFmtId="166" fontId="10" fillId="0" borderId="2" xfId="1" applyNumberFormat="1" applyFont="1" applyFill="1" applyBorder="1" applyAlignment="1">
      <alignment horizontal="right" vertical="center"/>
    </xf>
    <xf numFmtId="166" fontId="10" fillId="0" borderId="2" xfId="0" applyNumberFormat="1" applyFont="1" applyBorder="1" applyAlignment="1">
      <alignment vertical="center"/>
    </xf>
    <xf numFmtId="166" fontId="10" fillId="0" borderId="2" xfId="0" applyNumberFormat="1" applyFont="1" applyBorder="1" applyAlignment="1">
      <alignment horizontal="right" vertical="center"/>
    </xf>
    <xf numFmtId="167" fontId="8" fillId="0" borderId="0" xfId="1210" applyNumberFormat="1" applyFont="1" applyAlignment="1">
      <alignment horizontal="left" vertical="center"/>
    </xf>
    <xf numFmtId="0" fontId="12" fillId="16" borderId="0" xfId="0" applyFont="1" applyFill="1" applyAlignment="1">
      <alignment horizontal="center" vertical="center"/>
    </xf>
  </cellXfs>
  <cellStyles count="1212">
    <cellStyle name="20% - Accent1 10" xfId="37" xr:uid="{00000000-0005-0000-0000-000000000000}"/>
    <cellStyle name="20% - Accent1 2" xfId="4" xr:uid="{00000000-0005-0000-0000-000001000000}"/>
    <cellStyle name="20% - Accent1 2 2" xfId="38" xr:uid="{00000000-0005-0000-0000-000002000000}"/>
    <cellStyle name="20% - Accent1 2 2 2" xfId="39" xr:uid="{00000000-0005-0000-0000-000003000000}"/>
    <cellStyle name="20% - Accent1 2 2 2 2" xfId="40" xr:uid="{00000000-0005-0000-0000-000004000000}"/>
    <cellStyle name="20% - Accent1 2 2 2 3" xfId="41" xr:uid="{00000000-0005-0000-0000-000005000000}"/>
    <cellStyle name="20% - Accent1 2 2 2 4" xfId="42" xr:uid="{00000000-0005-0000-0000-000006000000}"/>
    <cellStyle name="20% - Accent1 2 2 3" xfId="43" xr:uid="{00000000-0005-0000-0000-000007000000}"/>
    <cellStyle name="20% - Accent1 2 2 4" xfId="44" xr:uid="{00000000-0005-0000-0000-000008000000}"/>
    <cellStyle name="20% - Accent1 2 2 5" xfId="45" xr:uid="{00000000-0005-0000-0000-000009000000}"/>
    <cellStyle name="20% - Accent1 2 2 6" xfId="46" xr:uid="{00000000-0005-0000-0000-00000A000000}"/>
    <cellStyle name="20% - Accent1 2 3" xfId="47" xr:uid="{00000000-0005-0000-0000-00000B000000}"/>
    <cellStyle name="20% - Accent1 2 3 2" xfId="48" xr:uid="{00000000-0005-0000-0000-00000C000000}"/>
    <cellStyle name="20% - Accent1 2 3 2 2" xfId="49" xr:uid="{00000000-0005-0000-0000-00000D000000}"/>
    <cellStyle name="20% - Accent1 2 3 2 3" xfId="50" xr:uid="{00000000-0005-0000-0000-00000E000000}"/>
    <cellStyle name="20% - Accent1 2 3 2 4" xfId="51" xr:uid="{00000000-0005-0000-0000-00000F000000}"/>
    <cellStyle name="20% - Accent1 2 3 3" xfId="52" xr:uid="{00000000-0005-0000-0000-000010000000}"/>
    <cellStyle name="20% - Accent1 2 3 4" xfId="53" xr:uid="{00000000-0005-0000-0000-000011000000}"/>
    <cellStyle name="20% - Accent1 2 3 5" xfId="54" xr:uid="{00000000-0005-0000-0000-000012000000}"/>
    <cellStyle name="20% - Accent1 2 3 6" xfId="55" xr:uid="{00000000-0005-0000-0000-000013000000}"/>
    <cellStyle name="20% - Accent1 2 4" xfId="56" xr:uid="{00000000-0005-0000-0000-000014000000}"/>
    <cellStyle name="20% - Accent1 2 4 2" xfId="57" xr:uid="{00000000-0005-0000-0000-000015000000}"/>
    <cellStyle name="20% - Accent1 2 4 3" xfId="58" xr:uid="{00000000-0005-0000-0000-000016000000}"/>
    <cellStyle name="20% - Accent1 2 4 4" xfId="59" xr:uid="{00000000-0005-0000-0000-000017000000}"/>
    <cellStyle name="20% - Accent1 2 5" xfId="60" xr:uid="{00000000-0005-0000-0000-000018000000}"/>
    <cellStyle name="20% - Accent1 2 5 2" xfId="61" xr:uid="{00000000-0005-0000-0000-000019000000}"/>
    <cellStyle name="20% - Accent1 2 5 3" xfId="62" xr:uid="{00000000-0005-0000-0000-00001A000000}"/>
    <cellStyle name="20% - Accent1 2 5 4" xfId="63" xr:uid="{00000000-0005-0000-0000-00001B000000}"/>
    <cellStyle name="20% - Accent1 2 6" xfId="64" xr:uid="{00000000-0005-0000-0000-00001C000000}"/>
    <cellStyle name="20% - Accent1 2 7" xfId="65" xr:uid="{00000000-0005-0000-0000-00001D000000}"/>
    <cellStyle name="20% - Accent1 2 8" xfId="66" xr:uid="{00000000-0005-0000-0000-00001E000000}"/>
    <cellStyle name="20% - Accent1 2 9" xfId="67" xr:uid="{00000000-0005-0000-0000-00001F000000}"/>
    <cellStyle name="20% - Accent1 3" xfId="5" xr:uid="{00000000-0005-0000-0000-000020000000}"/>
    <cellStyle name="20% - Accent1 3 2" xfId="68" xr:uid="{00000000-0005-0000-0000-000021000000}"/>
    <cellStyle name="20% - Accent1 3 2 2" xfId="69" xr:uid="{00000000-0005-0000-0000-000022000000}"/>
    <cellStyle name="20% - Accent1 3 2 2 2" xfId="70" xr:uid="{00000000-0005-0000-0000-000023000000}"/>
    <cellStyle name="20% - Accent1 3 2 2 3" xfId="71" xr:uid="{00000000-0005-0000-0000-000024000000}"/>
    <cellStyle name="20% - Accent1 3 2 2 4" xfId="72" xr:uid="{00000000-0005-0000-0000-000025000000}"/>
    <cellStyle name="20% - Accent1 3 2 3" xfId="73" xr:uid="{00000000-0005-0000-0000-000026000000}"/>
    <cellStyle name="20% - Accent1 3 2 4" xfId="74" xr:uid="{00000000-0005-0000-0000-000027000000}"/>
    <cellStyle name="20% - Accent1 3 2 5" xfId="75" xr:uid="{00000000-0005-0000-0000-000028000000}"/>
    <cellStyle name="20% - Accent1 3 2 6" xfId="76" xr:uid="{00000000-0005-0000-0000-000029000000}"/>
    <cellStyle name="20% - Accent1 3 3" xfId="77" xr:uid="{00000000-0005-0000-0000-00002A000000}"/>
    <cellStyle name="20% - Accent1 3 3 2" xfId="78" xr:uid="{00000000-0005-0000-0000-00002B000000}"/>
    <cellStyle name="20% - Accent1 3 3 2 2" xfId="79" xr:uid="{00000000-0005-0000-0000-00002C000000}"/>
    <cellStyle name="20% - Accent1 3 3 2 3" xfId="80" xr:uid="{00000000-0005-0000-0000-00002D000000}"/>
    <cellStyle name="20% - Accent1 3 3 2 4" xfId="81" xr:uid="{00000000-0005-0000-0000-00002E000000}"/>
    <cellStyle name="20% - Accent1 3 3 3" xfId="82" xr:uid="{00000000-0005-0000-0000-00002F000000}"/>
    <cellStyle name="20% - Accent1 3 3 4" xfId="83" xr:uid="{00000000-0005-0000-0000-000030000000}"/>
    <cellStyle name="20% - Accent1 3 3 5" xfId="84" xr:uid="{00000000-0005-0000-0000-000031000000}"/>
    <cellStyle name="20% - Accent1 3 3 6" xfId="85" xr:uid="{00000000-0005-0000-0000-000032000000}"/>
    <cellStyle name="20% - Accent1 3 4" xfId="86" xr:uid="{00000000-0005-0000-0000-000033000000}"/>
    <cellStyle name="20% - Accent1 3 4 2" xfId="87" xr:uid="{00000000-0005-0000-0000-000034000000}"/>
    <cellStyle name="20% - Accent1 3 4 3" xfId="88" xr:uid="{00000000-0005-0000-0000-000035000000}"/>
    <cellStyle name="20% - Accent1 3 4 4" xfId="89" xr:uid="{00000000-0005-0000-0000-000036000000}"/>
    <cellStyle name="20% - Accent1 3 5" xfId="90" xr:uid="{00000000-0005-0000-0000-000037000000}"/>
    <cellStyle name="20% - Accent1 3 5 2" xfId="91" xr:uid="{00000000-0005-0000-0000-000038000000}"/>
    <cellStyle name="20% - Accent1 3 5 3" xfId="92" xr:uid="{00000000-0005-0000-0000-000039000000}"/>
    <cellStyle name="20% - Accent1 3 5 4" xfId="93" xr:uid="{00000000-0005-0000-0000-00003A000000}"/>
    <cellStyle name="20% - Accent1 3 6" xfId="94" xr:uid="{00000000-0005-0000-0000-00003B000000}"/>
    <cellStyle name="20% - Accent1 3 7" xfId="95" xr:uid="{00000000-0005-0000-0000-00003C000000}"/>
    <cellStyle name="20% - Accent1 3 8" xfId="96" xr:uid="{00000000-0005-0000-0000-00003D000000}"/>
    <cellStyle name="20% - Accent1 3 9" xfId="97" xr:uid="{00000000-0005-0000-0000-00003E000000}"/>
    <cellStyle name="20% - Accent1 4" xfId="98" xr:uid="{00000000-0005-0000-0000-00003F000000}"/>
    <cellStyle name="20% - Accent1 4 2" xfId="99" xr:uid="{00000000-0005-0000-0000-000040000000}"/>
    <cellStyle name="20% - Accent1 4 2 2" xfId="100" xr:uid="{00000000-0005-0000-0000-000041000000}"/>
    <cellStyle name="20% - Accent1 4 2 3" xfId="101" xr:uid="{00000000-0005-0000-0000-000042000000}"/>
    <cellStyle name="20% - Accent1 4 2 4" xfId="102" xr:uid="{00000000-0005-0000-0000-000043000000}"/>
    <cellStyle name="20% - Accent1 4 3" xfId="103" xr:uid="{00000000-0005-0000-0000-000044000000}"/>
    <cellStyle name="20% - Accent1 4 4" xfId="104" xr:uid="{00000000-0005-0000-0000-000045000000}"/>
    <cellStyle name="20% - Accent1 4 5" xfId="105" xr:uid="{00000000-0005-0000-0000-000046000000}"/>
    <cellStyle name="20% - Accent1 4 6" xfId="106" xr:uid="{00000000-0005-0000-0000-000047000000}"/>
    <cellStyle name="20% - Accent1 5" xfId="107" xr:uid="{00000000-0005-0000-0000-000048000000}"/>
    <cellStyle name="20% - Accent1 5 2" xfId="108" xr:uid="{00000000-0005-0000-0000-000049000000}"/>
    <cellStyle name="20% - Accent1 5 3" xfId="109" xr:uid="{00000000-0005-0000-0000-00004A000000}"/>
    <cellStyle name="20% - Accent1 5 4" xfId="110" xr:uid="{00000000-0005-0000-0000-00004B000000}"/>
    <cellStyle name="20% - Accent1 6" xfId="111" xr:uid="{00000000-0005-0000-0000-00004C000000}"/>
    <cellStyle name="20% - Accent1 6 2" xfId="112" xr:uid="{00000000-0005-0000-0000-00004D000000}"/>
    <cellStyle name="20% - Accent1 6 3" xfId="113" xr:uid="{00000000-0005-0000-0000-00004E000000}"/>
    <cellStyle name="20% - Accent1 6 4" xfId="114" xr:uid="{00000000-0005-0000-0000-00004F000000}"/>
    <cellStyle name="20% - Accent1 7" xfId="115" xr:uid="{00000000-0005-0000-0000-000050000000}"/>
    <cellStyle name="20% - Accent1 8" xfId="116" xr:uid="{00000000-0005-0000-0000-000051000000}"/>
    <cellStyle name="20% - Accent1 9" xfId="117" xr:uid="{00000000-0005-0000-0000-000052000000}"/>
    <cellStyle name="20% - Accent2 10" xfId="118" xr:uid="{00000000-0005-0000-0000-000053000000}"/>
    <cellStyle name="20% - Accent2 2" xfId="6" xr:uid="{00000000-0005-0000-0000-000054000000}"/>
    <cellStyle name="20% - Accent2 2 2" xfId="119" xr:uid="{00000000-0005-0000-0000-000055000000}"/>
    <cellStyle name="20% - Accent2 2 2 2" xfId="120" xr:uid="{00000000-0005-0000-0000-000056000000}"/>
    <cellStyle name="20% - Accent2 2 2 2 2" xfId="121" xr:uid="{00000000-0005-0000-0000-000057000000}"/>
    <cellStyle name="20% - Accent2 2 2 2 3" xfId="122" xr:uid="{00000000-0005-0000-0000-000058000000}"/>
    <cellStyle name="20% - Accent2 2 2 2 4" xfId="123" xr:uid="{00000000-0005-0000-0000-000059000000}"/>
    <cellStyle name="20% - Accent2 2 2 3" xfId="124" xr:uid="{00000000-0005-0000-0000-00005A000000}"/>
    <cellStyle name="20% - Accent2 2 2 4" xfId="125" xr:uid="{00000000-0005-0000-0000-00005B000000}"/>
    <cellStyle name="20% - Accent2 2 2 5" xfId="126" xr:uid="{00000000-0005-0000-0000-00005C000000}"/>
    <cellStyle name="20% - Accent2 2 2 6" xfId="127" xr:uid="{00000000-0005-0000-0000-00005D000000}"/>
    <cellStyle name="20% - Accent2 2 3" xfId="128" xr:uid="{00000000-0005-0000-0000-00005E000000}"/>
    <cellStyle name="20% - Accent2 2 3 2" xfId="129" xr:uid="{00000000-0005-0000-0000-00005F000000}"/>
    <cellStyle name="20% - Accent2 2 3 2 2" xfId="130" xr:uid="{00000000-0005-0000-0000-000060000000}"/>
    <cellStyle name="20% - Accent2 2 3 2 3" xfId="131" xr:uid="{00000000-0005-0000-0000-000061000000}"/>
    <cellStyle name="20% - Accent2 2 3 2 4" xfId="132" xr:uid="{00000000-0005-0000-0000-000062000000}"/>
    <cellStyle name="20% - Accent2 2 3 3" xfId="133" xr:uid="{00000000-0005-0000-0000-000063000000}"/>
    <cellStyle name="20% - Accent2 2 3 4" xfId="134" xr:uid="{00000000-0005-0000-0000-000064000000}"/>
    <cellStyle name="20% - Accent2 2 3 5" xfId="135" xr:uid="{00000000-0005-0000-0000-000065000000}"/>
    <cellStyle name="20% - Accent2 2 3 6" xfId="136" xr:uid="{00000000-0005-0000-0000-000066000000}"/>
    <cellStyle name="20% - Accent2 2 4" xfId="137" xr:uid="{00000000-0005-0000-0000-000067000000}"/>
    <cellStyle name="20% - Accent2 2 4 2" xfId="138" xr:uid="{00000000-0005-0000-0000-000068000000}"/>
    <cellStyle name="20% - Accent2 2 4 3" xfId="139" xr:uid="{00000000-0005-0000-0000-000069000000}"/>
    <cellStyle name="20% - Accent2 2 4 4" xfId="140" xr:uid="{00000000-0005-0000-0000-00006A000000}"/>
    <cellStyle name="20% - Accent2 2 5" xfId="141" xr:uid="{00000000-0005-0000-0000-00006B000000}"/>
    <cellStyle name="20% - Accent2 2 5 2" xfId="142" xr:uid="{00000000-0005-0000-0000-00006C000000}"/>
    <cellStyle name="20% - Accent2 2 5 3" xfId="143" xr:uid="{00000000-0005-0000-0000-00006D000000}"/>
    <cellStyle name="20% - Accent2 2 5 4" xfId="144" xr:uid="{00000000-0005-0000-0000-00006E000000}"/>
    <cellStyle name="20% - Accent2 2 6" xfId="145" xr:uid="{00000000-0005-0000-0000-00006F000000}"/>
    <cellStyle name="20% - Accent2 2 7" xfId="146" xr:uid="{00000000-0005-0000-0000-000070000000}"/>
    <cellStyle name="20% - Accent2 2 8" xfId="147" xr:uid="{00000000-0005-0000-0000-000071000000}"/>
    <cellStyle name="20% - Accent2 2 9" xfId="148" xr:uid="{00000000-0005-0000-0000-000072000000}"/>
    <cellStyle name="20% - Accent2 3" xfId="7" xr:uid="{00000000-0005-0000-0000-000073000000}"/>
    <cellStyle name="20% - Accent2 3 2" xfId="149" xr:uid="{00000000-0005-0000-0000-000074000000}"/>
    <cellStyle name="20% - Accent2 3 2 2" xfId="150" xr:uid="{00000000-0005-0000-0000-000075000000}"/>
    <cellStyle name="20% - Accent2 3 2 2 2" xfId="151" xr:uid="{00000000-0005-0000-0000-000076000000}"/>
    <cellStyle name="20% - Accent2 3 2 2 3" xfId="152" xr:uid="{00000000-0005-0000-0000-000077000000}"/>
    <cellStyle name="20% - Accent2 3 2 2 4" xfId="153" xr:uid="{00000000-0005-0000-0000-000078000000}"/>
    <cellStyle name="20% - Accent2 3 2 3" xfId="154" xr:uid="{00000000-0005-0000-0000-000079000000}"/>
    <cellStyle name="20% - Accent2 3 2 4" xfId="155" xr:uid="{00000000-0005-0000-0000-00007A000000}"/>
    <cellStyle name="20% - Accent2 3 2 5" xfId="156" xr:uid="{00000000-0005-0000-0000-00007B000000}"/>
    <cellStyle name="20% - Accent2 3 2 6" xfId="157" xr:uid="{00000000-0005-0000-0000-00007C000000}"/>
    <cellStyle name="20% - Accent2 3 3" xfId="158" xr:uid="{00000000-0005-0000-0000-00007D000000}"/>
    <cellStyle name="20% - Accent2 3 3 2" xfId="159" xr:uid="{00000000-0005-0000-0000-00007E000000}"/>
    <cellStyle name="20% - Accent2 3 3 2 2" xfId="160" xr:uid="{00000000-0005-0000-0000-00007F000000}"/>
    <cellStyle name="20% - Accent2 3 3 2 3" xfId="161" xr:uid="{00000000-0005-0000-0000-000080000000}"/>
    <cellStyle name="20% - Accent2 3 3 2 4" xfId="162" xr:uid="{00000000-0005-0000-0000-000081000000}"/>
    <cellStyle name="20% - Accent2 3 3 3" xfId="163" xr:uid="{00000000-0005-0000-0000-000082000000}"/>
    <cellStyle name="20% - Accent2 3 3 4" xfId="164" xr:uid="{00000000-0005-0000-0000-000083000000}"/>
    <cellStyle name="20% - Accent2 3 3 5" xfId="165" xr:uid="{00000000-0005-0000-0000-000084000000}"/>
    <cellStyle name="20% - Accent2 3 3 6" xfId="166" xr:uid="{00000000-0005-0000-0000-000085000000}"/>
    <cellStyle name="20% - Accent2 3 4" xfId="167" xr:uid="{00000000-0005-0000-0000-000086000000}"/>
    <cellStyle name="20% - Accent2 3 4 2" xfId="168" xr:uid="{00000000-0005-0000-0000-000087000000}"/>
    <cellStyle name="20% - Accent2 3 4 3" xfId="169" xr:uid="{00000000-0005-0000-0000-000088000000}"/>
    <cellStyle name="20% - Accent2 3 4 4" xfId="170" xr:uid="{00000000-0005-0000-0000-000089000000}"/>
    <cellStyle name="20% - Accent2 3 5" xfId="171" xr:uid="{00000000-0005-0000-0000-00008A000000}"/>
    <cellStyle name="20% - Accent2 3 5 2" xfId="172" xr:uid="{00000000-0005-0000-0000-00008B000000}"/>
    <cellStyle name="20% - Accent2 3 5 3" xfId="173" xr:uid="{00000000-0005-0000-0000-00008C000000}"/>
    <cellStyle name="20% - Accent2 3 5 4" xfId="174" xr:uid="{00000000-0005-0000-0000-00008D000000}"/>
    <cellStyle name="20% - Accent2 3 6" xfId="175" xr:uid="{00000000-0005-0000-0000-00008E000000}"/>
    <cellStyle name="20% - Accent2 3 7" xfId="176" xr:uid="{00000000-0005-0000-0000-00008F000000}"/>
    <cellStyle name="20% - Accent2 3 8" xfId="177" xr:uid="{00000000-0005-0000-0000-000090000000}"/>
    <cellStyle name="20% - Accent2 3 9" xfId="178" xr:uid="{00000000-0005-0000-0000-000091000000}"/>
    <cellStyle name="20% - Accent2 4" xfId="179" xr:uid="{00000000-0005-0000-0000-000092000000}"/>
    <cellStyle name="20% - Accent2 4 2" xfId="180" xr:uid="{00000000-0005-0000-0000-000093000000}"/>
    <cellStyle name="20% - Accent2 4 2 2" xfId="181" xr:uid="{00000000-0005-0000-0000-000094000000}"/>
    <cellStyle name="20% - Accent2 4 2 3" xfId="182" xr:uid="{00000000-0005-0000-0000-000095000000}"/>
    <cellStyle name="20% - Accent2 4 2 4" xfId="183" xr:uid="{00000000-0005-0000-0000-000096000000}"/>
    <cellStyle name="20% - Accent2 4 3" xfId="184" xr:uid="{00000000-0005-0000-0000-000097000000}"/>
    <cellStyle name="20% - Accent2 4 4" xfId="185" xr:uid="{00000000-0005-0000-0000-000098000000}"/>
    <cellStyle name="20% - Accent2 4 5" xfId="186" xr:uid="{00000000-0005-0000-0000-000099000000}"/>
    <cellStyle name="20% - Accent2 4 6" xfId="187" xr:uid="{00000000-0005-0000-0000-00009A000000}"/>
    <cellStyle name="20% - Accent2 5" xfId="188" xr:uid="{00000000-0005-0000-0000-00009B000000}"/>
    <cellStyle name="20% - Accent2 5 2" xfId="189" xr:uid="{00000000-0005-0000-0000-00009C000000}"/>
    <cellStyle name="20% - Accent2 5 3" xfId="190" xr:uid="{00000000-0005-0000-0000-00009D000000}"/>
    <cellStyle name="20% - Accent2 5 4" xfId="191" xr:uid="{00000000-0005-0000-0000-00009E000000}"/>
    <cellStyle name="20% - Accent2 6" xfId="192" xr:uid="{00000000-0005-0000-0000-00009F000000}"/>
    <cellStyle name="20% - Accent2 6 2" xfId="193" xr:uid="{00000000-0005-0000-0000-0000A0000000}"/>
    <cellStyle name="20% - Accent2 6 3" xfId="194" xr:uid="{00000000-0005-0000-0000-0000A1000000}"/>
    <cellStyle name="20% - Accent2 6 4" xfId="195" xr:uid="{00000000-0005-0000-0000-0000A2000000}"/>
    <cellStyle name="20% - Accent2 7" xfId="196" xr:uid="{00000000-0005-0000-0000-0000A3000000}"/>
    <cellStyle name="20% - Accent2 8" xfId="197" xr:uid="{00000000-0005-0000-0000-0000A4000000}"/>
    <cellStyle name="20% - Accent2 9" xfId="198" xr:uid="{00000000-0005-0000-0000-0000A5000000}"/>
    <cellStyle name="20% - Accent3 10" xfId="199" xr:uid="{00000000-0005-0000-0000-0000A6000000}"/>
    <cellStyle name="20% - Accent3 2" xfId="8" xr:uid="{00000000-0005-0000-0000-0000A7000000}"/>
    <cellStyle name="20% - Accent3 2 2" xfId="200" xr:uid="{00000000-0005-0000-0000-0000A8000000}"/>
    <cellStyle name="20% - Accent3 2 2 2" xfId="201" xr:uid="{00000000-0005-0000-0000-0000A9000000}"/>
    <cellStyle name="20% - Accent3 2 2 2 2" xfId="202" xr:uid="{00000000-0005-0000-0000-0000AA000000}"/>
    <cellStyle name="20% - Accent3 2 2 2 3" xfId="203" xr:uid="{00000000-0005-0000-0000-0000AB000000}"/>
    <cellStyle name="20% - Accent3 2 2 2 4" xfId="204" xr:uid="{00000000-0005-0000-0000-0000AC000000}"/>
    <cellStyle name="20% - Accent3 2 2 3" xfId="205" xr:uid="{00000000-0005-0000-0000-0000AD000000}"/>
    <cellStyle name="20% - Accent3 2 2 4" xfId="206" xr:uid="{00000000-0005-0000-0000-0000AE000000}"/>
    <cellStyle name="20% - Accent3 2 2 5" xfId="207" xr:uid="{00000000-0005-0000-0000-0000AF000000}"/>
    <cellStyle name="20% - Accent3 2 2 6" xfId="208" xr:uid="{00000000-0005-0000-0000-0000B0000000}"/>
    <cellStyle name="20% - Accent3 2 3" xfId="209" xr:uid="{00000000-0005-0000-0000-0000B1000000}"/>
    <cellStyle name="20% - Accent3 2 3 2" xfId="210" xr:uid="{00000000-0005-0000-0000-0000B2000000}"/>
    <cellStyle name="20% - Accent3 2 3 2 2" xfId="211" xr:uid="{00000000-0005-0000-0000-0000B3000000}"/>
    <cellStyle name="20% - Accent3 2 3 2 3" xfId="212" xr:uid="{00000000-0005-0000-0000-0000B4000000}"/>
    <cellStyle name="20% - Accent3 2 3 2 4" xfId="213" xr:uid="{00000000-0005-0000-0000-0000B5000000}"/>
    <cellStyle name="20% - Accent3 2 3 3" xfId="214" xr:uid="{00000000-0005-0000-0000-0000B6000000}"/>
    <cellStyle name="20% - Accent3 2 3 4" xfId="215" xr:uid="{00000000-0005-0000-0000-0000B7000000}"/>
    <cellStyle name="20% - Accent3 2 3 5" xfId="216" xr:uid="{00000000-0005-0000-0000-0000B8000000}"/>
    <cellStyle name="20% - Accent3 2 3 6" xfId="217" xr:uid="{00000000-0005-0000-0000-0000B9000000}"/>
    <cellStyle name="20% - Accent3 2 4" xfId="218" xr:uid="{00000000-0005-0000-0000-0000BA000000}"/>
    <cellStyle name="20% - Accent3 2 4 2" xfId="219" xr:uid="{00000000-0005-0000-0000-0000BB000000}"/>
    <cellStyle name="20% - Accent3 2 4 3" xfId="220" xr:uid="{00000000-0005-0000-0000-0000BC000000}"/>
    <cellStyle name="20% - Accent3 2 4 4" xfId="221" xr:uid="{00000000-0005-0000-0000-0000BD000000}"/>
    <cellStyle name="20% - Accent3 2 5" xfId="222" xr:uid="{00000000-0005-0000-0000-0000BE000000}"/>
    <cellStyle name="20% - Accent3 2 5 2" xfId="223" xr:uid="{00000000-0005-0000-0000-0000BF000000}"/>
    <cellStyle name="20% - Accent3 2 5 3" xfId="224" xr:uid="{00000000-0005-0000-0000-0000C0000000}"/>
    <cellStyle name="20% - Accent3 2 5 4" xfId="225" xr:uid="{00000000-0005-0000-0000-0000C1000000}"/>
    <cellStyle name="20% - Accent3 2 6" xfId="226" xr:uid="{00000000-0005-0000-0000-0000C2000000}"/>
    <cellStyle name="20% - Accent3 2 7" xfId="227" xr:uid="{00000000-0005-0000-0000-0000C3000000}"/>
    <cellStyle name="20% - Accent3 2 8" xfId="228" xr:uid="{00000000-0005-0000-0000-0000C4000000}"/>
    <cellStyle name="20% - Accent3 2 9" xfId="229" xr:uid="{00000000-0005-0000-0000-0000C5000000}"/>
    <cellStyle name="20% - Accent3 3" xfId="9" xr:uid="{00000000-0005-0000-0000-0000C6000000}"/>
    <cellStyle name="20% - Accent3 3 2" xfId="230" xr:uid="{00000000-0005-0000-0000-0000C7000000}"/>
    <cellStyle name="20% - Accent3 3 2 2" xfId="231" xr:uid="{00000000-0005-0000-0000-0000C8000000}"/>
    <cellStyle name="20% - Accent3 3 2 2 2" xfId="232" xr:uid="{00000000-0005-0000-0000-0000C9000000}"/>
    <cellStyle name="20% - Accent3 3 2 2 3" xfId="233" xr:uid="{00000000-0005-0000-0000-0000CA000000}"/>
    <cellStyle name="20% - Accent3 3 2 2 4" xfId="234" xr:uid="{00000000-0005-0000-0000-0000CB000000}"/>
    <cellStyle name="20% - Accent3 3 2 3" xfId="235" xr:uid="{00000000-0005-0000-0000-0000CC000000}"/>
    <cellStyle name="20% - Accent3 3 2 4" xfId="236" xr:uid="{00000000-0005-0000-0000-0000CD000000}"/>
    <cellStyle name="20% - Accent3 3 2 5" xfId="237" xr:uid="{00000000-0005-0000-0000-0000CE000000}"/>
    <cellStyle name="20% - Accent3 3 2 6" xfId="238" xr:uid="{00000000-0005-0000-0000-0000CF000000}"/>
    <cellStyle name="20% - Accent3 3 3" xfId="239" xr:uid="{00000000-0005-0000-0000-0000D0000000}"/>
    <cellStyle name="20% - Accent3 3 3 2" xfId="240" xr:uid="{00000000-0005-0000-0000-0000D1000000}"/>
    <cellStyle name="20% - Accent3 3 3 2 2" xfId="241" xr:uid="{00000000-0005-0000-0000-0000D2000000}"/>
    <cellStyle name="20% - Accent3 3 3 2 3" xfId="242" xr:uid="{00000000-0005-0000-0000-0000D3000000}"/>
    <cellStyle name="20% - Accent3 3 3 2 4" xfId="243" xr:uid="{00000000-0005-0000-0000-0000D4000000}"/>
    <cellStyle name="20% - Accent3 3 3 3" xfId="244" xr:uid="{00000000-0005-0000-0000-0000D5000000}"/>
    <cellStyle name="20% - Accent3 3 3 4" xfId="245" xr:uid="{00000000-0005-0000-0000-0000D6000000}"/>
    <cellStyle name="20% - Accent3 3 3 5" xfId="246" xr:uid="{00000000-0005-0000-0000-0000D7000000}"/>
    <cellStyle name="20% - Accent3 3 3 6" xfId="247" xr:uid="{00000000-0005-0000-0000-0000D8000000}"/>
    <cellStyle name="20% - Accent3 3 4" xfId="248" xr:uid="{00000000-0005-0000-0000-0000D9000000}"/>
    <cellStyle name="20% - Accent3 3 4 2" xfId="249" xr:uid="{00000000-0005-0000-0000-0000DA000000}"/>
    <cellStyle name="20% - Accent3 3 4 3" xfId="250" xr:uid="{00000000-0005-0000-0000-0000DB000000}"/>
    <cellStyle name="20% - Accent3 3 4 4" xfId="251" xr:uid="{00000000-0005-0000-0000-0000DC000000}"/>
    <cellStyle name="20% - Accent3 3 5" xfId="252" xr:uid="{00000000-0005-0000-0000-0000DD000000}"/>
    <cellStyle name="20% - Accent3 3 5 2" xfId="253" xr:uid="{00000000-0005-0000-0000-0000DE000000}"/>
    <cellStyle name="20% - Accent3 3 5 3" xfId="254" xr:uid="{00000000-0005-0000-0000-0000DF000000}"/>
    <cellStyle name="20% - Accent3 3 5 4" xfId="255" xr:uid="{00000000-0005-0000-0000-0000E0000000}"/>
    <cellStyle name="20% - Accent3 3 6" xfId="256" xr:uid="{00000000-0005-0000-0000-0000E1000000}"/>
    <cellStyle name="20% - Accent3 3 7" xfId="257" xr:uid="{00000000-0005-0000-0000-0000E2000000}"/>
    <cellStyle name="20% - Accent3 3 8" xfId="258" xr:uid="{00000000-0005-0000-0000-0000E3000000}"/>
    <cellStyle name="20% - Accent3 3 9" xfId="259" xr:uid="{00000000-0005-0000-0000-0000E4000000}"/>
    <cellStyle name="20% - Accent3 4" xfId="260" xr:uid="{00000000-0005-0000-0000-0000E5000000}"/>
    <cellStyle name="20% - Accent3 4 2" xfId="261" xr:uid="{00000000-0005-0000-0000-0000E6000000}"/>
    <cellStyle name="20% - Accent3 4 2 2" xfId="262" xr:uid="{00000000-0005-0000-0000-0000E7000000}"/>
    <cellStyle name="20% - Accent3 4 2 3" xfId="263" xr:uid="{00000000-0005-0000-0000-0000E8000000}"/>
    <cellStyle name="20% - Accent3 4 2 4" xfId="264" xr:uid="{00000000-0005-0000-0000-0000E9000000}"/>
    <cellStyle name="20% - Accent3 4 3" xfId="265" xr:uid="{00000000-0005-0000-0000-0000EA000000}"/>
    <cellStyle name="20% - Accent3 4 4" xfId="266" xr:uid="{00000000-0005-0000-0000-0000EB000000}"/>
    <cellStyle name="20% - Accent3 4 5" xfId="267" xr:uid="{00000000-0005-0000-0000-0000EC000000}"/>
    <cellStyle name="20% - Accent3 4 6" xfId="268" xr:uid="{00000000-0005-0000-0000-0000ED000000}"/>
    <cellStyle name="20% - Accent3 5" xfId="269" xr:uid="{00000000-0005-0000-0000-0000EE000000}"/>
    <cellStyle name="20% - Accent3 5 2" xfId="270" xr:uid="{00000000-0005-0000-0000-0000EF000000}"/>
    <cellStyle name="20% - Accent3 5 3" xfId="271" xr:uid="{00000000-0005-0000-0000-0000F0000000}"/>
    <cellStyle name="20% - Accent3 5 4" xfId="272" xr:uid="{00000000-0005-0000-0000-0000F1000000}"/>
    <cellStyle name="20% - Accent3 6" xfId="273" xr:uid="{00000000-0005-0000-0000-0000F2000000}"/>
    <cellStyle name="20% - Accent3 6 2" xfId="274" xr:uid="{00000000-0005-0000-0000-0000F3000000}"/>
    <cellStyle name="20% - Accent3 6 3" xfId="275" xr:uid="{00000000-0005-0000-0000-0000F4000000}"/>
    <cellStyle name="20% - Accent3 6 4" xfId="276" xr:uid="{00000000-0005-0000-0000-0000F5000000}"/>
    <cellStyle name="20% - Accent3 7" xfId="277" xr:uid="{00000000-0005-0000-0000-0000F6000000}"/>
    <cellStyle name="20% - Accent3 8" xfId="278" xr:uid="{00000000-0005-0000-0000-0000F7000000}"/>
    <cellStyle name="20% - Accent3 9" xfId="279" xr:uid="{00000000-0005-0000-0000-0000F8000000}"/>
    <cellStyle name="20% - Accent4 10" xfId="280" xr:uid="{00000000-0005-0000-0000-0000F9000000}"/>
    <cellStyle name="20% - Accent4 2" xfId="10" xr:uid="{00000000-0005-0000-0000-0000FA000000}"/>
    <cellStyle name="20% - Accent4 2 2" xfId="281" xr:uid="{00000000-0005-0000-0000-0000FB000000}"/>
    <cellStyle name="20% - Accent4 2 2 2" xfId="282" xr:uid="{00000000-0005-0000-0000-0000FC000000}"/>
    <cellStyle name="20% - Accent4 2 2 2 2" xfId="283" xr:uid="{00000000-0005-0000-0000-0000FD000000}"/>
    <cellStyle name="20% - Accent4 2 2 2 3" xfId="284" xr:uid="{00000000-0005-0000-0000-0000FE000000}"/>
    <cellStyle name="20% - Accent4 2 2 2 4" xfId="285" xr:uid="{00000000-0005-0000-0000-0000FF000000}"/>
    <cellStyle name="20% - Accent4 2 2 3" xfId="286" xr:uid="{00000000-0005-0000-0000-000000010000}"/>
    <cellStyle name="20% - Accent4 2 2 4" xfId="287" xr:uid="{00000000-0005-0000-0000-000001010000}"/>
    <cellStyle name="20% - Accent4 2 2 5" xfId="288" xr:uid="{00000000-0005-0000-0000-000002010000}"/>
    <cellStyle name="20% - Accent4 2 2 6" xfId="289" xr:uid="{00000000-0005-0000-0000-000003010000}"/>
    <cellStyle name="20% - Accent4 2 3" xfId="290" xr:uid="{00000000-0005-0000-0000-000004010000}"/>
    <cellStyle name="20% - Accent4 2 3 2" xfId="291" xr:uid="{00000000-0005-0000-0000-000005010000}"/>
    <cellStyle name="20% - Accent4 2 3 2 2" xfId="292" xr:uid="{00000000-0005-0000-0000-000006010000}"/>
    <cellStyle name="20% - Accent4 2 3 2 3" xfId="293" xr:uid="{00000000-0005-0000-0000-000007010000}"/>
    <cellStyle name="20% - Accent4 2 3 2 4" xfId="294" xr:uid="{00000000-0005-0000-0000-000008010000}"/>
    <cellStyle name="20% - Accent4 2 3 3" xfId="295" xr:uid="{00000000-0005-0000-0000-000009010000}"/>
    <cellStyle name="20% - Accent4 2 3 4" xfId="296" xr:uid="{00000000-0005-0000-0000-00000A010000}"/>
    <cellStyle name="20% - Accent4 2 3 5" xfId="297" xr:uid="{00000000-0005-0000-0000-00000B010000}"/>
    <cellStyle name="20% - Accent4 2 3 6" xfId="298" xr:uid="{00000000-0005-0000-0000-00000C010000}"/>
    <cellStyle name="20% - Accent4 2 4" xfId="299" xr:uid="{00000000-0005-0000-0000-00000D010000}"/>
    <cellStyle name="20% - Accent4 2 4 2" xfId="300" xr:uid="{00000000-0005-0000-0000-00000E010000}"/>
    <cellStyle name="20% - Accent4 2 4 3" xfId="301" xr:uid="{00000000-0005-0000-0000-00000F010000}"/>
    <cellStyle name="20% - Accent4 2 4 4" xfId="302" xr:uid="{00000000-0005-0000-0000-000010010000}"/>
    <cellStyle name="20% - Accent4 2 5" xfId="303" xr:uid="{00000000-0005-0000-0000-000011010000}"/>
    <cellStyle name="20% - Accent4 2 5 2" xfId="304" xr:uid="{00000000-0005-0000-0000-000012010000}"/>
    <cellStyle name="20% - Accent4 2 5 3" xfId="305" xr:uid="{00000000-0005-0000-0000-000013010000}"/>
    <cellStyle name="20% - Accent4 2 5 4" xfId="306" xr:uid="{00000000-0005-0000-0000-000014010000}"/>
    <cellStyle name="20% - Accent4 2 6" xfId="307" xr:uid="{00000000-0005-0000-0000-000015010000}"/>
    <cellStyle name="20% - Accent4 2 7" xfId="308" xr:uid="{00000000-0005-0000-0000-000016010000}"/>
    <cellStyle name="20% - Accent4 2 8" xfId="309" xr:uid="{00000000-0005-0000-0000-000017010000}"/>
    <cellStyle name="20% - Accent4 2 9" xfId="310" xr:uid="{00000000-0005-0000-0000-000018010000}"/>
    <cellStyle name="20% - Accent4 3" xfId="11" xr:uid="{00000000-0005-0000-0000-000019010000}"/>
    <cellStyle name="20% - Accent4 3 2" xfId="311" xr:uid="{00000000-0005-0000-0000-00001A010000}"/>
    <cellStyle name="20% - Accent4 3 2 2" xfId="312" xr:uid="{00000000-0005-0000-0000-00001B010000}"/>
    <cellStyle name="20% - Accent4 3 2 2 2" xfId="313" xr:uid="{00000000-0005-0000-0000-00001C010000}"/>
    <cellStyle name="20% - Accent4 3 2 2 3" xfId="314" xr:uid="{00000000-0005-0000-0000-00001D010000}"/>
    <cellStyle name="20% - Accent4 3 2 2 4" xfId="315" xr:uid="{00000000-0005-0000-0000-00001E010000}"/>
    <cellStyle name="20% - Accent4 3 2 3" xfId="316" xr:uid="{00000000-0005-0000-0000-00001F010000}"/>
    <cellStyle name="20% - Accent4 3 2 4" xfId="317" xr:uid="{00000000-0005-0000-0000-000020010000}"/>
    <cellStyle name="20% - Accent4 3 2 5" xfId="318" xr:uid="{00000000-0005-0000-0000-000021010000}"/>
    <cellStyle name="20% - Accent4 3 2 6" xfId="319" xr:uid="{00000000-0005-0000-0000-000022010000}"/>
    <cellStyle name="20% - Accent4 3 3" xfId="320" xr:uid="{00000000-0005-0000-0000-000023010000}"/>
    <cellStyle name="20% - Accent4 3 3 2" xfId="321" xr:uid="{00000000-0005-0000-0000-000024010000}"/>
    <cellStyle name="20% - Accent4 3 3 2 2" xfId="322" xr:uid="{00000000-0005-0000-0000-000025010000}"/>
    <cellStyle name="20% - Accent4 3 3 2 3" xfId="323" xr:uid="{00000000-0005-0000-0000-000026010000}"/>
    <cellStyle name="20% - Accent4 3 3 2 4" xfId="324" xr:uid="{00000000-0005-0000-0000-000027010000}"/>
    <cellStyle name="20% - Accent4 3 3 3" xfId="325" xr:uid="{00000000-0005-0000-0000-000028010000}"/>
    <cellStyle name="20% - Accent4 3 3 4" xfId="326" xr:uid="{00000000-0005-0000-0000-000029010000}"/>
    <cellStyle name="20% - Accent4 3 3 5" xfId="327" xr:uid="{00000000-0005-0000-0000-00002A010000}"/>
    <cellStyle name="20% - Accent4 3 3 6" xfId="328" xr:uid="{00000000-0005-0000-0000-00002B010000}"/>
    <cellStyle name="20% - Accent4 3 4" xfId="329" xr:uid="{00000000-0005-0000-0000-00002C010000}"/>
    <cellStyle name="20% - Accent4 3 4 2" xfId="330" xr:uid="{00000000-0005-0000-0000-00002D010000}"/>
    <cellStyle name="20% - Accent4 3 4 3" xfId="331" xr:uid="{00000000-0005-0000-0000-00002E010000}"/>
    <cellStyle name="20% - Accent4 3 4 4" xfId="332" xr:uid="{00000000-0005-0000-0000-00002F010000}"/>
    <cellStyle name="20% - Accent4 3 5" xfId="333" xr:uid="{00000000-0005-0000-0000-000030010000}"/>
    <cellStyle name="20% - Accent4 3 5 2" xfId="334" xr:uid="{00000000-0005-0000-0000-000031010000}"/>
    <cellStyle name="20% - Accent4 3 5 3" xfId="335" xr:uid="{00000000-0005-0000-0000-000032010000}"/>
    <cellStyle name="20% - Accent4 3 5 4" xfId="336" xr:uid="{00000000-0005-0000-0000-000033010000}"/>
    <cellStyle name="20% - Accent4 3 6" xfId="337" xr:uid="{00000000-0005-0000-0000-000034010000}"/>
    <cellStyle name="20% - Accent4 3 7" xfId="338" xr:uid="{00000000-0005-0000-0000-000035010000}"/>
    <cellStyle name="20% - Accent4 3 8" xfId="339" xr:uid="{00000000-0005-0000-0000-000036010000}"/>
    <cellStyle name="20% - Accent4 3 9" xfId="340" xr:uid="{00000000-0005-0000-0000-000037010000}"/>
    <cellStyle name="20% - Accent4 4" xfId="341" xr:uid="{00000000-0005-0000-0000-000038010000}"/>
    <cellStyle name="20% - Accent4 4 2" xfId="342" xr:uid="{00000000-0005-0000-0000-000039010000}"/>
    <cellStyle name="20% - Accent4 4 2 2" xfId="343" xr:uid="{00000000-0005-0000-0000-00003A010000}"/>
    <cellStyle name="20% - Accent4 4 2 3" xfId="344" xr:uid="{00000000-0005-0000-0000-00003B010000}"/>
    <cellStyle name="20% - Accent4 4 2 4" xfId="345" xr:uid="{00000000-0005-0000-0000-00003C010000}"/>
    <cellStyle name="20% - Accent4 4 3" xfId="346" xr:uid="{00000000-0005-0000-0000-00003D010000}"/>
    <cellStyle name="20% - Accent4 4 4" xfId="347" xr:uid="{00000000-0005-0000-0000-00003E010000}"/>
    <cellStyle name="20% - Accent4 4 5" xfId="348" xr:uid="{00000000-0005-0000-0000-00003F010000}"/>
    <cellStyle name="20% - Accent4 4 6" xfId="349" xr:uid="{00000000-0005-0000-0000-000040010000}"/>
    <cellStyle name="20% - Accent4 5" xfId="350" xr:uid="{00000000-0005-0000-0000-000041010000}"/>
    <cellStyle name="20% - Accent4 5 2" xfId="351" xr:uid="{00000000-0005-0000-0000-000042010000}"/>
    <cellStyle name="20% - Accent4 5 3" xfId="352" xr:uid="{00000000-0005-0000-0000-000043010000}"/>
    <cellStyle name="20% - Accent4 5 4" xfId="353" xr:uid="{00000000-0005-0000-0000-000044010000}"/>
    <cellStyle name="20% - Accent4 6" xfId="354" xr:uid="{00000000-0005-0000-0000-000045010000}"/>
    <cellStyle name="20% - Accent4 6 2" xfId="355" xr:uid="{00000000-0005-0000-0000-000046010000}"/>
    <cellStyle name="20% - Accent4 6 3" xfId="356" xr:uid="{00000000-0005-0000-0000-000047010000}"/>
    <cellStyle name="20% - Accent4 6 4" xfId="357" xr:uid="{00000000-0005-0000-0000-000048010000}"/>
    <cellStyle name="20% - Accent4 7" xfId="358" xr:uid="{00000000-0005-0000-0000-000049010000}"/>
    <cellStyle name="20% - Accent4 8" xfId="359" xr:uid="{00000000-0005-0000-0000-00004A010000}"/>
    <cellStyle name="20% - Accent4 9" xfId="360" xr:uid="{00000000-0005-0000-0000-00004B010000}"/>
    <cellStyle name="20% - Accent5 10" xfId="361" xr:uid="{00000000-0005-0000-0000-00004D010000}"/>
    <cellStyle name="20% - Accent5 2" xfId="12" xr:uid="{00000000-0005-0000-0000-00004E010000}"/>
    <cellStyle name="20% - Accent5 2 2" xfId="362" xr:uid="{00000000-0005-0000-0000-00004F010000}"/>
    <cellStyle name="20% - Accent5 2 2 2" xfId="363" xr:uid="{00000000-0005-0000-0000-000050010000}"/>
    <cellStyle name="20% - Accent5 2 2 2 2" xfId="364" xr:uid="{00000000-0005-0000-0000-000051010000}"/>
    <cellStyle name="20% - Accent5 2 2 2 3" xfId="365" xr:uid="{00000000-0005-0000-0000-000052010000}"/>
    <cellStyle name="20% - Accent5 2 2 2 4" xfId="366" xr:uid="{00000000-0005-0000-0000-000053010000}"/>
    <cellStyle name="20% - Accent5 2 2 3" xfId="367" xr:uid="{00000000-0005-0000-0000-000054010000}"/>
    <cellStyle name="20% - Accent5 2 2 4" xfId="368" xr:uid="{00000000-0005-0000-0000-000055010000}"/>
    <cellStyle name="20% - Accent5 2 2 5" xfId="369" xr:uid="{00000000-0005-0000-0000-000056010000}"/>
    <cellStyle name="20% - Accent5 2 2 6" xfId="370" xr:uid="{00000000-0005-0000-0000-000057010000}"/>
    <cellStyle name="20% - Accent5 2 3" xfId="371" xr:uid="{00000000-0005-0000-0000-000058010000}"/>
    <cellStyle name="20% - Accent5 2 3 2" xfId="372" xr:uid="{00000000-0005-0000-0000-000059010000}"/>
    <cellStyle name="20% - Accent5 2 3 2 2" xfId="373" xr:uid="{00000000-0005-0000-0000-00005A010000}"/>
    <cellStyle name="20% - Accent5 2 3 2 3" xfId="374" xr:uid="{00000000-0005-0000-0000-00005B010000}"/>
    <cellStyle name="20% - Accent5 2 3 2 4" xfId="375" xr:uid="{00000000-0005-0000-0000-00005C010000}"/>
    <cellStyle name="20% - Accent5 2 3 3" xfId="376" xr:uid="{00000000-0005-0000-0000-00005D010000}"/>
    <cellStyle name="20% - Accent5 2 3 4" xfId="377" xr:uid="{00000000-0005-0000-0000-00005E010000}"/>
    <cellStyle name="20% - Accent5 2 3 5" xfId="378" xr:uid="{00000000-0005-0000-0000-00005F010000}"/>
    <cellStyle name="20% - Accent5 2 3 6" xfId="379" xr:uid="{00000000-0005-0000-0000-000060010000}"/>
    <cellStyle name="20% - Accent5 2 4" xfId="380" xr:uid="{00000000-0005-0000-0000-000061010000}"/>
    <cellStyle name="20% - Accent5 2 4 2" xfId="381" xr:uid="{00000000-0005-0000-0000-000062010000}"/>
    <cellStyle name="20% - Accent5 2 4 3" xfId="382" xr:uid="{00000000-0005-0000-0000-000063010000}"/>
    <cellStyle name="20% - Accent5 2 4 4" xfId="383" xr:uid="{00000000-0005-0000-0000-000064010000}"/>
    <cellStyle name="20% - Accent5 2 5" xfId="384" xr:uid="{00000000-0005-0000-0000-000065010000}"/>
    <cellStyle name="20% - Accent5 2 5 2" xfId="385" xr:uid="{00000000-0005-0000-0000-000066010000}"/>
    <cellStyle name="20% - Accent5 2 5 3" xfId="386" xr:uid="{00000000-0005-0000-0000-000067010000}"/>
    <cellStyle name="20% - Accent5 2 5 4" xfId="387" xr:uid="{00000000-0005-0000-0000-000068010000}"/>
    <cellStyle name="20% - Accent5 2 6" xfId="388" xr:uid="{00000000-0005-0000-0000-000069010000}"/>
    <cellStyle name="20% - Accent5 2 7" xfId="389" xr:uid="{00000000-0005-0000-0000-00006A010000}"/>
    <cellStyle name="20% - Accent5 2 8" xfId="390" xr:uid="{00000000-0005-0000-0000-00006B010000}"/>
    <cellStyle name="20% - Accent5 2 9" xfId="391" xr:uid="{00000000-0005-0000-0000-00006C010000}"/>
    <cellStyle name="20% - Accent5 3" xfId="13" xr:uid="{00000000-0005-0000-0000-00006D010000}"/>
    <cellStyle name="20% - Accent5 3 2" xfId="392" xr:uid="{00000000-0005-0000-0000-00006E010000}"/>
    <cellStyle name="20% - Accent5 3 2 2" xfId="393" xr:uid="{00000000-0005-0000-0000-00006F010000}"/>
    <cellStyle name="20% - Accent5 3 2 2 2" xfId="394" xr:uid="{00000000-0005-0000-0000-000070010000}"/>
    <cellStyle name="20% - Accent5 3 2 2 3" xfId="395" xr:uid="{00000000-0005-0000-0000-000071010000}"/>
    <cellStyle name="20% - Accent5 3 2 2 4" xfId="396" xr:uid="{00000000-0005-0000-0000-000072010000}"/>
    <cellStyle name="20% - Accent5 3 2 3" xfId="397" xr:uid="{00000000-0005-0000-0000-000073010000}"/>
    <cellStyle name="20% - Accent5 3 2 4" xfId="398" xr:uid="{00000000-0005-0000-0000-000074010000}"/>
    <cellStyle name="20% - Accent5 3 2 5" xfId="399" xr:uid="{00000000-0005-0000-0000-000075010000}"/>
    <cellStyle name="20% - Accent5 3 2 6" xfId="400" xr:uid="{00000000-0005-0000-0000-000076010000}"/>
    <cellStyle name="20% - Accent5 3 3" xfId="401" xr:uid="{00000000-0005-0000-0000-000077010000}"/>
    <cellStyle name="20% - Accent5 3 3 2" xfId="402" xr:uid="{00000000-0005-0000-0000-000078010000}"/>
    <cellStyle name="20% - Accent5 3 3 2 2" xfId="403" xr:uid="{00000000-0005-0000-0000-000079010000}"/>
    <cellStyle name="20% - Accent5 3 3 2 3" xfId="404" xr:uid="{00000000-0005-0000-0000-00007A010000}"/>
    <cellStyle name="20% - Accent5 3 3 2 4" xfId="405" xr:uid="{00000000-0005-0000-0000-00007B010000}"/>
    <cellStyle name="20% - Accent5 3 3 3" xfId="406" xr:uid="{00000000-0005-0000-0000-00007C010000}"/>
    <cellStyle name="20% - Accent5 3 3 4" xfId="407" xr:uid="{00000000-0005-0000-0000-00007D010000}"/>
    <cellStyle name="20% - Accent5 3 3 5" xfId="408" xr:uid="{00000000-0005-0000-0000-00007E010000}"/>
    <cellStyle name="20% - Accent5 3 3 6" xfId="409" xr:uid="{00000000-0005-0000-0000-00007F010000}"/>
    <cellStyle name="20% - Accent5 3 4" xfId="410" xr:uid="{00000000-0005-0000-0000-000080010000}"/>
    <cellStyle name="20% - Accent5 3 4 2" xfId="411" xr:uid="{00000000-0005-0000-0000-000081010000}"/>
    <cellStyle name="20% - Accent5 3 4 3" xfId="412" xr:uid="{00000000-0005-0000-0000-000082010000}"/>
    <cellStyle name="20% - Accent5 3 4 4" xfId="413" xr:uid="{00000000-0005-0000-0000-000083010000}"/>
    <cellStyle name="20% - Accent5 3 5" xfId="414" xr:uid="{00000000-0005-0000-0000-000084010000}"/>
    <cellStyle name="20% - Accent5 3 5 2" xfId="415" xr:uid="{00000000-0005-0000-0000-000085010000}"/>
    <cellStyle name="20% - Accent5 3 5 3" xfId="416" xr:uid="{00000000-0005-0000-0000-000086010000}"/>
    <cellStyle name="20% - Accent5 3 5 4" xfId="417" xr:uid="{00000000-0005-0000-0000-000087010000}"/>
    <cellStyle name="20% - Accent5 3 6" xfId="418" xr:uid="{00000000-0005-0000-0000-000088010000}"/>
    <cellStyle name="20% - Accent5 3 7" xfId="419" xr:uid="{00000000-0005-0000-0000-000089010000}"/>
    <cellStyle name="20% - Accent5 3 8" xfId="420" xr:uid="{00000000-0005-0000-0000-00008A010000}"/>
    <cellStyle name="20% - Accent5 3 9" xfId="421" xr:uid="{00000000-0005-0000-0000-00008B010000}"/>
    <cellStyle name="20% - Accent5 4" xfId="422" xr:uid="{00000000-0005-0000-0000-00008C010000}"/>
    <cellStyle name="20% - Accent5 4 2" xfId="423" xr:uid="{00000000-0005-0000-0000-00008D010000}"/>
    <cellStyle name="20% - Accent5 4 2 2" xfId="424" xr:uid="{00000000-0005-0000-0000-00008E010000}"/>
    <cellStyle name="20% - Accent5 4 2 3" xfId="425" xr:uid="{00000000-0005-0000-0000-00008F010000}"/>
    <cellStyle name="20% - Accent5 4 2 4" xfId="426" xr:uid="{00000000-0005-0000-0000-000090010000}"/>
    <cellStyle name="20% - Accent5 4 3" xfId="427" xr:uid="{00000000-0005-0000-0000-000091010000}"/>
    <cellStyle name="20% - Accent5 4 4" xfId="428" xr:uid="{00000000-0005-0000-0000-000092010000}"/>
    <cellStyle name="20% - Accent5 4 5" xfId="429" xr:uid="{00000000-0005-0000-0000-000093010000}"/>
    <cellStyle name="20% - Accent5 4 6" xfId="430" xr:uid="{00000000-0005-0000-0000-000094010000}"/>
    <cellStyle name="20% - Accent5 5" xfId="431" xr:uid="{00000000-0005-0000-0000-000095010000}"/>
    <cellStyle name="20% - Accent5 5 2" xfId="432" xr:uid="{00000000-0005-0000-0000-000096010000}"/>
    <cellStyle name="20% - Accent5 5 3" xfId="433" xr:uid="{00000000-0005-0000-0000-000097010000}"/>
    <cellStyle name="20% - Accent5 5 4" xfId="434" xr:uid="{00000000-0005-0000-0000-000098010000}"/>
    <cellStyle name="20% - Accent5 6" xfId="435" xr:uid="{00000000-0005-0000-0000-000099010000}"/>
    <cellStyle name="20% - Accent5 6 2" xfId="436" xr:uid="{00000000-0005-0000-0000-00009A010000}"/>
    <cellStyle name="20% - Accent5 6 3" xfId="437" xr:uid="{00000000-0005-0000-0000-00009B010000}"/>
    <cellStyle name="20% - Accent5 6 4" xfId="438" xr:uid="{00000000-0005-0000-0000-00009C010000}"/>
    <cellStyle name="20% - Accent5 7" xfId="439" xr:uid="{00000000-0005-0000-0000-00009D010000}"/>
    <cellStyle name="20% - Accent5 8" xfId="440" xr:uid="{00000000-0005-0000-0000-00009E010000}"/>
    <cellStyle name="20% - Accent5 9" xfId="441" xr:uid="{00000000-0005-0000-0000-00009F010000}"/>
    <cellStyle name="20% - Accent6 10" xfId="442" xr:uid="{00000000-0005-0000-0000-0000A0010000}"/>
    <cellStyle name="20% - Accent6 2" xfId="14" xr:uid="{00000000-0005-0000-0000-0000A1010000}"/>
    <cellStyle name="20% - Accent6 2 2" xfId="443" xr:uid="{00000000-0005-0000-0000-0000A2010000}"/>
    <cellStyle name="20% - Accent6 2 2 2" xfId="444" xr:uid="{00000000-0005-0000-0000-0000A3010000}"/>
    <cellStyle name="20% - Accent6 2 2 2 2" xfId="445" xr:uid="{00000000-0005-0000-0000-0000A4010000}"/>
    <cellStyle name="20% - Accent6 2 2 2 3" xfId="446" xr:uid="{00000000-0005-0000-0000-0000A5010000}"/>
    <cellStyle name="20% - Accent6 2 2 2 4" xfId="447" xr:uid="{00000000-0005-0000-0000-0000A6010000}"/>
    <cellStyle name="20% - Accent6 2 2 3" xfId="448" xr:uid="{00000000-0005-0000-0000-0000A7010000}"/>
    <cellStyle name="20% - Accent6 2 2 4" xfId="449" xr:uid="{00000000-0005-0000-0000-0000A8010000}"/>
    <cellStyle name="20% - Accent6 2 2 5" xfId="450" xr:uid="{00000000-0005-0000-0000-0000A9010000}"/>
    <cellStyle name="20% - Accent6 2 2 6" xfId="451" xr:uid="{00000000-0005-0000-0000-0000AA010000}"/>
    <cellStyle name="20% - Accent6 2 3" xfId="452" xr:uid="{00000000-0005-0000-0000-0000AB010000}"/>
    <cellStyle name="20% - Accent6 2 3 2" xfId="453" xr:uid="{00000000-0005-0000-0000-0000AC010000}"/>
    <cellStyle name="20% - Accent6 2 3 2 2" xfId="454" xr:uid="{00000000-0005-0000-0000-0000AD010000}"/>
    <cellStyle name="20% - Accent6 2 3 2 3" xfId="455" xr:uid="{00000000-0005-0000-0000-0000AE010000}"/>
    <cellStyle name="20% - Accent6 2 3 2 4" xfId="456" xr:uid="{00000000-0005-0000-0000-0000AF010000}"/>
    <cellStyle name="20% - Accent6 2 3 3" xfId="457" xr:uid="{00000000-0005-0000-0000-0000B0010000}"/>
    <cellStyle name="20% - Accent6 2 3 4" xfId="458" xr:uid="{00000000-0005-0000-0000-0000B1010000}"/>
    <cellStyle name="20% - Accent6 2 3 5" xfId="459" xr:uid="{00000000-0005-0000-0000-0000B2010000}"/>
    <cellStyle name="20% - Accent6 2 3 6" xfId="460" xr:uid="{00000000-0005-0000-0000-0000B3010000}"/>
    <cellStyle name="20% - Accent6 2 4" xfId="461" xr:uid="{00000000-0005-0000-0000-0000B4010000}"/>
    <cellStyle name="20% - Accent6 2 4 2" xfId="462" xr:uid="{00000000-0005-0000-0000-0000B5010000}"/>
    <cellStyle name="20% - Accent6 2 4 3" xfId="463" xr:uid="{00000000-0005-0000-0000-0000B6010000}"/>
    <cellStyle name="20% - Accent6 2 4 4" xfId="464" xr:uid="{00000000-0005-0000-0000-0000B7010000}"/>
    <cellStyle name="20% - Accent6 2 5" xfId="465" xr:uid="{00000000-0005-0000-0000-0000B8010000}"/>
    <cellStyle name="20% - Accent6 2 5 2" xfId="466" xr:uid="{00000000-0005-0000-0000-0000B9010000}"/>
    <cellStyle name="20% - Accent6 2 5 3" xfId="467" xr:uid="{00000000-0005-0000-0000-0000BA010000}"/>
    <cellStyle name="20% - Accent6 2 5 4" xfId="468" xr:uid="{00000000-0005-0000-0000-0000BB010000}"/>
    <cellStyle name="20% - Accent6 2 6" xfId="469" xr:uid="{00000000-0005-0000-0000-0000BC010000}"/>
    <cellStyle name="20% - Accent6 2 7" xfId="470" xr:uid="{00000000-0005-0000-0000-0000BD010000}"/>
    <cellStyle name="20% - Accent6 2 8" xfId="471" xr:uid="{00000000-0005-0000-0000-0000BE010000}"/>
    <cellStyle name="20% - Accent6 2 9" xfId="472" xr:uid="{00000000-0005-0000-0000-0000BF010000}"/>
    <cellStyle name="20% - Accent6 3" xfId="15" xr:uid="{00000000-0005-0000-0000-0000C0010000}"/>
    <cellStyle name="20% - Accent6 3 2" xfId="473" xr:uid="{00000000-0005-0000-0000-0000C1010000}"/>
    <cellStyle name="20% - Accent6 3 2 2" xfId="474" xr:uid="{00000000-0005-0000-0000-0000C2010000}"/>
    <cellStyle name="20% - Accent6 3 2 2 2" xfId="475" xr:uid="{00000000-0005-0000-0000-0000C3010000}"/>
    <cellStyle name="20% - Accent6 3 2 2 3" xfId="476" xr:uid="{00000000-0005-0000-0000-0000C4010000}"/>
    <cellStyle name="20% - Accent6 3 2 2 4" xfId="477" xr:uid="{00000000-0005-0000-0000-0000C5010000}"/>
    <cellStyle name="20% - Accent6 3 2 3" xfId="478" xr:uid="{00000000-0005-0000-0000-0000C6010000}"/>
    <cellStyle name="20% - Accent6 3 2 4" xfId="479" xr:uid="{00000000-0005-0000-0000-0000C7010000}"/>
    <cellStyle name="20% - Accent6 3 2 5" xfId="480" xr:uid="{00000000-0005-0000-0000-0000C8010000}"/>
    <cellStyle name="20% - Accent6 3 2 6" xfId="481" xr:uid="{00000000-0005-0000-0000-0000C9010000}"/>
    <cellStyle name="20% - Accent6 3 3" xfId="482" xr:uid="{00000000-0005-0000-0000-0000CA010000}"/>
    <cellStyle name="20% - Accent6 3 3 2" xfId="483" xr:uid="{00000000-0005-0000-0000-0000CB010000}"/>
    <cellStyle name="20% - Accent6 3 3 2 2" xfId="484" xr:uid="{00000000-0005-0000-0000-0000CC010000}"/>
    <cellStyle name="20% - Accent6 3 3 2 3" xfId="485" xr:uid="{00000000-0005-0000-0000-0000CD010000}"/>
    <cellStyle name="20% - Accent6 3 3 2 4" xfId="486" xr:uid="{00000000-0005-0000-0000-0000CE010000}"/>
    <cellStyle name="20% - Accent6 3 3 3" xfId="487" xr:uid="{00000000-0005-0000-0000-0000CF010000}"/>
    <cellStyle name="20% - Accent6 3 3 4" xfId="488" xr:uid="{00000000-0005-0000-0000-0000D0010000}"/>
    <cellStyle name="20% - Accent6 3 3 5" xfId="489" xr:uid="{00000000-0005-0000-0000-0000D1010000}"/>
    <cellStyle name="20% - Accent6 3 3 6" xfId="490" xr:uid="{00000000-0005-0000-0000-0000D2010000}"/>
    <cellStyle name="20% - Accent6 3 4" xfId="491" xr:uid="{00000000-0005-0000-0000-0000D3010000}"/>
    <cellStyle name="20% - Accent6 3 4 2" xfId="492" xr:uid="{00000000-0005-0000-0000-0000D4010000}"/>
    <cellStyle name="20% - Accent6 3 4 3" xfId="493" xr:uid="{00000000-0005-0000-0000-0000D5010000}"/>
    <cellStyle name="20% - Accent6 3 4 4" xfId="494" xr:uid="{00000000-0005-0000-0000-0000D6010000}"/>
    <cellStyle name="20% - Accent6 3 5" xfId="495" xr:uid="{00000000-0005-0000-0000-0000D7010000}"/>
    <cellStyle name="20% - Accent6 3 5 2" xfId="496" xr:uid="{00000000-0005-0000-0000-0000D8010000}"/>
    <cellStyle name="20% - Accent6 3 5 3" xfId="497" xr:uid="{00000000-0005-0000-0000-0000D9010000}"/>
    <cellStyle name="20% - Accent6 3 5 4" xfId="498" xr:uid="{00000000-0005-0000-0000-0000DA010000}"/>
    <cellStyle name="20% - Accent6 3 6" xfId="499" xr:uid="{00000000-0005-0000-0000-0000DB010000}"/>
    <cellStyle name="20% - Accent6 3 7" xfId="500" xr:uid="{00000000-0005-0000-0000-0000DC010000}"/>
    <cellStyle name="20% - Accent6 3 8" xfId="501" xr:uid="{00000000-0005-0000-0000-0000DD010000}"/>
    <cellStyle name="20% - Accent6 3 9" xfId="502" xr:uid="{00000000-0005-0000-0000-0000DE010000}"/>
    <cellStyle name="20% - Accent6 4" xfId="503" xr:uid="{00000000-0005-0000-0000-0000DF010000}"/>
    <cellStyle name="20% - Accent6 4 2" xfId="504" xr:uid="{00000000-0005-0000-0000-0000E0010000}"/>
    <cellStyle name="20% - Accent6 4 2 2" xfId="505" xr:uid="{00000000-0005-0000-0000-0000E1010000}"/>
    <cellStyle name="20% - Accent6 4 2 3" xfId="506" xr:uid="{00000000-0005-0000-0000-0000E2010000}"/>
    <cellStyle name="20% - Accent6 4 2 4" xfId="507" xr:uid="{00000000-0005-0000-0000-0000E3010000}"/>
    <cellStyle name="20% - Accent6 4 3" xfId="508" xr:uid="{00000000-0005-0000-0000-0000E4010000}"/>
    <cellStyle name="20% - Accent6 4 4" xfId="509" xr:uid="{00000000-0005-0000-0000-0000E5010000}"/>
    <cellStyle name="20% - Accent6 4 5" xfId="510" xr:uid="{00000000-0005-0000-0000-0000E6010000}"/>
    <cellStyle name="20% - Accent6 4 6" xfId="511" xr:uid="{00000000-0005-0000-0000-0000E7010000}"/>
    <cellStyle name="20% - Accent6 5" xfId="512" xr:uid="{00000000-0005-0000-0000-0000E8010000}"/>
    <cellStyle name="20% - Accent6 5 2" xfId="513" xr:uid="{00000000-0005-0000-0000-0000E9010000}"/>
    <cellStyle name="20% - Accent6 5 3" xfId="514" xr:uid="{00000000-0005-0000-0000-0000EA010000}"/>
    <cellStyle name="20% - Accent6 5 4" xfId="515" xr:uid="{00000000-0005-0000-0000-0000EB010000}"/>
    <cellStyle name="20% - Accent6 6" xfId="516" xr:uid="{00000000-0005-0000-0000-0000EC010000}"/>
    <cellStyle name="20% - Accent6 6 2" xfId="517" xr:uid="{00000000-0005-0000-0000-0000ED010000}"/>
    <cellStyle name="20% - Accent6 6 3" xfId="518" xr:uid="{00000000-0005-0000-0000-0000EE010000}"/>
    <cellStyle name="20% - Accent6 6 4" xfId="519" xr:uid="{00000000-0005-0000-0000-0000EF010000}"/>
    <cellStyle name="20% - Accent6 7" xfId="520" xr:uid="{00000000-0005-0000-0000-0000F0010000}"/>
    <cellStyle name="20% - Accent6 8" xfId="521" xr:uid="{00000000-0005-0000-0000-0000F1010000}"/>
    <cellStyle name="20% - Accent6 9" xfId="522" xr:uid="{00000000-0005-0000-0000-0000F2010000}"/>
    <cellStyle name="40% - Accent1 10" xfId="523" xr:uid="{00000000-0005-0000-0000-0000F3010000}"/>
    <cellStyle name="40% - Accent1 2" xfId="16" xr:uid="{00000000-0005-0000-0000-0000F4010000}"/>
    <cellStyle name="40% - Accent1 2 2" xfId="524" xr:uid="{00000000-0005-0000-0000-0000F5010000}"/>
    <cellStyle name="40% - Accent1 2 2 2" xfId="525" xr:uid="{00000000-0005-0000-0000-0000F6010000}"/>
    <cellStyle name="40% - Accent1 2 2 2 2" xfId="526" xr:uid="{00000000-0005-0000-0000-0000F7010000}"/>
    <cellStyle name="40% - Accent1 2 2 2 3" xfId="527" xr:uid="{00000000-0005-0000-0000-0000F8010000}"/>
    <cellStyle name="40% - Accent1 2 2 2 4" xfId="528" xr:uid="{00000000-0005-0000-0000-0000F9010000}"/>
    <cellStyle name="40% - Accent1 2 2 3" xfId="529" xr:uid="{00000000-0005-0000-0000-0000FA010000}"/>
    <cellStyle name="40% - Accent1 2 2 4" xfId="530" xr:uid="{00000000-0005-0000-0000-0000FB010000}"/>
    <cellStyle name="40% - Accent1 2 2 5" xfId="531" xr:uid="{00000000-0005-0000-0000-0000FC010000}"/>
    <cellStyle name="40% - Accent1 2 2 6" xfId="532" xr:uid="{00000000-0005-0000-0000-0000FD010000}"/>
    <cellStyle name="40% - Accent1 2 3" xfId="533" xr:uid="{00000000-0005-0000-0000-0000FE010000}"/>
    <cellStyle name="40% - Accent1 2 3 2" xfId="534" xr:uid="{00000000-0005-0000-0000-0000FF010000}"/>
    <cellStyle name="40% - Accent1 2 3 2 2" xfId="535" xr:uid="{00000000-0005-0000-0000-000000020000}"/>
    <cellStyle name="40% - Accent1 2 3 2 3" xfId="536" xr:uid="{00000000-0005-0000-0000-000001020000}"/>
    <cellStyle name="40% - Accent1 2 3 2 4" xfId="537" xr:uid="{00000000-0005-0000-0000-000002020000}"/>
    <cellStyle name="40% - Accent1 2 3 3" xfId="538" xr:uid="{00000000-0005-0000-0000-000003020000}"/>
    <cellStyle name="40% - Accent1 2 3 4" xfId="539" xr:uid="{00000000-0005-0000-0000-000004020000}"/>
    <cellStyle name="40% - Accent1 2 3 5" xfId="540" xr:uid="{00000000-0005-0000-0000-000005020000}"/>
    <cellStyle name="40% - Accent1 2 3 6" xfId="541" xr:uid="{00000000-0005-0000-0000-000006020000}"/>
    <cellStyle name="40% - Accent1 2 4" xfId="542" xr:uid="{00000000-0005-0000-0000-000007020000}"/>
    <cellStyle name="40% - Accent1 2 4 2" xfId="543" xr:uid="{00000000-0005-0000-0000-000008020000}"/>
    <cellStyle name="40% - Accent1 2 4 3" xfId="544" xr:uid="{00000000-0005-0000-0000-000009020000}"/>
    <cellStyle name="40% - Accent1 2 4 4" xfId="545" xr:uid="{00000000-0005-0000-0000-00000A020000}"/>
    <cellStyle name="40% - Accent1 2 5" xfId="546" xr:uid="{00000000-0005-0000-0000-00000B020000}"/>
    <cellStyle name="40% - Accent1 2 5 2" xfId="547" xr:uid="{00000000-0005-0000-0000-00000C020000}"/>
    <cellStyle name="40% - Accent1 2 5 3" xfId="548" xr:uid="{00000000-0005-0000-0000-00000D020000}"/>
    <cellStyle name="40% - Accent1 2 5 4" xfId="549" xr:uid="{00000000-0005-0000-0000-00000E020000}"/>
    <cellStyle name="40% - Accent1 2 6" xfId="550" xr:uid="{00000000-0005-0000-0000-00000F020000}"/>
    <cellStyle name="40% - Accent1 2 7" xfId="551" xr:uid="{00000000-0005-0000-0000-000010020000}"/>
    <cellStyle name="40% - Accent1 2 8" xfId="552" xr:uid="{00000000-0005-0000-0000-000011020000}"/>
    <cellStyle name="40% - Accent1 2 9" xfId="553" xr:uid="{00000000-0005-0000-0000-000012020000}"/>
    <cellStyle name="40% - Accent1 3" xfId="17" xr:uid="{00000000-0005-0000-0000-000013020000}"/>
    <cellStyle name="40% - Accent1 3 2" xfId="554" xr:uid="{00000000-0005-0000-0000-000014020000}"/>
    <cellStyle name="40% - Accent1 3 2 2" xfId="555" xr:uid="{00000000-0005-0000-0000-000015020000}"/>
    <cellStyle name="40% - Accent1 3 2 2 2" xfId="556" xr:uid="{00000000-0005-0000-0000-000016020000}"/>
    <cellStyle name="40% - Accent1 3 2 2 3" xfId="557" xr:uid="{00000000-0005-0000-0000-000017020000}"/>
    <cellStyle name="40% - Accent1 3 2 2 4" xfId="558" xr:uid="{00000000-0005-0000-0000-000018020000}"/>
    <cellStyle name="40% - Accent1 3 2 3" xfId="559" xr:uid="{00000000-0005-0000-0000-000019020000}"/>
    <cellStyle name="40% - Accent1 3 2 4" xfId="560" xr:uid="{00000000-0005-0000-0000-00001A020000}"/>
    <cellStyle name="40% - Accent1 3 2 5" xfId="561" xr:uid="{00000000-0005-0000-0000-00001B020000}"/>
    <cellStyle name="40% - Accent1 3 2 6" xfId="562" xr:uid="{00000000-0005-0000-0000-00001C020000}"/>
    <cellStyle name="40% - Accent1 3 3" xfId="563" xr:uid="{00000000-0005-0000-0000-00001D020000}"/>
    <cellStyle name="40% - Accent1 3 3 2" xfId="564" xr:uid="{00000000-0005-0000-0000-00001E020000}"/>
    <cellStyle name="40% - Accent1 3 3 2 2" xfId="565" xr:uid="{00000000-0005-0000-0000-00001F020000}"/>
    <cellStyle name="40% - Accent1 3 3 2 3" xfId="566" xr:uid="{00000000-0005-0000-0000-000020020000}"/>
    <cellStyle name="40% - Accent1 3 3 2 4" xfId="567" xr:uid="{00000000-0005-0000-0000-000021020000}"/>
    <cellStyle name="40% - Accent1 3 3 3" xfId="568" xr:uid="{00000000-0005-0000-0000-000022020000}"/>
    <cellStyle name="40% - Accent1 3 3 4" xfId="569" xr:uid="{00000000-0005-0000-0000-000023020000}"/>
    <cellStyle name="40% - Accent1 3 3 5" xfId="570" xr:uid="{00000000-0005-0000-0000-000024020000}"/>
    <cellStyle name="40% - Accent1 3 3 6" xfId="571" xr:uid="{00000000-0005-0000-0000-000025020000}"/>
    <cellStyle name="40% - Accent1 3 4" xfId="572" xr:uid="{00000000-0005-0000-0000-000026020000}"/>
    <cellStyle name="40% - Accent1 3 4 2" xfId="573" xr:uid="{00000000-0005-0000-0000-000027020000}"/>
    <cellStyle name="40% - Accent1 3 4 3" xfId="574" xr:uid="{00000000-0005-0000-0000-000028020000}"/>
    <cellStyle name="40% - Accent1 3 4 4" xfId="575" xr:uid="{00000000-0005-0000-0000-000029020000}"/>
    <cellStyle name="40% - Accent1 3 5" xfId="576" xr:uid="{00000000-0005-0000-0000-00002A020000}"/>
    <cellStyle name="40% - Accent1 3 5 2" xfId="577" xr:uid="{00000000-0005-0000-0000-00002B020000}"/>
    <cellStyle name="40% - Accent1 3 5 3" xfId="578" xr:uid="{00000000-0005-0000-0000-00002C020000}"/>
    <cellStyle name="40% - Accent1 3 5 4" xfId="579" xr:uid="{00000000-0005-0000-0000-00002D020000}"/>
    <cellStyle name="40% - Accent1 3 6" xfId="580" xr:uid="{00000000-0005-0000-0000-00002E020000}"/>
    <cellStyle name="40% - Accent1 3 7" xfId="581" xr:uid="{00000000-0005-0000-0000-00002F020000}"/>
    <cellStyle name="40% - Accent1 3 8" xfId="582" xr:uid="{00000000-0005-0000-0000-000030020000}"/>
    <cellStyle name="40% - Accent1 3 9" xfId="583" xr:uid="{00000000-0005-0000-0000-000031020000}"/>
    <cellStyle name="40% - Accent1 4" xfId="584" xr:uid="{00000000-0005-0000-0000-000032020000}"/>
    <cellStyle name="40% - Accent1 4 2" xfId="585" xr:uid="{00000000-0005-0000-0000-000033020000}"/>
    <cellStyle name="40% - Accent1 4 2 2" xfId="586" xr:uid="{00000000-0005-0000-0000-000034020000}"/>
    <cellStyle name="40% - Accent1 4 2 3" xfId="587" xr:uid="{00000000-0005-0000-0000-000035020000}"/>
    <cellStyle name="40% - Accent1 4 2 4" xfId="588" xr:uid="{00000000-0005-0000-0000-000036020000}"/>
    <cellStyle name="40% - Accent1 4 3" xfId="589" xr:uid="{00000000-0005-0000-0000-000037020000}"/>
    <cellStyle name="40% - Accent1 4 4" xfId="590" xr:uid="{00000000-0005-0000-0000-000038020000}"/>
    <cellStyle name="40% - Accent1 4 5" xfId="591" xr:uid="{00000000-0005-0000-0000-000039020000}"/>
    <cellStyle name="40% - Accent1 4 6" xfId="592" xr:uid="{00000000-0005-0000-0000-00003A020000}"/>
    <cellStyle name="40% - Accent1 5" xfId="593" xr:uid="{00000000-0005-0000-0000-00003B020000}"/>
    <cellStyle name="40% - Accent1 5 2" xfId="594" xr:uid="{00000000-0005-0000-0000-00003C020000}"/>
    <cellStyle name="40% - Accent1 5 3" xfId="595" xr:uid="{00000000-0005-0000-0000-00003D020000}"/>
    <cellStyle name="40% - Accent1 5 4" xfId="596" xr:uid="{00000000-0005-0000-0000-00003E020000}"/>
    <cellStyle name="40% - Accent1 6" xfId="597" xr:uid="{00000000-0005-0000-0000-00003F020000}"/>
    <cellStyle name="40% - Accent1 6 2" xfId="598" xr:uid="{00000000-0005-0000-0000-000040020000}"/>
    <cellStyle name="40% - Accent1 6 3" xfId="599" xr:uid="{00000000-0005-0000-0000-000041020000}"/>
    <cellStyle name="40% - Accent1 6 4" xfId="600" xr:uid="{00000000-0005-0000-0000-000042020000}"/>
    <cellStyle name="40% - Accent1 7" xfId="601" xr:uid="{00000000-0005-0000-0000-000043020000}"/>
    <cellStyle name="40% - Accent1 8" xfId="602" xr:uid="{00000000-0005-0000-0000-000044020000}"/>
    <cellStyle name="40% - Accent1 9" xfId="603" xr:uid="{00000000-0005-0000-0000-000045020000}"/>
    <cellStyle name="40% - Accent2 10" xfId="604" xr:uid="{00000000-0005-0000-0000-000046020000}"/>
    <cellStyle name="40% - Accent2 2" xfId="18" xr:uid="{00000000-0005-0000-0000-000047020000}"/>
    <cellStyle name="40% - Accent2 2 2" xfId="605" xr:uid="{00000000-0005-0000-0000-000048020000}"/>
    <cellStyle name="40% - Accent2 2 2 2" xfId="606" xr:uid="{00000000-0005-0000-0000-000049020000}"/>
    <cellStyle name="40% - Accent2 2 2 2 2" xfId="607" xr:uid="{00000000-0005-0000-0000-00004A020000}"/>
    <cellStyle name="40% - Accent2 2 2 2 3" xfId="608" xr:uid="{00000000-0005-0000-0000-00004B020000}"/>
    <cellStyle name="40% - Accent2 2 2 2 4" xfId="609" xr:uid="{00000000-0005-0000-0000-00004C020000}"/>
    <cellStyle name="40% - Accent2 2 2 3" xfId="610" xr:uid="{00000000-0005-0000-0000-00004D020000}"/>
    <cellStyle name="40% - Accent2 2 2 4" xfId="611" xr:uid="{00000000-0005-0000-0000-00004E020000}"/>
    <cellStyle name="40% - Accent2 2 2 5" xfId="612" xr:uid="{00000000-0005-0000-0000-00004F020000}"/>
    <cellStyle name="40% - Accent2 2 2 6" xfId="613" xr:uid="{00000000-0005-0000-0000-000050020000}"/>
    <cellStyle name="40% - Accent2 2 3" xfId="614" xr:uid="{00000000-0005-0000-0000-000051020000}"/>
    <cellStyle name="40% - Accent2 2 3 2" xfId="615" xr:uid="{00000000-0005-0000-0000-000052020000}"/>
    <cellStyle name="40% - Accent2 2 3 2 2" xfId="616" xr:uid="{00000000-0005-0000-0000-000053020000}"/>
    <cellStyle name="40% - Accent2 2 3 2 3" xfId="617" xr:uid="{00000000-0005-0000-0000-000054020000}"/>
    <cellStyle name="40% - Accent2 2 3 2 4" xfId="618" xr:uid="{00000000-0005-0000-0000-000055020000}"/>
    <cellStyle name="40% - Accent2 2 3 3" xfId="619" xr:uid="{00000000-0005-0000-0000-000056020000}"/>
    <cellStyle name="40% - Accent2 2 3 4" xfId="620" xr:uid="{00000000-0005-0000-0000-000057020000}"/>
    <cellStyle name="40% - Accent2 2 3 5" xfId="621" xr:uid="{00000000-0005-0000-0000-000058020000}"/>
    <cellStyle name="40% - Accent2 2 3 6" xfId="622" xr:uid="{00000000-0005-0000-0000-000059020000}"/>
    <cellStyle name="40% - Accent2 2 4" xfId="623" xr:uid="{00000000-0005-0000-0000-00005A020000}"/>
    <cellStyle name="40% - Accent2 2 4 2" xfId="624" xr:uid="{00000000-0005-0000-0000-00005B020000}"/>
    <cellStyle name="40% - Accent2 2 4 3" xfId="625" xr:uid="{00000000-0005-0000-0000-00005C020000}"/>
    <cellStyle name="40% - Accent2 2 4 4" xfId="626" xr:uid="{00000000-0005-0000-0000-00005D020000}"/>
    <cellStyle name="40% - Accent2 2 5" xfId="627" xr:uid="{00000000-0005-0000-0000-00005E020000}"/>
    <cellStyle name="40% - Accent2 2 5 2" xfId="628" xr:uid="{00000000-0005-0000-0000-00005F020000}"/>
    <cellStyle name="40% - Accent2 2 5 3" xfId="629" xr:uid="{00000000-0005-0000-0000-000060020000}"/>
    <cellStyle name="40% - Accent2 2 5 4" xfId="630" xr:uid="{00000000-0005-0000-0000-000061020000}"/>
    <cellStyle name="40% - Accent2 2 6" xfId="631" xr:uid="{00000000-0005-0000-0000-000062020000}"/>
    <cellStyle name="40% - Accent2 2 7" xfId="632" xr:uid="{00000000-0005-0000-0000-000063020000}"/>
    <cellStyle name="40% - Accent2 2 8" xfId="633" xr:uid="{00000000-0005-0000-0000-000064020000}"/>
    <cellStyle name="40% - Accent2 2 9" xfId="634" xr:uid="{00000000-0005-0000-0000-000065020000}"/>
    <cellStyle name="40% - Accent2 3" xfId="19" xr:uid="{00000000-0005-0000-0000-000066020000}"/>
    <cellStyle name="40% - Accent2 3 2" xfId="635" xr:uid="{00000000-0005-0000-0000-000067020000}"/>
    <cellStyle name="40% - Accent2 3 2 2" xfId="636" xr:uid="{00000000-0005-0000-0000-000068020000}"/>
    <cellStyle name="40% - Accent2 3 2 2 2" xfId="637" xr:uid="{00000000-0005-0000-0000-000069020000}"/>
    <cellStyle name="40% - Accent2 3 2 2 3" xfId="638" xr:uid="{00000000-0005-0000-0000-00006A020000}"/>
    <cellStyle name="40% - Accent2 3 2 2 4" xfId="639" xr:uid="{00000000-0005-0000-0000-00006B020000}"/>
    <cellStyle name="40% - Accent2 3 2 3" xfId="640" xr:uid="{00000000-0005-0000-0000-00006C020000}"/>
    <cellStyle name="40% - Accent2 3 2 4" xfId="641" xr:uid="{00000000-0005-0000-0000-00006D020000}"/>
    <cellStyle name="40% - Accent2 3 2 5" xfId="642" xr:uid="{00000000-0005-0000-0000-00006E020000}"/>
    <cellStyle name="40% - Accent2 3 2 6" xfId="643" xr:uid="{00000000-0005-0000-0000-00006F020000}"/>
    <cellStyle name="40% - Accent2 3 3" xfId="644" xr:uid="{00000000-0005-0000-0000-000070020000}"/>
    <cellStyle name="40% - Accent2 3 3 2" xfId="645" xr:uid="{00000000-0005-0000-0000-000071020000}"/>
    <cellStyle name="40% - Accent2 3 3 2 2" xfId="646" xr:uid="{00000000-0005-0000-0000-000072020000}"/>
    <cellStyle name="40% - Accent2 3 3 2 3" xfId="647" xr:uid="{00000000-0005-0000-0000-000073020000}"/>
    <cellStyle name="40% - Accent2 3 3 2 4" xfId="648" xr:uid="{00000000-0005-0000-0000-000074020000}"/>
    <cellStyle name="40% - Accent2 3 3 3" xfId="649" xr:uid="{00000000-0005-0000-0000-000075020000}"/>
    <cellStyle name="40% - Accent2 3 3 4" xfId="650" xr:uid="{00000000-0005-0000-0000-000076020000}"/>
    <cellStyle name="40% - Accent2 3 3 5" xfId="651" xr:uid="{00000000-0005-0000-0000-000077020000}"/>
    <cellStyle name="40% - Accent2 3 3 6" xfId="652" xr:uid="{00000000-0005-0000-0000-000078020000}"/>
    <cellStyle name="40% - Accent2 3 4" xfId="653" xr:uid="{00000000-0005-0000-0000-000079020000}"/>
    <cellStyle name="40% - Accent2 3 4 2" xfId="654" xr:uid="{00000000-0005-0000-0000-00007A020000}"/>
    <cellStyle name="40% - Accent2 3 4 3" xfId="655" xr:uid="{00000000-0005-0000-0000-00007B020000}"/>
    <cellStyle name="40% - Accent2 3 4 4" xfId="656" xr:uid="{00000000-0005-0000-0000-00007C020000}"/>
    <cellStyle name="40% - Accent2 3 5" xfId="657" xr:uid="{00000000-0005-0000-0000-00007D020000}"/>
    <cellStyle name="40% - Accent2 3 5 2" xfId="658" xr:uid="{00000000-0005-0000-0000-00007E020000}"/>
    <cellStyle name="40% - Accent2 3 5 3" xfId="659" xr:uid="{00000000-0005-0000-0000-00007F020000}"/>
    <cellStyle name="40% - Accent2 3 5 4" xfId="660" xr:uid="{00000000-0005-0000-0000-000080020000}"/>
    <cellStyle name="40% - Accent2 3 6" xfId="661" xr:uid="{00000000-0005-0000-0000-000081020000}"/>
    <cellStyle name="40% - Accent2 3 7" xfId="662" xr:uid="{00000000-0005-0000-0000-000082020000}"/>
    <cellStyle name="40% - Accent2 3 8" xfId="663" xr:uid="{00000000-0005-0000-0000-000083020000}"/>
    <cellStyle name="40% - Accent2 3 9" xfId="664" xr:uid="{00000000-0005-0000-0000-000084020000}"/>
    <cellStyle name="40% - Accent2 4" xfId="665" xr:uid="{00000000-0005-0000-0000-000085020000}"/>
    <cellStyle name="40% - Accent2 4 2" xfId="666" xr:uid="{00000000-0005-0000-0000-000086020000}"/>
    <cellStyle name="40% - Accent2 4 2 2" xfId="667" xr:uid="{00000000-0005-0000-0000-000087020000}"/>
    <cellStyle name="40% - Accent2 4 2 3" xfId="668" xr:uid="{00000000-0005-0000-0000-000088020000}"/>
    <cellStyle name="40% - Accent2 4 2 4" xfId="669" xr:uid="{00000000-0005-0000-0000-000089020000}"/>
    <cellStyle name="40% - Accent2 4 3" xfId="670" xr:uid="{00000000-0005-0000-0000-00008A020000}"/>
    <cellStyle name="40% - Accent2 4 4" xfId="671" xr:uid="{00000000-0005-0000-0000-00008B020000}"/>
    <cellStyle name="40% - Accent2 4 5" xfId="672" xr:uid="{00000000-0005-0000-0000-00008C020000}"/>
    <cellStyle name="40% - Accent2 4 6" xfId="673" xr:uid="{00000000-0005-0000-0000-00008D020000}"/>
    <cellStyle name="40% - Accent2 5" xfId="674" xr:uid="{00000000-0005-0000-0000-00008E020000}"/>
    <cellStyle name="40% - Accent2 5 2" xfId="675" xr:uid="{00000000-0005-0000-0000-00008F020000}"/>
    <cellStyle name="40% - Accent2 5 3" xfId="676" xr:uid="{00000000-0005-0000-0000-000090020000}"/>
    <cellStyle name="40% - Accent2 5 4" xfId="677" xr:uid="{00000000-0005-0000-0000-000091020000}"/>
    <cellStyle name="40% - Accent2 6" xfId="678" xr:uid="{00000000-0005-0000-0000-000092020000}"/>
    <cellStyle name="40% - Accent2 6 2" xfId="679" xr:uid="{00000000-0005-0000-0000-000093020000}"/>
    <cellStyle name="40% - Accent2 6 3" xfId="680" xr:uid="{00000000-0005-0000-0000-000094020000}"/>
    <cellStyle name="40% - Accent2 6 4" xfId="681" xr:uid="{00000000-0005-0000-0000-000095020000}"/>
    <cellStyle name="40% - Accent2 7" xfId="682" xr:uid="{00000000-0005-0000-0000-000096020000}"/>
    <cellStyle name="40% - Accent2 8" xfId="683" xr:uid="{00000000-0005-0000-0000-000097020000}"/>
    <cellStyle name="40% - Accent2 9" xfId="684" xr:uid="{00000000-0005-0000-0000-000098020000}"/>
    <cellStyle name="40% - Accent3 10" xfId="685" xr:uid="{00000000-0005-0000-0000-000099020000}"/>
    <cellStyle name="40% - Accent3 2" xfId="20" xr:uid="{00000000-0005-0000-0000-00009A020000}"/>
    <cellStyle name="40% - Accent3 2 2" xfId="686" xr:uid="{00000000-0005-0000-0000-00009B020000}"/>
    <cellStyle name="40% - Accent3 2 2 2" xfId="687" xr:uid="{00000000-0005-0000-0000-00009C020000}"/>
    <cellStyle name="40% - Accent3 2 2 2 2" xfId="688" xr:uid="{00000000-0005-0000-0000-00009D020000}"/>
    <cellStyle name="40% - Accent3 2 2 2 3" xfId="689" xr:uid="{00000000-0005-0000-0000-00009E020000}"/>
    <cellStyle name="40% - Accent3 2 2 2 4" xfId="690" xr:uid="{00000000-0005-0000-0000-00009F020000}"/>
    <cellStyle name="40% - Accent3 2 2 3" xfId="691" xr:uid="{00000000-0005-0000-0000-0000A0020000}"/>
    <cellStyle name="40% - Accent3 2 2 4" xfId="692" xr:uid="{00000000-0005-0000-0000-0000A1020000}"/>
    <cellStyle name="40% - Accent3 2 2 5" xfId="693" xr:uid="{00000000-0005-0000-0000-0000A2020000}"/>
    <cellStyle name="40% - Accent3 2 2 6" xfId="694" xr:uid="{00000000-0005-0000-0000-0000A3020000}"/>
    <cellStyle name="40% - Accent3 2 3" xfId="695" xr:uid="{00000000-0005-0000-0000-0000A4020000}"/>
    <cellStyle name="40% - Accent3 2 3 2" xfId="696" xr:uid="{00000000-0005-0000-0000-0000A5020000}"/>
    <cellStyle name="40% - Accent3 2 3 2 2" xfId="697" xr:uid="{00000000-0005-0000-0000-0000A6020000}"/>
    <cellStyle name="40% - Accent3 2 3 2 3" xfId="698" xr:uid="{00000000-0005-0000-0000-0000A7020000}"/>
    <cellStyle name="40% - Accent3 2 3 2 4" xfId="699" xr:uid="{00000000-0005-0000-0000-0000A8020000}"/>
    <cellStyle name="40% - Accent3 2 3 3" xfId="700" xr:uid="{00000000-0005-0000-0000-0000A9020000}"/>
    <cellStyle name="40% - Accent3 2 3 4" xfId="701" xr:uid="{00000000-0005-0000-0000-0000AA020000}"/>
    <cellStyle name="40% - Accent3 2 3 5" xfId="702" xr:uid="{00000000-0005-0000-0000-0000AB020000}"/>
    <cellStyle name="40% - Accent3 2 3 6" xfId="703" xr:uid="{00000000-0005-0000-0000-0000AC020000}"/>
    <cellStyle name="40% - Accent3 2 4" xfId="704" xr:uid="{00000000-0005-0000-0000-0000AD020000}"/>
    <cellStyle name="40% - Accent3 2 4 2" xfId="705" xr:uid="{00000000-0005-0000-0000-0000AE020000}"/>
    <cellStyle name="40% - Accent3 2 4 3" xfId="706" xr:uid="{00000000-0005-0000-0000-0000AF020000}"/>
    <cellStyle name="40% - Accent3 2 4 4" xfId="707" xr:uid="{00000000-0005-0000-0000-0000B0020000}"/>
    <cellStyle name="40% - Accent3 2 5" xfId="708" xr:uid="{00000000-0005-0000-0000-0000B1020000}"/>
    <cellStyle name="40% - Accent3 2 5 2" xfId="709" xr:uid="{00000000-0005-0000-0000-0000B2020000}"/>
    <cellStyle name="40% - Accent3 2 5 3" xfId="710" xr:uid="{00000000-0005-0000-0000-0000B3020000}"/>
    <cellStyle name="40% - Accent3 2 5 4" xfId="711" xr:uid="{00000000-0005-0000-0000-0000B4020000}"/>
    <cellStyle name="40% - Accent3 2 6" xfId="712" xr:uid="{00000000-0005-0000-0000-0000B5020000}"/>
    <cellStyle name="40% - Accent3 2 7" xfId="713" xr:uid="{00000000-0005-0000-0000-0000B6020000}"/>
    <cellStyle name="40% - Accent3 2 8" xfId="714" xr:uid="{00000000-0005-0000-0000-0000B7020000}"/>
    <cellStyle name="40% - Accent3 2 9" xfId="715" xr:uid="{00000000-0005-0000-0000-0000B8020000}"/>
    <cellStyle name="40% - Accent3 3" xfId="21" xr:uid="{00000000-0005-0000-0000-0000B9020000}"/>
    <cellStyle name="40% - Accent3 3 2" xfId="716" xr:uid="{00000000-0005-0000-0000-0000BA020000}"/>
    <cellStyle name="40% - Accent3 3 2 2" xfId="717" xr:uid="{00000000-0005-0000-0000-0000BB020000}"/>
    <cellStyle name="40% - Accent3 3 2 2 2" xfId="718" xr:uid="{00000000-0005-0000-0000-0000BC020000}"/>
    <cellStyle name="40% - Accent3 3 2 2 3" xfId="719" xr:uid="{00000000-0005-0000-0000-0000BD020000}"/>
    <cellStyle name="40% - Accent3 3 2 2 4" xfId="720" xr:uid="{00000000-0005-0000-0000-0000BE020000}"/>
    <cellStyle name="40% - Accent3 3 2 3" xfId="721" xr:uid="{00000000-0005-0000-0000-0000BF020000}"/>
    <cellStyle name="40% - Accent3 3 2 4" xfId="722" xr:uid="{00000000-0005-0000-0000-0000C0020000}"/>
    <cellStyle name="40% - Accent3 3 2 5" xfId="723" xr:uid="{00000000-0005-0000-0000-0000C1020000}"/>
    <cellStyle name="40% - Accent3 3 2 6" xfId="724" xr:uid="{00000000-0005-0000-0000-0000C2020000}"/>
    <cellStyle name="40% - Accent3 3 3" xfId="725" xr:uid="{00000000-0005-0000-0000-0000C3020000}"/>
    <cellStyle name="40% - Accent3 3 3 2" xfId="726" xr:uid="{00000000-0005-0000-0000-0000C4020000}"/>
    <cellStyle name="40% - Accent3 3 3 2 2" xfId="727" xr:uid="{00000000-0005-0000-0000-0000C5020000}"/>
    <cellStyle name="40% - Accent3 3 3 2 3" xfId="728" xr:uid="{00000000-0005-0000-0000-0000C6020000}"/>
    <cellStyle name="40% - Accent3 3 3 2 4" xfId="729" xr:uid="{00000000-0005-0000-0000-0000C7020000}"/>
    <cellStyle name="40% - Accent3 3 3 3" xfId="730" xr:uid="{00000000-0005-0000-0000-0000C8020000}"/>
    <cellStyle name="40% - Accent3 3 3 4" xfId="731" xr:uid="{00000000-0005-0000-0000-0000C9020000}"/>
    <cellStyle name="40% - Accent3 3 3 5" xfId="732" xr:uid="{00000000-0005-0000-0000-0000CA020000}"/>
    <cellStyle name="40% - Accent3 3 3 6" xfId="733" xr:uid="{00000000-0005-0000-0000-0000CB020000}"/>
    <cellStyle name="40% - Accent3 3 4" xfId="734" xr:uid="{00000000-0005-0000-0000-0000CC020000}"/>
    <cellStyle name="40% - Accent3 3 4 2" xfId="735" xr:uid="{00000000-0005-0000-0000-0000CD020000}"/>
    <cellStyle name="40% - Accent3 3 4 3" xfId="736" xr:uid="{00000000-0005-0000-0000-0000CE020000}"/>
    <cellStyle name="40% - Accent3 3 4 4" xfId="737" xr:uid="{00000000-0005-0000-0000-0000CF020000}"/>
    <cellStyle name="40% - Accent3 3 5" xfId="738" xr:uid="{00000000-0005-0000-0000-0000D0020000}"/>
    <cellStyle name="40% - Accent3 3 5 2" xfId="739" xr:uid="{00000000-0005-0000-0000-0000D1020000}"/>
    <cellStyle name="40% - Accent3 3 5 3" xfId="740" xr:uid="{00000000-0005-0000-0000-0000D2020000}"/>
    <cellStyle name="40% - Accent3 3 5 4" xfId="741" xr:uid="{00000000-0005-0000-0000-0000D3020000}"/>
    <cellStyle name="40% - Accent3 3 6" xfId="742" xr:uid="{00000000-0005-0000-0000-0000D4020000}"/>
    <cellStyle name="40% - Accent3 3 7" xfId="743" xr:uid="{00000000-0005-0000-0000-0000D5020000}"/>
    <cellStyle name="40% - Accent3 3 8" xfId="744" xr:uid="{00000000-0005-0000-0000-0000D6020000}"/>
    <cellStyle name="40% - Accent3 3 9" xfId="745" xr:uid="{00000000-0005-0000-0000-0000D7020000}"/>
    <cellStyle name="40% - Accent3 4" xfId="746" xr:uid="{00000000-0005-0000-0000-0000D8020000}"/>
    <cellStyle name="40% - Accent3 4 2" xfId="747" xr:uid="{00000000-0005-0000-0000-0000D9020000}"/>
    <cellStyle name="40% - Accent3 4 2 2" xfId="748" xr:uid="{00000000-0005-0000-0000-0000DA020000}"/>
    <cellStyle name="40% - Accent3 4 2 3" xfId="749" xr:uid="{00000000-0005-0000-0000-0000DB020000}"/>
    <cellStyle name="40% - Accent3 4 2 4" xfId="750" xr:uid="{00000000-0005-0000-0000-0000DC020000}"/>
    <cellStyle name="40% - Accent3 4 3" xfId="751" xr:uid="{00000000-0005-0000-0000-0000DD020000}"/>
    <cellStyle name="40% - Accent3 4 4" xfId="752" xr:uid="{00000000-0005-0000-0000-0000DE020000}"/>
    <cellStyle name="40% - Accent3 4 5" xfId="753" xr:uid="{00000000-0005-0000-0000-0000DF020000}"/>
    <cellStyle name="40% - Accent3 4 6" xfId="754" xr:uid="{00000000-0005-0000-0000-0000E0020000}"/>
    <cellStyle name="40% - Accent3 5" xfId="755" xr:uid="{00000000-0005-0000-0000-0000E1020000}"/>
    <cellStyle name="40% - Accent3 5 2" xfId="756" xr:uid="{00000000-0005-0000-0000-0000E2020000}"/>
    <cellStyle name="40% - Accent3 5 3" xfId="757" xr:uid="{00000000-0005-0000-0000-0000E3020000}"/>
    <cellStyle name="40% - Accent3 5 4" xfId="758" xr:uid="{00000000-0005-0000-0000-0000E4020000}"/>
    <cellStyle name="40% - Accent3 6" xfId="759" xr:uid="{00000000-0005-0000-0000-0000E5020000}"/>
    <cellStyle name="40% - Accent3 6 2" xfId="760" xr:uid="{00000000-0005-0000-0000-0000E6020000}"/>
    <cellStyle name="40% - Accent3 6 3" xfId="761" xr:uid="{00000000-0005-0000-0000-0000E7020000}"/>
    <cellStyle name="40% - Accent3 6 4" xfId="762" xr:uid="{00000000-0005-0000-0000-0000E8020000}"/>
    <cellStyle name="40% - Accent3 7" xfId="763" xr:uid="{00000000-0005-0000-0000-0000E9020000}"/>
    <cellStyle name="40% - Accent3 8" xfId="764" xr:uid="{00000000-0005-0000-0000-0000EA020000}"/>
    <cellStyle name="40% - Accent3 9" xfId="765" xr:uid="{00000000-0005-0000-0000-0000EB020000}"/>
    <cellStyle name="40% - Accent4 10" xfId="766" xr:uid="{00000000-0005-0000-0000-0000EC020000}"/>
    <cellStyle name="40% - Accent4 2" xfId="22" xr:uid="{00000000-0005-0000-0000-0000ED020000}"/>
    <cellStyle name="40% - Accent4 2 2" xfId="767" xr:uid="{00000000-0005-0000-0000-0000EE020000}"/>
    <cellStyle name="40% - Accent4 2 2 2" xfId="768" xr:uid="{00000000-0005-0000-0000-0000EF020000}"/>
    <cellStyle name="40% - Accent4 2 2 2 2" xfId="769" xr:uid="{00000000-0005-0000-0000-0000F0020000}"/>
    <cellStyle name="40% - Accent4 2 2 2 3" xfId="770" xr:uid="{00000000-0005-0000-0000-0000F1020000}"/>
    <cellStyle name="40% - Accent4 2 2 2 4" xfId="771" xr:uid="{00000000-0005-0000-0000-0000F2020000}"/>
    <cellStyle name="40% - Accent4 2 2 3" xfId="772" xr:uid="{00000000-0005-0000-0000-0000F3020000}"/>
    <cellStyle name="40% - Accent4 2 2 4" xfId="773" xr:uid="{00000000-0005-0000-0000-0000F4020000}"/>
    <cellStyle name="40% - Accent4 2 2 5" xfId="774" xr:uid="{00000000-0005-0000-0000-0000F5020000}"/>
    <cellStyle name="40% - Accent4 2 2 6" xfId="775" xr:uid="{00000000-0005-0000-0000-0000F6020000}"/>
    <cellStyle name="40% - Accent4 2 3" xfId="776" xr:uid="{00000000-0005-0000-0000-0000F7020000}"/>
    <cellStyle name="40% - Accent4 2 3 2" xfId="777" xr:uid="{00000000-0005-0000-0000-0000F8020000}"/>
    <cellStyle name="40% - Accent4 2 3 2 2" xfId="778" xr:uid="{00000000-0005-0000-0000-0000F9020000}"/>
    <cellStyle name="40% - Accent4 2 3 2 3" xfId="779" xr:uid="{00000000-0005-0000-0000-0000FA020000}"/>
    <cellStyle name="40% - Accent4 2 3 2 4" xfId="780" xr:uid="{00000000-0005-0000-0000-0000FB020000}"/>
    <cellStyle name="40% - Accent4 2 3 3" xfId="781" xr:uid="{00000000-0005-0000-0000-0000FC020000}"/>
    <cellStyle name="40% - Accent4 2 3 4" xfId="782" xr:uid="{00000000-0005-0000-0000-0000FD020000}"/>
    <cellStyle name="40% - Accent4 2 3 5" xfId="783" xr:uid="{00000000-0005-0000-0000-0000FE020000}"/>
    <cellStyle name="40% - Accent4 2 3 6" xfId="784" xr:uid="{00000000-0005-0000-0000-0000FF020000}"/>
    <cellStyle name="40% - Accent4 2 4" xfId="785" xr:uid="{00000000-0005-0000-0000-000000030000}"/>
    <cellStyle name="40% - Accent4 2 4 2" xfId="786" xr:uid="{00000000-0005-0000-0000-000001030000}"/>
    <cellStyle name="40% - Accent4 2 4 3" xfId="787" xr:uid="{00000000-0005-0000-0000-000002030000}"/>
    <cellStyle name="40% - Accent4 2 4 4" xfId="788" xr:uid="{00000000-0005-0000-0000-000003030000}"/>
    <cellStyle name="40% - Accent4 2 5" xfId="789" xr:uid="{00000000-0005-0000-0000-000004030000}"/>
    <cellStyle name="40% - Accent4 2 5 2" xfId="790" xr:uid="{00000000-0005-0000-0000-000005030000}"/>
    <cellStyle name="40% - Accent4 2 5 3" xfId="791" xr:uid="{00000000-0005-0000-0000-000006030000}"/>
    <cellStyle name="40% - Accent4 2 5 4" xfId="792" xr:uid="{00000000-0005-0000-0000-000007030000}"/>
    <cellStyle name="40% - Accent4 2 6" xfId="793" xr:uid="{00000000-0005-0000-0000-000008030000}"/>
    <cellStyle name="40% - Accent4 2 7" xfId="794" xr:uid="{00000000-0005-0000-0000-000009030000}"/>
    <cellStyle name="40% - Accent4 2 8" xfId="795" xr:uid="{00000000-0005-0000-0000-00000A030000}"/>
    <cellStyle name="40% - Accent4 2 9" xfId="796" xr:uid="{00000000-0005-0000-0000-00000B030000}"/>
    <cellStyle name="40% - Accent4 3" xfId="23" xr:uid="{00000000-0005-0000-0000-00000C030000}"/>
    <cellStyle name="40% - Accent4 3 2" xfId="797" xr:uid="{00000000-0005-0000-0000-00000D030000}"/>
    <cellStyle name="40% - Accent4 3 2 2" xfId="798" xr:uid="{00000000-0005-0000-0000-00000E030000}"/>
    <cellStyle name="40% - Accent4 3 2 2 2" xfId="799" xr:uid="{00000000-0005-0000-0000-00000F030000}"/>
    <cellStyle name="40% - Accent4 3 2 2 3" xfId="800" xr:uid="{00000000-0005-0000-0000-000010030000}"/>
    <cellStyle name="40% - Accent4 3 2 2 4" xfId="801" xr:uid="{00000000-0005-0000-0000-000011030000}"/>
    <cellStyle name="40% - Accent4 3 2 3" xfId="802" xr:uid="{00000000-0005-0000-0000-000012030000}"/>
    <cellStyle name="40% - Accent4 3 2 4" xfId="803" xr:uid="{00000000-0005-0000-0000-000013030000}"/>
    <cellStyle name="40% - Accent4 3 2 5" xfId="804" xr:uid="{00000000-0005-0000-0000-000014030000}"/>
    <cellStyle name="40% - Accent4 3 2 6" xfId="805" xr:uid="{00000000-0005-0000-0000-000015030000}"/>
    <cellStyle name="40% - Accent4 3 3" xfId="806" xr:uid="{00000000-0005-0000-0000-000016030000}"/>
    <cellStyle name="40% - Accent4 3 3 2" xfId="807" xr:uid="{00000000-0005-0000-0000-000017030000}"/>
    <cellStyle name="40% - Accent4 3 3 2 2" xfId="808" xr:uid="{00000000-0005-0000-0000-000018030000}"/>
    <cellStyle name="40% - Accent4 3 3 2 3" xfId="809" xr:uid="{00000000-0005-0000-0000-000019030000}"/>
    <cellStyle name="40% - Accent4 3 3 2 4" xfId="810" xr:uid="{00000000-0005-0000-0000-00001A030000}"/>
    <cellStyle name="40% - Accent4 3 3 3" xfId="811" xr:uid="{00000000-0005-0000-0000-00001B030000}"/>
    <cellStyle name="40% - Accent4 3 3 4" xfId="812" xr:uid="{00000000-0005-0000-0000-00001C030000}"/>
    <cellStyle name="40% - Accent4 3 3 5" xfId="813" xr:uid="{00000000-0005-0000-0000-00001D030000}"/>
    <cellStyle name="40% - Accent4 3 3 6" xfId="814" xr:uid="{00000000-0005-0000-0000-00001E030000}"/>
    <cellStyle name="40% - Accent4 3 4" xfId="815" xr:uid="{00000000-0005-0000-0000-00001F030000}"/>
    <cellStyle name="40% - Accent4 3 4 2" xfId="816" xr:uid="{00000000-0005-0000-0000-000020030000}"/>
    <cellStyle name="40% - Accent4 3 4 3" xfId="817" xr:uid="{00000000-0005-0000-0000-000021030000}"/>
    <cellStyle name="40% - Accent4 3 4 4" xfId="818" xr:uid="{00000000-0005-0000-0000-000022030000}"/>
    <cellStyle name="40% - Accent4 3 5" xfId="819" xr:uid="{00000000-0005-0000-0000-000023030000}"/>
    <cellStyle name="40% - Accent4 3 5 2" xfId="820" xr:uid="{00000000-0005-0000-0000-000024030000}"/>
    <cellStyle name="40% - Accent4 3 5 3" xfId="821" xr:uid="{00000000-0005-0000-0000-000025030000}"/>
    <cellStyle name="40% - Accent4 3 5 4" xfId="822" xr:uid="{00000000-0005-0000-0000-000026030000}"/>
    <cellStyle name="40% - Accent4 3 6" xfId="823" xr:uid="{00000000-0005-0000-0000-000027030000}"/>
    <cellStyle name="40% - Accent4 3 7" xfId="824" xr:uid="{00000000-0005-0000-0000-000028030000}"/>
    <cellStyle name="40% - Accent4 3 8" xfId="825" xr:uid="{00000000-0005-0000-0000-000029030000}"/>
    <cellStyle name="40% - Accent4 3 9" xfId="826" xr:uid="{00000000-0005-0000-0000-00002A030000}"/>
    <cellStyle name="40% - Accent4 4" xfId="827" xr:uid="{00000000-0005-0000-0000-00002B030000}"/>
    <cellStyle name="40% - Accent4 4 2" xfId="828" xr:uid="{00000000-0005-0000-0000-00002C030000}"/>
    <cellStyle name="40% - Accent4 4 2 2" xfId="829" xr:uid="{00000000-0005-0000-0000-00002D030000}"/>
    <cellStyle name="40% - Accent4 4 2 3" xfId="830" xr:uid="{00000000-0005-0000-0000-00002E030000}"/>
    <cellStyle name="40% - Accent4 4 2 4" xfId="831" xr:uid="{00000000-0005-0000-0000-00002F030000}"/>
    <cellStyle name="40% - Accent4 4 3" xfId="832" xr:uid="{00000000-0005-0000-0000-000030030000}"/>
    <cellStyle name="40% - Accent4 4 4" xfId="833" xr:uid="{00000000-0005-0000-0000-000031030000}"/>
    <cellStyle name="40% - Accent4 4 5" xfId="834" xr:uid="{00000000-0005-0000-0000-000032030000}"/>
    <cellStyle name="40% - Accent4 4 6" xfId="835" xr:uid="{00000000-0005-0000-0000-000033030000}"/>
    <cellStyle name="40% - Accent4 5" xfId="836" xr:uid="{00000000-0005-0000-0000-000034030000}"/>
    <cellStyle name="40% - Accent4 5 2" xfId="837" xr:uid="{00000000-0005-0000-0000-000035030000}"/>
    <cellStyle name="40% - Accent4 5 3" xfId="838" xr:uid="{00000000-0005-0000-0000-000036030000}"/>
    <cellStyle name="40% - Accent4 5 4" xfId="839" xr:uid="{00000000-0005-0000-0000-000037030000}"/>
    <cellStyle name="40% - Accent4 6" xfId="840" xr:uid="{00000000-0005-0000-0000-000038030000}"/>
    <cellStyle name="40% - Accent4 6 2" xfId="841" xr:uid="{00000000-0005-0000-0000-000039030000}"/>
    <cellStyle name="40% - Accent4 6 3" xfId="842" xr:uid="{00000000-0005-0000-0000-00003A030000}"/>
    <cellStyle name="40% - Accent4 6 4" xfId="843" xr:uid="{00000000-0005-0000-0000-00003B030000}"/>
    <cellStyle name="40% - Accent4 7" xfId="844" xr:uid="{00000000-0005-0000-0000-00003C030000}"/>
    <cellStyle name="40% - Accent4 8" xfId="845" xr:uid="{00000000-0005-0000-0000-00003D030000}"/>
    <cellStyle name="40% - Accent4 9" xfId="846" xr:uid="{00000000-0005-0000-0000-00003E030000}"/>
    <cellStyle name="40% - Accent5 10" xfId="847" xr:uid="{00000000-0005-0000-0000-00003F030000}"/>
    <cellStyle name="40% - Accent5 2" xfId="24" xr:uid="{00000000-0005-0000-0000-000040030000}"/>
    <cellStyle name="40% - Accent5 2 2" xfId="848" xr:uid="{00000000-0005-0000-0000-000041030000}"/>
    <cellStyle name="40% - Accent5 2 2 2" xfId="849" xr:uid="{00000000-0005-0000-0000-000042030000}"/>
    <cellStyle name="40% - Accent5 2 2 2 2" xfId="850" xr:uid="{00000000-0005-0000-0000-000043030000}"/>
    <cellStyle name="40% - Accent5 2 2 2 3" xfId="851" xr:uid="{00000000-0005-0000-0000-000044030000}"/>
    <cellStyle name="40% - Accent5 2 2 2 4" xfId="852" xr:uid="{00000000-0005-0000-0000-000045030000}"/>
    <cellStyle name="40% - Accent5 2 2 3" xfId="853" xr:uid="{00000000-0005-0000-0000-000046030000}"/>
    <cellStyle name="40% - Accent5 2 2 4" xfId="854" xr:uid="{00000000-0005-0000-0000-000047030000}"/>
    <cellStyle name="40% - Accent5 2 2 5" xfId="855" xr:uid="{00000000-0005-0000-0000-000048030000}"/>
    <cellStyle name="40% - Accent5 2 2 6" xfId="856" xr:uid="{00000000-0005-0000-0000-000049030000}"/>
    <cellStyle name="40% - Accent5 2 3" xfId="857" xr:uid="{00000000-0005-0000-0000-00004A030000}"/>
    <cellStyle name="40% - Accent5 2 3 2" xfId="858" xr:uid="{00000000-0005-0000-0000-00004B030000}"/>
    <cellStyle name="40% - Accent5 2 3 2 2" xfId="859" xr:uid="{00000000-0005-0000-0000-00004C030000}"/>
    <cellStyle name="40% - Accent5 2 3 2 3" xfId="860" xr:uid="{00000000-0005-0000-0000-00004D030000}"/>
    <cellStyle name="40% - Accent5 2 3 2 4" xfId="861" xr:uid="{00000000-0005-0000-0000-00004E030000}"/>
    <cellStyle name="40% - Accent5 2 3 3" xfId="862" xr:uid="{00000000-0005-0000-0000-00004F030000}"/>
    <cellStyle name="40% - Accent5 2 3 4" xfId="863" xr:uid="{00000000-0005-0000-0000-000050030000}"/>
    <cellStyle name="40% - Accent5 2 3 5" xfId="864" xr:uid="{00000000-0005-0000-0000-000051030000}"/>
    <cellStyle name="40% - Accent5 2 3 6" xfId="865" xr:uid="{00000000-0005-0000-0000-000052030000}"/>
    <cellStyle name="40% - Accent5 2 4" xfId="866" xr:uid="{00000000-0005-0000-0000-000053030000}"/>
    <cellStyle name="40% - Accent5 2 4 2" xfId="867" xr:uid="{00000000-0005-0000-0000-000054030000}"/>
    <cellStyle name="40% - Accent5 2 4 3" xfId="868" xr:uid="{00000000-0005-0000-0000-000055030000}"/>
    <cellStyle name="40% - Accent5 2 4 4" xfId="869" xr:uid="{00000000-0005-0000-0000-000056030000}"/>
    <cellStyle name="40% - Accent5 2 5" xfId="870" xr:uid="{00000000-0005-0000-0000-000057030000}"/>
    <cellStyle name="40% - Accent5 2 5 2" xfId="871" xr:uid="{00000000-0005-0000-0000-000058030000}"/>
    <cellStyle name="40% - Accent5 2 5 3" xfId="872" xr:uid="{00000000-0005-0000-0000-000059030000}"/>
    <cellStyle name="40% - Accent5 2 5 4" xfId="873" xr:uid="{00000000-0005-0000-0000-00005A030000}"/>
    <cellStyle name="40% - Accent5 2 6" xfId="874" xr:uid="{00000000-0005-0000-0000-00005B030000}"/>
    <cellStyle name="40% - Accent5 2 7" xfId="875" xr:uid="{00000000-0005-0000-0000-00005C030000}"/>
    <cellStyle name="40% - Accent5 2 8" xfId="876" xr:uid="{00000000-0005-0000-0000-00005D030000}"/>
    <cellStyle name="40% - Accent5 2 9" xfId="877" xr:uid="{00000000-0005-0000-0000-00005E030000}"/>
    <cellStyle name="40% - Accent5 3" xfId="25" xr:uid="{00000000-0005-0000-0000-00005F030000}"/>
    <cellStyle name="40% - Accent5 3 2" xfId="878" xr:uid="{00000000-0005-0000-0000-000060030000}"/>
    <cellStyle name="40% - Accent5 3 2 2" xfId="879" xr:uid="{00000000-0005-0000-0000-000061030000}"/>
    <cellStyle name="40% - Accent5 3 2 2 2" xfId="880" xr:uid="{00000000-0005-0000-0000-000062030000}"/>
    <cellStyle name="40% - Accent5 3 2 2 3" xfId="881" xr:uid="{00000000-0005-0000-0000-000063030000}"/>
    <cellStyle name="40% - Accent5 3 2 2 4" xfId="882" xr:uid="{00000000-0005-0000-0000-000064030000}"/>
    <cellStyle name="40% - Accent5 3 2 3" xfId="883" xr:uid="{00000000-0005-0000-0000-000065030000}"/>
    <cellStyle name="40% - Accent5 3 2 4" xfId="884" xr:uid="{00000000-0005-0000-0000-000066030000}"/>
    <cellStyle name="40% - Accent5 3 2 5" xfId="885" xr:uid="{00000000-0005-0000-0000-000067030000}"/>
    <cellStyle name="40% - Accent5 3 2 6" xfId="886" xr:uid="{00000000-0005-0000-0000-000068030000}"/>
    <cellStyle name="40% - Accent5 3 3" xfId="887" xr:uid="{00000000-0005-0000-0000-000069030000}"/>
    <cellStyle name="40% - Accent5 3 3 2" xfId="888" xr:uid="{00000000-0005-0000-0000-00006A030000}"/>
    <cellStyle name="40% - Accent5 3 3 2 2" xfId="889" xr:uid="{00000000-0005-0000-0000-00006B030000}"/>
    <cellStyle name="40% - Accent5 3 3 2 3" xfId="890" xr:uid="{00000000-0005-0000-0000-00006C030000}"/>
    <cellStyle name="40% - Accent5 3 3 2 4" xfId="891" xr:uid="{00000000-0005-0000-0000-00006D030000}"/>
    <cellStyle name="40% - Accent5 3 3 3" xfId="892" xr:uid="{00000000-0005-0000-0000-00006E030000}"/>
    <cellStyle name="40% - Accent5 3 3 4" xfId="893" xr:uid="{00000000-0005-0000-0000-00006F030000}"/>
    <cellStyle name="40% - Accent5 3 3 5" xfId="894" xr:uid="{00000000-0005-0000-0000-000070030000}"/>
    <cellStyle name="40% - Accent5 3 3 6" xfId="895" xr:uid="{00000000-0005-0000-0000-000071030000}"/>
    <cellStyle name="40% - Accent5 3 4" xfId="896" xr:uid="{00000000-0005-0000-0000-000072030000}"/>
    <cellStyle name="40% - Accent5 3 4 2" xfId="897" xr:uid="{00000000-0005-0000-0000-000073030000}"/>
    <cellStyle name="40% - Accent5 3 4 3" xfId="898" xr:uid="{00000000-0005-0000-0000-000074030000}"/>
    <cellStyle name="40% - Accent5 3 4 4" xfId="899" xr:uid="{00000000-0005-0000-0000-000075030000}"/>
    <cellStyle name="40% - Accent5 3 5" xfId="900" xr:uid="{00000000-0005-0000-0000-000076030000}"/>
    <cellStyle name="40% - Accent5 3 5 2" xfId="901" xr:uid="{00000000-0005-0000-0000-000077030000}"/>
    <cellStyle name="40% - Accent5 3 5 3" xfId="902" xr:uid="{00000000-0005-0000-0000-000078030000}"/>
    <cellStyle name="40% - Accent5 3 5 4" xfId="903" xr:uid="{00000000-0005-0000-0000-000079030000}"/>
    <cellStyle name="40% - Accent5 3 6" xfId="904" xr:uid="{00000000-0005-0000-0000-00007A030000}"/>
    <cellStyle name="40% - Accent5 3 7" xfId="905" xr:uid="{00000000-0005-0000-0000-00007B030000}"/>
    <cellStyle name="40% - Accent5 3 8" xfId="906" xr:uid="{00000000-0005-0000-0000-00007C030000}"/>
    <cellStyle name="40% - Accent5 3 9" xfId="907" xr:uid="{00000000-0005-0000-0000-00007D030000}"/>
    <cellStyle name="40% - Accent5 4" xfId="908" xr:uid="{00000000-0005-0000-0000-00007E030000}"/>
    <cellStyle name="40% - Accent5 4 2" xfId="909" xr:uid="{00000000-0005-0000-0000-00007F030000}"/>
    <cellStyle name="40% - Accent5 4 2 2" xfId="910" xr:uid="{00000000-0005-0000-0000-000080030000}"/>
    <cellStyle name="40% - Accent5 4 2 3" xfId="911" xr:uid="{00000000-0005-0000-0000-000081030000}"/>
    <cellStyle name="40% - Accent5 4 2 4" xfId="912" xr:uid="{00000000-0005-0000-0000-000082030000}"/>
    <cellStyle name="40% - Accent5 4 3" xfId="913" xr:uid="{00000000-0005-0000-0000-000083030000}"/>
    <cellStyle name="40% - Accent5 4 4" xfId="914" xr:uid="{00000000-0005-0000-0000-000084030000}"/>
    <cellStyle name="40% - Accent5 4 5" xfId="915" xr:uid="{00000000-0005-0000-0000-000085030000}"/>
    <cellStyle name="40% - Accent5 4 6" xfId="916" xr:uid="{00000000-0005-0000-0000-000086030000}"/>
    <cellStyle name="40% - Accent5 5" xfId="917" xr:uid="{00000000-0005-0000-0000-000087030000}"/>
    <cellStyle name="40% - Accent5 5 2" xfId="918" xr:uid="{00000000-0005-0000-0000-000088030000}"/>
    <cellStyle name="40% - Accent5 5 3" xfId="919" xr:uid="{00000000-0005-0000-0000-000089030000}"/>
    <cellStyle name="40% - Accent5 5 4" xfId="920" xr:uid="{00000000-0005-0000-0000-00008A030000}"/>
    <cellStyle name="40% - Accent5 6" xfId="921" xr:uid="{00000000-0005-0000-0000-00008B030000}"/>
    <cellStyle name="40% - Accent5 6 2" xfId="922" xr:uid="{00000000-0005-0000-0000-00008C030000}"/>
    <cellStyle name="40% - Accent5 6 3" xfId="923" xr:uid="{00000000-0005-0000-0000-00008D030000}"/>
    <cellStyle name="40% - Accent5 6 4" xfId="924" xr:uid="{00000000-0005-0000-0000-00008E030000}"/>
    <cellStyle name="40% - Accent5 7" xfId="925" xr:uid="{00000000-0005-0000-0000-00008F030000}"/>
    <cellStyle name="40% - Accent5 8" xfId="926" xr:uid="{00000000-0005-0000-0000-000090030000}"/>
    <cellStyle name="40% - Accent5 9" xfId="927" xr:uid="{00000000-0005-0000-0000-000091030000}"/>
    <cellStyle name="40% - Accent6 10" xfId="928" xr:uid="{00000000-0005-0000-0000-000092030000}"/>
    <cellStyle name="40% - Accent6 2" xfId="26" xr:uid="{00000000-0005-0000-0000-000093030000}"/>
    <cellStyle name="40% - Accent6 2 2" xfId="929" xr:uid="{00000000-0005-0000-0000-000094030000}"/>
    <cellStyle name="40% - Accent6 2 2 2" xfId="930" xr:uid="{00000000-0005-0000-0000-000095030000}"/>
    <cellStyle name="40% - Accent6 2 2 2 2" xfId="931" xr:uid="{00000000-0005-0000-0000-000096030000}"/>
    <cellStyle name="40% - Accent6 2 2 2 3" xfId="932" xr:uid="{00000000-0005-0000-0000-000097030000}"/>
    <cellStyle name="40% - Accent6 2 2 2 4" xfId="933" xr:uid="{00000000-0005-0000-0000-000098030000}"/>
    <cellStyle name="40% - Accent6 2 2 3" xfId="934" xr:uid="{00000000-0005-0000-0000-000099030000}"/>
    <cellStyle name="40% - Accent6 2 2 4" xfId="935" xr:uid="{00000000-0005-0000-0000-00009A030000}"/>
    <cellStyle name="40% - Accent6 2 2 5" xfId="936" xr:uid="{00000000-0005-0000-0000-00009B030000}"/>
    <cellStyle name="40% - Accent6 2 2 6" xfId="937" xr:uid="{00000000-0005-0000-0000-00009C030000}"/>
    <cellStyle name="40% - Accent6 2 3" xfId="938" xr:uid="{00000000-0005-0000-0000-00009D030000}"/>
    <cellStyle name="40% - Accent6 2 3 2" xfId="939" xr:uid="{00000000-0005-0000-0000-00009E030000}"/>
    <cellStyle name="40% - Accent6 2 3 2 2" xfId="940" xr:uid="{00000000-0005-0000-0000-00009F030000}"/>
    <cellStyle name="40% - Accent6 2 3 2 3" xfId="941" xr:uid="{00000000-0005-0000-0000-0000A0030000}"/>
    <cellStyle name="40% - Accent6 2 3 2 4" xfId="942" xr:uid="{00000000-0005-0000-0000-0000A1030000}"/>
    <cellStyle name="40% - Accent6 2 3 3" xfId="943" xr:uid="{00000000-0005-0000-0000-0000A2030000}"/>
    <cellStyle name="40% - Accent6 2 3 4" xfId="944" xr:uid="{00000000-0005-0000-0000-0000A3030000}"/>
    <cellStyle name="40% - Accent6 2 3 5" xfId="945" xr:uid="{00000000-0005-0000-0000-0000A4030000}"/>
    <cellStyle name="40% - Accent6 2 3 6" xfId="946" xr:uid="{00000000-0005-0000-0000-0000A5030000}"/>
    <cellStyle name="40% - Accent6 2 4" xfId="947" xr:uid="{00000000-0005-0000-0000-0000A6030000}"/>
    <cellStyle name="40% - Accent6 2 4 2" xfId="948" xr:uid="{00000000-0005-0000-0000-0000A7030000}"/>
    <cellStyle name="40% - Accent6 2 4 3" xfId="949" xr:uid="{00000000-0005-0000-0000-0000A8030000}"/>
    <cellStyle name="40% - Accent6 2 4 4" xfId="950" xr:uid="{00000000-0005-0000-0000-0000A9030000}"/>
    <cellStyle name="40% - Accent6 2 5" xfId="951" xr:uid="{00000000-0005-0000-0000-0000AA030000}"/>
    <cellStyle name="40% - Accent6 2 5 2" xfId="952" xr:uid="{00000000-0005-0000-0000-0000AB030000}"/>
    <cellStyle name="40% - Accent6 2 5 3" xfId="953" xr:uid="{00000000-0005-0000-0000-0000AC030000}"/>
    <cellStyle name="40% - Accent6 2 5 4" xfId="954" xr:uid="{00000000-0005-0000-0000-0000AD030000}"/>
    <cellStyle name="40% - Accent6 2 6" xfId="955" xr:uid="{00000000-0005-0000-0000-0000AE030000}"/>
    <cellStyle name="40% - Accent6 2 7" xfId="956" xr:uid="{00000000-0005-0000-0000-0000AF030000}"/>
    <cellStyle name="40% - Accent6 2 8" xfId="957" xr:uid="{00000000-0005-0000-0000-0000B0030000}"/>
    <cellStyle name="40% - Accent6 2 9" xfId="958" xr:uid="{00000000-0005-0000-0000-0000B1030000}"/>
    <cellStyle name="40% - Accent6 3" xfId="27" xr:uid="{00000000-0005-0000-0000-0000B2030000}"/>
    <cellStyle name="40% - Accent6 3 2" xfId="959" xr:uid="{00000000-0005-0000-0000-0000B3030000}"/>
    <cellStyle name="40% - Accent6 3 2 2" xfId="960" xr:uid="{00000000-0005-0000-0000-0000B4030000}"/>
    <cellStyle name="40% - Accent6 3 2 2 2" xfId="961" xr:uid="{00000000-0005-0000-0000-0000B5030000}"/>
    <cellStyle name="40% - Accent6 3 2 2 3" xfId="962" xr:uid="{00000000-0005-0000-0000-0000B6030000}"/>
    <cellStyle name="40% - Accent6 3 2 2 4" xfId="963" xr:uid="{00000000-0005-0000-0000-0000B7030000}"/>
    <cellStyle name="40% - Accent6 3 2 3" xfId="964" xr:uid="{00000000-0005-0000-0000-0000B8030000}"/>
    <cellStyle name="40% - Accent6 3 2 4" xfId="965" xr:uid="{00000000-0005-0000-0000-0000B9030000}"/>
    <cellStyle name="40% - Accent6 3 2 5" xfId="966" xr:uid="{00000000-0005-0000-0000-0000BA030000}"/>
    <cellStyle name="40% - Accent6 3 2 6" xfId="967" xr:uid="{00000000-0005-0000-0000-0000BB030000}"/>
    <cellStyle name="40% - Accent6 3 3" xfId="968" xr:uid="{00000000-0005-0000-0000-0000BC030000}"/>
    <cellStyle name="40% - Accent6 3 3 2" xfId="969" xr:uid="{00000000-0005-0000-0000-0000BD030000}"/>
    <cellStyle name="40% - Accent6 3 3 2 2" xfId="970" xr:uid="{00000000-0005-0000-0000-0000BE030000}"/>
    <cellStyle name="40% - Accent6 3 3 2 3" xfId="971" xr:uid="{00000000-0005-0000-0000-0000BF030000}"/>
    <cellStyle name="40% - Accent6 3 3 2 4" xfId="972" xr:uid="{00000000-0005-0000-0000-0000C0030000}"/>
    <cellStyle name="40% - Accent6 3 3 3" xfId="973" xr:uid="{00000000-0005-0000-0000-0000C1030000}"/>
    <cellStyle name="40% - Accent6 3 3 4" xfId="974" xr:uid="{00000000-0005-0000-0000-0000C2030000}"/>
    <cellStyle name="40% - Accent6 3 3 5" xfId="975" xr:uid="{00000000-0005-0000-0000-0000C3030000}"/>
    <cellStyle name="40% - Accent6 3 3 6" xfId="976" xr:uid="{00000000-0005-0000-0000-0000C4030000}"/>
    <cellStyle name="40% - Accent6 3 4" xfId="977" xr:uid="{00000000-0005-0000-0000-0000C5030000}"/>
    <cellStyle name="40% - Accent6 3 4 2" xfId="978" xr:uid="{00000000-0005-0000-0000-0000C6030000}"/>
    <cellStyle name="40% - Accent6 3 4 3" xfId="979" xr:uid="{00000000-0005-0000-0000-0000C7030000}"/>
    <cellStyle name="40% - Accent6 3 4 4" xfId="980" xr:uid="{00000000-0005-0000-0000-0000C8030000}"/>
    <cellStyle name="40% - Accent6 3 5" xfId="981" xr:uid="{00000000-0005-0000-0000-0000C9030000}"/>
    <cellStyle name="40% - Accent6 3 5 2" xfId="982" xr:uid="{00000000-0005-0000-0000-0000CA030000}"/>
    <cellStyle name="40% - Accent6 3 5 3" xfId="983" xr:uid="{00000000-0005-0000-0000-0000CB030000}"/>
    <cellStyle name="40% - Accent6 3 5 4" xfId="984" xr:uid="{00000000-0005-0000-0000-0000CC030000}"/>
    <cellStyle name="40% - Accent6 3 6" xfId="985" xr:uid="{00000000-0005-0000-0000-0000CD030000}"/>
    <cellStyle name="40% - Accent6 3 7" xfId="986" xr:uid="{00000000-0005-0000-0000-0000CE030000}"/>
    <cellStyle name="40% - Accent6 3 8" xfId="987" xr:uid="{00000000-0005-0000-0000-0000CF030000}"/>
    <cellStyle name="40% - Accent6 3 9" xfId="988" xr:uid="{00000000-0005-0000-0000-0000D0030000}"/>
    <cellStyle name="40% - Accent6 4" xfId="989" xr:uid="{00000000-0005-0000-0000-0000D1030000}"/>
    <cellStyle name="40% - Accent6 4 2" xfId="990" xr:uid="{00000000-0005-0000-0000-0000D2030000}"/>
    <cellStyle name="40% - Accent6 4 2 2" xfId="991" xr:uid="{00000000-0005-0000-0000-0000D3030000}"/>
    <cellStyle name="40% - Accent6 4 2 3" xfId="992" xr:uid="{00000000-0005-0000-0000-0000D4030000}"/>
    <cellStyle name="40% - Accent6 4 2 4" xfId="993" xr:uid="{00000000-0005-0000-0000-0000D5030000}"/>
    <cellStyle name="40% - Accent6 4 3" xfId="994" xr:uid="{00000000-0005-0000-0000-0000D6030000}"/>
    <cellStyle name="40% - Accent6 4 4" xfId="995" xr:uid="{00000000-0005-0000-0000-0000D7030000}"/>
    <cellStyle name="40% - Accent6 4 5" xfId="996" xr:uid="{00000000-0005-0000-0000-0000D8030000}"/>
    <cellStyle name="40% - Accent6 4 6" xfId="997" xr:uid="{00000000-0005-0000-0000-0000D9030000}"/>
    <cellStyle name="40% - Accent6 5" xfId="998" xr:uid="{00000000-0005-0000-0000-0000DA030000}"/>
    <cellStyle name="40% - Accent6 5 2" xfId="999" xr:uid="{00000000-0005-0000-0000-0000DB030000}"/>
    <cellStyle name="40% - Accent6 5 3" xfId="1000" xr:uid="{00000000-0005-0000-0000-0000DC030000}"/>
    <cellStyle name="40% - Accent6 5 4" xfId="1001" xr:uid="{00000000-0005-0000-0000-0000DD030000}"/>
    <cellStyle name="40% - Accent6 6" xfId="1002" xr:uid="{00000000-0005-0000-0000-0000DE030000}"/>
    <cellStyle name="40% - Accent6 6 2" xfId="1003" xr:uid="{00000000-0005-0000-0000-0000DF030000}"/>
    <cellStyle name="40% - Accent6 6 3" xfId="1004" xr:uid="{00000000-0005-0000-0000-0000E0030000}"/>
    <cellStyle name="40% - Accent6 6 4" xfId="1005" xr:uid="{00000000-0005-0000-0000-0000E1030000}"/>
    <cellStyle name="40% - Accent6 7" xfId="1006" xr:uid="{00000000-0005-0000-0000-0000E2030000}"/>
    <cellStyle name="40% - Accent6 8" xfId="1007" xr:uid="{00000000-0005-0000-0000-0000E3030000}"/>
    <cellStyle name="40% - Accent6 9" xfId="1008" xr:uid="{00000000-0005-0000-0000-0000E4030000}"/>
    <cellStyle name="Comma" xfId="1" builtinId="3"/>
    <cellStyle name="Comma 2" xfId="3" xr:uid="{00000000-0005-0000-0000-0000E6030000}"/>
    <cellStyle name="Comma 2 2" xfId="1009" xr:uid="{00000000-0005-0000-0000-0000E7030000}"/>
    <cellStyle name="Comma 3" xfId="1010" xr:uid="{00000000-0005-0000-0000-0000E8030000}"/>
    <cellStyle name="Comma 3 2" xfId="1011" xr:uid="{00000000-0005-0000-0000-0000E9030000}"/>
    <cellStyle name="Comma 3 3" xfId="1012" xr:uid="{00000000-0005-0000-0000-0000EA030000}"/>
    <cellStyle name="Comma 3 4" xfId="1013" xr:uid="{00000000-0005-0000-0000-0000EB030000}"/>
    <cellStyle name="Comma 4" xfId="1014" xr:uid="{00000000-0005-0000-0000-0000EC030000}"/>
    <cellStyle name="Comma 4 2" xfId="1015" xr:uid="{00000000-0005-0000-0000-0000ED030000}"/>
    <cellStyle name="Comma 4 3" xfId="1016" xr:uid="{00000000-0005-0000-0000-0000EE030000}"/>
    <cellStyle name="Comma 4 4" xfId="1017" xr:uid="{00000000-0005-0000-0000-0000EF030000}"/>
    <cellStyle name="Comma 5" xfId="1018" xr:uid="{00000000-0005-0000-0000-0000F0030000}"/>
    <cellStyle name="Comma 6" xfId="1019" xr:uid="{00000000-0005-0000-0000-0000F1030000}"/>
    <cellStyle name="Comma 7" xfId="1205" xr:uid="{00000000-0005-0000-0000-0000F2030000}"/>
    <cellStyle name="Comma 8" xfId="1207" xr:uid="{00000000-0005-0000-0000-0000F3030000}"/>
    <cellStyle name="Comma 9" xfId="35" xr:uid="{00000000-0005-0000-0000-0000F4030000}"/>
    <cellStyle name="Currency" xfId="1209" builtinId="4"/>
    <cellStyle name="Normal" xfId="0" builtinId="0"/>
    <cellStyle name="Normal 10" xfId="1206" xr:uid="{00000000-0005-0000-0000-0000F7030000}"/>
    <cellStyle name="Normal 11" xfId="34" xr:uid="{00000000-0005-0000-0000-0000F8030000}"/>
    <cellStyle name="Normal 12" xfId="1208" xr:uid="{00000000-0005-0000-0000-0000F9030000}"/>
    <cellStyle name="Normal 13" xfId="1210" xr:uid="{729C8E07-73FC-4D86-94FF-E35E13E66080}"/>
    <cellStyle name="Normal 2" xfId="28" xr:uid="{00000000-0005-0000-0000-0000FA030000}"/>
    <cellStyle name="Normal 2 10" xfId="1211" xr:uid="{2B0D85DE-1EBA-40E5-9DAE-2EED35E9F2EE}"/>
    <cellStyle name="Normal 2 2" xfId="1020" xr:uid="{00000000-0005-0000-0000-0000FB030000}"/>
    <cellStyle name="Normal 2 2 2" xfId="1021" xr:uid="{00000000-0005-0000-0000-0000FC030000}"/>
    <cellStyle name="Normal 2 2 2 2" xfId="1022" xr:uid="{00000000-0005-0000-0000-0000FD030000}"/>
    <cellStyle name="Normal 2 2 2 3" xfId="1023" xr:uid="{00000000-0005-0000-0000-0000FE030000}"/>
    <cellStyle name="Normal 2 2 2 4" xfId="1024" xr:uid="{00000000-0005-0000-0000-0000FF030000}"/>
    <cellStyle name="Normal 2 2 3" xfId="1025" xr:uid="{00000000-0005-0000-0000-000000040000}"/>
    <cellStyle name="Normal 2 2 4" xfId="1026" xr:uid="{00000000-0005-0000-0000-000001040000}"/>
    <cellStyle name="Normal 2 2 5" xfId="1027" xr:uid="{00000000-0005-0000-0000-000002040000}"/>
    <cellStyle name="Normal 2 2 6" xfId="1028" xr:uid="{00000000-0005-0000-0000-000003040000}"/>
    <cellStyle name="Normal 2 3" xfId="1029" xr:uid="{00000000-0005-0000-0000-000004040000}"/>
    <cellStyle name="Normal 2 3 2" xfId="1030" xr:uid="{00000000-0005-0000-0000-000005040000}"/>
    <cellStyle name="Normal 2 3 2 2" xfId="1031" xr:uid="{00000000-0005-0000-0000-000006040000}"/>
    <cellStyle name="Normal 2 3 2 3" xfId="1032" xr:uid="{00000000-0005-0000-0000-000007040000}"/>
    <cellStyle name="Normal 2 3 2 4" xfId="1033" xr:uid="{00000000-0005-0000-0000-000008040000}"/>
    <cellStyle name="Normal 2 3 3" xfId="1034" xr:uid="{00000000-0005-0000-0000-000009040000}"/>
    <cellStyle name="Normal 2 3 4" xfId="1035" xr:uid="{00000000-0005-0000-0000-00000A040000}"/>
    <cellStyle name="Normal 2 3 5" xfId="1036" xr:uid="{00000000-0005-0000-0000-00000B040000}"/>
    <cellStyle name="Normal 2 3 6" xfId="1037" xr:uid="{00000000-0005-0000-0000-00000C040000}"/>
    <cellStyle name="Normal 2 4" xfId="1038" xr:uid="{00000000-0005-0000-0000-00000D040000}"/>
    <cellStyle name="Normal 2 4 2" xfId="1039" xr:uid="{00000000-0005-0000-0000-00000E040000}"/>
    <cellStyle name="Normal 2 4 3" xfId="1040" xr:uid="{00000000-0005-0000-0000-00000F040000}"/>
    <cellStyle name="Normal 2 4 4" xfId="1041" xr:uid="{00000000-0005-0000-0000-000010040000}"/>
    <cellStyle name="Normal 2 5" xfId="1042" xr:uid="{00000000-0005-0000-0000-000011040000}"/>
    <cellStyle name="Normal 2 5 2" xfId="1043" xr:uid="{00000000-0005-0000-0000-000012040000}"/>
    <cellStyle name="Normal 2 5 3" xfId="1044" xr:uid="{00000000-0005-0000-0000-000013040000}"/>
    <cellStyle name="Normal 2 5 4" xfId="1045" xr:uid="{00000000-0005-0000-0000-000014040000}"/>
    <cellStyle name="Normal 2 6" xfId="1046" xr:uid="{00000000-0005-0000-0000-000015040000}"/>
    <cellStyle name="Normal 2 7" xfId="1047" xr:uid="{00000000-0005-0000-0000-000016040000}"/>
    <cellStyle name="Normal 2 8" xfId="1048" xr:uid="{00000000-0005-0000-0000-000017040000}"/>
    <cellStyle name="Normal 2 9" xfId="1049" xr:uid="{00000000-0005-0000-0000-000018040000}"/>
    <cellStyle name="Normal 3" xfId="29" xr:uid="{00000000-0005-0000-0000-000019040000}"/>
    <cellStyle name="Normal 3 2" xfId="1050" xr:uid="{00000000-0005-0000-0000-00001A040000}"/>
    <cellStyle name="Normal 3 2 2" xfId="1051" xr:uid="{00000000-0005-0000-0000-00001B040000}"/>
    <cellStyle name="Normal 3 2 2 2" xfId="1052" xr:uid="{00000000-0005-0000-0000-00001C040000}"/>
    <cellStyle name="Normal 3 2 2 3" xfId="1053" xr:uid="{00000000-0005-0000-0000-00001D040000}"/>
    <cellStyle name="Normal 3 2 2 4" xfId="1054" xr:uid="{00000000-0005-0000-0000-00001E040000}"/>
    <cellStyle name="Normal 3 2 3" xfId="1055" xr:uid="{00000000-0005-0000-0000-00001F040000}"/>
    <cellStyle name="Normal 3 2 4" xfId="1056" xr:uid="{00000000-0005-0000-0000-000020040000}"/>
    <cellStyle name="Normal 3 2 5" xfId="1057" xr:uid="{00000000-0005-0000-0000-000021040000}"/>
    <cellStyle name="Normal 3 2 6" xfId="1058" xr:uid="{00000000-0005-0000-0000-000022040000}"/>
    <cellStyle name="Normal 3 3" xfId="1059" xr:uid="{00000000-0005-0000-0000-000023040000}"/>
    <cellStyle name="Normal 3 3 2" xfId="1060" xr:uid="{00000000-0005-0000-0000-000024040000}"/>
    <cellStyle name="Normal 3 3 2 2" xfId="1061" xr:uid="{00000000-0005-0000-0000-000025040000}"/>
    <cellStyle name="Normal 3 3 2 3" xfId="1062" xr:uid="{00000000-0005-0000-0000-000026040000}"/>
    <cellStyle name="Normal 3 3 2 4" xfId="1063" xr:uid="{00000000-0005-0000-0000-000027040000}"/>
    <cellStyle name="Normal 3 3 3" xfId="1064" xr:uid="{00000000-0005-0000-0000-000028040000}"/>
    <cellStyle name="Normal 3 3 4" xfId="1065" xr:uid="{00000000-0005-0000-0000-000029040000}"/>
    <cellStyle name="Normal 3 3 5" xfId="1066" xr:uid="{00000000-0005-0000-0000-00002A040000}"/>
    <cellStyle name="Normal 3 3 6" xfId="1067" xr:uid="{00000000-0005-0000-0000-00002B040000}"/>
    <cellStyle name="Normal 3 4" xfId="1068" xr:uid="{00000000-0005-0000-0000-00002C040000}"/>
    <cellStyle name="Normal 3 4 2" xfId="1069" xr:uid="{00000000-0005-0000-0000-00002D040000}"/>
    <cellStyle name="Normal 3 4 3" xfId="1070" xr:uid="{00000000-0005-0000-0000-00002E040000}"/>
    <cellStyle name="Normal 3 4 4" xfId="1071" xr:uid="{00000000-0005-0000-0000-00002F040000}"/>
    <cellStyle name="Normal 3 5" xfId="1072" xr:uid="{00000000-0005-0000-0000-000030040000}"/>
    <cellStyle name="Normal 3 5 2" xfId="1073" xr:uid="{00000000-0005-0000-0000-000031040000}"/>
    <cellStyle name="Normal 3 5 3" xfId="1074" xr:uid="{00000000-0005-0000-0000-000032040000}"/>
    <cellStyle name="Normal 3 5 4" xfId="1075" xr:uid="{00000000-0005-0000-0000-000033040000}"/>
    <cellStyle name="Normal 3 6" xfId="1076" xr:uid="{00000000-0005-0000-0000-000034040000}"/>
    <cellStyle name="Normal 3 7" xfId="1077" xr:uid="{00000000-0005-0000-0000-000035040000}"/>
    <cellStyle name="Normal 3 8" xfId="1078" xr:uid="{00000000-0005-0000-0000-000036040000}"/>
    <cellStyle name="Normal 3 9" xfId="1079" xr:uid="{00000000-0005-0000-0000-000037040000}"/>
    <cellStyle name="Normal 4" xfId="30" xr:uid="{00000000-0005-0000-0000-000038040000}"/>
    <cellStyle name="Normal 4 2" xfId="1080" xr:uid="{00000000-0005-0000-0000-000039040000}"/>
    <cellStyle name="Normal 4 2 2" xfId="1081" xr:uid="{00000000-0005-0000-0000-00003A040000}"/>
    <cellStyle name="Normal 4 2 2 2" xfId="1082" xr:uid="{00000000-0005-0000-0000-00003B040000}"/>
    <cellStyle name="Normal 4 2 2 3" xfId="1083" xr:uid="{00000000-0005-0000-0000-00003C040000}"/>
    <cellStyle name="Normal 4 2 2 4" xfId="1084" xr:uid="{00000000-0005-0000-0000-00003D040000}"/>
    <cellStyle name="Normal 4 2 3" xfId="1085" xr:uid="{00000000-0005-0000-0000-00003E040000}"/>
    <cellStyle name="Normal 4 2 4" xfId="1086" xr:uid="{00000000-0005-0000-0000-00003F040000}"/>
    <cellStyle name="Normal 4 2 5" xfId="1087" xr:uid="{00000000-0005-0000-0000-000040040000}"/>
    <cellStyle name="Normal 4 2 6" xfId="1088" xr:uid="{00000000-0005-0000-0000-000041040000}"/>
    <cellStyle name="Normal 4 3" xfId="1089" xr:uid="{00000000-0005-0000-0000-000042040000}"/>
    <cellStyle name="Normal 4 3 2" xfId="1090" xr:uid="{00000000-0005-0000-0000-000043040000}"/>
    <cellStyle name="Normal 4 3 2 2" xfId="1091" xr:uid="{00000000-0005-0000-0000-000044040000}"/>
    <cellStyle name="Normal 4 3 2 3" xfId="1092" xr:uid="{00000000-0005-0000-0000-000045040000}"/>
    <cellStyle name="Normal 4 3 2 4" xfId="1093" xr:uid="{00000000-0005-0000-0000-000046040000}"/>
    <cellStyle name="Normal 4 3 3" xfId="1094" xr:uid="{00000000-0005-0000-0000-000047040000}"/>
    <cellStyle name="Normal 4 3 4" xfId="1095" xr:uid="{00000000-0005-0000-0000-000048040000}"/>
    <cellStyle name="Normal 4 3 5" xfId="1096" xr:uid="{00000000-0005-0000-0000-000049040000}"/>
    <cellStyle name="Normal 4 3 6" xfId="1097" xr:uid="{00000000-0005-0000-0000-00004A040000}"/>
    <cellStyle name="Normal 4 4" xfId="1098" xr:uid="{00000000-0005-0000-0000-00004B040000}"/>
    <cellStyle name="Normal 4 4 2" xfId="1099" xr:uid="{00000000-0005-0000-0000-00004C040000}"/>
    <cellStyle name="Normal 4 4 3" xfId="1100" xr:uid="{00000000-0005-0000-0000-00004D040000}"/>
    <cellStyle name="Normal 4 4 4" xfId="1101" xr:uid="{00000000-0005-0000-0000-00004E040000}"/>
    <cellStyle name="Normal 4 5" xfId="1102" xr:uid="{00000000-0005-0000-0000-00004F040000}"/>
    <cellStyle name="Normal 4 5 2" xfId="1103" xr:uid="{00000000-0005-0000-0000-000050040000}"/>
    <cellStyle name="Normal 4 5 3" xfId="1104" xr:uid="{00000000-0005-0000-0000-000051040000}"/>
    <cellStyle name="Normal 4 5 4" xfId="1105" xr:uid="{00000000-0005-0000-0000-000052040000}"/>
    <cellStyle name="Normal 4 6" xfId="1106" xr:uid="{00000000-0005-0000-0000-000053040000}"/>
    <cellStyle name="Normal 4 7" xfId="1107" xr:uid="{00000000-0005-0000-0000-000054040000}"/>
    <cellStyle name="Normal 4 8" xfId="1108" xr:uid="{00000000-0005-0000-0000-000055040000}"/>
    <cellStyle name="Normal 4 9" xfId="1109" xr:uid="{00000000-0005-0000-0000-000056040000}"/>
    <cellStyle name="Normal 5" xfId="2" xr:uid="{00000000-0005-0000-0000-000057040000}"/>
    <cellStyle name="Normal 5 2" xfId="1110" xr:uid="{00000000-0005-0000-0000-000058040000}"/>
    <cellStyle name="Normal 5 3" xfId="1111" xr:uid="{00000000-0005-0000-0000-000059040000}"/>
    <cellStyle name="Normal 6" xfId="36" xr:uid="{00000000-0005-0000-0000-00005A040000}"/>
    <cellStyle name="Normal 7" xfId="1112" xr:uid="{00000000-0005-0000-0000-00005B040000}"/>
    <cellStyle name="Normal 8" xfId="1113" xr:uid="{00000000-0005-0000-0000-00005C040000}"/>
    <cellStyle name="Normal 9" xfId="1204" xr:uid="{00000000-0005-0000-0000-00005D040000}"/>
    <cellStyle name="Note 2" xfId="31" xr:uid="{00000000-0005-0000-0000-00005E040000}"/>
    <cellStyle name="Note 2 2" xfId="1114" xr:uid="{00000000-0005-0000-0000-00005F040000}"/>
    <cellStyle name="Note 2 2 2" xfId="1115" xr:uid="{00000000-0005-0000-0000-000060040000}"/>
    <cellStyle name="Note 2 2 2 2" xfId="1116" xr:uid="{00000000-0005-0000-0000-000061040000}"/>
    <cellStyle name="Note 2 2 2 3" xfId="1117" xr:uid="{00000000-0005-0000-0000-000062040000}"/>
    <cellStyle name="Note 2 2 2 4" xfId="1118" xr:uid="{00000000-0005-0000-0000-000063040000}"/>
    <cellStyle name="Note 2 2 3" xfId="1119" xr:uid="{00000000-0005-0000-0000-000064040000}"/>
    <cellStyle name="Note 2 2 4" xfId="1120" xr:uid="{00000000-0005-0000-0000-000065040000}"/>
    <cellStyle name="Note 2 2 5" xfId="1121" xr:uid="{00000000-0005-0000-0000-000066040000}"/>
    <cellStyle name="Note 2 2 6" xfId="1122" xr:uid="{00000000-0005-0000-0000-000067040000}"/>
    <cellStyle name="Note 2 3" xfId="1123" xr:uid="{00000000-0005-0000-0000-000068040000}"/>
    <cellStyle name="Note 2 3 2" xfId="1124" xr:uid="{00000000-0005-0000-0000-000069040000}"/>
    <cellStyle name="Note 2 3 2 2" xfId="1125" xr:uid="{00000000-0005-0000-0000-00006A040000}"/>
    <cellStyle name="Note 2 3 2 3" xfId="1126" xr:uid="{00000000-0005-0000-0000-00006B040000}"/>
    <cellStyle name="Note 2 3 2 4" xfId="1127" xr:uid="{00000000-0005-0000-0000-00006C040000}"/>
    <cellStyle name="Note 2 3 3" xfId="1128" xr:uid="{00000000-0005-0000-0000-00006D040000}"/>
    <cellStyle name="Note 2 3 4" xfId="1129" xr:uid="{00000000-0005-0000-0000-00006E040000}"/>
    <cellStyle name="Note 2 3 5" xfId="1130" xr:uid="{00000000-0005-0000-0000-00006F040000}"/>
    <cellStyle name="Note 2 3 6" xfId="1131" xr:uid="{00000000-0005-0000-0000-000070040000}"/>
    <cellStyle name="Note 2 4" xfId="1132" xr:uid="{00000000-0005-0000-0000-000071040000}"/>
    <cellStyle name="Note 2 4 2" xfId="1133" xr:uid="{00000000-0005-0000-0000-000072040000}"/>
    <cellStyle name="Note 2 4 3" xfId="1134" xr:uid="{00000000-0005-0000-0000-000073040000}"/>
    <cellStyle name="Note 2 4 4" xfId="1135" xr:uid="{00000000-0005-0000-0000-000074040000}"/>
    <cellStyle name="Note 2 5" xfId="1136" xr:uid="{00000000-0005-0000-0000-000075040000}"/>
    <cellStyle name="Note 2 5 2" xfId="1137" xr:uid="{00000000-0005-0000-0000-000076040000}"/>
    <cellStyle name="Note 2 5 3" xfId="1138" xr:uid="{00000000-0005-0000-0000-000077040000}"/>
    <cellStyle name="Note 2 5 4" xfId="1139" xr:uid="{00000000-0005-0000-0000-000078040000}"/>
    <cellStyle name="Note 2 6" xfId="1140" xr:uid="{00000000-0005-0000-0000-000079040000}"/>
    <cellStyle name="Note 2 7" xfId="1141" xr:uid="{00000000-0005-0000-0000-00007A040000}"/>
    <cellStyle name="Note 2 8" xfId="1142" xr:uid="{00000000-0005-0000-0000-00007B040000}"/>
    <cellStyle name="Note 2 9" xfId="1143" xr:uid="{00000000-0005-0000-0000-00007C040000}"/>
    <cellStyle name="Note 3" xfId="32" xr:uid="{00000000-0005-0000-0000-00007D040000}"/>
    <cellStyle name="Note 3 2" xfId="1144" xr:uid="{00000000-0005-0000-0000-00007E040000}"/>
    <cellStyle name="Note 3 2 2" xfId="1145" xr:uid="{00000000-0005-0000-0000-00007F040000}"/>
    <cellStyle name="Note 3 2 2 2" xfId="1146" xr:uid="{00000000-0005-0000-0000-000080040000}"/>
    <cellStyle name="Note 3 2 2 3" xfId="1147" xr:uid="{00000000-0005-0000-0000-000081040000}"/>
    <cellStyle name="Note 3 2 2 4" xfId="1148" xr:uid="{00000000-0005-0000-0000-000082040000}"/>
    <cellStyle name="Note 3 2 3" xfId="1149" xr:uid="{00000000-0005-0000-0000-000083040000}"/>
    <cellStyle name="Note 3 2 4" xfId="1150" xr:uid="{00000000-0005-0000-0000-000084040000}"/>
    <cellStyle name="Note 3 2 5" xfId="1151" xr:uid="{00000000-0005-0000-0000-000085040000}"/>
    <cellStyle name="Note 3 2 6" xfId="1152" xr:uid="{00000000-0005-0000-0000-000086040000}"/>
    <cellStyle name="Note 3 3" xfId="1153" xr:uid="{00000000-0005-0000-0000-000087040000}"/>
    <cellStyle name="Note 3 3 2" xfId="1154" xr:uid="{00000000-0005-0000-0000-000088040000}"/>
    <cellStyle name="Note 3 3 2 2" xfId="1155" xr:uid="{00000000-0005-0000-0000-000089040000}"/>
    <cellStyle name="Note 3 3 2 3" xfId="1156" xr:uid="{00000000-0005-0000-0000-00008A040000}"/>
    <cellStyle name="Note 3 3 2 4" xfId="1157" xr:uid="{00000000-0005-0000-0000-00008B040000}"/>
    <cellStyle name="Note 3 3 3" xfId="1158" xr:uid="{00000000-0005-0000-0000-00008C040000}"/>
    <cellStyle name="Note 3 3 4" xfId="1159" xr:uid="{00000000-0005-0000-0000-00008D040000}"/>
    <cellStyle name="Note 3 3 5" xfId="1160" xr:uid="{00000000-0005-0000-0000-00008E040000}"/>
    <cellStyle name="Note 3 3 6" xfId="1161" xr:uid="{00000000-0005-0000-0000-00008F040000}"/>
    <cellStyle name="Note 3 4" xfId="1162" xr:uid="{00000000-0005-0000-0000-000090040000}"/>
    <cellStyle name="Note 3 4 2" xfId="1163" xr:uid="{00000000-0005-0000-0000-000091040000}"/>
    <cellStyle name="Note 3 4 3" xfId="1164" xr:uid="{00000000-0005-0000-0000-000092040000}"/>
    <cellStyle name="Note 3 4 4" xfId="1165" xr:uid="{00000000-0005-0000-0000-000093040000}"/>
    <cellStyle name="Note 3 5" xfId="1166" xr:uid="{00000000-0005-0000-0000-000094040000}"/>
    <cellStyle name="Note 3 5 2" xfId="1167" xr:uid="{00000000-0005-0000-0000-000095040000}"/>
    <cellStyle name="Note 3 5 3" xfId="1168" xr:uid="{00000000-0005-0000-0000-000096040000}"/>
    <cellStyle name="Note 3 5 4" xfId="1169" xr:uid="{00000000-0005-0000-0000-000097040000}"/>
    <cellStyle name="Note 3 6" xfId="1170" xr:uid="{00000000-0005-0000-0000-000098040000}"/>
    <cellStyle name="Note 3 7" xfId="1171" xr:uid="{00000000-0005-0000-0000-000099040000}"/>
    <cellStyle name="Note 3 8" xfId="1172" xr:uid="{00000000-0005-0000-0000-00009A040000}"/>
    <cellStyle name="Note 3 9" xfId="1173" xr:uid="{00000000-0005-0000-0000-00009B040000}"/>
    <cellStyle name="Note 4" xfId="33" xr:uid="{00000000-0005-0000-0000-00009C040000}"/>
    <cellStyle name="Note 4 2" xfId="1174" xr:uid="{00000000-0005-0000-0000-00009D040000}"/>
    <cellStyle name="Note 4 2 2" xfId="1175" xr:uid="{00000000-0005-0000-0000-00009E040000}"/>
    <cellStyle name="Note 4 2 2 2" xfId="1176" xr:uid="{00000000-0005-0000-0000-00009F040000}"/>
    <cellStyle name="Note 4 2 2 3" xfId="1177" xr:uid="{00000000-0005-0000-0000-0000A0040000}"/>
    <cellStyle name="Note 4 2 2 4" xfId="1178" xr:uid="{00000000-0005-0000-0000-0000A1040000}"/>
    <cellStyle name="Note 4 2 3" xfId="1179" xr:uid="{00000000-0005-0000-0000-0000A2040000}"/>
    <cellStyle name="Note 4 2 4" xfId="1180" xr:uid="{00000000-0005-0000-0000-0000A3040000}"/>
    <cellStyle name="Note 4 2 5" xfId="1181" xr:uid="{00000000-0005-0000-0000-0000A4040000}"/>
    <cellStyle name="Note 4 2 6" xfId="1182" xr:uid="{00000000-0005-0000-0000-0000A5040000}"/>
    <cellStyle name="Note 4 3" xfId="1183" xr:uid="{00000000-0005-0000-0000-0000A6040000}"/>
    <cellStyle name="Note 4 3 2" xfId="1184" xr:uid="{00000000-0005-0000-0000-0000A7040000}"/>
    <cellStyle name="Note 4 3 2 2" xfId="1185" xr:uid="{00000000-0005-0000-0000-0000A8040000}"/>
    <cellStyle name="Note 4 3 2 3" xfId="1186" xr:uid="{00000000-0005-0000-0000-0000A9040000}"/>
    <cellStyle name="Note 4 3 2 4" xfId="1187" xr:uid="{00000000-0005-0000-0000-0000AA040000}"/>
    <cellStyle name="Note 4 3 3" xfId="1188" xr:uid="{00000000-0005-0000-0000-0000AB040000}"/>
    <cellStyle name="Note 4 3 4" xfId="1189" xr:uid="{00000000-0005-0000-0000-0000AC040000}"/>
    <cellStyle name="Note 4 3 5" xfId="1190" xr:uid="{00000000-0005-0000-0000-0000AD040000}"/>
    <cellStyle name="Note 4 3 6" xfId="1191" xr:uid="{00000000-0005-0000-0000-0000AE040000}"/>
    <cellStyle name="Note 4 4" xfId="1192" xr:uid="{00000000-0005-0000-0000-0000AF040000}"/>
    <cellStyle name="Note 4 4 2" xfId="1193" xr:uid="{00000000-0005-0000-0000-0000B0040000}"/>
    <cellStyle name="Note 4 4 3" xfId="1194" xr:uid="{00000000-0005-0000-0000-0000B1040000}"/>
    <cellStyle name="Note 4 4 4" xfId="1195" xr:uid="{00000000-0005-0000-0000-0000B2040000}"/>
    <cellStyle name="Note 4 5" xfId="1196" xr:uid="{00000000-0005-0000-0000-0000B3040000}"/>
    <cellStyle name="Note 4 5 2" xfId="1197" xr:uid="{00000000-0005-0000-0000-0000B4040000}"/>
    <cellStyle name="Note 4 5 3" xfId="1198" xr:uid="{00000000-0005-0000-0000-0000B5040000}"/>
    <cellStyle name="Note 4 5 4" xfId="1199" xr:uid="{00000000-0005-0000-0000-0000B6040000}"/>
    <cellStyle name="Note 4 6" xfId="1200" xr:uid="{00000000-0005-0000-0000-0000B7040000}"/>
    <cellStyle name="Note 4 7" xfId="1201" xr:uid="{00000000-0005-0000-0000-0000B8040000}"/>
    <cellStyle name="Note 4 8" xfId="1202" xr:uid="{00000000-0005-0000-0000-0000B9040000}"/>
    <cellStyle name="Note 4 9" xfId="1203" xr:uid="{00000000-0005-0000-0000-0000BA04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_School%20Finance%20Unit\State%20Funding\FSP%20Operations\FSP%20Prior%20Year%20Adjustment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_School%20Finance%20Unit/State%20Funding/FSP%20Operations/313/Projects/Applications%20for%20313%20Tax%20Credit/Payment%20Requests/2018-2019/List%20of%20313s%20with%20Payment%20Amount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0-11 Negative Adj"/>
      <sheetName val="10-11 Positive Adj"/>
      <sheetName val="09-10 Negative Adj"/>
      <sheetName val="09-10 Positive Adj"/>
      <sheetName val="08-09 Negative Adj"/>
      <sheetName val="08-09 Positive Adj"/>
      <sheetName val="07-08 Tech Adjustments "/>
      <sheetName val="07-08 Negative Adjustments"/>
      <sheetName val="07-08 Positive Adjustments"/>
      <sheetName val="06-07 Tech Adjustments"/>
      <sheetName val="06-07 Negative Adjustments"/>
      <sheetName val="06-07 Positive Adjustments"/>
      <sheetName val="05-06Tech Adjustment"/>
      <sheetName val="05-06Negative Adjustment"/>
      <sheetName val="05-06Positive Adjustment"/>
      <sheetName val="04-05 Positive Adjustments"/>
      <sheetName val="Reaso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>
        <row r="1">
          <cell r="A1" t="str">
            <v>313 Tax Credit</v>
          </cell>
        </row>
        <row r="2">
          <cell r="A2" t="str">
            <v>ADA Audit</v>
          </cell>
        </row>
        <row r="3">
          <cell r="A3" t="str">
            <v>Change in Recapture</v>
          </cell>
        </row>
        <row r="4">
          <cell r="A4" t="str">
            <v>Chapter 41 Gain Calculation</v>
          </cell>
        </row>
        <row r="5">
          <cell r="A5" t="str">
            <v>Consolidation</v>
          </cell>
        </row>
        <row r="6">
          <cell r="A6" t="str">
            <v>Disaster</v>
          </cell>
        </row>
        <row r="7">
          <cell r="A7" t="str">
            <v>Electronic Course Pilot</v>
          </cell>
        </row>
        <row r="8">
          <cell r="A8" t="str">
            <v>IFA - Lease Purchase</v>
          </cell>
        </row>
        <row r="9">
          <cell r="A9" t="str">
            <v>M &amp; O Collections</v>
          </cell>
        </row>
        <row r="10">
          <cell r="A10" t="str">
            <v>PEIMS Revision</v>
          </cell>
        </row>
        <row r="11">
          <cell r="A11" t="str">
            <v>Property Value Appeal</v>
          </cell>
        </row>
        <row r="12">
          <cell r="A12" t="str">
            <v>Settlement - Final</v>
          </cell>
        </row>
        <row r="13">
          <cell r="A13" t="str">
            <v>Settlement - Near Final</v>
          </cell>
        </row>
        <row r="14">
          <cell r="A14" t="str">
            <v>Staff Salary</v>
          </cell>
        </row>
        <row r="15">
          <cell r="A15" t="str">
            <v>State Comp Ed</v>
          </cell>
        </row>
        <row r="16">
          <cell r="A16" t="str">
            <v>Superintendent Buyout</v>
          </cell>
        </row>
        <row r="17">
          <cell r="A17" t="str">
            <v>Supplemental TIF Payment</v>
          </cell>
        </row>
        <row r="18">
          <cell r="A18" t="str">
            <v>Tax Rate Correction</v>
          </cell>
        </row>
        <row r="19">
          <cell r="A19" t="str">
            <v>TIRZ Appeal 2010</v>
          </cell>
        </row>
        <row r="20">
          <cell r="A20" t="str">
            <v>Transportation</v>
          </cell>
        </row>
        <row r="21">
          <cell r="A21" t="str">
            <v>Tuition - Payment</v>
          </cell>
        </row>
        <row r="22">
          <cell r="A22" t="str">
            <v>WADA Sold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18-2019 List of Agreements"/>
      <sheetName val="Ready to work"/>
      <sheetName val="2017-2018 working list"/>
      <sheetName val="Batch #1"/>
      <sheetName val="Batch #2"/>
      <sheetName val="Batch #3"/>
      <sheetName val="Batch #4"/>
      <sheetName val="Sheet3"/>
      <sheetName val="Reconcile"/>
    </sheetNames>
    <sheetDataSet>
      <sheetData sheetId="0" refreshError="1">
        <row r="2">
          <cell r="E2">
            <v>255</v>
          </cell>
          <cell r="F2" t="str">
            <v>Rec'd pmt 17-18</v>
          </cell>
          <cell r="G2">
            <v>180903</v>
          </cell>
          <cell r="H2" t="str">
            <v>Adrian ISD</v>
          </cell>
          <cell r="I2" t="str">
            <v>Spinning Spur Wind Two LLC</v>
          </cell>
          <cell r="J2" t="str">
            <v>Spinning Spur Wind Two</v>
          </cell>
          <cell r="K2">
            <v>5000000</v>
          </cell>
        </row>
        <row r="3">
          <cell r="E3">
            <v>313</v>
          </cell>
          <cell r="F3" t="str">
            <v xml:space="preserve"> </v>
          </cell>
          <cell r="G3">
            <v>180903</v>
          </cell>
          <cell r="H3" t="str">
            <v>Adrian ISD</v>
          </cell>
          <cell r="I3" t="str">
            <v>Spinning Spur Wind Three LLC</v>
          </cell>
          <cell r="J3" t="str">
            <v>Spinning Spur Wind Three</v>
          </cell>
          <cell r="K3">
            <v>5000000</v>
          </cell>
        </row>
        <row r="4">
          <cell r="E4">
            <v>51</v>
          </cell>
          <cell r="F4" t="str">
            <v xml:space="preserve"> </v>
          </cell>
          <cell r="G4">
            <v>209901</v>
          </cell>
          <cell r="H4" t="str">
            <v>Albany ISD</v>
          </cell>
          <cell r="I4" t="str">
            <v>Hackberry Wind LLC</v>
          </cell>
          <cell r="J4" t="str">
            <v>Hackberry Wind LLC</v>
          </cell>
          <cell r="K4">
            <v>10000000</v>
          </cell>
        </row>
        <row r="5">
          <cell r="E5">
            <v>263</v>
          </cell>
          <cell r="F5" t="str">
            <v xml:space="preserve"> </v>
          </cell>
          <cell r="G5">
            <v>20902</v>
          </cell>
          <cell r="H5" t="str">
            <v>Angleton ISD</v>
          </cell>
          <cell r="I5" t="str">
            <v>Ascend Performance Materials Operations, LLC</v>
          </cell>
          <cell r="J5" t="str">
            <v>Propane Dehydrogenation (PDH) Facility</v>
          </cell>
          <cell r="K5">
            <v>30000000</v>
          </cell>
        </row>
        <row r="6">
          <cell r="E6">
            <v>188</v>
          </cell>
          <cell r="F6" t="str">
            <v xml:space="preserve"> </v>
          </cell>
          <cell r="G6">
            <v>5901</v>
          </cell>
          <cell r="H6" t="str">
            <v>Archer City ISD</v>
          </cell>
          <cell r="I6" t="str">
            <v>Windthorst-2, LLC</v>
          </cell>
          <cell r="J6" t="str">
            <v>Windthorst-2</v>
          </cell>
          <cell r="K6">
            <v>10000000</v>
          </cell>
        </row>
        <row r="7">
          <cell r="E7">
            <v>212</v>
          </cell>
          <cell r="F7" t="str">
            <v>Rec'd pmt 17-18</v>
          </cell>
          <cell r="G7">
            <v>5901</v>
          </cell>
          <cell r="H7" t="str">
            <v>Archer City ISD</v>
          </cell>
          <cell r="I7" t="str">
            <v>Briar Creek LLC</v>
          </cell>
          <cell r="J7" t="str">
            <v>Briar Creek Wind Project</v>
          </cell>
          <cell r="K7">
            <v>10000000</v>
          </cell>
        </row>
        <row r="8">
          <cell r="E8">
            <v>40</v>
          </cell>
          <cell r="F8" t="str">
            <v xml:space="preserve"> </v>
          </cell>
          <cell r="G8">
            <v>227901</v>
          </cell>
          <cell r="H8" t="str">
            <v>Austin ISD</v>
          </cell>
          <cell r="I8" t="str">
            <v>Hewlett-Packard Company</v>
          </cell>
          <cell r="J8" t="str">
            <v>Ed Bluestein/Freescale/Hibbetts</v>
          </cell>
          <cell r="K8">
            <v>100000000</v>
          </cell>
        </row>
        <row r="9">
          <cell r="E9">
            <v>166</v>
          </cell>
          <cell r="F9" t="str">
            <v>Rec'd pmt 17-18</v>
          </cell>
          <cell r="G9">
            <v>36902</v>
          </cell>
          <cell r="H9" t="str">
            <v>Barbers Hill ISD</v>
          </cell>
          <cell r="I9" t="str">
            <v>Enterprise Products Operating</v>
          </cell>
          <cell r="J9" t="str">
            <v>Enterprise Products Operation, LLC</v>
          </cell>
          <cell r="K9">
            <v>30000000</v>
          </cell>
        </row>
        <row r="10">
          <cell r="E10">
            <v>178</v>
          </cell>
          <cell r="F10" t="str">
            <v>Rec'd pmt 17-18</v>
          </cell>
          <cell r="G10">
            <v>36902</v>
          </cell>
          <cell r="H10" t="str">
            <v>Barbers Hill ISD</v>
          </cell>
          <cell r="I10" t="str">
            <v>Enterprise Products Operating LLC</v>
          </cell>
          <cell r="J10" t="str">
            <v>Enterprise Products Operation, LLC</v>
          </cell>
          <cell r="K10">
            <v>30000000</v>
          </cell>
        </row>
        <row r="11">
          <cell r="E11">
            <v>192</v>
          </cell>
          <cell r="F11" t="str">
            <v>Rec'd pmt 17-18</v>
          </cell>
          <cell r="G11">
            <v>36902</v>
          </cell>
          <cell r="H11" t="str">
            <v>Barbers Hill ISD</v>
          </cell>
          <cell r="I11" t="str">
            <v>Enterprise Products Operating LLC</v>
          </cell>
          <cell r="J11" t="str">
            <v>Enterprise Products Operation, LLC</v>
          </cell>
          <cell r="K11">
            <v>30000000</v>
          </cell>
        </row>
        <row r="12">
          <cell r="E12">
            <v>193</v>
          </cell>
          <cell r="F12" t="str">
            <v>Rec'd pmt 17-18</v>
          </cell>
          <cell r="G12">
            <v>36902</v>
          </cell>
          <cell r="H12" t="str">
            <v>Barbers Hill ISD</v>
          </cell>
          <cell r="I12" t="str">
            <v>Oneok Hydrocarbon, L.P.</v>
          </cell>
          <cell r="J12" t="str">
            <v>MB Expansion</v>
          </cell>
          <cell r="K12">
            <v>30000000</v>
          </cell>
        </row>
        <row r="13">
          <cell r="E13">
            <v>194</v>
          </cell>
          <cell r="F13" t="str">
            <v>Rec'd pmt 17-18</v>
          </cell>
          <cell r="G13">
            <v>36902</v>
          </cell>
          <cell r="H13" t="str">
            <v>Barbers Hill ISD</v>
          </cell>
          <cell r="I13" t="str">
            <v>Cedar Bayou Fractionators, LP</v>
          </cell>
          <cell r="J13" t="str">
            <v>Cedar Bayou NGL Fractionator</v>
          </cell>
          <cell r="K13">
            <v>30000000</v>
          </cell>
        </row>
        <row r="14">
          <cell r="E14">
            <v>195</v>
          </cell>
          <cell r="F14" t="str">
            <v>Rec'd pmt 17-18</v>
          </cell>
          <cell r="G14">
            <v>36902</v>
          </cell>
          <cell r="H14" t="str">
            <v>Barbers Hill ISD</v>
          </cell>
          <cell r="I14" t="str">
            <v>Lone Star NGL Asset Holdings II, LLC</v>
          </cell>
          <cell r="J14" t="str">
            <v>Mont Belvieu Fractionation Plant</v>
          </cell>
          <cell r="K14">
            <v>30000000</v>
          </cell>
        </row>
        <row r="15">
          <cell r="E15">
            <v>251</v>
          </cell>
          <cell r="F15" t="str">
            <v>Rec'd pmt 17-18</v>
          </cell>
          <cell r="G15">
            <v>36902</v>
          </cell>
          <cell r="H15" t="str">
            <v>Barbers Hill ISD</v>
          </cell>
          <cell r="I15" t="str">
            <v>Lone Star NGL Asset Holdings II LLC</v>
          </cell>
          <cell r="J15" t="str">
            <v>Lone Star NGL Fractionation Plant II</v>
          </cell>
          <cell r="K15">
            <v>30000000</v>
          </cell>
        </row>
        <row r="16">
          <cell r="E16">
            <v>252</v>
          </cell>
          <cell r="F16" t="str">
            <v>Rec'd pmt 17-18</v>
          </cell>
          <cell r="G16">
            <v>36902</v>
          </cell>
          <cell r="H16" t="str">
            <v>Barbers Hill ISD</v>
          </cell>
          <cell r="I16" t="str">
            <v>Oneok Hydrocarbon, L.P.</v>
          </cell>
          <cell r="J16" t="str">
            <v>Mont Belvieu NGL Fractionator</v>
          </cell>
          <cell r="K16">
            <v>30000000</v>
          </cell>
        </row>
        <row r="17">
          <cell r="E17">
            <v>253</v>
          </cell>
          <cell r="F17" t="str">
            <v>Rec'd pmt 17-18</v>
          </cell>
          <cell r="G17">
            <v>36902</v>
          </cell>
          <cell r="H17" t="str">
            <v>Barbers Hill ISD</v>
          </cell>
          <cell r="I17" t="str">
            <v>Enterprise Products Operating LLC</v>
          </cell>
          <cell r="J17" t="str">
            <v>Mont Belvieu NGL Fractionator (Frac #7)</v>
          </cell>
          <cell r="K17">
            <v>30000000</v>
          </cell>
        </row>
        <row r="18">
          <cell r="E18">
            <v>254</v>
          </cell>
          <cell r="F18" t="str">
            <v>Rec'd pmt 17-18</v>
          </cell>
          <cell r="G18">
            <v>36902</v>
          </cell>
          <cell r="H18" t="str">
            <v>Barbers Hill ISD</v>
          </cell>
          <cell r="I18" t="str">
            <v>Enterprise Products Operating LLC</v>
          </cell>
          <cell r="J18" t="str">
            <v>Mont Belvieu NGL Fractionator (Frac #8)</v>
          </cell>
          <cell r="K18">
            <v>30000000</v>
          </cell>
        </row>
        <row r="19">
          <cell r="E19">
            <v>264</v>
          </cell>
          <cell r="F19" t="str">
            <v>Rec'd pmt 17-18</v>
          </cell>
          <cell r="G19">
            <v>36902</v>
          </cell>
          <cell r="H19" t="str">
            <v>Barbers Hill ISD</v>
          </cell>
          <cell r="I19" t="str">
            <v>Exxon Mobil Corporation</v>
          </cell>
          <cell r="J19" t="str">
            <v>ExxonMobil Mont Belvieu Plastics (Polyethylene) Plant</v>
          </cell>
          <cell r="K19">
            <v>30000000</v>
          </cell>
        </row>
        <row r="20">
          <cell r="E20">
            <v>278</v>
          </cell>
          <cell r="F20" t="str">
            <v>Rec'd pmt 17-18</v>
          </cell>
          <cell r="G20">
            <v>36902</v>
          </cell>
          <cell r="H20" t="str">
            <v>Barbers Hill ISD</v>
          </cell>
          <cell r="I20" t="str">
            <v>Enterprise Products Operating LLC</v>
          </cell>
          <cell r="J20" t="str">
            <v>Mont Belvieu Propane Dehydrogenation (PDH) Unit</v>
          </cell>
          <cell r="K20">
            <v>30000000</v>
          </cell>
        </row>
        <row r="21">
          <cell r="E21">
            <v>333</v>
          </cell>
          <cell r="F21" t="str">
            <v xml:space="preserve"> </v>
          </cell>
          <cell r="G21">
            <v>36902</v>
          </cell>
          <cell r="H21" t="str">
            <v>Barbers Hill ISD</v>
          </cell>
          <cell r="I21" t="str">
            <v>Cedar Bayou Fractionators, LP</v>
          </cell>
          <cell r="J21" t="str">
            <v>Cedar Bayou NGL Fractionator (Train 5)</v>
          </cell>
          <cell r="K21">
            <v>30000000</v>
          </cell>
        </row>
        <row r="22">
          <cell r="E22">
            <v>339</v>
          </cell>
          <cell r="F22" t="str">
            <v>Rec'd pmt 17-18</v>
          </cell>
          <cell r="G22">
            <v>36902</v>
          </cell>
          <cell r="H22" t="str">
            <v>Barbers Hill ISD</v>
          </cell>
          <cell r="I22" t="str">
            <v>Lone Star NGL Asset Holdings II LLC</v>
          </cell>
          <cell r="J22" t="str">
            <v>Mariner South Export Fractionator</v>
          </cell>
          <cell r="K22">
            <v>30000000</v>
          </cell>
        </row>
        <row r="23">
          <cell r="E23">
            <v>349</v>
          </cell>
          <cell r="F23" t="str">
            <v xml:space="preserve"> </v>
          </cell>
          <cell r="G23">
            <v>36902</v>
          </cell>
          <cell r="H23" t="str">
            <v>Barbers Hill ISD</v>
          </cell>
          <cell r="I23" t="str">
            <v>Enterprise Products Operating LLC</v>
          </cell>
          <cell r="J23" t="str">
            <v>Enterprise Products Operating LLC</v>
          </cell>
          <cell r="K23">
            <v>30000000</v>
          </cell>
        </row>
        <row r="24">
          <cell r="E24">
            <v>364</v>
          </cell>
          <cell r="F24" t="str">
            <v xml:space="preserve"> </v>
          </cell>
          <cell r="G24">
            <v>36902</v>
          </cell>
          <cell r="H24" t="str">
            <v>Barbers Hill ISD</v>
          </cell>
          <cell r="I24" t="str">
            <v>Enterprise Products Operating LLC</v>
          </cell>
          <cell r="J24" t="str">
            <v>Enterprise Products Operating LLC</v>
          </cell>
          <cell r="K24">
            <v>30000000</v>
          </cell>
        </row>
        <row r="25">
          <cell r="E25">
            <v>211</v>
          </cell>
          <cell r="F25" t="str">
            <v xml:space="preserve"> </v>
          </cell>
          <cell r="G25">
            <v>123910</v>
          </cell>
          <cell r="H25" t="str">
            <v>Beaumont ISD</v>
          </cell>
          <cell r="I25" t="str">
            <v>Lucite International, Inc.</v>
          </cell>
          <cell r="J25" t="str">
            <v>Lucite International's Project Rebound</v>
          </cell>
          <cell r="K25">
            <v>30000000</v>
          </cell>
        </row>
        <row r="26">
          <cell r="E26">
            <v>219</v>
          </cell>
          <cell r="F26" t="str">
            <v>Rec'd pmt 17-18</v>
          </cell>
          <cell r="G26">
            <v>123910</v>
          </cell>
          <cell r="H26" t="str">
            <v>Beaumont ISD</v>
          </cell>
          <cell r="I26" t="str">
            <v>Pandora Methanol LLC</v>
          </cell>
          <cell r="J26" t="str">
            <v>Pandora Methanol Plant</v>
          </cell>
          <cell r="K26">
            <v>30000000</v>
          </cell>
        </row>
        <row r="27">
          <cell r="E27">
            <v>311</v>
          </cell>
          <cell r="F27" t="str">
            <v xml:space="preserve"> </v>
          </cell>
          <cell r="G27">
            <v>123910</v>
          </cell>
          <cell r="H27" t="str">
            <v>Beaumont ISD</v>
          </cell>
          <cell r="I27" t="str">
            <v>Natgasoline LLC</v>
          </cell>
          <cell r="J27" t="str">
            <v>Natgasoline Gas Processing Plant</v>
          </cell>
          <cell r="K27">
            <v>30000000</v>
          </cell>
        </row>
        <row r="28">
          <cell r="E28">
            <v>44</v>
          </cell>
          <cell r="F28" t="str">
            <v xml:space="preserve"> </v>
          </cell>
          <cell r="G28">
            <v>177903</v>
          </cell>
          <cell r="H28" t="str">
            <v>Blackwell CISD</v>
          </cell>
          <cell r="I28" t="str">
            <v>Buffalo Gap Wind Farm LLC, Buffalo Gap Wind Farm 2 LLC, Buffalo Gap Wind Farm 3 LLC and AES SeaWes</v>
          </cell>
          <cell r="J28" t="str">
            <v>Buffalo Gap Wind Farm, LLC</v>
          </cell>
          <cell r="K28">
            <v>10000000</v>
          </cell>
        </row>
        <row r="29">
          <cell r="E29">
            <v>30</v>
          </cell>
          <cell r="F29" t="str">
            <v>Rec'd pmt 17-18</v>
          </cell>
          <cell r="G29">
            <v>177903</v>
          </cell>
          <cell r="H29" t="str">
            <v>Blackwell CISD</v>
          </cell>
          <cell r="I29" t="str">
            <v>FPL Energy Horse Hollow Wind GP LLC</v>
          </cell>
          <cell r="J29" t="str">
            <v>FPL Energy Horse Hollow Wind GP, LLC</v>
          </cell>
          <cell r="K29">
            <v>10000000</v>
          </cell>
        </row>
        <row r="30">
          <cell r="E30">
            <v>70</v>
          </cell>
          <cell r="F30" t="str">
            <v xml:space="preserve"> </v>
          </cell>
          <cell r="G30">
            <v>177903</v>
          </cell>
          <cell r="H30" t="str">
            <v>Blackwell CISD</v>
          </cell>
          <cell r="I30" t="str">
            <v>Buffalo Gap Wind Farm LLC and SeaWest WindPower Inc.</v>
          </cell>
          <cell r="J30" t="str">
            <v>Buffalo Gap Wind Farm 3, LLC</v>
          </cell>
          <cell r="K30">
            <v>10000000</v>
          </cell>
        </row>
        <row r="31">
          <cell r="E31">
            <v>93</v>
          </cell>
          <cell r="F31" t="str">
            <v>Rec'd pmt 17-18</v>
          </cell>
          <cell r="G31">
            <v>177903</v>
          </cell>
          <cell r="H31" t="str">
            <v>Blackwell CISD</v>
          </cell>
          <cell r="I31" t="str">
            <v>Turkey Track Wind Enegy LLC</v>
          </cell>
          <cell r="J31" t="str">
            <v>Turkey Track Wind Energy LLC</v>
          </cell>
          <cell r="K31">
            <v>10000000</v>
          </cell>
        </row>
        <row r="32">
          <cell r="E32">
            <v>334</v>
          </cell>
          <cell r="F32" t="str">
            <v xml:space="preserve"> </v>
          </cell>
          <cell r="G32">
            <v>25904</v>
          </cell>
          <cell r="H32" t="str">
            <v>Blanket ISD</v>
          </cell>
          <cell r="I32" t="str">
            <v>Logan's Gap Wind I, LLC</v>
          </cell>
          <cell r="J32" t="str">
            <v>Logan's Gap Wind I Project</v>
          </cell>
          <cell r="K32">
            <v>10000000</v>
          </cell>
        </row>
        <row r="33">
          <cell r="E33">
            <v>74</v>
          </cell>
          <cell r="F33" t="str">
            <v>Rec'd pmt 17-18</v>
          </cell>
          <cell r="G33">
            <v>17901</v>
          </cell>
          <cell r="H33" t="str">
            <v>Borden County ISD</v>
          </cell>
          <cell r="I33" t="str">
            <v>Bull Creek Wind LLC</v>
          </cell>
          <cell r="J33" t="str">
            <v>BULL CREEK WIND LLC</v>
          </cell>
          <cell r="K33">
            <v>10000000</v>
          </cell>
        </row>
        <row r="34">
          <cell r="E34">
            <v>366</v>
          </cell>
          <cell r="F34" t="str">
            <v xml:space="preserve"> </v>
          </cell>
          <cell r="G34">
            <v>17901</v>
          </cell>
          <cell r="H34" t="str">
            <v>Borden County ISD</v>
          </cell>
          <cell r="I34" t="str">
            <v>Stephens Ranch Wind Energy LLC</v>
          </cell>
          <cell r="J34" t="str">
            <v>Stephens Ranch Wind Energy LLC; Stephens Ranch Wind Energy II, LLC</v>
          </cell>
          <cell r="K34"/>
        </row>
        <row r="35">
          <cell r="E35">
            <v>317</v>
          </cell>
          <cell r="F35" t="str">
            <v>Rec'd pmt 17-18</v>
          </cell>
          <cell r="G35">
            <v>117901</v>
          </cell>
          <cell r="H35" t="str">
            <v>Borger ISD</v>
          </cell>
          <cell r="I35" t="str">
            <v>Cominco Fertilizer Partnership</v>
          </cell>
          <cell r="J35" t="str">
            <v>Cominco Nitrogen Fertilizer Manufacturing Facility</v>
          </cell>
          <cell r="K35">
            <v>20000000</v>
          </cell>
        </row>
        <row r="36">
          <cell r="E36">
            <v>249</v>
          </cell>
          <cell r="F36" t="str">
            <v>Rec'd pmt 17-18</v>
          </cell>
          <cell r="G36">
            <v>185901</v>
          </cell>
          <cell r="H36" t="str">
            <v>Bovina ISD</v>
          </cell>
          <cell r="I36" t="str">
            <v>Cargill Incorporated</v>
          </cell>
          <cell r="J36" t="str">
            <v>Cargill Sweet Bran Facility</v>
          </cell>
          <cell r="K36">
            <v>10000000</v>
          </cell>
        </row>
        <row r="37">
          <cell r="E37">
            <v>163</v>
          </cell>
          <cell r="F37" t="str">
            <v xml:space="preserve"> </v>
          </cell>
          <cell r="G37">
            <v>136901</v>
          </cell>
          <cell r="H37" t="str">
            <v>Brackett ISD</v>
          </cell>
          <cell r="I37" t="str">
            <v>EC&amp;R Development LLC</v>
          </cell>
          <cell r="J37" t="str">
            <v>Approx. 85 MW wind power generation facility containing 57 1.5 MW GE turbines and ancillary equipment.</v>
          </cell>
          <cell r="K37">
            <v>1000000</v>
          </cell>
        </row>
        <row r="38">
          <cell r="E38">
            <v>302</v>
          </cell>
          <cell r="F38" t="str">
            <v xml:space="preserve"> </v>
          </cell>
          <cell r="G38">
            <v>136901</v>
          </cell>
          <cell r="H38" t="str">
            <v>Brackett ISD</v>
          </cell>
          <cell r="I38" t="str">
            <v>Solar Prime LLC</v>
          </cell>
          <cell r="J38" t="str">
            <v>Solar Prime Solar Power Generating Facility</v>
          </cell>
          <cell r="K38">
            <v>1000000</v>
          </cell>
        </row>
        <row r="39">
          <cell r="E39">
            <v>24</v>
          </cell>
          <cell r="F39" t="str">
            <v xml:space="preserve"> </v>
          </cell>
          <cell r="G39">
            <v>20905</v>
          </cell>
          <cell r="H39" t="str">
            <v>Brazosport ISD</v>
          </cell>
          <cell r="I39" t="str">
            <v>BASF Corporation</v>
          </cell>
          <cell r="J39" t="str">
            <v>Super Absorbent Polymers</v>
          </cell>
          <cell r="K39">
            <v>30000000</v>
          </cell>
        </row>
        <row r="40">
          <cell r="E40">
            <v>213</v>
          </cell>
          <cell r="F40" t="str">
            <v xml:space="preserve"> </v>
          </cell>
          <cell r="G40">
            <v>20905</v>
          </cell>
          <cell r="H40" t="str">
            <v>Brazosport ISD</v>
          </cell>
          <cell r="I40" t="str">
            <v>The Dow Chemical Company</v>
          </cell>
          <cell r="J40" t="str">
            <v>The Dow (Oasis) Chemical Company Project</v>
          </cell>
          <cell r="K40">
            <v>30000000</v>
          </cell>
        </row>
        <row r="41">
          <cell r="E41">
            <v>216</v>
          </cell>
          <cell r="F41" t="str">
            <v xml:space="preserve"> </v>
          </cell>
          <cell r="G41">
            <v>20905</v>
          </cell>
          <cell r="H41" t="str">
            <v>Brazosport ISD</v>
          </cell>
          <cell r="I41" t="str">
            <v>Dow Agrosciences LLC</v>
          </cell>
          <cell r="J41" t="str">
            <v>The Dow Agrosciences (DCPA-D) Project</v>
          </cell>
          <cell r="K41">
            <v>30000000</v>
          </cell>
        </row>
        <row r="42">
          <cell r="E42">
            <v>237</v>
          </cell>
          <cell r="F42" t="str">
            <v xml:space="preserve"> </v>
          </cell>
          <cell r="G42">
            <v>20905</v>
          </cell>
          <cell r="H42" t="str">
            <v>Brazosport ISD</v>
          </cell>
          <cell r="I42" t="str">
            <v>BASF Corporation</v>
          </cell>
          <cell r="J42" t="str">
            <v>BASF Dispersion Facility</v>
          </cell>
          <cell r="K42">
            <v>30000000</v>
          </cell>
        </row>
        <row r="43">
          <cell r="E43">
            <v>172</v>
          </cell>
          <cell r="F43" t="str">
            <v>Rec'd pmt 17-18</v>
          </cell>
          <cell r="G43">
            <v>20905</v>
          </cell>
          <cell r="H43" t="str">
            <v>Brazosport ISD</v>
          </cell>
          <cell r="I43" t="str">
            <v>The Dow Chemical Company</v>
          </cell>
          <cell r="J43" t="str">
            <v>Chlorine 7</v>
          </cell>
          <cell r="K43">
            <v>30000000</v>
          </cell>
        </row>
        <row r="44">
          <cell r="E44">
            <v>285</v>
          </cell>
          <cell r="F44" t="str">
            <v xml:space="preserve"> </v>
          </cell>
          <cell r="G44">
            <v>21902</v>
          </cell>
          <cell r="H44" t="str">
            <v>Bryan ISD</v>
          </cell>
          <cell r="I44" t="str">
            <v>Prolamsa, Inc.</v>
          </cell>
          <cell r="J44" t="str">
            <v>Prolamsa Plant (Pipe and Tube Facility)</v>
          </cell>
          <cell r="K44">
            <v>30000000</v>
          </cell>
        </row>
        <row r="45">
          <cell r="E45">
            <v>75</v>
          </cell>
          <cell r="F45" t="str">
            <v>Rec'd pmt 17-18</v>
          </cell>
          <cell r="G45">
            <v>119901</v>
          </cell>
          <cell r="H45" t="str">
            <v>Bryson ISD</v>
          </cell>
          <cell r="I45" t="str">
            <v>Barton Chapel Wind LLC</v>
          </cell>
          <cell r="J45" t="str">
            <v>Barton Chapel Wind, LLC</v>
          </cell>
          <cell r="K45">
            <v>10000000</v>
          </cell>
        </row>
        <row r="46">
          <cell r="E46">
            <v>171</v>
          </cell>
          <cell r="F46" t="str">
            <v xml:space="preserve"> </v>
          </cell>
          <cell r="G46">
            <v>119901</v>
          </cell>
          <cell r="H46" t="str">
            <v>Bryson ISD</v>
          </cell>
          <cell r="I46" t="str">
            <v>Senate Wind, LLC</v>
          </cell>
          <cell r="J46" t="str">
            <v>126 megawatt wind farm</v>
          </cell>
          <cell r="K46">
            <v>10000000</v>
          </cell>
        </row>
        <row r="47">
          <cell r="E47">
            <v>174</v>
          </cell>
          <cell r="F47" t="str">
            <v>Rec'd pmt 17-18</v>
          </cell>
          <cell r="G47">
            <v>186901</v>
          </cell>
          <cell r="H47" t="str">
            <v>Buena Vista ISD</v>
          </cell>
          <cell r="I47" t="str">
            <v>Sherbino II Wind Farm, LLC</v>
          </cell>
          <cell r="J47" t="str">
            <v>Sherbino II Wind Farm LLC</v>
          </cell>
          <cell r="K47">
            <v>10000000</v>
          </cell>
        </row>
        <row r="48">
          <cell r="E48">
            <v>305</v>
          </cell>
          <cell r="F48" t="str">
            <v>Rec'd pmt 17-18</v>
          </cell>
          <cell r="G48">
            <v>178903</v>
          </cell>
          <cell r="H48" t="str">
            <v>Calallen ISD</v>
          </cell>
          <cell r="I48" t="str">
            <v>Equistar Chemicals, LP</v>
          </cell>
          <cell r="J48" t="str">
            <v>Equistar Chemicals Corpus Christi Plant Expansion</v>
          </cell>
          <cell r="K48">
            <v>20000000</v>
          </cell>
        </row>
        <row r="49">
          <cell r="E49">
            <v>341</v>
          </cell>
          <cell r="F49" t="str">
            <v>Rec'd pmt 17-18</v>
          </cell>
          <cell r="G49">
            <v>178903</v>
          </cell>
          <cell r="H49" t="str">
            <v>Calallen ISD</v>
          </cell>
          <cell r="I49"/>
          <cell r="J49" t="str">
            <v>TexStar Midstream Services LP</v>
          </cell>
          <cell r="K49"/>
        </row>
        <row r="50">
          <cell r="E50">
            <v>235</v>
          </cell>
          <cell r="F50" t="str">
            <v>Rec'd pmt 17-18</v>
          </cell>
          <cell r="G50">
            <v>29901</v>
          </cell>
          <cell r="H50" t="str">
            <v>Calhoun County ISD</v>
          </cell>
          <cell r="I50" t="str">
            <v>Formosa Plastics Corporation, Texas</v>
          </cell>
          <cell r="J50" t="str">
            <v>Formosa Hydrocarbon Fractionator</v>
          </cell>
          <cell r="K50">
            <v>30000000</v>
          </cell>
        </row>
        <row r="51">
          <cell r="E51">
            <v>330</v>
          </cell>
          <cell r="F51" t="str">
            <v>Rec'd pmt 17-18</v>
          </cell>
          <cell r="G51">
            <v>106901</v>
          </cell>
          <cell r="H51" t="str">
            <v>Canadian ISD</v>
          </cell>
          <cell r="I51" t="str">
            <v>Miami Wind I LLC</v>
          </cell>
          <cell r="J51" t="str">
            <v>Miami Wind Project</v>
          </cell>
          <cell r="K51">
            <v>10000000</v>
          </cell>
        </row>
        <row r="52">
          <cell r="E52">
            <v>228</v>
          </cell>
          <cell r="F52" t="str">
            <v>Rec'd pmt 17-18</v>
          </cell>
          <cell r="G52">
            <v>99902</v>
          </cell>
          <cell r="H52" t="str">
            <v>Chillicothe ISD</v>
          </cell>
          <cell r="I52" t="str">
            <v>Blue Summit Wind, LLC</v>
          </cell>
          <cell r="J52" t="str">
            <v>Blue Summit Wind Project</v>
          </cell>
          <cell r="K52">
            <v>10000000</v>
          </cell>
        </row>
        <row r="53">
          <cell r="E53">
            <v>126</v>
          </cell>
          <cell r="F53" t="str">
            <v>Rec'd pmt 17-18</v>
          </cell>
          <cell r="G53">
            <v>226901</v>
          </cell>
          <cell r="H53" t="str">
            <v>Christoval ISD</v>
          </cell>
          <cell r="I53" t="str">
            <v>Langford Wind Power, LLC</v>
          </cell>
          <cell r="J53" t="str">
            <v>Langford Wind Power, LLC</v>
          </cell>
          <cell r="K53">
            <v>40000000</v>
          </cell>
        </row>
        <row r="54">
          <cell r="E54">
            <v>287</v>
          </cell>
          <cell r="F54" t="str">
            <v xml:space="preserve"> </v>
          </cell>
          <cell r="G54">
            <v>6902</v>
          </cell>
          <cell r="H54" t="str">
            <v>Claude ISD</v>
          </cell>
          <cell r="I54" t="str">
            <v>Goodnight Wind Energy Project, LLC</v>
          </cell>
          <cell r="J54" t="str">
            <v>Goodnight Wind Energy Project</v>
          </cell>
          <cell r="K54">
            <v>10000000</v>
          </cell>
        </row>
        <row r="55">
          <cell r="E55">
            <v>344</v>
          </cell>
          <cell r="F55" t="str">
            <v xml:space="preserve"> </v>
          </cell>
          <cell r="G55">
            <v>6902</v>
          </cell>
          <cell r="H55" t="str">
            <v>Claude ISD</v>
          </cell>
          <cell r="I55" t="str">
            <v>Route 66 Wind Power, LLC</v>
          </cell>
          <cell r="J55" t="str">
            <v>Route 66 Wind Power Project</v>
          </cell>
          <cell r="K55">
            <v>10000000</v>
          </cell>
        </row>
        <row r="56">
          <cell r="E56">
            <v>180</v>
          </cell>
          <cell r="F56" t="str">
            <v xml:space="preserve"> </v>
          </cell>
          <cell r="G56">
            <v>46902</v>
          </cell>
          <cell r="H56" t="str">
            <v>Comal ISD</v>
          </cell>
          <cell r="I56" t="str">
            <v>TXI Operations, LP</v>
          </cell>
          <cell r="J56" t="str">
            <v>TXI Cement Manufacturing Plant</v>
          </cell>
          <cell r="K56">
            <v>100000000</v>
          </cell>
        </row>
        <row r="57">
          <cell r="E57">
            <v>335</v>
          </cell>
          <cell r="F57" t="str">
            <v xml:space="preserve"> </v>
          </cell>
          <cell r="G57">
            <v>47901</v>
          </cell>
          <cell r="H57" t="str">
            <v>Comanche ISD</v>
          </cell>
          <cell r="I57" t="str">
            <v>Logan's Gap Wind I, LLC</v>
          </cell>
          <cell r="J57" t="str">
            <v>Logan's Gap Wind I Project</v>
          </cell>
          <cell r="K57">
            <v>10000000</v>
          </cell>
        </row>
        <row r="58">
          <cell r="E58">
            <v>361</v>
          </cell>
          <cell r="F58" t="str">
            <v xml:space="preserve"> </v>
          </cell>
          <cell r="G58">
            <v>178904</v>
          </cell>
          <cell r="H58" t="str">
            <v>Corpus Christi ISD</v>
          </cell>
          <cell r="I58"/>
          <cell r="J58" t="str">
            <v>voestalpine Texas, LLC</v>
          </cell>
          <cell r="K58"/>
        </row>
        <row r="59">
          <cell r="E59">
            <v>308</v>
          </cell>
          <cell r="F59" t="str">
            <v xml:space="preserve"> </v>
          </cell>
          <cell r="G59">
            <v>54901</v>
          </cell>
          <cell r="H59" t="str">
            <v>Crosbyton CISD</v>
          </cell>
          <cell r="I59" t="str">
            <v>Wake Wind Energy, LLC</v>
          </cell>
          <cell r="J59" t="str">
            <v>Wake Wind Energy Project</v>
          </cell>
          <cell r="K59">
            <v>10000000</v>
          </cell>
        </row>
        <row r="60">
          <cell r="E60">
            <v>153</v>
          </cell>
          <cell r="F60" t="str">
            <v xml:space="preserve"> </v>
          </cell>
          <cell r="G60">
            <v>174902</v>
          </cell>
          <cell r="H60" t="str">
            <v>Cushing ISD</v>
          </cell>
          <cell r="I60" t="str">
            <v>Nacogdoches Power</v>
          </cell>
          <cell r="J60" t="str">
            <v>Biomass Fuel Steam Power Plant</v>
          </cell>
          <cell r="K60">
            <v>40000000</v>
          </cell>
        </row>
        <row r="61">
          <cell r="E61">
            <v>240</v>
          </cell>
          <cell r="F61" t="str">
            <v xml:space="preserve"> </v>
          </cell>
          <cell r="G61">
            <v>101908</v>
          </cell>
          <cell r="H61" t="str">
            <v>Deer Park ISD</v>
          </cell>
          <cell r="I61" t="str">
            <v>Ineos USA, LLC</v>
          </cell>
          <cell r="J61" t="str">
            <v>INEOS USA</v>
          </cell>
          <cell r="K61">
            <v>80000000</v>
          </cell>
        </row>
        <row r="62">
          <cell r="E62">
            <v>315</v>
          </cell>
          <cell r="F62" t="str">
            <v>Rec'd pmt 17-18</v>
          </cell>
          <cell r="G62">
            <v>35901</v>
          </cell>
          <cell r="H62" t="str">
            <v>Dimmitt ISD</v>
          </cell>
          <cell r="I62" t="str">
            <v>TX Hereford Wind II, LLC</v>
          </cell>
          <cell r="J62" t="str">
            <v>Hereford Wind II</v>
          </cell>
          <cell r="K62">
            <v>10000000</v>
          </cell>
        </row>
        <row r="63">
          <cell r="E63">
            <v>306</v>
          </cell>
          <cell r="F63" t="str">
            <v xml:space="preserve"> </v>
          </cell>
          <cell r="G63">
            <v>68901</v>
          </cell>
          <cell r="H63" t="str">
            <v>Ector County ISD</v>
          </cell>
          <cell r="I63" t="str">
            <v>Summit Texas Clean Energy, LLC</v>
          </cell>
          <cell r="J63" t="str">
            <v>Texas Clean Energy Project (TCEP)</v>
          </cell>
          <cell r="K63">
            <v>100000000</v>
          </cell>
        </row>
        <row r="64">
          <cell r="E64">
            <v>199</v>
          </cell>
          <cell r="F64" t="str">
            <v>Rec'd pmt 17-18</v>
          </cell>
          <cell r="G64">
            <v>120901</v>
          </cell>
          <cell r="H64" t="str">
            <v>Edna ISD</v>
          </cell>
          <cell r="I64" t="str">
            <v>DCP Midstream, LP</v>
          </cell>
          <cell r="J64" t="str">
            <v>DCP Midstream Eagle Plant</v>
          </cell>
          <cell r="K64">
            <v>10000000</v>
          </cell>
        </row>
        <row r="65">
          <cell r="E65">
            <v>224</v>
          </cell>
          <cell r="F65" t="str">
            <v xml:space="preserve"> </v>
          </cell>
          <cell r="G65">
            <v>120901</v>
          </cell>
          <cell r="H65" t="str">
            <v>Edna ISD</v>
          </cell>
          <cell r="I65" t="str">
            <v>Flag City Processing Partners, LLC</v>
          </cell>
          <cell r="J65" t="str">
            <v>Flag City Gas Processing Plant</v>
          </cell>
          <cell r="K65">
            <v>10000000</v>
          </cell>
        </row>
        <row r="66">
          <cell r="E66">
            <v>294</v>
          </cell>
          <cell r="F66" t="str">
            <v xml:space="preserve"> </v>
          </cell>
          <cell r="G66">
            <v>77901</v>
          </cell>
          <cell r="H66" t="str">
            <v>Floydada ISD</v>
          </cell>
          <cell r="I66" t="str">
            <v>Longhorn Wind Project, LLC</v>
          </cell>
          <cell r="J66" t="str">
            <v>Longhorn Wind Project</v>
          </cell>
          <cell r="K66">
            <v>10000000</v>
          </cell>
        </row>
        <row r="67">
          <cell r="E67">
            <v>307</v>
          </cell>
          <cell r="F67" t="str">
            <v xml:space="preserve"> </v>
          </cell>
          <cell r="G67">
            <v>77901</v>
          </cell>
          <cell r="H67" t="str">
            <v>Floydada ISD</v>
          </cell>
          <cell r="I67" t="str">
            <v>Wake Wind Energy, LLC</v>
          </cell>
          <cell r="J67" t="str">
            <v>Wake Wind Energy Project</v>
          </cell>
          <cell r="K67">
            <v>10000000</v>
          </cell>
        </row>
        <row r="68">
          <cell r="E68">
            <v>347</v>
          </cell>
          <cell r="F68" t="str">
            <v xml:space="preserve"> </v>
          </cell>
          <cell r="G68">
            <v>77901</v>
          </cell>
          <cell r="H68" t="str">
            <v>Floydada ISD</v>
          </cell>
          <cell r="I68"/>
          <cell r="J68" t="str">
            <v>Gamesa/Cedar Cap Wind</v>
          </cell>
          <cell r="K68"/>
        </row>
        <row r="69">
          <cell r="E69">
            <v>78</v>
          </cell>
          <cell r="F69" t="str">
            <v>Rec'd pmt 17-18</v>
          </cell>
          <cell r="G69">
            <v>114904</v>
          </cell>
          <cell r="H69" t="str">
            <v>Forsan ISD</v>
          </cell>
          <cell r="I69" t="str">
            <v>Elbow Creek Wind Project LLC</v>
          </cell>
          <cell r="J69" t="str">
            <v>Elbow Creek Wind Project LLC</v>
          </cell>
          <cell r="K69">
            <v>10000000</v>
          </cell>
        </row>
        <row r="70">
          <cell r="E70">
            <v>100</v>
          </cell>
          <cell r="F70" t="str">
            <v>Rec'd pmt 17-18</v>
          </cell>
          <cell r="G70">
            <v>114904</v>
          </cell>
          <cell r="H70" t="str">
            <v>Forsan ISD</v>
          </cell>
          <cell r="I70" t="str">
            <v>Ocotillo Windpower LP</v>
          </cell>
          <cell r="J70" t="str">
            <v>Wind Farm</v>
          </cell>
          <cell r="K70">
            <v>10000000</v>
          </cell>
        </row>
        <row r="71">
          <cell r="E71">
            <v>124</v>
          </cell>
          <cell r="F71" t="str">
            <v>Rec'd pmt 17-18</v>
          </cell>
          <cell r="G71">
            <v>114904</v>
          </cell>
          <cell r="H71" t="str">
            <v>Forsan ISD</v>
          </cell>
          <cell r="I71" t="str">
            <v>Airtricity Panther Wind Farm LLC</v>
          </cell>
          <cell r="J71" t="str">
            <v>Airtricity Panther Creek Wind Farm, LLC</v>
          </cell>
          <cell r="K71">
            <v>10000000</v>
          </cell>
        </row>
        <row r="72">
          <cell r="E72">
            <v>325</v>
          </cell>
          <cell r="F72" t="str">
            <v>Rec'd pmt 17-18</v>
          </cell>
          <cell r="G72">
            <v>242906</v>
          </cell>
          <cell r="H72" t="str">
            <v>Fort Elliott CISD</v>
          </cell>
          <cell r="I72" t="str">
            <v>Miami Wind I LLC</v>
          </cell>
          <cell r="J72" t="str">
            <v>Miami Wind Project</v>
          </cell>
          <cell r="K72">
            <v>20000000</v>
          </cell>
        </row>
        <row r="73">
          <cell r="E73">
            <v>134</v>
          </cell>
          <cell r="F73" t="str">
            <v>Rec'd pmt 17-18</v>
          </cell>
          <cell r="G73">
            <v>186902</v>
          </cell>
          <cell r="H73" t="str">
            <v>Fort Stockton ISD</v>
          </cell>
          <cell r="I73" t="str">
            <v>SandRidge Energy</v>
          </cell>
          <cell r="J73" t="str">
            <v>Century Plant</v>
          </cell>
          <cell r="K73">
            <v>20000000</v>
          </cell>
        </row>
        <row r="74">
          <cell r="E74">
            <v>135</v>
          </cell>
          <cell r="F74" t="str">
            <v>Rec'd pmt 17-18</v>
          </cell>
          <cell r="G74">
            <v>186902</v>
          </cell>
          <cell r="H74" t="str">
            <v>Fort Stockton ISD</v>
          </cell>
          <cell r="I74" t="str">
            <v>SandRidge Energy</v>
          </cell>
          <cell r="J74" t="str">
            <v>Pikes Peak - Grey Ranch</v>
          </cell>
          <cell r="K74">
            <v>20000000</v>
          </cell>
        </row>
        <row r="75">
          <cell r="E75">
            <v>326</v>
          </cell>
          <cell r="F75" t="str">
            <v xml:space="preserve"> </v>
          </cell>
          <cell r="G75">
            <v>186902</v>
          </cell>
          <cell r="H75" t="str">
            <v>Fort Stockton ISD</v>
          </cell>
          <cell r="I75" t="str">
            <v>Barilla Solar, LLC</v>
          </cell>
          <cell r="J75" t="str">
            <v>Barilla Solar Project</v>
          </cell>
          <cell r="K75">
            <v>30000000</v>
          </cell>
        </row>
        <row r="76">
          <cell r="E76">
            <v>389</v>
          </cell>
          <cell r="F76" t="str">
            <v xml:space="preserve"> </v>
          </cell>
          <cell r="G76">
            <v>186902</v>
          </cell>
          <cell r="H76" t="str">
            <v>Fort Stockton ISD</v>
          </cell>
          <cell r="I76" t="str">
            <v>RE Fort Stockton LLC</v>
          </cell>
          <cell r="J76" t="str">
            <v>Recurrent Energy (RE) Fort Stockton Solar Facility</v>
          </cell>
          <cell r="K76">
            <v>30000000</v>
          </cell>
        </row>
        <row r="77">
          <cell r="E77">
            <v>289</v>
          </cell>
          <cell r="F77" t="str">
            <v xml:space="preserve"> </v>
          </cell>
          <cell r="G77">
            <v>185903</v>
          </cell>
          <cell r="H77" t="str">
            <v>Friona ISD</v>
          </cell>
          <cell r="I77" t="str">
            <v>Mariah North West, LLC</v>
          </cell>
          <cell r="J77" t="str">
            <v>Mariah Renewable Energy Center Phase One</v>
          </cell>
          <cell r="K77">
            <v>20000000</v>
          </cell>
        </row>
        <row r="78">
          <cell r="E78">
            <v>225</v>
          </cell>
          <cell r="F78" t="str">
            <v xml:space="preserve"> </v>
          </cell>
          <cell r="G78">
            <v>120902</v>
          </cell>
          <cell r="H78" t="str">
            <v>Ganado ISD</v>
          </cell>
          <cell r="I78" t="str">
            <v>ETC Texas Pipeline, LTD.</v>
          </cell>
          <cell r="J78" t="str">
            <v>Jackson County Gas Processing Plant</v>
          </cell>
          <cell r="K78">
            <v>10000000</v>
          </cell>
        </row>
        <row r="79">
          <cell r="E79">
            <v>117</v>
          </cell>
          <cell r="F79" t="str">
            <v>Rec'd pmt 17-18</v>
          </cell>
          <cell r="G79">
            <v>87901</v>
          </cell>
          <cell r="H79" t="str">
            <v>Glasscock County ISD</v>
          </cell>
          <cell r="I79" t="str">
            <v>Airtricity Panther Wind Farm LLC</v>
          </cell>
          <cell r="J79" t="str">
            <v>Airtricity Panther Creek Wind Farm, LLC</v>
          </cell>
          <cell r="K79">
            <v>10000000</v>
          </cell>
        </row>
        <row r="80">
          <cell r="E80">
            <v>200</v>
          </cell>
          <cell r="F80" t="str">
            <v xml:space="preserve"> </v>
          </cell>
          <cell r="G80">
            <v>87901</v>
          </cell>
          <cell r="H80" t="str">
            <v>Glasscock County ISD</v>
          </cell>
          <cell r="I80" t="str">
            <v>Crosstex Permian, LLC</v>
          </cell>
          <cell r="J80" t="str">
            <v>Crosstex Permian Gas Processing Plant</v>
          </cell>
          <cell r="K80">
            <v>30000000</v>
          </cell>
        </row>
        <row r="81">
          <cell r="E81">
            <v>223</v>
          </cell>
          <cell r="F81" t="str">
            <v>Rec'd pmt 17-18</v>
          </cell>
          <cell r="G81">
            <v>87901</v>
          </cell>
          <cell r="H81" t="str">
            <v>Glasscock County ISD</v>
          </cell>
          <cell r="I81" t="str">
            <v>DCP Midstream, LP</v>
          </cell>
          <cell r="J81" t="str">
            <v>Rawhide Gas Processing Plant</v>
          </cell>
          <cell r="K81">
            <v>30000000</v>
          </cell>
        </row>
        <row r="82">
          <cell r="E82">
            <v>303</v>
          </cell>
          <cell r="F82" t="str">
            <v>Rec'd pmt 17-18</v>
          </cell>
          <cell r="G82">
            <v>87901</v>
          </cell>
          <cell r="H82" t="str">
            <v>Glasscock County ISD</v>
          </cell>
          <cell r="I82" t="str">
            <v>CPV Rattlesnake Den Renewable Energy Company, LLC</v>
          </cell>
          <cell r="J82" t="str">
            <v>CPV Rattlesnake Den Wind Project</v>
          </cell>
          <cell r="K82">
            <v>30000000</v>
          </cell>
        </row>
        <row r="83">
          <cell r="E83">
            <v>379</v>
          </cell>
          <cell r="F83" t="str">
            <v xml:space="preserve"> </v>
          </cell>
          <cell r="G83">
            <v>87901</v>
          </cell>
          <cell r="H83" t="str">
            <v>Glasscock County ISD</v>
          </cell>
          <cell r="I83"/>
          <cell r="J83" t="str">
            <v>ETC Texas Pipeline LTD</v>
          </cell>
          <cell r="K83"/>
        </row>
        <row r="84">
          <cell r="E84">
            <v>380</v>
          </cell>
          <cell r="F84" t="str">
            <v xml:space="preserve"> </v>
          </cell>
          <cell r="G84">
            <v>87901</v>
          </cell>
          <cell r="H84" t="str">
            <v>Glasscock County ISD</v>
          </cell>
          <cell r="I84" t="str">
            <v>Crosstex Permian II, LLC</v>
          </cell>
          <cell r="J84" t="str">
            <v>Crosstex Permian II Bearkat Gas Processing Plant</v>
          </cell>
          <cell r="K84">
            <v>30000000</v>
          </cell>
        </row>
        <row r="85">
          <cell r="E85">
            <v>218</v>
          </cell>
          <cell r="F85" t="str">
            <v>Rec'd pmt 17-18</v>
          </cell>
          <cell r="G85">
            <v>167901</v>
          </cell>
          <cell r="H85" t="str">
            <v>Goldthwaite ISD</v>
          </cell>
          <cell r="I85" t="str">
            <v>Goldthwaite Wind Energy LLC</v>
          </cell>
          <cell r="J85" t="str">
            <v>The Goldthwaite Wind Energy Project</v>
          </cell>
          <cell r="K85">
            <v>10000000</v>
          </cell>
        </row>
        <row r="86">
          <cell r="E86">
            <v>222</v>
          </cell>
          <cell r="F86" t="str">
            <v>Rec'd pmt 17-18</v>
          </cell>
          <cell r="G86">
            <v>88902</v>
          </cell>
          <cell r="H86" t="str">
            <v>Goliad ISD</v>
          </cell>
          <cell r="I86" t="str">
            <v>DCP Midstream, LP</v>
          </cell>
          <cell r="J86" t="str">
            <v>Pettus Gas Processing Plant</v>
          </cell>
          <cell r="K86">
            <v>30000000</v>
          </cell>
        </row>
        <row r="87">
          <cell r="E87">
            <v>242</v>
          </cell>
          <cell r="F87" t="str">
            <v>Rec'd pmt 17-18</v>
          </cell>
          <cell r="G87">
            <v>101911</v>
          </cell>
          <cell r="H87" t="str">
            <v>Goose Creek CISD</v>
          </cell>
          <cell r="I87" t="str">
            <v>ExxonMobil Corporation</v>
          </cell>
          <cell r="J87" t="str">
            <v>Project Elite Process Unit</v>
          </cell>
          <cell r="K87">
            <v>30000000</v>
          </cell>
        </row>
        <row r="88">
          <cell r="E88">
            <v>257</v>
          </cell>
          <cell r="F88" t="str">
            <v xml:space="preserve"> </v>
          </cell>
          <cell r="G88">
            <v>101911</v>
          </cell>
          <cell r="H88" t="str">
            <v>Goose Creek CISD</v>
          </cell>
          <cell r="I88" t="str">
            <v>Borusan Mannesmann Pipe U.S., Inc.</v>
          </cell>
          <cell r="J88" t="str">
            <v>Borusan Mannesmann Pipe Manufacturing Facility</v>
          </cell>
          <cell r="K88">
            <v>30000000</v>
          </cell>
        </row>
        <row r="89">
          <cell r="E89">
            <v>265</v>
          </cell>
          <cell r="F89" t="str">
            <v>Rec'd pmt 17-18</v>
          </cell>
          <cell r="G89">
            <v>101911</v>
          </cell>
          <cell r="H89" t="str">
            <v>Goose Creek CISD</v>
          </cell>
          <cell r="I89" t="str">
            <v>Exxon Mobil Corporation</v>
          </cell>
          <cell r="J89" t="str">
            <v>Baytown Olefins Plant - (NA Growth Project)</v>
          </cell>
          <cell r="K89">
            <v>30000000</v>
          </cell>
        </row>
        <row r="90">
          <cell r="E90">
            <v>170</v>
          </cell>
          <cell r="F90" t="str">
            <v xml:space="preserve"> </v>
          </cell>
          <cell r="G90">
            <v>252901</v>
          </cell>
          <cell r="H90" t="str">
            <v>Graham ISD</v>
          </cell>
          <cell r="I90" t="str">
            <v>Senate Wind, LLC</v>
          </cell>
          <cell r="J90" t="str">
            <v>24 megawatt wind farm</v>
          </cell>
          <cell r="K90">
            <v>10000000</v>
          </cell>
        </row>
        <row r="91">
          <cell r="E91">
            <v>164</v>
          </cell>
          <cell r="F91" t="str">
            <v>Rec'd pmt 17-18</v>
          </cell>
          <cell r="G91">
            <v>205902</v>
          </cell>
          <cell r="H91" t="str">
            <v>Gregory-Portland ISD</v>
          </cell>
          <cell r="I91" t="str">
            <v>EC&amp;R Papalote Creek II, LLC</v>
          </cell>
          <cell r="J91" t="str">
            <v>EC&amp;R Papalote Creek II, LLC</v>
          </cell>
          <cell r="K91">
            <v>20000000</v>
          </cell>
        </row>
        <row r="92">
          <cell r="E92">
            <v>186</v>
          </cell>
          <cell r="F92" t="str">
            <v xml:space="preserve"> </v>
          </cell>
          <cell r="G92">
            <v>205902</v>
          </cell>
          <cell r="H92" t="str">
            <v>Gregory-Portland ISD</v>
          </cell>
          <cell r="I92" t="str">
            <v>TPCO America Corporation</v>
          </cell>
          <cell r="J92" t="str">
            <v>Steel Pipe Manufacturing Mill</v>
          </cell>
          <cell r="K92">
            <v>20000000</v>
          </cell>
        </row>
        <row r="93">
          <cell r="E93">
            <v>299</v>
          </cell>
          <cell r="F93" t="str">
            <v>Rec'd pmt 17-18</v>
          </cell>
          <cell r="G93">
            <v>205902</v>
          </cell>
          <cell r="H93" t="str">
            <v>Gregory-Portland ISD</v>
          </cell>
          <cell r="I93" t="str">
            <v>voestalpine Texas LLC</v>
          </cell>
          <cell r="J93" t="str">
            <v>voestalpine DRI/HBI Plant</v>
          </cell>
          <cell r="K93">
            <v>30000000</v>
          </cell>
        </row>
        <row r="94">
          <cell r="E94">
            <v>329</v>
          </cell>
          <cell r="F94" t="str">
            <v xml:space="preserve"> </v>
          </cell>
          <cell r="G94">
            <v>205902</v>
          </cell>
          <cell r="H94" t="str">
            <v>Gregory-Portland ISD</v>
          </cell>
          <cell r="I94"/>
          <cell r="J94" t="str">
            <v>APEX Clean Energy Holdings LLC</v>
          </cell>
          <cell r="K94"/>
        </row>
        <row r="95">
          <cell r="E95">
            <v>312</v>
          </cell>
          <cell r="F95" t="str">
            <v>Rec'd pmt 17-18</v>
          </cell>
          <cell r="G95">
            <v>33901</v>
          </cell>
          <cell r="H95" t="str">
            <v>Groom ISD</v>
          </cell>
          <cell r="I95" t="str">
            <v>Grandview Wind Farm, LLC</v>
          </cell>
          <cell r="J95" t="str">
            <v>Grandview Wind Farm Project</v>
          </cell>
          <cell r="K95">
            <v>10000000</v>
          </cell>
        </row>
        <row r="96">
          <cell r="E96">
            <v>356</v>
          </cell>
          <cell r="F96" t="str">
            <v xml:space="preserve"> </v>
          </cell>
          <cell r="G96">
            <v>33901</v>
          </cell>
          <cell r="H96" t="str">
            <v>Groom ISD</v>
          </cell>
          <cell r="I96" t="str">
            <v xml:space="preserve">Grandview Wind Farm II, LLC Colbeck's Corner </v>
          </cell>
          <cell r="J96"/>
          <cell r="K96">
            <v>10000000</v>
          </cell>
        </row>
        <row r="97">
          <cell r="E97">
            <v>54</v>
          </cell>
          <cell r="F97" t="str">
            <v>Rec'd pmt 17-18</v>
          </cell>
          <cell r="G97">
            <v>98901</v>
          </cell>
          <cell r="H97" t="str">
            <v>Gruver ISD</v>
          </cell>
          <cell r="I97" t="str">
            <v>JD Wind 1-2-3-4 LLC (Great Plains Windpower LLC)</v>
          </cell>
          <cell r="J97" t="str">
            <v>JD Wind 4 LLC</v>
          </cell>
          <cell r="K97">
            <v>10000000</v>
          </cell>
        </row>
        <row r="98">
          <cell r="E98">
            <v>88</v>
          </cell>
          <cell r="F98" t="str">
            <v>Rec'd pmt 17-18</v>
          </cell>
          <cell r="G98">
            <v>98901</v>
          </cell>
          <cell r="H98" t="str">
            <v>Gruver ISD</v>
          </cell>
          <cell r="I98" t="str">
            <v>North Texas Wind Center LLC now Noble Great Plains</v>
          </cell>
          <cell r="J98" t="str">
            <v>Noble Great Plains Windpark</v>
          </cell>
          <cell r="K98">
            <v>10000000</v>
          </cell>
        </row>
        <row r="99">
          <cell r="E99">
            <v>291</v>
          </cell>
          <cell r="F99" t="str">
            <v xml:space="preserve"> </v>
          </cell>
          <cell r="G99">
            <v>35902</v>
          </cell>
          <cell r="H99" t="str">
            <v>Hart ISD</v>
          </cell>
          <cell r="I99" t="str">
            <v>Changing Winds Renewable Energy Project, LLC</v>
          </cell>
          <cell r="J99" t="str">
            <v>Changing Winds Project</v>
          </cell>
          <cell r="K99">
            <v>10000000</v>
          </cell>
        </row>
        <row r="100">
          <cell r="E100">
            <v>268</v>
          </cell>
          <cell r="F100" t="str">
            <v>Rec'd pmt 17-18</v>
          </cell>
          <cell r="G100">
            <v>59901</v>
          </cell>
          <cell r="H100" t="str">
            <v>Hereford ISD</v>
          </cell>
          <cell r="I100" t="str">
            <v>TX Hereford Wind, LLC</v>
          </cell>
          <cell r="J100" t="str">
            <v>TX Hereford Wind Farm</v>
          </cell>
          <cell r="K100">
            <v>30000000</v>
          </cell>
        </row>
        <row r="101">
          <cell r="E101">
            <v>28</v>
          </cell>
          <cell r="F101" t="str">
            <v xml:space="preserve"> </v>
          </cell>
          <cell r="G101">
            <v>208901</v>
          </cell>
          <cell r="H101" t="str">
            <v>Hermleigh ISD</v>
          </cell>
          <cell r="I101" t="str">
            <v>WKN Texas LLC</v>
          </cell>
          <cell r="J101" t="str">
            <v>Snyder Wind Farm</v>
          </cell>
          <cell r="K101">
            <v>5000000</v>
          </cell>
        </row>
        <row r="102">
          <cell r="E102">
            <v>60</v>
          </cell>
          <cell r="F102" t="str">
            <v>Rec'd pmt 17-18</v>
          </cell>
          <cell r="G102">
            <v>208901</v>
          </cell>
          <cell r="H102" t="str">
            <v>Hermleigh ISD</v>
          </cell>
          <cell r="I102" t="str">
            <v>Scurry County Wind LP</v>
          </cell>
          <cell r="J102" t="str">
            <v>Scurry County Wind LP</v>
          </cell>
          <cell r="K102">
            <v>5000000</v>
          </cell>
        </row>
        <row r="103">
          <cell r="E103">
            <v>115</v>
          </cell>
          <cell r="F103" t="str">
            <v>Rec'd pmt 17-18</v>
          </cell>
          <cell r="G103">
            <v>208901</v>
          </cell>
          <cell r="H103" t="str">
            <v>Hermleigh ISD</v>
          </cell>
          <cell r="I103" t="str">
            <v>Airtricity Pyron Wind Farm LLC</v>
          </cell>
          <cell r="J103" t="str">
            <v>Airtricity Champion Wind Farm, LLC</v>
          </cell>
          <cell r="K103">
            <v>10000000</v>
          </cell>
        </row>
        <row r="104">
          <cell r="E104">
            <v>55</v>
          </cell>
          <cell r="F104" t="str">
            <v xml:space="preserve"> </v>
          </cell>
          <cell r="G104">
            <v>177905</v>
          </cell>
          <cell r="H104" t="str">
            <v>Highland ISD</v>
          </cell>
          <cell r="I104" t="str">
            <v>Sweetwater Wind Power LLC</v>
          </cell>
          <cell r="J104" t="str">
            <v>Sweetwater Wind Power LLC</v>
          </cell>
          <cell r="K104">
            <v>10000000</v>
          </cell>
        </row>
        <row r="105">
          <cell r="E105">
            <v>64</v>
          </cell>
          <cell r="F105" t="str">
            <v>Rec'd pmt 17-18</v>
          </cell>
          <cell r="G105">
            <v>177905</v>
          </cell>
          <cell r="H105" t="str">
            <v>Highland ISD</v>
          </cell>
          <cell r="I105" t="str">
            <v>Airtricity Champion Wind Farm LLC</v>
          </cell>
          <cell r="J105" t="str">
            <v>Airtricity Champion Wind Farm, LLC</v>
          </cell>
          <cell r="K105">
            <v>10000000</v>
          </cell>
        </row>
        <row r="106">
          <cell r="E106">
            <v>346</v>
          </cell>
          <cell r="F106" t="str">
            <v xml:space="preserve"> </v>
          </cell>
          <cell r="G106">
            <v>205903</v>
          </cell>
          <cell r="H106" t="str">
            <v>Ingleside ISD</v>
          </cell>
          <cell r="I106" t="str">
            <v>Ingleside Ethylene, LLC and its affiliate, Occidental Chemical Corporation</v>
          </cell>
          <cell r="J106" t="str">
            <v>OxyChem Ethylene Cracker Project</v>
          </cell>
          <cell r="K106">
            <v>30000000</v>
          </cell>
        </row>
        <row r="107">
          <cell r="E107">
            <v>67</v>
          </cell>
          <cell r="F107" t="str">
            <v>Rec'd pmt 17-18</v>
          </cell>
          <cell r="G107">
            <v>186903</v>
          </cell>
          <cell r="H107" t="str">
            <v>Iraan-Sheffield ISD</v>
          </cell>
          <cell r="I107" t="str">
            <v>BP Alternative Energy</v>
          </cell>
          <cell r="J107" t="str">
            <v>BP Sherbino I</v>
          </cell>
          <cell r="K107">
            <v>20000000</v>
          </cell>
        </row>
        <row r="108">
          <cell r="E108">
            <v>128</v>
          </cell>
          <cell r="F108" t="str">
            <v>Rec'd pmt 17-18</v>
          </cell>
          <cell r="G108">
            <v>118902</v>
          </cell>
          <cell r="H108" t="str">
            <v>Irion County ISD</v>
          </cell>
          <cell r="I108" t="str">
            <v>Langford Wind Power, LLC</v>
          </cell>
          <cell r="J108" t="str">
            <v>Langford Wind Power, LLC</v>
          </cell>
          <cell r="K108">
            <v>40000000</v>
          </cell>
        </row>
        <row r="109">
          <cell r="E109">
            <v>301</v>
          </cell>
          <cell r="F109" t="str">
            <v>Rec'd pmt 17-18</v>
          </cell>
          <cell r="G109">
            <v>119902</v>
          </cell>
          <cell r="H109" t="str">
            <v>Jacksboro ISD</v>
          </cell>
          <cell r="I109" t="str">
            <v>Keechi Wind, LLC</v>
          </cell>
          <cell r="J109" t="str">
            <v>Keechi Wind Project</v>
          </cell>
          <cell r="K109">
            <v>10000000</v>
          </cell>
        </row>
        <row r="110">
          <cell r="E110">
            <v>327</v>
          </cell>
          <cell r="F110" t="str">
            <v xml:space="preserve"> </v>
          </cell>
          <cell r="G110">
            <v>124901</v>
          </cell>
          <cell r="H110" t="str">
            <v>Jim Hogg County ISD</v>
          </cell>
          <cell r="I110" t="str">
            <v>Sendero Wind Energy, LLC</v>
          </cell>
          <cell r="J110" t="str">
            <v>Sendero Wind Project</v>
          </cell>
          <cell r="K110">
            <v>10000000</v>
          </cell>
        </row>
        <row r="111">
          <cell r="E111">
            <v>29</v>
          </cell>
          <cell r="F111" t="str">
            <v>Rec'd pmt 17-18</v>
          </cell>
          <cell r="G111">
            <v>221911</v>
          </cell>
          <cell r="H111" t="str">
            <v>Jim Ned CISD</v>
          </cell>
          <cell r="I111" t="str">
            <v>FPL Energy Horse Hollow Wind GP LLC</v>
          </cell>
          <cell r="J111" t="str">
            <v>FPL Energy Horse Hollow Wind GP, LLC</v>
          </cell>
          <cell r="K111">
            <v>5000000</v>
          </cell>
        </row>
        <row r="112">
          <cell r="E112">
            <v>233</v>
          </cell>
          <cell r="F112" t="str">
            <v xml:space="preserve"> </v>
          </cell>
          <cell r="G112">
            <v>101914</v>
          </cell>
          <cell r="H112" t="str">
            <v>Katy ISD</v>
          </cell>
          <cell r="I112" t="str">
            <v>Weatherford Artificial Lift Systems, Inc.</v>
          </cell>
          <cell r="J112" t="str">
            <v>Weatherford Artificial Lift Systems Manufacturing Facility</v>
          </cell>
          <cell r="K112">
            <v>30000000</v>
          </cell>
        </row>
        <row r="113">
          <cell r="E113">
            <v>140</v>
          </cell>
          <cell r="F113" t="str">
            <v>Rec'd pmt 17-18</v>
          </cell>
          <cell r="G113">
            <v>131001</v>
          </cell>
          <cell r="H113" t="str">
            <v>Kenedy County Wide CSD</v>
          </cell>
          <cell r="I113" t="str">
            <v>Heartland Wind LLC ( a subsidiary of PPM Energy Inc.)</v>
          </cell>
          <cell r="J113" t="str">
            <v>Penascal Wind Farm</v>
          </cell>
          <cell r="K113">
            <v>10000000</v>
          </cell>
        </row>
        <row r="114">
          <cell r="E114">
            <v>234</v>
          </cell>
          <cell r="F114" t="str">
            <v xml:space="preserve"> </v>
          </cell>
          <cell r="G114">
            <v>128902</v>
          </cell>
          <cell r="H114" t="str">
            <v>Kenedy ISD</v>
          </cell>
          <cell r="I114" t="str">
            <v>ETC Texas Pipeline, LTC</v>
          </cell>
          <cell r="J114" t="str">
            <v>Kenedy Gas Plant</v>
          </cell>
          <cell r="K114">
            <v>10000000</v>
          </cell>
        </row>
        <row r="115">
          <cell r="E115">
            <v>142</v>
          </cell>
          <cell r="F115" t="str">
            <v>Rec'd pmt 17-18</v>
          </cell>
          <cell r="G115">
            <v>248901</v>
          </cell>
          <cell r="H115" t="str">
            <v>Kermit ISD</v>
          </cell>
          <cell r="I115" t="str">
            <v>Notrees Windpower</v>
          </cell>
          <cell r="J115" t="str">
            <v>Wind Farm</v>
          </cell>
          <cell r="K115">
            <v>10000000</v>
          </cell>
        </row>
        <row r="116">
          <cell r="E116">
            <v>42</v>
          </cell>
          <cell r="F116" t="str">
            <v xml:space="preserve"> </v>
          </cell>
          <cell r="G116">
            <v>101915</v>
          </cell>
          <cell r="H116" t="str">
            <v>Klein ISD</v>
          </cell>
          <cell r="I116" t="str">
            <v>Hewlett-Packard Company</v>
          </cell>
          <cell r="J116" t="str">
            <v>CUTTEN - HOUSTON DATA CENTER</v>
          </cell>
          <cell r="K116">
            <v>80000000</v>
          </cell>
        </row>
        <row r="117">
          <cell r="E117">
            <v>351</v>
          </cell>
          <cell r="F117" t="str">
            <v xml:space="preserve"> </v>
          </cell>
          <cell r="G117">
            <v>232901</v>
          </cell>
          <cell r="H117" t="str">
            <v>Knippa ISD</v>
          </cell>
          <cell r="I117"/>
          <cell r="J117" t="str">
            <v>OCI Alamo 5 LLC</v>
          </cell>
          <cell r="K117"/>
        </row>
        <row r="118">
          <cell r="E118">
            <v>167</v>
          </cell>
          <cell r="F118" t="str">
            <v>Rec'd pmt 17-18</v>
          </cell>
          <cell r="G118">
            <v>101916</v>
          </cell>
          <cell r="H118" t="str">
            <v>La Porte ISD</v>
          </cell>
          <cell r="I118" t="str">
            <v>Air Liquide Large Industries U.S. LP</v>
          </cell>
          <cell r="J118" t="str">
            <v>Air Liquide Large Industries U.S. LP</v>
          </cell>
          <cell r="K118">
            <v>30000000</v>
          </cell>
        </row>
        <row r="119">
          <cell r="E119">
            <v>183</v>
          </cell>
          <cell r="F119" t="str">
            <v>Rec'd pmt 17-18</v>
          </cell>
          <cell r="G119">
            <v>101916</v>
          </cell>
          <cell r="H119" t="str">
            <v>La Porte ISD</v>
          </cell>
          <cell r="I119" t="str">
            <v>Arkema Inc.</v>
          </cell>
          <cell r="J119" t="str">
            <v>Clear Lake Plant Expansion</v>
          </cell>
          <cell r="K119">
            <v>30000000</v>
          </cell>
        </row>
        <row r="120">
          <cell r="E120">
            <v>241</v>
          </cell>
          <cell r="F120" t="str">
            <v>Rec'd pmt 17-18</v>
          </cell>
          <cell r="G120">
            <v>101916</v>
          </cell>
          <cell r="H120" t="str">
            <v>La Porte ISD</v>
          </cell>
          <cell r="I120" t="str">
            <v>Oxiteno USA LLC</v>
          </cell>
          <cell r="J120" t="str">
            <v>Oxiteno Specialty Chemicals Unit</v>
          </cell>
          <cell r="K120">
            <v>30000000</v>
          </cell>
        </row>
        <row r="121">
          <cell r="E121">
            <v>262</v>
          </cell>
          <cell r="F121" t="str">
            <v>Rec'd pmt 17-18</v>
          </cell>
          <cell r="G121">
            <v>101916</v>
          </cell>
          <cell r="H121" t="str">
            <v>La Porte ISD</v>
          </cell>
          <cell r="I121" t="str">
            <v>Equistar Chemicals, LP</v>
          </cell>
          <cell r="J121" t="str">
            <v>Equistar Chemicals La Porte Plant</v>
          </cell>
          <cell r="K121">
            <v>30000000</v>
          </cell>
        </row>
        <row r="122">
          <cell r="E122">
            <v>273</v>
          </cell>
          <cell r="F122" t="str">
            <v>Rec'd pmt 17-18</v>
          </cell>
          <cell r="G122">
            <v>101916</v>
          </cell>
          <cell r="H122" t="str">
            <v>La Porte ISD</v>
          </cell>
          <cell r="I122" t="str">
            <v>Noltex LLC</v>
          </cell>
          <cell r="J122" t="str">
            <v>Noltex EVOH Plant</v>
          </cell>
          <cell r="K122">
            <v>30000000</v>
          </cell>
        </row>
        <row r="123">
          <cell r="E123">
            <v>282</v>
          </cell>
          <cell r="F123" t="str">
            <v xml:space="preserve"> </v>
          </cell>
          <cell r="G123">
            <v>101916</v>
          </cell>
          <cell r="H123" t="str">
            <v>La Porte ISD</v>
          </cell>
          <cell r="I123" t="str">
            <v>Celanese Ltd.</v>
          </cell>
          <cell r="J123" t="str">
            <v>Celanese Clear Lake Methanol Production Facility</v>
          </cell>
          <cell r="K123">
            <v>30000000</v>
          </cell>
        </row>
        <row r="124">
          <cell r="E124">
            <v>288</v>
          </cell>
          <cell r="F124" t="str">
            <v>Rec'd pmt 17-18</v>
          </cell>
          <cell r="G124">
            <v>101916</v>
          </cell>
          <cell r="H124" t="str">
            <v>La Porte ISD</v>
          </cell>
          <cell r="I124" t="str">
            <v>Linde Gas North America LLC and Affiliates</v>
          </cell>
          <cell r="J124" t="str">
            <v>Project Patriot</v>
          </cell>
          <cell r="K124">
            <v>30000000</v>
          </cell>
        </row>
        <row r="125">
          <cell r="E125">
            <v>370</v>
          </cell>
          <cell r="F125" t="str">
            <v xml:space="preserve"> </v>
          </cell>
          <cell r="G125">
            <v>101916</v>
          </cell>
          <cell r="H125" t="str">
            <v>La Porte ISD</v>
          </cell>
          <cell r="I125"/>
          <cell r="J125" t="str">
            <v>Lub-Line Corporation</v>
          </cell>
          <cell r="K125"/>
        </row>
        <row r="126">
          <cell r="E126">
            <v>316</v>
          </cell>
          <cell r="F126" t="str">
            <v>Rec'd pmt 17-18</v>
          </cell>
          <cell r="G126">
            <v>58906</v>
          </cell>
          <cell r="H126" t="str">
            <v>Lamesa ISD</v>
          </cell>
          <cell r="I126" t="str">
            <v>Mesquite Creek Wind, LLC</v>
          </cell>
          <cell r="J126" t="str">
            <v>Mesquite Creek Wind Project</v>
          </cell>
          <cell r="K126">
            <v>10000000</v>
          </cell>
        </row>
        <row r="127">
          <cell r="E127">
            <v>151</v>
          </cell>
          <cell r="F127" t="str">
            <v xml:space="preserve"> </v>
          </cell>
          <cell r="G127">
            <v>146906</v>
          </cell>
          <cell r="H127" t="str">
            <v>Liberty ISD</v>
          </cell>
          <cell r="I127" t="str">
            <v>Boomerang Tube, LLC</v>
          </cell>
          <cell r="J127" t="str">
            <v>BOOMERANG TUBE, LLC</v>
          </cell>
          <cell r="K127">
            <v>20000000</v>
          </cell>
        </row>
        <row r="128">
          <cell r="E128">
            <v>68</v>
          </cell>
          <cell r="F128" t="str">
            <v>Rec'd pmt 17-18</v>
          </cell>
          <cell r="G128">
            <v>72909</v>
          </cell>
          <cell r="H128" t="str">
            <v>Lingleville ISD</v>
          </cell>
          <cell r="I128" t="str">
            <v>Silver Star Power Partners LLC</v>
          </cell>
          <cell r="J128" t="str">
            <v>Silver Star Wind Farm</v>
          </cell>
          <cell r="K128">
            <v>5000000</v>
          </cell>
        </row>
        <row r="129">
          <cell r="E129">
            <v>280</v>
          </cell>
          <cell r="F129" t="str">
            <v xml:space="preserve"> </v>
          </cell>
          <cell r="G129">
            <v>77902</v>
          </cell>
          <cell r="H129" t="str">
            <v>Lockney ISD</v>
          </cell>
          <cell r="I129" t="str">
            <v>South Plains Wind Energy, LLC</v>
          </cell>
          <cell r="J129" t="str">
            <v>South Plains Wind Energy Project</v>
          </cell>
          <cell r="K129">
            <v>10000000</v>
          </cell>
        </row>
        <row r="130">
          <cell r="E130">
            <v>295</v>
          </cell>
          <cell r="F130" t="str">
            <v xml:space="preserve"> </v>
          </cell>
          <cell r="G130">
            <v>77902</v>
          </cell>
          <cell r="H130" t="str">
            <v>Lockney ISD</v>
          </cell>
          <cell r="I130" t="str">
            <v>Longhorn Wind Project, LLC</v>
          </cell>
          <cell r="J130" t="str">
            <v>Longhorn Wind Project</v>
          </cell>
          <cell r="K130">
            <v>10000000</v>
          </cell>
        </row>
        <row r="131">
          <cell r="E131">
            <v>59</v>
          </cell>
          <cell r="F131" t="str">
            <v>Rec'd pmt 17-18</v>
          </cell>
          <cell r="G131">
            <v>168902</v>
          </cell>
          <cell r="H131" t="str">
            <v>Loraine ISD</v>
          </cell>
          <cell r="I131" t="str">
            <v>Airtricity Roscoe Wind Farm LLC</v>
          </cell>
          <cell r="J131" t="str">
            <v>Roscoe Wind Farm, LLC</v>
          </cell>
          <cell r="K131">
            <v>10000000</v>
          </cell>
        </row>
        <row r="132">
          <cell r="E132">
            <v>99</v>
          </cell>
          <cell r="F132" t="str">
            <v>Rec'd pmt 17-18</v>
          </cell>
          <cell r="G132">
            <v>168902</v>
          </cell>
          <cell r="H132" t="str">
            <v>Loraine ISD</v>
          </cell>
          <cell r="I132" t="str">
            <v>Loraine Windpark Project LLC</v>
          </cell>
          <cell r="J132" t="str">
            <v>325 MW Wind Power Generation</v>
          </cell>
          <cell r="K132">
            <v>10000000</v>
          </cell>
        </row>
        <row r="133">
          <cell r="E133">
            <v>209</v>
          </cell>
          <cell r="F133" t="str">
            <v xml:space="preserve"> </v>
          </cell>
          <cell r="G133">
            <v>54902</v>
          </cell>
          <cell r="H133" t="str">
            <v>Lorenzo ISD</v>
          </cell>
          <cell r="I133" t="str">
            <v>Crosby County Wind Farm, LLC</v>
          </cell>
          <cell r="J133" t="str">
            <v>Crosby County Wind Farm</v>
          </cell>
          <cell r="K133">
            <v>10000000</v>
          </cell>
        </row>
        <row r="134">
          <cell r="E134">
            <v>342</v>
          </cell>
          <cell r="F134" t="str">
            <v xml:space="preserve"> </v>
          </cell>
          <cell r="G134">
            <v>31906</v>
          </cell>
          <cell r="H134" t="str">
            <v>Los Fresnos CISD</v>
          </cell>
          <cell r="I134" t="str">
            <v>Cameron Wind I, LLC</v>
          </cell>
          <cell r="J134" t="str">
            <v>Cameron Wind I Project</v>
          </cell>
          <cell r="K134">
            <v>10000000</v>
          </cell>
        </row>
        <row r="135">
          <cell r="E135">
            <v>189</v>
          </cell>
          <cell r="F135" t="str">
            <v>Rec'd pmt 17-18</v>
          </cell>
          <cell r="G135">
            <v>245902</v>
          </cell>
          <cell r="H135" t="str">
            <v>Lyford CISD</v>
          </cell>
          <cell r="I135" t="str">
            <v>Magic Valley Wind Farm I, LLC</v>
          </cell>
          <cell r="J135" t="str">
            <v>EC &amp; R Magic Valley Wind Farm I, LLC</v>
          </cell>
          <cell r="K135">
            <v>10000000</v>
          </cell>
        </row>
        <row r="136">
          <cell r="E136">
            <v>201</v>
          </cell>
          <cell r="F136" t="str">
            <v>Rec'd pmt 17-18</v>
          </cell>
          <cell r="G136">
            <v>245902</v>
          </cell>
          <cell r="H136" t="str">
            <v>Lyford CISD</v>
          </cell>
          <cell r="I136" t="str">
            <v>DEGS Wind I, LLC</v>
          </cell>
          <cell r="J136" t="str">
            <v>Wind Farm</v>
          </cell>
          <cell r="K136">
            <v>10000000</v>
          </cell>
        </row>
        <row r="137">
          <cell r="E137">
            <v>243</v>
          </cell>
          <cell r="F137" t="str">
            <v>Rec'd pmt 17-18</v>
          </cell>
          <cell r="G137">
            <v>227907</v>
          </cell>
          <cell r="H137" t="str">
            <v>Manor ISD</v>
          </cell>
          <cell r="I137" t="str">
            <v>Samsung Austin Semiconductor LLC</v>
          </cell>
          <cell r="J137" t="str">
            <v>Samsung Expansion</v>
          </cell>
          <cell r="K137">
            <v>80000000</v>
          </cell>
        </row>
        <row r="138">
          <cell r="E138">
            <v>272</v>
          </cell>
          <cell r="F138" t="str">
            <v xml:space="preserve"> </v>
          </cell>
          <cell r="G138">
            <v>205904</v>
          </cell>
          <cell r="H138" t="str">
            <v>Mathis ISD</v>
          </cell>
          <cell r="I138" t="str">
            <v>Texas Windwood Wind, LLC</v>
          </cell>
          <cell r="J138" t="str">
            <v>Windwood Wind Farm</v>
          </cell>
          <cell r="K138">
            <v>10000000</v>
          </cell>
        </row>
        <row r="139">
          <cell r="E139">
            <v>331</v>
          </cell>
          <cell r="F139" t="str">
            <v>Rec'd pmt 17-18</v>
          </cell>
          <cell r="G139">
            <v>197902</v>
          </cell>
          <cell r="H139" t="str">
            <v>Miami ISD</v>
          </cell>
          <cell r="I139" t="str">
            <v>Miami Wind I LLC</v>
          </cell>
          <cell r="J139" t="str">
            <v>Miami Wind Project</v>
          </cell>
          <cell r="K139">
            <v>10000000</v>
          </cell>
        </row>
        <row r="140">
          <cell r="E140">
            <v>320</v>
          </cell>
          <cell r="F140" t="str">
            <v xml:space="preserve"> </v>
          </cell>
          <cell r="G140">
            <v>39905</v>
          </cell>
          <cell r="H140" t="str">
            <v>Midway ISD</v>
          </cell>
          <cell r="I140" t="str">
            <v>Horn Wind, LLC and its Affiliates South Clay Wind Farm, LLC and Shannon-1 Wind Farm, LLC</v>
          </cell>
          <cell r="J140" t="str">
            <v>South Clay--Shannon-1 Wind Farm</v>
          </cell>
          <cell r="K140">
            <v>5000000</v>
          </cell>
        </row>
        <row r="141">
          <cell r="E141">
            <v>92</v>
          </cell>
          <cell r="F141" t="str">
            <v>Rec'd pmt 17-18</v>
          </cell>
          <cell r="G141">
            <v>49902</v>
          </cell>
          <cell r="H141" t="str">
            <v>Muenster ISD</v>
          </cell>
          <cell r="I141" t="str">
            <v>Wolf Ridge Wind LLC</v>
          </cell>
          <cell r="J141" t="str">
            <v>Wolf Ridge Wind, LLC</v>
          </cell>
          <cell r="K141">
            <v>10000000</v>
          </cell>
        </row>
        <row r="142">
          <cell r="E142">
            <v>374</v>
          </cell>
          <cell r="F142" t="str">
            <v xml:space="preserve"> </v>
          </cell>
          <cell r="G142">
            <v>49902</v>
          </cell>
          <cell r="H142" t="str">
            <v>Muenster ISD</v>
          </cell>
          <cell r="I142" t="str">
            <v>Muenster Wind Farm, LLC</v>
          </cell>
          <cell r="J142" t="str">
            <v>Muenster Wind Project</v>
          </cell>
          <cell r="K142">
            <v>20000000</v>
          </cell>
        </row>
        <row r="143">
          <cell r="E143">
            <v>337</v>
          </cell>
          <cell r="F143" t="str">
            <v xml:space="preserve"> </v>
          </cell>
          <cell r="G143">
            <v>167902</v>
          </cell>
          <cell r="H143" t="str">
            <v>Mullin ISD</v>
          </cell>
          <cell r="I143" t="str">
            <v>Logan's Gap Wind I, LLC</v>
          </cell>
          <cell r="J143" t="str">
            <v>Logan's Gap Wind I Project</v>
          </cell>
          <cell r="K143">
            <v>1000000</v>
          </cell>
        </row>
        <row r="144">
          <cell r="E144">
            <v>290</v>
          </cell>
          <cell r="F144" t="str">
            <v xml:space="preserve"> </v>
          </cell>
          <cell r="G144">
            <v>35903</v>
          </cell>
          <cell r="H144" t="str">
            <v>Nazareth ISD</v>
          </cell>
          <cell r="I144" t="str">
            <v>Changing Winds Renewable Energy Project, LLC</v>
          </cell>
          <cell r="J144" t="str">
            <v>Changing Winds Project</v>
          </cell>
          <cell r="K144">
            <v>5000000</v>
          </cell>
        </row>
        <row r="145">
          <cell r="E145">
            <v>279</v>
          </cell>
          <cell r="F145" t="str">
            <v xml:space="preserve"> </v>
          </cell>
          <cell r="G145">
            <v>123905</v>
          </cell>
          <cell r="H145" t="str">
            <v>Nederland ISD</v>
          </cell>
          <cell r="I145" t="str">
            <v>Sunoco Partners NGL Facilities LLC</v>
          </cell>
          <cell r="J145" t="str">
            <v>Sunoco Nederland NGL Manufacturing Facility</v>
          </cell>
          <cell r="K145">
            <v>30000000</v>
          </cell>
        </row>
        <row r="146">
          <cell r="E146">
            <v>229</v>
          </cell>
          <cell r="F146" t="str">
            <v>Rec'd pmt 17-18</v>
          </cell>
          <cell r="G146">
            <v>15915</v>
          </cell>
          <cell r="H146" t="str">
            <v>Northside ISD</v>
          </cell>
          <cell r="I146" t="str">
            <v>Blue Summit Wind, LLC</v>
          </cell>
          <cell r="J146" t="str">
            <v>Blue Summit Wind Project</v>
          </cell>
          <cell r="K146">
            <v>5000000</v>
          </cell>
        </row>
        <row r="147">
          <cell r="E147">
            <v>139</v>
          </cell>
          <cell r="F147" t="str">
            <v>Rec'd pmt 17-18</v>
          </cell>
          <cell r="G147">
            <v>205905</v>
          </cell>
          <cell r="H147" t="str">
            <v>Odem-Edroy ISD</v>
          </cell>
          <cell r="I147" t="str">
            <v>EC &amp; R Papalote Creek I, LLC</v>
          </cell>
          <cell r="J147" t="str">
            <v>EC&amp;R Papalote Creek I, LLC</v>
          </cell>
          <cell r="K147">
            <v>10000000</v>
          </cell>
        </row>
        <row r="148">
          <cell r="E148">
            <v>196</v>
          </cell>
          <cell r="F148" t="str">
            <v xml:space="preserve"> </v>
          </cell>
          <cell r="G148">
            <v>153903</v>
          </cell>
          <cell r="H148" t="str">
            <v>O'Donnell ISD</v>
          </cell>
          <cell r="I148" t="str">
            <v>Wind Tex Energy - Stephens, LLC</v>
          </cell>
          <cell r="J148" t="str">
            <v>Wind Tex Energy Wind Farm</v>
          </cell>
          <cell r="K148">
            <v>10000000</v>
          </cell>
        </row>
        <row r="149">
          <cell r="E149">
            <v>173</v>
          </cell>
          <cell r="F149" t="str">
            <v>Rec'd pmt 17-18</v>
          </cell>
          <cell r="G149">
            <v>252903</v>
          </cell>
          <cell r="H149" t="str">
            <v>Olney ISD</v>
          </cell>
          <cell r="I149" t="str">
            <v>BP Wind Energy North America Inc.</v>
          </cell>
          <cell r="J149" t="str">
            <v>Sherbino II Wind Farm LLC</v>
          </cell>
          <cell r="K149">
            <v>10000000</v>
          </cell>
        </row>
        <row r="150">
          <cell r="E150">
            <v>145</v>
          </cell>
          <cell r="F150" t="str">
            <v>Rec'd pmt 17-18</v>
          </cell>
          <cell r="G150">
            <v>33902</v>
          </cell>
          <cell r="H150" t="str">
            <v>Panhandle ISD</v>
          </cell>
          <cell r="I150" t="str">
            <v>Babcock &amp; Brown Renewable Holdings Inc.</v>
          </cell>
          <cell r="J150" t="str">
            <v>High Majestic Wind Energy Center, LLC</v>
          </cell>
          <cell r="K150">
            <v>10000000</v>
          </cell>
        </row>
        <row r="151">
          <cell r="E151">
            <v>260</v>
          </cell>
          <cell r="F151" t="str">
            <v>Rec'd pmt 17-18</v>
          </cell>
          <cell r="G151">
            <v>33902</v>
          </cell>
          <cell r="H151" t="str">
            <v>Panhandle ISD</v>
          </cell>
          <cell r="I151" t="str">
            <v>Pattern Panhandle Wind LLC</v>
          </cell>
          <cell r="J151" t="str">
            <v>Pattern Carson County Wind Farm</v>
          </cell>
          <cell r="K151">
            <v>20000000</v>
          </cell>
        </row>
        <row r="152">
          <cell r="E152">
            <v>269</v>
          </cell>
          <cell r="F152" t="str">
            <v xml:space="preserve"> </v>
          </cell>
          <cell r="G152">
            <v>33902</v>
          </cell>
          <cell r="H152" t="str">
            <v>Panhandle ISD</v>
          </cell>
          <cell r="I152" t="str">
            <v>Route 66 Wind Power, LLC</v>
          </cell>
          <cell r="J152" t="str">
            <v>Route 66 Wind Power Project</v>
          </cell>
          <cell r="K152">
            <v>20000000</v>
          </cell>
        </row>
        <row r="153">
          <cell r="E153">
            <v>304</v>
          </cell>
          <cell r="F153" t="str">
            <v>Rec'd pmt 17-18</v>
          </cell>
          <cell r="G153">
            <v>33902</v>
          </cell>
          <cell r="H153" t="str">
            <v>Panhandle ISD</v>
          </cell>
          <cell r="I153" t="str">
            <v>Pattern Panhandle Wind 2 LLC</v>
          </cell>
          <cell r="J153" t="str">
            <v>Pattern Panhandle Wind 2 Project</v>
          </cell>
          <cell r="K153">
            <v>20000000</v>
          </cell>
        </row>
        <row r="154">
          <cell r="E154">
            <v>310</v>
          </cell>
          <cell r="F154" t="str">
            <v xml:space="preserve"> </v>
          </cell>
          <cell r="G154">
            <v>33902</v>
          </cell>
          <cell r="H154" t="str">
            <v>Panhandle ISD</v>
          </cell>
          <cell r="I154" t="str">
            <v>Grandview Wind Farm, LLC</v>
          </cell>
          <cell r="J154" t="str">
            <v>Grandview Wind Farm Project</v>
          </cell>
          <cell r="K154">
            <v>20000000</v>
          </cell>
        </row>
        <row r="155">
          <cell r="E155">
            <v>190</v>
          </cell>
          <cell r="F155" t="str">
            <v xml:space="preserve"> </v>
          </cell>
          <cell r="G155">
            <v>195901</v>
          </cell>
          <cell r="H155" t="str">
            <v>Pecos-Barstow-Toyah ISD</v>
          </cell>
          <cell r="I155" t="str">
            <v>Southern Union Gas Services, LTD</v>
          </cell>
          <cell r="J155" t="str">
            <v>Red Bluff Gas Processing Plant</v>
          </cell>
          <cell r="K155">
            <v>10000000</v>
          </cell>
        </row>
        <row r="156">
          <cell r="E156">
            <v>332</v>
          </cell>
          <cell r="F156" t="str">
            <v xml:space="preserve"> </v>
          </cell>
          <cell r="G156">
            <v>195901</v>
          </cell>
          <cell r="H156" t="str">
            <v>Pecos-Barstow-Toyah ISD</v>
          </cell>
          <cell r="I156" t="str">
            <v>West of the Pecos Solar, LLC</v>
          </cell>
          <cell r="J156" t="str">
            <v>West of the Pecos Solar Farm</v>
          </cell>
          <cell r="K156">
            <v>20000000</v>
          </cell>
        </row>
        <row r="157">
          <cell r="E157">
            <v>338</v>
          </cell>
          <cell r="F157" t="str">
            <v xml:space="preserve"> </v>
          </cell>
          <cell r="G157">
            <v>195901</v>
          </cell>
          <cell r="H157" t="str">
            <v>Pecos-Barstow-Toyah ISD</v>
          </cell>
          <cell r="I157" t="str">
            <v>Nuevo Midstream, LLC</v>
          </cell>
          <cell r="J157" t="str">
            <v>Ramsey III Gas Processing Plant</v>
          </cell>
          <cell r="K157">
            <v>20000000</v>
          </cell>
        </row>
        <row r="158">
          <cell r="E158">
            <v>293</v>
          </cell>
          <cell r="F158" t="str">
            <v>Rec'd pmt 17-18</v>
          </cell>
          <cell r="G158">
            <v>119903</v>
          </cell>
          <cell r="H158" t="str">
            <v>Perrin-Whitt CISD</v>
          </cell>
          <cell r="I158" t="str">
            <v>Keechi Wind, LLC</v>
          </cell>
          <cell r="J158" t="str">
            <v>Keechi Wind Project</v>
          </cell>
          <cell r="K158">
            <v>20000000</v>
          </cell>
        </row>
        <row r="159">
          <cell r="E159">
            <v>321</v>
          </cell>
          <cell r="F159" t="str">
            <v>Rec'd pmt 17-18</v>
          </cell>
          <cell r="G159">
            <v>179901</v>
          </cell>
          <cell r="H159" t="str">
            <v>Perryton ISD</v>
          </cell>
          <cell r="I159" t="str">
            <v>Palo Duro Wind Energy, LLC</v>
          </cell>
          <cell r="J159" t="str">
            <v>Palo Duro Wind Project</v>
          </cell>
          <cell r="K159">
            <v>10000000</v>
          </cell>
        </row>
        <row r="160">
          <cell r="E160">
            <v>231</v>
          </cell>
          <cell r="F160" t="str">
            <v xml:space="preserve"> </v>
          </cell>
          <cell r="G160">
            <v>13903</v>
          </cell>
          <cell r="H160" t="str">
            <v>Pettus ISD</v>
          </cell>
          <cell r="I160" t="str">
            <v>Edwards Lime Gathering, LLC</v>
          </cell>
          <cell r="J160" t="str">
            <v>KDB Gas Plant</v>
          </cell>
          <cell r="K160">
            <v>10000000</v>
          </cell>
        </row>
        <row r="161">
          <cell r="E161">
            <v>217</v>
          </cell>
          <cell r="F161" t="str">
            <v>Rec'd pmt 17-18</v>
          </cell>
          <cell r="G161">
            <v>123907</v>
          </cell>
          <cell r="H161" t="str">
            <v>Port Arthur ISD</v>
          </cell>
          <cell r="I161" t="str">
            <v>Praxair, Inc.</v>
          </cell>
          <cell r="J161" t="str">
            <v>Praxair Hydrogen Plant</v>
          </cell>
          <cell r="K161">
            <v>30000000</v>
          </cell>
        </row>
        <row r="162">
          <cell r="E162">
            <v>136</v>
          </cell>
          <cell r="F162" t="str">
            <v>Rec'd pmt 17-18</v>
          </cell>
          <cell r="G162">
            <v>123908</v>
          </cell>
          <cell r="H162" t="str">
            <v>Port Neches-Groves ISD</v>
          </cell>
          <cell r="I162" t="str">
            <v>Total Petrochemicals</v>
          </cell>
          <cell r="J162" t="str">
            <v>Deep Conversion Project</v>
          </cell>
          <cell r="K162">
            <v>30000000</v>
          </cell>
        </row>
        <row r="163">
          <cell r="E163">
            <v>267</v>
          </cell>
          <cell r="F163" t="str">
            <v xml:space="preserve"> </v>
          </cell>
          <cell r="G163">
            <v>123908</v>
          </cell>
          <cell r="H163" t="str">
            <v>Port Neches-Groves ISD</v>
          </cell>
          <cell r="I163" t="str">
            <v>Huntsman Petrochemical LLC</v>
          </cell>
          <cell r="J163" t="str">
            <v>Huntsman Ethylene Oxide Unit Expansion</v>
          </cell>
          <cell r="K163">
            <v>30000000</v>
          </cell>
        </row>
        <row r="164">
          <cell r="E164">
            <v>354</v>
          </cell>
          <cell r="F164" t="str">
            <v xml:space="preserve"> </v>
          </cell>
          <cell r="G164">
            <v>123908</v>
          </cell>
          <cell r="H164" t="str">
            <v>Port Neches-Groves ISD</v>
          </cell>
          <cell r="I164" t="str">
            <v>Air Liquide Large Industries U.S. LP</v>
          </cell>
          <cell r="J164" t="str">
            <v>Air Liquide Air Separation Unit (ASU)</v>
          </cell>
          <cell r="K164">
            <v>30000000</v>
          </cell>
        </row>
        <row r="165">
          <cell r="E165">
            <v>132</v>
          </cell>
          <cell r="F165" t="str">
            <v xml:space="preserve"> </v>
          </cell>
          <cell r="G165">
            <v>98903</v>
          </cell>
          <cell r="H165" t="str">
            <v>Pringle-Morse CISD</v>
          </cell>
          <cell r="I165" t="str">
            <v>DeWind SWI Wind Farms</v>
          </cell>
          <cell r="J165" t="str">
            <v>LITTLE PRINGLE WIND FARM</v>
          </cell>
          <cell r="K165">
            <v>10000000</v>
          </cell>
        </row>
        <row r="166">
          <cell r="E166">
            <v>340</v>
          </cell>
          <cell r="F166" t="str">
            <v xml:space="preserve"> </v>
          </cell>
          <cell r="G166">
            <v>231902</v>
          </cell>
          <cell r="H166" t="str">
            <v>Rankin ISD</v>
          </cell>
          <cell r="I166" t="str">
            <v>Atlas Pipeline Midcontinent Westtex LLC</v>
          </cell>
          <cell r="J166" t="str">
            <v>Edwards Gas Processing Plant</v>
          </cell>
          <cell r="K166">
            <v>20000000</v>
          </cell>
        </row>
        <row r="167">
          <cell r="E167">
            <v>206</v>
          </cell>
          <cell r="F167" t="str">
            <v>Rec'd pmt 17-18</v>
          </cell>
          <cell r="G167">
            <v>245903</v>
          </cell>
          <cell r="H167" t="str">
            <v>Raymondville ISD</v>
          </cell>
          <cell r="I167" t="str">
            <v>Magic Valley Wind Farm I, LLC</v>
          </cell>
          <cell r="J167" t="str">
            <v>EC&amp; R Magic Valley Wind Farm I, LLC</v>
          </cell>
          <cell r="K167">
            <v>10000000</v>
          </cell>
        </row>
        <row r="168">
          <cell r="E168">
            <v>276</v>
          </cell>
          <cell r="F168" t="str">
            <v xml:space="preserve"> </v>
          </cell>
          <cell r="G168">
            <v>192901</v>
          </cell>
          <cell r="H168" t="str">
            <v>Reagan County ISD</v>
          </cell>
          <cell r="I168" t="str">
            <v>DCP Midstream, LP</v>
          </cell>
          <cell r="J168" t="str">
            <v>DCP Midstream Cinco Terry Gas Plant Project</v>
          </cell>
          <cell r="K168">
            <v>20000000</v>
          </cell>
        </row>
        <row r="169">
          <cell r="E169">
            <v>258</v>
          </cell>
          <cell r="F169" t="str">
            <v>Rec'd pmt 17-18</v>
          </cell>
          <cell r="G169">
            <v>70911</v>
          </cell>
          <cell r="H169" t="str">
            <v>Red Oak ISD</v>
          </cell>
          <cell r="I169" t="str">
            <v>Triumph Aerostructures, LLC</v>
          </cell>
          <cell r="J169" t="str">
            <v>Triumph Aerostructures Manufacturing Facility Expansion</v>
          </cell>
          <cell r="K169">
            <v>80000000</v>
          </cell>
        </row>
        <row r="170">
          <cell r="E170">
            <v>373</v>
          </cell>
          <cell r="F170" t="str">
            <v xml:space="preserve"> </v>
          </cell>
          <cell r="G170">
            <v>214901</v>
          </cell>
          <cell r="H170" t="str">
            <v>Rio Grande City CISD</v>
          </cell>
          <cell r="I170"/>
          <cell r="J170" t="str">
            <v>Duke Energy Renewables Wind, LLC</v>
          </cell>
          <cell r="K170"/>
        </row>
        <row r="171">
          <cell r="E171">
            <v>395</v>
          </cell>
          <cell r="F171" t="str">
            <v xml:space="preserve"> </v>
          </cell>
          <cell r="G171">
            <v>214901</v>
          </cell>
          <cell r="H171" t="str">
            <v>Rio Grande City CISD</v>
          </cell>
          <cell r="I171"/>
          <cell r="J171" t="str">
            <v>Hidalgo Wind Farm LLC</v>
          </cell>
          <cell r="K171"/>
        </row>
        <row r="172">
          <cell r="E172">
            <v>202</v>
          </cell>
          <cell r="F172" t="str">
            <v>Rec'd pmt 17-18</v>
          </cell>
          <cell r="G172">
            <v>31911</v>
          </cell>
          <cell r="H172" t="str">
            <v>Rio Hondo ISD</v>
          </cell>
          <cell r="I172" t="str">
            <v>DEGS Wind I, LLC</v>
          </cell>
          <cell r="J172" t="str">
            <v>Wind Farm</v>
          </cell>
          <cell r="K172">
            <v>10000000</v>
          </cell>
        </row>
        <row r="173">
          <cell r="E173">
            <v>101</v>
          </cell>
          <cell r="F173" t="str">
            <v>Rec'd pmt 17-18</v>
          </cell>
          <cell r="G173">
            <v>41902</v>
          </cell>
          <cell r="H173" t="str">
            <v>Robert Lee ISD</v>
          </cell>
          <cell r="I173"/>
          <cell r="J173" t="str">
            <v>Capricorn Ridge Wind II Wind Farm</v>
          </cell>
          <cell r="K173">
            <v>10000000</v>
          </cell>
        </row>
        <row r="174">
          <cell r="E174">
            <v>391</v>
          </cell>
          <cell r="F174" t="str">
            <v xml:space="preserve"> </v>
          </cell>
          <cell r="G174">
            <v>214902</v>
          </cell>
          <cell r="H174" t="str">
            <v>Roma ISD</v>
          </cell>
          <cell r="I174" t="str">
            <v>Duke Energy Renewables Wind, LLC</v>
          </cell>
          <cell r="J174"/>
          <cell r="K174"/>
        </row>
        <row r="175">
          <cell r="E175">
            <v>63</v>
          </cell>
          <cell r="F175" t="str">
            <v>Rec'd pmt 17-18</v>
          </cell>
          <cell r="G175">
            <v>177901</v>
          </cell>
          <cell r="H175" t="str">
            <v>Roscoe ISD</v>
          </cell>
          <cell r="I175" t="str">
            <v>Airtricity Champion Wind Farm LLC</v>
          </cell>
          <cell r="J175" t="str">
            <v>Champion Wind Farm, LLC</v>
          </cell>
          <cell r="K175">
            <v>10000000</v>
          </cell>
        </row>
        <row r="176">
          <cell r="E176">
            <v>185</v>
          </cell>
          <cell r="F176" t="str">
            <v>Rec'd pmt 17-18</v>
          </cell>
          <cell r="G176">
            <v>76904</v>
          </cell>
          <cell r="H176" t="str">
            <v>Rotan ISD</v>
          </cell>
          <cell r="I176" t="str">
            <v>WKN Mozart, LLC</v>
          </cell>
          <cell r="J176" t="str">
            <v>WKN Mozart, LLC (wind energy)</v>
          </cell>
          <cell r="K176">
            <v>10000000</v>
          </cell>
        </row>
        <row r="177">
          <cell r="E177">
            <v>41</v>
          </cell>
          <cell r="F177" t="str">
            <v xml:space="preserve"> </v>
          </cell>
          <cell r="G177">
            <v>246909</v>
          </cell>
          <cell r="H177" t="str">
            <v>Round Rock ISD</v>
          </cell>
          <cell r="I177" t="str">
            <v>Hewlett-Packard Company</v>
          </cell>
          <cell r="J177" t="str">
            <v>TANDEM - HP WELLS BRANCH</v>
          </cell>
          <cell r="K177">
            <v>100000000</v>
          </cell>
        </row>
        <row r="178">
          <cell r="E178">
            <v>230</v>
          </cell>
          <cell r="F178" t="str">
            <v xml:space="preserve"> </v>
          </cell>
          <cell r="G178">
            <v>237905</v>
          </cell>
          <cell r="H178" t="str">
            <v>Royal ISD</v>
          </cell>
          <cell r="I178" t="str">
            <v>Goya Foods, Inc.</v>
          </cell>
          <cell r="J178" t="str">
            <v>Goya Foods Manufacturing Facility</v>
          </cell>
          <cell r="K178">
            <v>20000000</v>
          </cell>
        </row>
        <row r="179">
          <cell r="E179">
            <v>203</v>
          </cell>
          <cell r="F179" t="str">
            <v>Rec'd pmt 17-18</v>
          </cell>
          <cell r="G179">
            <v>245904</v>
          </cell>
          <cell r="H179" t="str">
            <v>San Perlita ISD</v>
          </cell>
          <cell r="I179" t="str">
            <v>Magic Valley Wind Farm I, LLC</v>
          </cell>
          <cell r="J179" t="str">
            <v>EC &amp; R Magic Valley Wind Farm I, LLC</v>
          </cell>
          <cell r="K179">
            <v>10000000</v>
          </cell>
        </row>
        <row r="180">
          <cell r="E180">
            <v>146</v>
          </cell>
          <cell r="F180" t="str">
            <v>Rec'd pmt 17-18</v>
          </cell>
          <cell r="G180">
            <v>207901</v>
          </cell>
          <cell r="H180" t="str">
            <v>Schleicher ISD</v>
          </cell>
          <cell r="I180" t="str">
            <v>Langford Wind Power, LLC</v>
          </cell>
          <cell r="J180" t="str">
            <v>Langford Wind Power, LLC</v>
          </cell>
          <cell r="K180">
            <v>10000000</v>
          </cell>
        </row>
        <row r="181">
          <cell r="E181">
            <v>160</v>
          </cell>
          <cell r="F181" t="str">
            <v xml:space="preserve"> </v>
          </cell>
          <cell r="G181">
            <v>94901</v>
          </cell>
          <cell r="H181" t="str">
            <v>Seguin ISD</v>
          </cell>
          <cell r="I181" t="str">
            <v>Caterpillar Inc</v>
          </cell>
          <cell r="J181" t="str">
            <v>Global Manufacturing source for Caterpillar Inc. C9-C18 liter Engines</v>
          </cell>
          <cell r="K181">
            <v>80000000</v>
          </cell>
        </row>
        <row r="182">
          <cell r="E182">
            <v>328</v>
          </cell>
          <cell r="F182" t="str">
            <v xml:space="preserve"> </v>
          </cell>
          <cell r="G182">
            <v>12901</v>
          </cell>
          <cell r="H182" t="str">
            <v>Seymour ISD</v>
          </cell>
          <cell r="I182" t="str">
            <v>Green Pastures Wind I, LLC</v>
          </cell>
          <cell r="J182" t="str">
            <v>Green Pastures Wind Farm</v>
          </cell>
          <cell r="K182">
            <v>10000000</v>
          </cell>
        </row>
        <row r="183">
          <cell r="E183">
            <v>259</v>
          </cell>
          <cell r="F183" t="str">
            <v>Rec'd pmt 17-18</v>
          </cell>
          <cell r="G183">
            <v>101924</v>
          </cell>
          <cell r="H183" t="str">
            <v>Sheldon ISD</v>
          </cell>
          <cell r="I183" t="str">
            <v>Equistar Chemicals, LP</v>
          </cell>
          <cell r="J183" t="str">
            <v>Equistar Channelview North Plant Expansion</v>
          </cell>
          <cell r="K183">
            <v>80000000</v>
          </cell>
        </row>
        <row r="184">
          <cell r="E184">
            <v>385</v>
          </cell>
          <cell r="F184" t="str">
            <v xml:space="preserve"> </v>
          </cell>
          <cell r="G184">
            <v>101924</v>
          </cell>
          <cell r="H184" t="str">
            <v>Sheldon ISD</v>
          </cell>
          <cell r="I184" t="str">
            <v>FMC Technologies, Inc.</v>
          </cell>
          <cell r="J184" t="str">
            <v>FMC Technologies, Inc.</v>
          </cell>
          <cell r="K184">
            <v>80000000</v>
          </cell>
        </row>
        <row r="185">
          <cell r="E185">
            <v>353</v>
          </cell>
          <cell r="F185" t="str">
            <v xml:space="preserve"> </v>
          </cell>
          <cell r="G185">
            <v>23902</v>
          </cell>
          <cell r="H185" t="str">
            <v>Silverton ISD</v>
          </cell>
          <cell r="I185" t="str">
            <v>Briscoe Wind Farm, LLC</v>
          </cell>
          <cell r="J185"/>
          <cell r="K185">
            <v>10000000</v>
          </cell>
        </row>
        <row r="186">
          <cell r="E186">
            <v>292</v>
          </cell>
          <cell r="F186" t="str">
            <v xml:space="preserve"> </v>
          </cell>
          <cell r="G186">
            <v>23902</v>
          </cell>
          <cell r="H186" t="str">
            <v>Silverton ISD</v>
          </cell>
          <cell r="I186" t="str">
            <v>Longhorn Wind Project, LLC</v>
          </cell>
          <cell r="J186" t="str">
            <v>Longhorn Wind Project</v>
          </cell>
          <cell r="K186">
            <v>10000000</v>
          </cell>
        </row>
        <row r="187">
          <cell r="E187">
            <v>148</v>
          </cell>
          <cell r="F187" t="str">
            <v>Rec'd pmt 17-18</v>
          </cell>
          <cell r="G187">
            <v>205906</v>
          </cell>
          <cell r="H187" t="str">
            <v>Sinton ISD</v>
          </cell>
          <cell r="I187" t="str">
            <v>EC &amp; R Papalote Creek I, LLC</v>
          </cell>
          <cell r="J187" t="str">
            <v>EC&amp;R Papalote Creek I, LLC</v>
          </cell>
          <cell r="K187">
            <v>10000000</v>
          </cell>
        </row>
        <row r="188">
          <cell r="E188">
            <v>61</v>
          </cell>
          <cell r="F188" t="str">
            <v>Rec'd pmt 17-18</v>
          </cell>
          <cell r="G188">
            <v>208902</v>
          </cell>
          <cell r="H188" t="str">
            <v>Snyder ISD</v>
          </cell>
          <cell r="I188" t="str">
            <v>Scurry County Wind LP</v>
          </cell>
          <cell r="J188" t="str">
            <v>Scurry County Wind LP</v>
          </cell>
          <cell r="K188">
            <v>30000000</v>
          </cell>
        </row>
        <row r="189">
          <cell r="E189">
            <v>309</v>
          </cell>
          <cell r="F189" t="str">
            <v xml:space="preserve"> </v>
          </cell>
          <cell r="G189">
            <v>208902</v>
          </cell>
          <cell r="H189" t="str">
            <v>Snyder ISD</v>
          </cell>
          <cell r="I189" t="str">
            <v>Fluvanna Renewable Energy Project, LLC</v>
          </cell>
          <cell r="J189" t="str">
            <v>Fluvanna Renewable Energy Project</v>
          </cell>
          <cell r="K189">
            <v>30000000</v>
          </cell>
        </row>
        <row r="190">
          <cell r="E190">
            <v>319</v>
          </cell>
          <cell r="F190" t="str">
            <v>Rec'd pmt 17-18</v>
          </cell>
          <cell r="G190">
            <v>98904</v>
          </cell>
          <cell r="H190" t="str">
            <v>Spearman ISD</v>
          </cell>
          <cell r="I190" t="str">
            <v>Palo Duro Wind Energy, LLC</v>
          </cell>
          <cell r="J190" t="str">
            <v>Palo Duro Wind Project</v>
          </cell>
          <cell r="K190">
            <v>10000000</v>
          </cell>
        </row>
        <row r="191">
          <cell r="E191">
            <v>71</v>
          </cell>
          <cell r="F191" t="str">
            <v>Rec'd pmt 17-18</v>
          </cell>
          <cell r="G191">
            <v>63903</v>
          </cell>
          <cell r="H191" t="str">
            <v>Spur ISD</v>
          </cell>
          <cell r="I191" t="str">
            <v>McAdoo Wind Energy LLC</v>
          </cell>
          <cell r="J191" t="str">
            <v>McAdoo Wind Energy LLC</v>
          </cell>
          <cell r="K191">
            <v>10000000</v>
          </cell>
        </row>
        <row r="192">
          <cell r="E192">
            <v>72</v>
          </cell>
          <cell r="F192" t="str">
            <v>Rec'd pmt 17-18</v>
          </cell>
          <cell r="G192">
            <v>156902</v>
          </cell>
          <cell r="H192" t="str">
            <v>Stanton ISD</v>
          </cell>
          <cell r="I192" t="str">
            <v>Stanton Wind Energy LLC</v>
          </cell>
          <cell r="J192" t="str">
            <v>Stanton Wind Energy LLC</v>
          </cell>
          <cell r="K192">
            <v>10000000</v>
          </cell>
        </row>
        <row r="193">
          <cell r="E193">
            <v>275</v>
          </cell>
          <cell r="F193" t="str">
            <v xml:space="preserve"> </v>
          </cell>
          <cell r="G193">
            <v>156902</v>
          </cell>
          <cell r="H193" t="str">
            <v>Stanton ISD</v>
          </cell>
          <cell r="I193" t="str">
            <v>DCP Midstream, LP</v>
          </cell>
          <cell r="J193" t="str">
            <v>DCP Midstream Midway Gas Plant Project</v>
          </cell>
          <cell r="K193">
            <v>20000000</v>
          </cell>
        </row>
        <row r="194">
          <cell r="E194">
            <v>65</v>
          </cell>
          <cell r="F194" t="str">
            <v>Rec'd pmt 17-18</v>
          </cell>
          <cell r="G194">
            <v>216901</v>
          </cell>
          <cell r="H194" t="str">
            <v>Sterling City ISD</v>
          </cell>
          <cell r="I194" t="str">
            <v>Goat Mountain Wind LP</v>
          </cell>
          <cell r="J194" t="str">
            <v>Capricorn Ridge Wind Farm &amp; Capricorn Ridge Wind II Wind Farm</v>
          </cell>
          <cell r="K194">
            <v>10000000</v>
          </cell>
        </row>
        <row r="195">
          <cell r="E195">
            <v>150</v>
          </cell>
          <cell r="F195" t="str">
            <v>Rec'd pmt 17-18</v>
          </cell>
          <cell r="G195">
            <v>216901</v>
          </cell>
          <cell r="H195" t="str">
            <v>Sterling City ISD</v>
          </cell>
          <cell r="I195" t="str">
            <v>EC &amp; R Panther Creek Wind Farm</v>
          </cell>
          <cell r="J195" t="str">
            <v>EC&amp;R Panther Creek Wind Farm III, LLC</v>
          </cell>
          <cell r="K195">
            <v>20000000</v>
          </cell>
        </row>
        <row r="196">
          <cell r="E196">
            <v>343</v>
          </cell>
          <cell r="F196" t="str">
            <v xml:space="preserve"> </v>
          </cell>
          <cell r="G196">
            <v>216901</v>
          </cell>
          <cell r="H196" t="str">
            <v>Sterling City ISD</v>
          </cell>
          <cell r="I196" t="str">
            <v>EC&amp;R Solar Development, LLC</v>
          </cell>
          <cell r="J196" t="str">
            <v>EC&amp;R Solar Project</v>
          </cell>
          <cell r="K196">
            <v>30000000</v>
          </cell>
        </row>
        <row r="197">
          <cell r="E197">
            <v>77</v>
          </cell>
          <cell r="F197" t="str">
            <v>Rec'd pmt 17-18</v>
          </cell>
          <cell r="G197">
            <v>171902</v>
          </cell>
          <cell r="H197" t="str">
            <v>Sunray ISD</v>
          </cell>
          <cell r="I197" t="str">
            <v>JD Wind 7 LLC; JD Wind 8 LLC; JD Wind 9 LLC</v>
          </cell>
          <cell r="J197" t="str">
            <v>JD Wind 7 LLC, JD Wind 8 LLC, JD Wind 9 LLC</v>
          </cell>
          <cell r="K197">
            <v>5000000</v>
          </cell>
        </row>
        <row r="198">
          <cell r="E198">
            <v>286</v>
          </cell>
          <cell r="F198" t="str">
            <v xml:space="preserve"> </v>
          </cell>
          <cell r="G198">
            <v>20906</v>
          </cell>
          <cell r="H198" t="str">
            <v>Sweeny ISD</v>
          </cell>
          <cell r="I198" t="str">
            <v>Phillips 66 Company</v>
          </cell>
          <cell r="J198" t="str">
            <v>NGL Fractionation Plant</v>
          </cell>
          <cell r="K198">
            <v>30000000</v>
          </cell>
        </row>
        <row r="199">
          <cell r="E199">
            <v>147</v>
          </cell>
          <cell r="F199" t="str">
            <v>Rec'd pmt 17-18</v>
          </cell>
          <cell r="G199">
            <v>205907</v>
          </cell>
          <cell r="H199" t="str">
            <v>Taft ISD</v>
          </cell>
          <cell r="I199" t="str">
            <v>EC &amp; R Papalote Creek I, LLC</v>
          </cell>
          <cell r="J199" t="str">
            <v>EC&amp;R Papalote Creek I, LLC</v>
          </cell>
          <cell r="K199">
            <v>10000000</v>
          </cell>
        </row>
        <row r="200">
          <cell r="E200">
            <v>162</v>
          </cell>
          <cell r="F200" t="str">
            <v>Rec'd pmt 17-18</v>
          </cell>
          <cell r="G200">
            <v>205907</v>
          </cell>
          <cell r="H200" t="str">
            <v>Taft ISD</v>
          </cell>
          <cell r="I200" t="str">
            <v>EC&amp;R Papalote Creek II, LLC</v>
          </cell>
          <cell r="J200" t="str">
            <v>EC&amp;R Papalote Creek II, LLC</v>
          </cell>
          <cell r="K200">
            <v>10000000</v>
          </cell>
        </row>
        <row r="201">
          <cell r="E201">
            <v>336</v>
          </cell>
          <cell r="F201" t="str">
            <v xml:space="preserve"> </v>
          </cell>
          <cell r="G201">
            <v>205907</v>
          </cell>
          <cell r="H201" t="str">
            <v>Taft ISD</v>
          </cell>
          <cell r="I201"/>
          <cell r="J201" t="str">
            <v>APEX Midway Wind</v>
          </cell>
          <cell r="K201"/>
        </row>
        <row r="202">
          <cell r="E202">
            <v>116</v>
          </cell>
          <cell r="F202" t="str">
            <v>Rec'd pmt 17-18</v>
          </cell>
          <cell r="G202">
            <v>221905</v>
          </cell>
          <cell r="H202" t="str">
            <v>Trent ISD</v>
          </cell>
          <cell r="I202" t="str">
            <v>South Trent Wind LLC</v>
          </cell>
          <cell r="J202" t="str">
            <v>South Trent Wind LLC</v>
          </cell>
          <cell r="K202">
            <v>10000000</v>
          </cell>
        </row>
        <row r="203">
          <cell r="E203">
            <v>277</v>
          </cell>
          <cell r="F203" t="str">
            <v xml:space="preserve"> </v>
          </cell>
          <cell r="G203">
            <v>178912</v>
          </cell>
          <cell r="H203" t="str">
            <v>Tuloso-Midway ISD</v>
          </cell>
          <cell r="I203" t="str">
            <v>M&amp;G Resins USA, LLC</v>
          </cell>
          <cell r="J203" t="str">
            <v>M&amp;G Polyethylene Terephthalate (PET) Plastics Plant</v>
          </cell>
          <cell r="K203">
            <v>30000000</v>
          </cell>
        </row>
        <row r="204">
          <cell r="E204">
            <v>350</v>
          </cell>
          <cell r="F204" t="str">
            <v xml:space="preserve"> </v>
          </cell>
          <cell r="G204">
            <v>232903</v>
          </cell>
          <cell r="H204" t="str">
            <v>Uvalde CISD</v>
          </cell>
          <cell r="I204"/>
          <cell r="J204" t="str">
            <v>OCI Alamo 5 LLC</v>
          </cell>
          <cell r="K204"/>
        </row>
        <row r="205">
          <cell r="E205">
            <v>284</v>
          </cell>
          <cell r="F205" t="str">
            <v xml:space="preserve"> </v>
          </cell>
          <cell r="G205">
            <v>158906</v>
          </cell>
          <cell r="H205" t="str">
            <v>Van Vleck ISD</v>
          </cell>
          <cell r="I205" t="str">
            <v>Maverick Tube Corporation DBA Tenaris USA</v>
          </cell>
          <cell r="J205" t="str">
            <v>Maverick Seamless Pipe Mill</v>
          </cell>
          <cell r="K205">
            <v>10000000</v>
          </cell>
        </row>
        <row r="206">
          <cell r="E206">
            <v>168</v>
          </cell>
          <cell r="F206" t="str">
            <v xml:space="preserve"> </v>
          </cell>
          <cell r="G206">
            <v>180902</v>
          </cell>
          <cell r="H206" t="str">
            <v>Vega ISD</v>
          </cell>
          <cell r="I206" t="str">
            <v>Spinning Spur Wind LLC</v>
          </cell>
          <cell r="J206" t="str">
            <v>Spinning Spur Wind Ranch</v>
          </cell>
          <cell r="K206">
            <v>10000000</v>
          </cell>
        </row>
        <row r="207">
          <cell r="E207">
            <v>256</v>
          </cell>
          <cell r="F207" t="str">
            <v>Rec'd pmt 17-18</v>
          </cell>
          <cell r="G207">
            <v>180902</v>
          </cell>
          <cell r="H207" t="str">
            <v>Vega ISD</v>
          </cell>
          <cell r="I207" t="str">
            <v>Spinning Spur Wind Two LLC</v>
          </cell>
          <cell r="J207" t="str">
            <v>Spinning Spur Wind Two</v>
          </cell>
          <cell r="K207">
            <v>10000000</v>
          </cell>
        </row>
        <row r="208">
          <cell r="E208">
            <v>318</v>
          </cell>
          <cell r="F208" t="str">
            <v xml:space="preserve"> </v>
          </cell>
          <cell r="G208">
            <v>180902</v>
          </cell>
          <cell r="H208" t="str">
            <v>Vega ISD</v>
          </cell>
          <cell r="I208" t="str">
            <v>River Birch Wind Project, LLC</v>
          </cell>
          <cell r="J208" t="str">
            <v>River Birch Wind Project</v>
          </cell>
          <cell r="K208">
            <v>10000000</v>
          </cell>
        </row>
        <row r="209">
          <cell r="E209">
            <v>133</v>
          </cell>
          <cell r="F209" t="str">
            <v>Rec'd pmt 17-18</v>
          </cell>
          <cell r="G209">
            <v>237904</v>
          </cell>
          <cell r="H209" t="str">
            <v>Waller ISD</v>
          </cell>
          <cell r="I209" t="str">
            <v>Hewlett-Packard Company</v>
          </cell>
          <cell r="J209" t="str">
            <v>Hockley Data Center - Houston West</v>
          </cell>
          <cell r="K209">
            <v>10000000</v>
          </cell>
        </row>
        <row r="210">
          <cell r="E210">
            <v>232</v>
          </cell>
          <cell r="F210" t="str">
            <v>Rec'd pmt 17-18</v>
          </cell>
          <cell r="G210">
            <v>240904</v>
          </cell>
          <cell r="H210" t="str">
            <v>Webb CISD</v>
          </cell>
          <cell r="I210" t="str">
            <v>Whitetail Wind Energy, LLC</v>
          </cell>
          <cell r="J210" t="str">
            <v>Whitetail Wind Farm</v>
          </cell>
          <cell r="K210">
            <v>30000000</v>
          </cell>
        </row>
        <row r="211">
          <cell r="E211">
            <v>322</v>
          </cell>
          <cell r="F211" t="str">
            <v xml:space="preserve"> </v>
          </cell>
          <cell r="G211">
            <v>240904</v>
          </cell>
          <cell r="H211" t="str">
            <v>Webb CISD</v>
          </cell>
          <cell r="I211" t="str">
            <v>Javelina Wind Energy, LLC</v>
          </cell>
          <cell r="J211" t="str">
            <v>Javelina Wind Project</v>
          </cell>
          <cell r="K211">
            <v>10000000</v>
          </cell>
        </row>
        <row r="212">
          <cell r="E212">
            <v>323</v>
          </cell>
          <cell r="F212" t="str">
            <v xml:space="preserve"> </v>
          </cell>
          <cell r="G212">
            <v>240904</v>
          </cell>
          <cell r="H212" t="str">
            <v>Webb CISD</v>
          </cell>
          <cell r="I212" t="str">
            <v>Torrecillas Wind Energy, LLC</v>
          </cell>
          <cell r="J212" t="str">
            <v>Torrecillas Wind Project</v>
          </cell>
          <cell r="K212">
            <v>10000000</v>
          </cell>
        </row>
        <row r="213">
          <cell r="E213">
            <v>155</v>
          </cell>
          <cell r="F213" t="str">
            <v>Rec'd pmt 17-18</v>
          </cell>
          <cell r="G213">
            <v>240904</v>
          </cell>
          <cell r="H213" t="str">
            <v>Webb CISD</v>
          </cell>
          <cell r="I213" t="str">
            <v>Cedro Hill Wind LLC</v>
          </cell>
          <cell r="J213" t="str">
            <v>Cedro Hill Wind, LLC</v>
          </cell>
          <cell r="K213">
            <v>10000000</v>
          </cell>
        </row>
        <row r="214">
          <cell r="E214">
            <v>261</v>
          </cell>
          <cell r="F214" t="str">
            <v>Rec'd pmt 17-18</v>
          </cell>
          <cell r="G214">
            <v>33904</v>
          </cell>
          <cell r="H214" t="str">
            <v>White Deer ISD</v>
          </cell>
          <cell r="I214" t="str">
            <v>Pattern Panhandle Wind LLC</v>
          </cell>
          <cell r="J214" t="str">
            <v>Pattern Carson County Wind Farm</v>
          </cell>
          <cell r="K214">
            <v>10000000</v>
          </cell>
        </row>
        <row r="215">
          <cell r="E215">
            <v>127</v>
          </cell>
          <cell r="F215" t="str">
            <v xml:space="preserve"> </v>
          </cell>
          <cell r="G215">
            <v>180904</v>
          </cell>
          <cell r="H215" t="str">
            <v>Wildorado ISD</v>
          </cell>
          <cell r="I215" t="str">
            <v>Wildorado Wind LP (converting to LLC)</v>
          </cell>
          <cell r="J215" t="str">
            <v>Wildorado Wind Two Ranch</v>
          </cell>
          <cell r="K215">
            <v>10000000</v>
          </cell>
        </row>
        <row r="216">
          <cell r="E216">
            <v>221</v>
          </cell>
          <cell r="F216" t="str">
            <v xml:space="preserve"> </v>
          </cell>
          <cell r="G216">
            <v>229903</v>
          </cell>
          <cell r="H216" t="str">
            <v>Woodville ISD</v>
          </cell>
          <cell r="I216" t="str">
            <v>East Texas Electric Cooperative, Inc.</v>
          </cell>
          <cell r="J216" t="str">
            <v>ETEC Woodville Renewable Power Project</v>
          </cell>
          <cell r="K216">
            <v>10000000</v>
          </cell>
        </row>
        <row r="217">
          <cell r="E217">
            <v>226</v>
          </cell>
          <cell r="F217" t="str">
            <v>Rec'd pmt 17-18</v>
          </cell>
          <cell r="G217">
            <v>229903</v>
          </cell>
          <cell r="H217" t="str">
            <v>Woodville ISD</v>
          </cell>
          <cell r="I217" t="str">
            <v>Texas Pellets, Inc.</v>
          </cell>
          <cell r="J217" t="str">
            <v>Texas Pellets, Inc. Wood Pellet Plant</v>
          </cell>
          <cell r="K217">
            <v>10000000</v>
          </cell>
        </row>
        <row r="218">
          <cell r="E218">
            <v>187</v>
          </cell>
          <cell r="F218" t="str">
            <v/>
          </cell>
          <cell r="G218">
            <v>62903</v>
          </cell>
          <cell r="H218" t="str">
            <v>Yoakum ISD</v>
          </cell>
          <cell r="I218" t="str">
            <v>Enterprise Hydrocarbons, LP</v>
          </cell>
          <cell r="J218" t="str">
            <v>Yoakum Train 1</v>
          </cell>
          <cell r="K218">
            <v>10000000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F6D948-DED6-48F1-B7CB-1F574641B76D}">
  <sheetPr>
    <pageSetUpPr fitToPage="1"/>
  </sheetPr>
  <dimension ref="A1:W183"/>
  <sheetViews>
    <sheetView tabSelected="1" zoomScaleNormal="100" workbookViewId="0">
      <pane xSplit="4" ySplit="4" topLeftCell="E37" activePane="bottomRight" state="frozen"/>
      <selection pane="topRight" activeCell="F1" sqref="F1"/>
      <selection pane="bottomLeft" activeCell="A4" sqref="A4"/>
      <selection pane="bottomRight" activeCell="S53" sqref="S53"/>
    </sheetView>
  </sheetViews>
  <sheetFormatPr defaultColWidth="6" defaultRowHeight="13" x14ac:dyDescent="0.5"/>
  <cols>
    <col min="1" max="1" width="5.46875" style="27" bestFit="1" customWidth="1"/>
    <col min="2" max="2" width="26.64453125" style="27" bestFit="1" customWidth="1"/>
    <col min="3" max="3" width="8.29296875" style="28" customWidth="1"/>
    <col min="4" max="4" width="42.76171875" style="29" customWidth="1"/>
    <col min="5" max="6" width="9.64453125" style="30" bestFit="1" customWidth="1"/>
    <col min="7" max="9" width="9.9375" style="30" bestFit="1" customWidth="1"/>
    <col min="10" max="10" width="10.76171875" style="1" bestFit="1" customWidth="1"/>
    <col min="11" max="11" width="10.76171875" style="30" bestFit="1" customWidth="1"/>
    <col min="12" max="12" width="10.9375" style="30" bestFit="1" customWidth="1"/>
    <col min="13" max="16" width="10.9375" style="27" bestFit="1" customWidth="1"/>
    <col min="17" max="17" width="11.17578125" style="27" bestFit="1" customWidth="1"/>
    <col min="18" max="18" width="10.9375" style="27" bestFit="1" customWidth="1"/>
    <col min="19" max="19" width="11.46875" style="27" bestFit="1" customWidth="1"/>
    <col min="20" max="20" width="10.9375" style="30" bestFit="1" customWidth="1"/>
    <col min="21" max="21" width="11.05859375" style="30" bestFit="1" customWidth="1"/>
    <col min="22" max="22" width="11" style="27" customWidth="1"/>
    <col min="23" max="23" width="11.05859375" style="27" bestFit="1" customWidth="1"/>
    <col min="24" max="16384" width="6" style="27"/>
  </cols>
  <sheetData>
    <row r="1" spans="1:23" ht="23.35" x14ac:dyDescent="0.5">
      <c r="A1" s="40" t="s">
        <v>286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</row>
    <row r="2" spans="1:23" customFormat="1" ht="14.35" x14ac:dyDescent="0.5">
      <c r="B2" s="39" t="s">
        <v>290</v>
      </c>
      <c r="C2" s="2"/>
    </row>
    <row r="3" spans="1:23" ht="14.35" x14ac:dyDescent="0.5">
      <c r="A3" s="3"/>
      <c r="C3" s="27"/>
      <c r="D3" s="4" t="s">
        <v>7</v>
      </c>
      <c r="E3" s="5">
        <v>2006</v>
      </c>
      <c r="F3" s="5">
        <v>2007</v>
      </c>
      <c r="G3" s="5">
        <v>2008</v>
      </c>
      <c r="H3" s="5">
        <v>2009</v>
      </c>
      <c r="I3" s="5">
        <v>2010</v>
      </c>
      <c r="J3" s="6">
        <v>2011</v>
      </c>
      <c r="K3" s="6">
        <v>2012</v>
      </c>
      <c r="L3" s="5">
        <v>2013</v>
      </c>
      <c r="M3" s="5">
        <v>2014</v>
      </c>
      <c r="N3" s="5">
        <v>2015</v>
      </c>
      <c r="O3" s="5">
        <v>2016</v>
      </c>
      <c r="P3" s="5">
        <v>2017</v>
      </c>
      <c r="Q3" s="5">
        <v>2018</v>
      </c>
      <c r="R3" s="7">
        <v>2019</v>
      </c>
      <c r="S3" s="7">
        <v>2020</v>
      </c>
      <c r="T3" s="5">
        <v>2021</v>
      </c>
      <c r="U3" s="5">
        <v>2022</v>
      </c>
      <c r="V3" s="5">
        <v>2023</v>
      </c>
      <c r="W3" s="5">
        <v>2024</v>
      </c>
    </row>
    <row r="4" spans="1:23" ht="14.35" x14ac:dyDescent="0.5">
      <c r="A4" s="8" t="s">
        <v>104</v>
      </c>
      <c r="B4" s="8" t="s">
        <v>74</v>
      </c>
      <c r="C4" s="8" t="s">
        <v>0</v>
      </c>
      <c r="D4" s="9" t="s">
        <v>72</v>
      </c>
      <c r="E4" s="10" t="s">
        <v>65</v>
      </c>
      <c r="F4" s="10" t="s">
        <v>66</v>
      </c>
      <c r="G4" s="10" t="s">
        <v>67</v>
      </c>
      <c r="H4" s="10" t="s">
        <v>68</v>
      </c>
      <c r="I4" s="10" t="s">
        <v>69</v>
      </c>
      <c r="J4" s="11" t="s">
        <v>70</v>
      </c>
      <c r="K4" s="11" t="s">
        <v>71</v>
      </c>
      <c r="L4" s="5" t="s">
        <v>73</v>
      </c>
      <c r="M4" s="5" t="s">
        <v>75</v>
      </c>
      <c r="N4" s="5" t="s">
        <v>88</v>
      </c>
      <c r="O4" s="5" t="s">
        <v>105</v>
      </c>
      <c r="P4" s="5" t="s">
        <v>136</v>
      </c>
      <c r="Q4" s="5" t="s">
        <v>245</v>
      </c>
      <c r="R4" s="5" t="s">
        <v>261</v>
      </c>
      <c r="S4" s="5" t="s">
        <v>262</v>
      </c>
      <c r="T4" s="5" t="s">
        <v>263</v>
      </c>
      <c r="U4" s="5" t="s">
        <v>278</v>
      </c>
      <c r="V4" s="5" t="s">
        <v>285</v>
      </c>
      <c r="W4" s="5" t="s">
        <v>287</v>
      </c>
    </row>
    <row r="5" spans="1:23" ht="14.35" x14ac:dyDescent="0.5">
      <c r="A5" s="12">
        <v>255</v>
      </c>
      <c r="B5" s="12" t="s">
        <v>137</v>
      </c>
      <c r="C5" s="13">
        <v>180903</v>
      </c>
      <c r="D5" s="14" t="s">
        <v>202</v>
      </c>
      <c r="E5" s="15" t="s">
        <v>1</v>
      </c>
      <c r="F5" s="15" t="s">
        <v>1</v>
      </c>
      <c r="G5" s="15" t="s">
        <v>1</v>
      </c>
      <c r="H5" s="15" t="s">
        <v>1</v>
      </c>
      <c r="I5" s="15" t="s">
        <v>1</v>
      </c>
      <c r="J5" s="15" t="s">
        <v>1</v>
      </c>
      <c r="K5" s="16" t="s">
        <v>1</v>
      </c>
      <c r="L5" s="16" t="s">
        <v>1</v>
      </c>
      <c r="M5" s="16" t="s">
        <v>1</v>
      </c>
      <c r="N5" s="16" t="s">
        <v>1</v>
      </c>
      <c r="O5" s="16" t="s">
        <v>1</v>
      </c>
      <c r="P5" s="16">
        <v>91223</v>
      </c>
      <c r="Q5" s="16">
        <v>89126</v>
      </c>
      <c r="R5" s="16">
        <v>80641</v>
      </c>
      <c r="S5" s="16">
        <v>76329</v>
      </c>
      <c r="T5" s="17">
        <v>66912</v>
      </c>
      <c r="U5" s="18">
        <v>61950</v>
      </c>
      <c r="V5" s="19">
        <v>51052.75</v>
      </c>
      <c r="W5" s="19">
        <v>189811</v>
      </c>
    </row>
    <row r="6" spans="1:23" ht="14.35" x14ac:dyDescent="0.5">
      <c r="A6" s="12">
        <v>212</v>
      </c>
      <c r="B6" s="12" t="s">
        <v>106</v>
      </c>
      <c r="C6" s="13">
        <v>5901</v>
      </c>
      <c r="D6" s="20" t="s">
        <v>107</v>
      </c>
      <c r="E6" s="15" t="s">
        <v>1</v>
      </c>
      <c r="F6" s="15" t="s">
        <v>1</v>
      </c>
      <c r="G6" s="15" t="s">
        <v>1</v>
      </c>
      <c r="H6" s="15" t="s">
        <v>1</v>
      </c>
      <c r="I6" s="15" t="s">
        <v>1</v>
      </c>
      <c r="J6" s="15" t="s">
        <v>1</v>
      </c>
      <c r="K6" s="15" t="s">
        <v>1</v>
      </c>
      <c r="L6" s="15" t="s">
        <v>1</v>
      </c>
      <c r="M6" s="15" t="s">
        <v>1</v>
      </c>
      <c r="N6" s="15" t="s">
        <v>1</v>
      </c>
      <c r="O6" s="16">
        <v>282699</v>
      </c>
      <c r="P6" s="16">
        <v>268000</v>
      </c>
      <c r="Q6" s="16">
        <v>228669</v>
      </c>
      <c r="R6" s="16">
        <v>273464</v>
      </c>
      <c r="S6" s="16">
        <v>233431.7</v>
      </c>
      <c r="T6" s="21">
        <v>223880</v>
      </c>
      <c r="U6" s="18">
        <v>206739</v>
      </c>
      <c r="V6" s="19">
        <v>1046057.99</v>
      </c>
      <c r="W6" s="19">
        <v>976655</v>
      </c>
    </row>
    <row r="7" spans="1:23" ht="14.35" x14ac:dyDescent="0.5">
      <c r="A7" s="12">
        <v>194</v>
      </c>
      <c r="B7" s="12" t="s">
        <v>138</v>
      </c>
      <c r="C7" s="13">
        <v>36902</v>
      </c>
      <c r="D7" s="20" t="s">
        <v>90</v>
      </c>
      <c r="E7" s="15" t="s">
        <v>1</v>
      </c>
      <c r="F7" s="15" t="s">
        <v>1</v>
      </c>
      <c r="G7" s="15" t="s">
        <v>1</v>
      </c>
      <c r="H7" s="15" t="s">
        <v>1</v>
      </c>
      <c r="I7" s="15" t="s">
        <v>1</v>
      </c>
      <c r="J7" s="15" t="s">
        <v>1</v>
      </c>
      <c r="K7" s="15" t="s">
        <v>1</v>
      </c>
      <c r="L7" s="15" t="s">
        <v>1</v>
      </c>
      <c r="M7" s="15" t="s">
        <v>1</v>
      </c>
      <c r="N7" s="16">
        <v>76155</v>
      </c>
      <c r="O7" s="16">
        <v>76155</v>
      </c>
      <c r="P7" s="16">
        <v>76155</v>
      </c>
      <c r="Q7" s="16">
        <v>76155</v>
      </c>
      <c r="R7" s="16">
        <v>76155</v>
      </c>
      <c r="S7" s="16">
        <v>76155.23</v>
      </c>
      <c r="T7" s="17">
        <v>76155</v>
      </c>
      <c r="U7" s="18" t="s">
        <v>1</v>
      </c>
      <c r="V7" s="18" t="s">
        <v>1</v>
      </c>
      <c r="W7" s="18" t="s">
        <v>1</v>
      </c>
    </row>
    <row r="8" spans="1:23" ht="14.35" x14ac:dyDescent="0.5">
      <c r="A8" s="12">
        <v>193</v>
      </c>
      <c r="B8" s="12" t="s">
        <v>138</v>
      </c>
      <c r="C8" s="13">
        <v>36902</v>
      </c>
      <c r="D8" s="20" t="s">
        <v>89</v>
      </c>
      <c r="E8" s="15" t="s">
        <v>1</v>
      </c>
      <c r="F8" s="15" t="s">
        <v>1</v>
      </c>
      <c r="G8" s="15" t="s">
        <v>1</v>
      </c>
      <c r="H8" s="15" t="s">
        <v>1</v>
      </c>
      <c r="I8" s="15" t="s">
        <v>1</v>
      </c>
      <c r="J8" s="15" t="s">
        <v>1</v>
      </c>
      <c r="K8" s="15" t="s">
        <v>1</v>
      </c>
      <c r="L8" s="15" t="s">
        <v>1</v>
      </c>
      <c r="M8" s="15" t="s">
        <v>1</v>
      </c>
      <c r="N8" s="16">
        <v>120670</v>
      </c>
      <c r="O8" s="16">
        <v>120670</v>
      </c>
      <c r="P8" s="16">
        <v>120670</v>
      </c>
      <c r="Q8" s="16">
        <v>120670</v>
      </c>
      <c r="R8" s="16">
        <v>120670</v>
      </c>
      <c r="S8" s="16">
        <v>120669.64</v>
      </c>
      <c r="T8" s="17">
        <v>120670</v>
      </c>
      <c r="U8" s="18" t="s">
        <v>1</v>
      </c>
      <c r="V8" s="18" t="s">
        <v>1</v>
      </c>
      <c r="W8" s="18" t="s">
        <v>1</v>
      </c>
    </row>
    <row r="9" spans="1:23" ht="14.35" x14ac:dyDescent="0.5">
      <c r="A9" s="12">
        <v>166</v>
      </c>
      <c r="B9" s="12" t="s">
        <v>138</v>
      </c>
      <c r="C9" s="13">
        <v>36902</v>
      </c>
      <c r="D9" s="20" t="s">
        <v>78</v>
      </c>
      <c r="E9" s="15" t="s">
        <v>1</v>
      </c>
      <c r="F9" s="15" t="s">
        <v>1</v>
      </c>
      <c r="G9" s="15" t="s">
        <v>1</v>
      </c>
      <c r="H9" s="15" t="s">
        <v>1</v>
      </c>
      <c r="I9" s="15" t="s">
        <v>1</v>
      </c>
      <c r="J9" s="15" t="s">
        <v>1</v>
      </c>
      <c r="K9" s="15" t="s">
        <v>1</v>
      </c>
      <c r="L9" s="16">
        <v>278054</v>
      </c>
      <c r="M9" s="16">
        <v>278054</v>
      </c>
      <c r="N9" s="16">
        <v>278054</v>
      </c>
      <c r="O9" s="16">
        <v>278054</v>
      </c>
      <c r="P9" s="16">
        <v>278054</v>
      </c>
      <c r="Q9" s="16">
        <v>278054</v>
      </c>
      <c r="R9" s="16">
        <v>278054</v>
      </c>
      <c r="S9" s="16" t="s">
        <v>1</v>
      </c>
      <c r="T9" s="16" t="s">
        <v>1</v>
      </c>
      <c r="U9" s="18" t="s">
        <v>1</v>
      </c>
      <c r="V9" s="18" t="s">
        <v>1</v>
      </c>
      <c r="W9" s="18" t="s">
        <v>1</v>
      </c>
    </row>
    <row r="10" spans="1:23" ht="14.35" x14ac:dyDescent="0.5">
      <c r="A10" s="12">
        <v>192</v>
      </c>
      <c r="B10" s="12" t="s">
        <v>138</v>
      </c>
      <c r="C10" s="13">
        <v>36902</v>
      </c>
      <c r="D10" s="20" t="s">
        <v>78</v>
      </c>
      <c r="E10" s="15" t="s">
        <v>1</v>
      </c>
      <c r="F10" s="15" t="s">
        <v>1</v>
      </c>
      <c r="G10" s="15" t="s">
        <v>1</v>
      </c>
      <c r="H10" s="15" t="s">
        <v>1</v>
      </c>
      <c r="I10" s="15" t="s">
        <v>1</v>
      </c>
      <c r="J10" s="15" t="s">
        <v>1</v>
      </c>
      <c r="K10" s="15" t="s">
        <v>1</v>
      </c>
      <c r="L10" s="15" t="s">
        <v>1</v>
      </c>
      <c r="M10" s="15" t="s">
        <v>1</v>
      </c>
      <c r="N10" s="16">
        <v>293160</v>
      </c>
      <c r="O10" s="16">
        <v>293160</v>
      </c>
      <c r="P10" s="16">
        <v>293160</v>
      </c>
      <c r="Q10" s="16">
        <v>293160</v>
      </c>
      <c r="R10" s="16">
        <v>293160</v>
      </c>
      <c r="S10" s="16">
        <v>293159.67999999999</v>
      </c>
      <c r="T10" s="17">
        <v>293160</v>
      </c>
      <c r="U10" s="18" t="s">
        <v>1</v>
      </c>
      <c r="V10" s="18" t="s">
        <v>1</v>
      </c>
      <c r="W10" s="18" t="s">
        <v>1</v>
      </c>
    </row>
    <row r="11" spans="1:23" ht="14.35" x14ac:dyDescent="0.5">
      <c r="A11" s="12">
        <v>178</v>
      </c>
      <c r="B11" s="12" t="s">
        <v>138</v>
      </c>
      <c r="C11" s="13">
        <v>36902</v>
      </c>
      <c r="D11" s="20" t="s">
        <v>78</v>
      </c>
      <c r="E11" s="15" t="s">
        <v>1</v>
      </c>
      <c r="F11" s="15" t="s">
        <v>1</v>
      </c>
      <c r="G11" s="15" t="s">
        <v>1</v>
      </c>
      <c r="H11" s="15" t="s">
        <v>1</v>
      </c>
      <c r="I11" s="15" t="s">
        <v>1</v>
      </c>
      <c r="J11" s="15" t="s">
        <v>1</v>
      </c>
      <c r="K11" s="15" t="s">
        <v>1</v>
      </c>
      <c r="L11" s="15" t="s">
        <v>1</v>
      </c>
      <c r="M11" s="15">
        <v>345080</v>
      </c>
      <c r="N11" s="16">
        <v>345080</v>
      </c>
      <c r="O11" s="16">
        <v>345080</v>
      </c>
      <c r="P11" s="16">
        <v>345080</v>
      </c>
      <c r="Q11" s="16">
        <v>345080</v>
      </c>
      <c r="R11" s="16">
        <v>345080</v>
      </c>
      <c r="S11" s="16">
        <v>345079.55</v>
      </c>
      <c r="T11" s="16" t="s">
        <v>1</v>
      </c>
      <c r="U11" s="18" t="s">
        <v>1</v>
      </c>
      <c r="V11" s="18" t="s">
        <v>1</v>
      </c>
      <c r="W11" s="18" t="s">
        <v>1</v>
      </c>
    </row>
    <row r="12" spans="1:23" ht="14.35" x14ac:dyDescent="0.5">
      <c r="A12" s="12">
        <v>195</v>
      </c>
      <c r="B12" s="12" t="s">
        <v>138</v>
      </c>
      <c r="C12" s="13">
        <v>36902</v>
      </c>
      <c r="D12" s="20" t="s">
        <v>91</v>
      </c>
      <c r="E12" s="15" t="s">
        <v>1</v>
      </c>
      <c r="F12" s="15" t="s">
        <v>1</v>
      </c>
      <c r="G12" s="15" t="s">
        <v>1</v>
      </c>
      <c r="H12" s="15" t="s">
        <v>1</v>
      </c>
      <c r="I12" s="15" t="s">
        <v>1</v>
      </c>
      <c r="J12" s="15" t="s">
        <v>1</v>
      </c>
      <c r="K12" s="15" t="s">
        <v>1</v>
      </c>
      <c r="L12" s="15" t="s">
        <v>1</v>
      </c>
      <c r="M12" s="15" t="s">
        <v>1</v>
      </c>
      <c r="N12" s="16">
        <v>355927</v>
      </c>
      <c r="O12" s="16">
        <v>355927</v>
      </c>
      <c r="P12" s="16">
        <v>355927</v>
      </c>
      <c r="Q12" s="16">
        <v>355927</v>
      </c>
      <c r="R12" s="16">
        <v>355927</v>
      </c>
      <c r="S12" s="16">
        <v>355926.78</v>
      </c>
      <c r="T12" s="17">
        <v>355927</v>
      </c>
      <c r="U12" s="18" t="s">
        <v>1</v>
      </c>
      <c r="V12" s="18" t="s">
        <v>1</v>
      </c>
      <c r="W12" s="18" t="s">
        <v>1</v>
      </c>
    </row>
    <row r="13" spans="1:23" ht="14.35" x14ac:dyDescent="0.5">
      <c r="A13" s="12">
        <v>251</v>
      </c>
      <c r="B13" s="12" t="s">
        <v>138</v>
      </c>
      <c r="C13" s="13">
        <v>36902</v>
      </c>
      <c r="D13" s="14" t="s">
        <v>203</v>
      </c>
      <c r="E13" s="15" t="s">
        <v>1</v>
      </c>
      <c r="F13" s="15" t="s">
        <v>1</v>
      </c>
      <c r="G13" s="15" t="s">
        <v>1</v>
      </c>
      <c r="H13" s="15" t="s">
        <v>1</v>
      </c>
      <c r="I13" s="15" t="s">
        <v>1</v>
      </c>
      <c r="J13" s="15" t="s">
        <v>1</v>
      </c>
      <c r="K13" s="16" t="s">
        <v>1</v>
      </c>
      <c r="L13" s="16" t="s">
        <v>1</v>
      </c>
      <c r="M13" s="16" t="s">
        <v>1</v>
      </c>
      <c r="N13" s="16" t="s">
        <v>1</v>
      </c>
      <c r="O13" s="16" t="s">
        <v>1</v>
      </c>
      <c r="P13" s="16">
        <v>478649</v>
      </c>
      <c r="Q13" s="16">
        <v>482990</v>
      </c>
      <c r="R13" s="16">
        <v>483269</v>
      </c>
      <c r="S13" s="16">
        <v>464991.5</v>
      </c>
      <c r="T13" s="16">
        <v>427515</v>
      </c>
      <c r="U13" s="18">
        <v>468959</v>
      </c>
      <c r="V13" s="19">
        <v>438757.78</v>
      </c>
      <c r="W13" s="19">
        <v>1000770</v>
      </c>
    </row>
    <row r="14" spans="1:23" ht="14.35" x14ac:dyDescent="0.5">
      <c r="A14" s="12">
        <v>252</v>
      </c>
      <c r="B14" s="12" t="s">
        <v>138</v>
      </c>
      <c r="C14" s="13">
        <v>36902</v>
      </c>
      <c r="D14" s="14" t="s">
        <v>204</v>
      </c>
      <c r="E14" s="15" t="s">
        <v>1</v>
      </c>
      <c r="F14" s="15" t="s">
        <v>1</v>
      </c>
      <c r="G14" s="15" t="s">
        <v>1</v>
      </c>
      <c r="H14" s="15" t="s">
        <v>1</v>
      </c>
      <c r="I14" s="15" t="s">
        <v>1</v>
      </c>
      <c r="J14" s="15" t="s">
        <v>1</v>
      </c>
      <c r="K14" s="16" t="s">
        <v>1</v>
      </c>
      <c r="L14" s="16" t="s">
        <v>1</v>
      </c>
      <c r="M14" s="16" t="s">
        <v>1</v>
      </c>
      <c r="N14" s="16" t="s">
        <v>1</v>
      </c>
      <c r="O14" s="16" t="s">
        <v>1</v>
      </c>
      <c r="P14" s="16">
        <v>357762</v>
      </c>
      <c r="Q14" s="16">
        <v>357762</v>
      </c>
      <c r="R14" s="16">
        <v>357761</v>
      </c>
      <c r="S14" s="16">
        <v>357761.52</v>
      </c>
      <c r="T14" s="16">
        <v>357762</v>
      </c>
      <c r="U14" s="18">
        <v>357762</v>
      </c>
      <c r="V14" s="19">
        <v>357761.52</v>
      </c>
      <c r="W14" s="18" t="s">
        <v>1</v>
      </c>
    </row>
    <row r="15" spans="1:23" ht="14.35" x14ac:dyDescent="0.5">
      <c r="A15" s="12">
        <v>253</v>
      </c>
      <c r="B15" s="12" t="s">
        <v>138</v>
      </c>
      <c r="C15" s="13">
        <v>36902</v>
      </c>
      <c r="D15" s="14" t="s">
        <v>205</v>
      </c>
      <c r="E15" s="15" t="s">
        <v>1</v>
      </c>
      <c r="F15" s="15" t="s">
        <v>1</v>
      </c>
      <c r="G15" s="15" t="s">
        <v>1</v>
      </c>
      <c r="H15" s="15" t="s">
        <v>1</v>
      </c>
      <c r="I15" s="15" t="s">
        <v>1</v>
      </c>
      <c r="J15" s="15" t="s">
        <v>1</v>
      </c>
      <c r="K15" s="16" t="s">
        <v>1</v>
      </c>
      <c r="L15" s="16" t="s">
        <v>1</v>
      </c>
      <c r="M15" s="16" t="s">
        <v>1</v>
      </c>
      <c r="N15" s="16" t="s">
        <v>1</v>
      </c>
      <c r="O15" s="16" t="s">
        <v>1</v>
      </c>
      <c r="P15" s="16">
        <v>457009</v>
      </c>
      <c r="Q15" s="16">
        <v>459479</v>
      </c>
      <c r="R15" s="16">
        <v>457160</v>
      </c>
      <c r="S15" s="16">
        <v>437356.61</v>
      </c>
      <c r="T15" s="16">
        <v>431103</v>
      </c>
      <c r="U15" s="18">
        <v>462625</v>
      </c>
      <c r="V15" s="19">
        <v>426054.57</v>
      </c>
      <c r="W15" s="19">
        <v>1474302</v>
      </c>
    </row>
    <row r="16" spans="1:23" ht="14.35" x14ac:dyDescent="0.5">
      <c r="A16" s="12">
        <v>254</v>
      </c>
      <c r="B16" s="12" t="s">
        <v>138</v>
      </c>
      <c r="C16" s="13">
        <v>36902</v>
      </c>
      <c r="D16" s="14" t="s">
        <v>205</v>
      </c>
      <c r="E16" s="15" t="s">
        <v>1</v>
      </c>
      <c r="F16" s="15" t="s">
        <v>1</v>
      </c>
      <c r="G16" s="15" t="s">
        <v>1</v>
      </c>
      <c r="H16" s="15" t="s">
        <v>1</v>
      </c>
      <c r="I16" s="15" t="s">
        <v>1</v>
      </c>
      <c r="J16" s="15" t="s">
        <v>1</v>
      </c>
      <c r="K16" s="16" t="s">
        <v>1</v>
      </c>
      <c r="L16" s="16" t="s">
        <v>1</v>
      </c>
      <c r="M16" s="16" t="s">
        <v>1</v>
      </c>
      <c r="N16" s="16" t="s">
        <v>1</v>
      </c>
      <c r="O16" s="16" t="s">
        <v>1</v>
      </c>
      <c r="P16" s="16">
        <v>457009</v>
      </c>
      <c r="Q16" s="16">
        <v>459479</v>
      </c>
      <c r="R16" s="16">
        <v>457160</v>
      </c>
      <c r="S16" s="16">
        <v>437278.9</v>
      </c>
      <c r="T16" s="16">
        <v>431027</v>
      </c>
      <c r="U16" s="18">
        <v>462540</v>
      </c>
      <c r="V16" s="19">
        <v>425976.89</v>
      </c>
      <c r="W16" s="19">
        <v>1095122</v>
      </c>
    </row>
    <row r="17" spans="1:23" ht="14.35" x14ac:dyDescent="0.5">
      <c r="A17" s="12">
        <v>264</v>
      </c>
      <c r="B17" s="12" t="s">
        <v>138</v>
      </c>
      <c r="C17" s="13">
        <v>36902</v>
      </c>
      <c r="D17" s="14" t="s">
        <v>206</v>
      </c>
      <c r="E17" s="15" t="s">
        <v>1</v>
      </c>
      <c r="F17" s="15" t="s">
        <v>1</v>
      </c>
      <c r="G17" s="15" t="s">
        <v>1</v>
      </c>
      <c r="H17" s="15" t="s">
        <v>1</v>
      </c>
      <c r="I17" s="15" t="s">
        <v>1</v>
      </c>
      <c r="J17" s="15" t="s">
        <v>1</v>
      </c>
      <c r="K17" s="16" t="s">
        <v>1</v>
      </c>
      <c r="L17" s="16" t="s">
        <v>1</v>
      </c>
      <c r="M17" s="16" t="s">
        <v>1</v>
      </c>
      <c r="N17" s="16" t="s">
        <v>1</v>
      </c>
      <c r="O17" s="16" t="s">
        <v>1</v>
      </c>
      <c r="P17" s="16">
        <v>167026</v>
      </c>
      <c r="Q17" s="16">
        <v>167026</v>
      </c>
      <c r="R17" s="16">
        <v>167026</v>
      </c>
      <c r="S17" s="16">
        <v>167025.71</v>
      </c>
      <c r="T17" s="17">
        <v>167026</v>
      </c>
      <c r="U17" s="18">
        <v>167026</v>
      </c>
      <c r="V17" s="19">
        <v>167025.71</v>
      </c>
      <c r="W17" s="18" t="s">
        <v>1</v>
      </c>
    </row>
    <row r="18" spans="1:23" ht="14.35" x14ac:dyDescent="0.5">
      <c r="A18" s="12">
        <v>278</v>
      </c>
      <c r="B18" s="12" t="s">
        <v>138</v>
      </c>
      <c r="C18" s="13">
        <v>36902</v>
      </c>
      <c r="D18" s="14" t="s">
        <v>205</v>
      </c>
      <c r="E18" s="15" t="s">
        <v>1</v>
      </c>
      <c r="F18" s="15" t="s">
        <v>1</v>
      </c>
      <c r="G18" s="15" t="s">
        <v>1</v>
      </c>
      <c r="H18" s="15" t="s">
        <v>1</v>
      </c>
      <c r="I18" s="15" t="s">
        <v>1</v>
      </c>
      <c r="J18" s="15" t="s">
        <v>1</v>
      </c>
      <c r="K18" s="16" t="s">
        <v>1</v>
      </c>
      <c r="L18" s="16" t="s">
        <v>1</v>
      </c>
      <c r="M18" s="16" t="s">
        <v>1</v>
      </c>
      <c r="N18" s="16" t="s">
        <v>1</v>
      </c>
      <c r="O18" s="16" t="s">
        <v>1</v>
      </c>
      <c r="P18" s="16">
        <v>135825</v>
      </c>
      <c r="Q18" s="16">
        <v>135825</v>
      </c>
      <c r="R18" s="16">
        <v>135825</v>
      </c>
      <c r="S18" s="16">
        <v>135824.78</v>
      </c>
      <c r="T18" s="17">
        <v>135825</v>
      </c>
      <c r="U18" s="18">
        <v>135825</v>
      </c>
      <c r="V18" s="19">
        <v>135824.78</v>
      </c>
      <c r="W18" s="18" t="s">
        <v>1</v>
      </c>
    </row>
    <row r="19" spans="1:23" ht="14.35" x14ac:dyDescent="0.5">
      <c r="A19" s="12">
        <v>339</v>
      </c>
      <c r="B19" s="12" t="s">
        <v>138</v>
      </c>
      <c r="C19" s="13">
        <v>36902</v>
      </c>
      <c r="D19" s="14" t="s">
        <v>203</v>
      </c>
      <c r="E19" s="15" t="s">
        <v>1</v>
      </c>
      <c r="F19" s="15" t="s">
        <v>1</v>
      </c>
      <c r="G19" s="15" t="s">
        <v>1</v>
      </c>
      <c r="H19" s="15" t="s">
        <v>1</v>
      </c>
      <c r="I19" s="15" t="s">
        <v>1</v>
      </c>
      <c r="J19" s="15" t="s">
        <v>1</v>
      </c>
      <c r="K19" s="16" t="s">
        <v>1</v>
      </c>
      <c r="L19" s="16" t="s">
        <v>1</v>
      </c>
      <c r="M19" s="16" t="s">
        <v>1</v>
      </c>
      <c r="N19" s="16" t="s">
        <v>1</v>
      </c>
      <c r="O19" s="16" t="s">
        <v>1</v>
      </c>
      <c r="P19" s="16">
        <v>156921</v>
      </c>
      <c r="Q19" s="16">
        <v>156921</v>
      </c>
      <c r="R19" s="16">
        <v>156921</v>
      </c>
      <c r="S19" s="16">
        <v>156920.66</v>
      </c>
      <c r="T19" s="17">
        <v>156921</v>
      </c>
      <c r="U19" s="18">
        <v>156921</v>
      </c>
      <c r="V19" s="19">
        <v>156920.66</v>
      </c>
      <c r="W19" s="18" t="s">
        <v>1</v>
      </c>
    </row>
    <row r="20" spans="1:23" ht="14.35" x14ac:dyDescent="0.5">
      <c r="A20" s="12">
        <v>349</v>
      </c>
      <c r="B20" s="12" t="str">
        <f>VLOOKUP(A20,'[2]2018-2019 List of Agreements'!$E$2:$K$218,4,FALSE)</f>
        <v>Barbers Hill ISD</v>
      </c>
      <c r="C20" s="13">
        <f>VLOOKUP(A20,'[2]2018-2019 List of Agreements'!$E$2:$K$218,3,FALSE)</f>
        <v>36902</v>
      </c>
      <c r="D20" s="22" t="s">
        <v>246</v>
      </c>
      <c r="E20" s="15" t="s">
        <v>1</v>
      </c>
      <c r="F20" s="15" t="s">
        <v>1</v>
      </c>
      <c r="G20" s="15" t="s">
        <v>1</v>
      </c>
      <c r="H20" s="15" t="s">
        <v>1</v>
      </c>
      <c r="I20" s="15" t="s">
        <v>1</v>
      </c>
      <c r="J20" s="15" t="s">
        <v>1</v>
      </c>
      <c r="K20" s="16" t="s">
        <v>1</v>
      </c>
      <c r="L20" s="16" t="s">
        <v>1</v>
      </c>
      <c r="M20" s="16" t="s">
        <v>1</v>
      </c>
      <c r="N20" s="16" t="s">
        <v>1</v>
      </c>
      <c r="O20" s="16" t="s">
        <v>1</v>
      </c>
      <c r="P20" s="16" t="s">
        <v>1</v>
      </c>
      <c r="Q20" s="16">
        <v>215318</v>
      </c>
      <c r="R20" s="16">
        <v>215318</v>
      </c>
      <c r="S20" s="16">
        <v>215318.43</v>
      </c>
      <c r="T20" s="17">
        <v>215318</v>
      </c>
      <c r="U20" s="18">
        <v>215318</v>
      </c>
      <c r="V20" s="19">
        <v>215318.43</v>
      </c>
      <c r="W20" s="19">
        <v>215318</v>
      </c>
    </row>
    <row r="21" spans="1:23" ht="14.35" x14ac:dyDescent="0.5">
      <c r="A21" s="12">
        <v>364</v>
      </c>
      <c r="B21" s="12" t="str">
        <f>VLOOKUP(A21,'[2]2018-2019 List of Agreements'!$E$2:$K$218,4,FALSE)</f>
        <v>Barbers Hill ISD</v>
      </c>
      <c r="C21" s="13">
        <f>VLOOKUP(A21,'[2]2018-2019 List of Agreements'!$E$2:$K$218,3,FALSE)</f>
        <v>36902</v>
      </c>
      <c r="D21" s="22" t="s">
        <v>246</v>
      </c>
      <c r="E21" s="15" t="s">
        <v>1</v>
      </c>
      <c r="F21" s="15" t="s">
        <v>1</v>
      </c>
      <c r="G21" s="15" t="s">
        <v>1</v>
      </c>
      <c r="H21" s="15" t="s">
        <v>1</v>
      </c>
      <c r="I21" s="15" t="s">
        <v>1</v>
      </c>
      <c r="J21" s="15" t="s">
        <v>1</v>
      </c>
      <c r="K21" s="16" t="s">
        <v>1</v>
      </c>
      <c r="L21" s="16" t="s">
        <v>1</v>
      </c>
      <c r="M21" s="16" t="s">
        <v>1</v>
      </c>
      <c r="N21" s="16" t="s">
        <v>1</v>
      </c>
      <c r="O21" s="16" t="s">
        <v>1</v>
      </c>
      <c r="P21" s="16" t="s">
        <v>1</v>
      </c>
      <c r="Q21" s="16">
        <v>39901</v>
      </c>
      <c r="R21" s="16">
        <v>39901</v>
      </c>
      <c r="S21" s="16">
        <v>39901.43</v>
      </c>
      <c r="T21" s="17">
        <v>39901</v>
      </c>
      <c r="U21" s="18">
        <v>39901</v>
      </c>
      <c r="V21" s="19">
        <v>39901.43</v>
      </c>
      <c r="W21" s="19">
        <v>39901</v>
      </c>
    </row>
    <row r="22" spans="1:23" ht="14.35" x14ac:dyDescent="0.5">
      <c r="A22" s="12">
        <v>9</v>
      </c>
      <c r="B22" s="12" t="s">
        <v>139</v>
      </c>
      <c r="C22" s="13">
        <v>123910</v>
      </c>
      <c r="D22" s="14" t="s">
        <v>5</v>
      </c>
      <c r="E22" s="15" t="s">
        <v>1</v>
      </c>
      <c r="F22" s="15">
        <v>168310</v>
      </c>
      <c r="G22" s="15">
        <v>168310</v>
      </c>
      <c r="H22" s="15">
        <v>168310</v>
      </c>
      <c r="I22" s="17">
        <v>168310</v>
      </c>
      <c r="J22" s="16">
        <v>168310</v>
      </c>
      <c r="K22" s="16">
        <v>168310</v>
      </c>
      <c r="L22" s="16">
        <v>168310</v>
      </c>
      <c r="M22" s="16" t="s">
        <v>1</v>
      </c>
      <c r="N22" s="16" t="s">
        <v>1</v>
      </c>
      <c r="O22" s="16" t="s">
        <v>1</v>
      </c>
      <c r="P22" s="16" t="s">
        <v>1</v>
      </c>
      <c r="Q22" s="16" t="s">
        <v>1</v>
      </c>
      <c r="R22" s="15" t="s">
        <v>1</v>
      </c>
      <c r="S22" s="15" t="s">
        <v>1</v>
      </c>
      <c r="T22" s="15" t="s">
        <v>1</v>
      </c>
      <c r="U22" s="18" t="s">
        <v>1</v>
      </c>
      <c r="V22" s="18" t="s">
        <v>1</v>
      </c>
      <c r="W22" s="18" t="s">
        <v>1</v>
      </c>
    </row>
    <row r="23" spans="1:23" ht="14.35" x14ac:dyDescent="0.5">
      <c r="A23" s="12">
        <v>10</v>
      </c>
      <c r="B23" s="12" t="s">
        <v>139</v>
      </c>
      <c r="C23" s="13">
        <v>123910</v>
      </c>
      <c r="D23" s="14" t="s">
        <v>4</v>
      </c>
      <c r="E23" s="15" t="s">
        <v>1</v>
      </c>
      <c r="F23" s="15">
        <v>57547</v>
      </c>
      <c r="G23" s="15">
        <v>57547</v>
      </c>
      <c r="H23" s="15">
        <v>57547</v>
      </c>
      <c r="I23" s="17">
        <v>57547</v>
      </c>
      <c r="J23" s="16">
        <v>57547</v>
      </c>
      <c r="K23" s="16">
        <v>57547</v>
      </c>
      <c r="L23" s="16">
        <v>57547</v>
      </c>
      <c r="M23" s="16" t="s">
        <v>1</v>
      </c>
      <c r="N23" s="16" t="s">
        <v>1</v>
      </c>
      <c r="O23" s="16" t="s">
        <v>1</v>
      </c>
      <c r="P23" s="16" t="s">
        <v>1</v>
      </c>
      <c r="Q23" s="16" t="s">
        <v>1</v>
      </c>
      <c r="R23" s="15" t="s">
        <v>1</v>
      </c>
      <c r="S23" s="15" t="s">
        <v>1</v>
      </c>
      <c r="T23" s="15" t="s">
        <v>1</v>
      </c>
      <c r="U23" s="18" t="s">
        <v>1</v>
      </c>
      <c r="V23" s="18" t="s">
        <v>1</v>
      </c>
      <c r="W23" s="18" t="s">
        <v>1</v>
      </c>
    </row>
    <row r="24" spans="1:23" ht="14.35" x14ac:dyDescent="0.5">
      <c r="A24" s="12">
        <v>219</v>
      </c>
      <c r="B24" s="12" t="s">
        <v>139</v>
      </c>
      <c r="C24" s="13">
        <v>123910</v>
      </c>
      <c r="D24" s="14" t="s">
        <v>119</v>
      </c>
      <c r="E24" s="16" t="s">
        <v>1</v>
      </c>
      <c r="F24" s="16" t="s">
        <v>1</v>
      </c>
      <c r="G24" s="16" t="s">
        <v>1</v>
      </c>
      <c r="H24" s="16" t="s">
        <v>1</v>
      </c>
      <c r="I24" s="16" t="s">
        <v>1</v>
      </c>
      <c r="J24" s="16" t="s">
        <v>1</v>
      </c>
      <c r="K24" s="16" t="s">
        <v>1</v>
      </c>
      <c r="L24" s="16" t="s">
        <v>1</v>
      </c>
      <c r="M24" s="16" t="s">
        <v>1</v>
      </c>
      <c r="N24" s="16" t="s">
        <v>1</v>
      </c>
      <c r="O24" s="16">
        <v>235288</v>
      </c>
      <c r="P24" s="16">
        <v>235288</v>
      </c>
      <c r="Q24" s="16">
        <v>235288</v>
      </c>
      <c r="R24" s="16">
        <v>235289</v>
      </c>
      <c r="S24" s="16">
        <v>93847.97</v>
      </c>
      <c r="T24" s="16">
        <v>235288</v>
      </c>
      <c r="U24" s="18">
        <v>235288</v>
      </c>
      <c r="V24" s="18" t="s">
        <v>1</v>
      </c>
      <c r="W24" s="18" t="s">
        <v>1</v>
      </c>
    </row>
    <row r="25" spans="1:23" ht="14.35" x14ac:dyDescent="0.5">
      <c r="A25" s="12">
        <v>311</v>
      </c>
      <c r="B25" s="12" t="str">
        <f>VLOOKUP(A25,'[2]2018-2019 List of Agreements'!$E$2:$K$218,4,FALSE)</f>
        <v>Beaumont ISD</v>
      </c>
      <c r="C25" s="13">
        <f>VLOOKUP(A25,'[2]2018-2019 List of Agreements'!$E$2:$K$218,3,FALSE)</f>
        <v>123910</v>
      </c>
      <c r="D25" s="22" t="s">
        <v>247</v>
      </c>
      <c r="E25" s="15" t="s">
        <v>1</v>
      </c>
      <c r="F25" s="15" t="s">
        <v>1</v>
      </c>
      <c r="G25" s="15" t="s">
        <v>1</v>
      </c>
      <c r="H25" s="15" t="s">
        <v>1</v>
      </c>
      <c r="I25" s="15" t="s">
        <v>1</v>
      </c>
      <c r="J25" s="15" t="s">
        <v>1</v>
      </c>
      <c r="K25" s="16" t="s">
        <v>1</v>
      </c>
      <c r="L25" s="16" t="s">
        <v>1</v>
      </c>
      <c r="M25" s="16" t="s">
        <v>1</v>
      </c>
      <c r="N25" s="16" t="s">
        <v>1</v>
      </c>
      <c r="O25" s="16" t="s">
        <v>1</v>
      </c>
      <c r="P25" s="16" t="s">
        <v>1</v>
      </c>
      <c r="Q25" s="16">
        <v>93848</v>
      </c>
      <c r="R25" s="16">
        <v>93484</v>
      </c>
      <c r="S25" s="16">
        <v>235287.82</v>
      </c>
      <c r="T25" s="16">
        <v>93848</v>
      </c>
      <c r="U25" s="18">
        <v>93848</v>
      </c>
      <c r="V25" s="19">
        <v>93847.97</v>
      </c>
      <c r="W25" s="19">
        <v>93848</v>
      </c>
    </row>
    <row r="26" spans="1:23" ht="14.35" x14ac:dyDescent="0.5">
      <c r="A26" s="12">
        <v>93</v>
      </c>
      <c r="B26" s="12" t="s">
        <v>140</v>
      </c>
      <c r="C26" s="13">
        <v>177903</v>
      </c>
      <c r="D26" s="14" t="s">
        <v>8</v>
      </c>
      <c r="E26" s="15" t="s">
        <v>1</v>
      </c>
      <c r="F26" s="15" t="s">
        <v>1</v>
      </c>
      <c r="G26" s="15" t="s">
        <v>1</v>
      </c>
      <c r="H26" s="15" t="s">
        <v>1</v>
      </c>
      <c r="I26" s="15" t="s">
        <v>1</v>
      </c>
      <c r="J26" s="17">
        <v>107673</v>
      </c>
      <c r="K26" s="16">
        <v>102324</v>
      </c>
      <c r="L26" s="16">
        <v>99803</v>
      </c>
      <c r="M26" s="16">
        <v>102732</v>
      </c>
      <c r="N26" s="16">
        <v>102287</v>
      </c>
      <c r="O26" s="16">
        <v>104421</v>
      </c>
      <c r="P26" s="16">
        <v>108966</v>
      </c>
      <c r="Q26" s="16">
        <v>808695</v>
      </c>
      <c r="R26" s="16">
        <v>313430</v>
      </c>
      <c r="S26" s="16">
        <v>143933.35</v>
      </c>
      <c r="T26" s="16" t="s">
        <v>1</v>
      </c>
      <c r="U26" s="18" t="s">
        <v>1</v>
      </c>
      <c r="V26" s="18" t="s">
        <v>1</v>
      </c>
      <c r="W26" s="18" t="s">
        <v>1</v>
      </c>
    </row>
    <row r="27" spans="1:23" ht="14.35" x14ac:dyDescent="0.5">
      <c r="A27" s="12">
        <v>30</v>
      </c>
      <c r="B27" s="12" t="s">
        <v>140</v>
      </c>
      <c r="C27" s="13">
        <v>177903</v>
      </c>
      <c r="D27" s="14" t="s">
        <v>9</v>
      </c>
      <c r="E27" s="15" t="s">
        <v>1</v>
      </c>
      <c r="F27" s="15" t="s">
        <v>1</v>
      </c>
      <c r="G27" s="15" t="s">
        <v>1</v>
      </c>
      <c r="H27" s="15" t="s">
        <v>1</v>
      </c>
      <c r="I27" s="17">
        <v>195063</v>
      </c>
      <c r="J27" s="17">
        <v>173495</v>
      </c>
      <c r="K27" s="16">
        <v>168276</v>
      </c>
      <c r="L27" s="16">
        <v>156972</v>
      </c>
      <c r="M27" s="16">
        <v>159584</v>
      </c>
      <c r="N27" s="16">
        <v>147260</v>
      </c>
      <c r="O27" s="16">
        <v>142729</v>
      </c>
      <c r="P27" s="16">
        <v>1659174</v>
      </c>
      <c r="Q27" s="16">
        <v>4079180</v>
      </c>
      <c r="R27" s="16">
        <v>3137158</v>
      </c>
      <c r="S27" s="16" t="s">
        <v>1</v>
      </c>
      <c r="T27" s="16" t="s">
        <v>1</v>
      </c>
      <c r="U27" s="18" t="s">
        <v>1</v>
      </c>
      <c r="V27" s="18" t="s">
        <v>1</v>
      </c>
      <c r="W27" s="18" t="s">
        <v>1</v>
      </c>
    </row>
    <row r="28" spans="1:23" ht="14.35" x14ac:dyDescent="0.5">
      <c r="A28" s="12">
        <v>74</v>
      </c>
      <c r="B28" s="12" t="s">
        <v>141</v>
      </c>
      <c r="C28" s="13">
        <v>17901</v>
      </c>
      <c r="D28" s="14" t="s">
        <v>47</v>
      </c>
      <c r="E28" s="15" t="s">
        <v>1</v>
      </c>
      <c r="F28" s="15" t="s">
        <v>1</v>
      </c>
      <c r="G28" s="15" t="s">
        <v>1</v>
      </c>
      <c r="H28" s="15" t="s">
        <v>1</v>
      </c>
      <c r="I28" s="15" t="s">
        <v>1</v>
      </c>
      <c r="J28" s="16">
        <v>198932</v>
      </c>
      <c r="K28" s="16">
        <v>150345</v>
      </c>
      <c r="L28" s="16">
        <v>133937</v>
      </c>
      <c r="M28" s="16">
        <v>124354</v>
      </c>
      <c r="N28" s="16">
        <v>124722</v>
      </c>
      <c r="O28" s="16">
        <v>103035</v>
      </c>
      <c r="P28" s="16">
        <v>87022</v>
      </c>
      <c r="Q28" s="16">
        <v>297130</v>
      </c>
      <c r="R28" s="16">
        <v>255453</v>
      </c>
      <c r="S28" s="16">
        <v>261778</v>
      </c>
      <c r="T28" s="16" t="s">
        <v>1</v>
      </c>
      <c r="U28" s="18" t="s">
        <v>1</v>
      </c>
      <c r="V28" s="18" t="s">
        <v>1</v>
      </c>
      <c r="W28" s="18" t="s">
        <v>1</v>
      </c>
    </row>
    <row r="29" spans="1:23" ht="14.35" x14ac:dyDescent="0.5">
      <c r="A29" s="12">
        <v>366</v>
      </c>
      <c r="B29" s="12" t="str">
        <f>VLOOKUP(A29,'[2]2018-2019 List of Agreements'!$E$2:$K$218,4,FALSE)</f>
        <v>Borden County ISD</v>
      </c>
      <c r="C29" s="13">
        <f>VLOOKUP(A29,'[2]2018-2019 List of Agreements'!$E$2:$K$218,3,FALSE)</f>
        <v>17901</v>
      </c>
      <c r="D29" s="22" t="s">
        <v>248</v>
      </c>
      <c r="E29" s="15" t="s">
        <v>1</v>
      </c>
      <c r="F29" s="15" t="s">
        <v>1</v>
      </c>
      <c r="G29" s="15" t="s">
        <v>1</v>
      </c>
      <c r="H29" s="15" t="s">
        <v>1</v>
      </c>
      <c r="I29" s="15" t="s">
        <v>1</v>
      </c>
      <c r="J29" s="15" t="s">
        <v>1</v>
      </c>
      <c r="K29" s="16" t="s">
        <v>1</v>
      </c>
      <c r="L29" s="16" t="s">
        <v>1</v>
      </c>
      <c r="M29" s="16" t="s">
        <v>1</v>
      </c>
      <c r="N29" s="16" t="s">
        <v>1</v>
      </c>
      <c r="O29" s="16" t="s">
        <v>1</v>
      </c>
      <c r="P29" s="16" t="s">
        <v>1</v>
      </c>
      <c r="Q29" s="16">
        <v>335175</v>
      </c>
      <c r="R29" s="16">
        <v>301906</v>
      </c>
      <c r="S29" s="16">
        <v>282168</v>
      </c>
      <c r="T29" s="17">
        <v>255508</v>
      </c>
      <c r="U29" s="18">
        <v>202875</v>
      </c>
      <c r="V29" s="19">
        <v>137167.76999999999</v>
      </c>
      <c r="W29" s="19">
        <v>69690</v>
      </c>
    </row>
    <row r="30" spans="1:23" ht="14.35" x14ac:dyDescent="0.5">
      <c r="A30" s="12">
        <v>317</v>
      </c>
      <c r="B30" s="12" t="s">
        <v>142</v>
      </c>
      <c r="C30" s="13">
        <v>117901</v>
      </c>
      <c r="D30" s="14" t="s">
        <v>207</v>
      </c>
      <c r="E30" s="15" t="s">
        <v>1</v>
      </c>
      <c r="F30" s="15" t="s">
        <v>1</v>
      </c>
      <c r="G30" s="15" t="s">
        <v>1</v>
      </c>
      <c r="H30" s="15" t="s">
        <v>1</v>
      </c>
      <c r="I30" s="15" t="s">
        <v>1</v>
      </c>
      <c r="J30" s="15" t="s">
        <v>1</v>
      </c>
      <c r="K30" s="16" t="s">
        <v>1</v>
      </c>
      <c r="L30" s="16" t="s">
        <v>1</v>
      </c>
      <c r="M30" s="16" t="s">
        <v>1</v>
      </c>
      <c r="N30" s="16" t="s">
        <v>1</v>
      </c>
      <c r="O30" s="16" t="s">
        <v>1</v>
      </c>
      <c r="P30" s="16">
        <v>133714</v>
      </c>
      <c r="Q30" s="16">
        <v>133714</v>
      </c>
      <c r="R30" s="16">
        <v>133714</v>
      </c>
      <c r="S30" s="16">
        <v>133714.29</v>
      </c>
      <c r="T30" s="17">
        <v>133714</v>
      </c>
      <c r="U30" s="18">
        <v>133714</v>
      </c>
      <c r="V30" s="19">
        <v>133714.29</v>
      </c>
      <c r="W30" s="18" t="s">
        <v>1</v>
      </c>
    </row>
    <row r="31" spans="1:23" ht="14.35" x14ac:dyDescent="0.5">
      <c r="A31" s="12">
        <v>249</v>
      </c>
      <c r="B31" s="12" t="s">
        <v>143</v>
      </c>
      <c r="C31" s="13">
        <v>185901</v>
      </c>
      <c r="D31" s="14" t="s">
        <v>208</v>
      </c>
      <c r="E31" s="15" t="s">
        <v>1</v>
      </c>
      <c r="F31" s="15" t="s">
        <v>1</v>
      </c>
      <c r="G31" s="15" t="s">
        <v>1</v>
      </c>
      <c r="H31" s="15" t="s">
        <v>1</v>
      </c>
      <c r="I31" s="15" t="s">
        <v>1</v>
      </c>
      <c r="J31" s="15" t="s">
        <v>1</v>
      </c>
      <c r="K31" s="16" t="s">
        <v>1</v>
      </c>
      <c r="L31" s="16" t="s">
        <v>1</v>
      </c>
      <c r="M31" s="16" t="s">
        <v>1</v>
      </c>
      <c r="N31" s="16" t="s">
        <v>1</v>
      </c>
      <c r="O31" s="16" t="s">
        <v>1</v>
      </c>
      <c r="P31" s="16">
        <v>52000</v>
      </c>
      <c r="Q31" s="16">
        <v>52000</v>
      </c>
      <c r="R31" s="16">
        <v>48500</v>
      </c>
      <c r="S31" s="16">
        <v>48320</v>
      </c>
      <c r="T31" s="17">
        <v>48170</v>
      </c>
      <c r="U31" s="18">
        <v>45055</v>
      </c>
      <c r="V31" s="19">
        <v>33460</v>
      </c>
      <c r="W31" s="19">
        <v>331512</v>
      </c>
    </row>
    <row r="32" spans="1:23" ht="14.35" x14ac:dyDescent="0.5">
      <c r="A32" s="12">
        <v>62</v>
      </c>
      <c r="B32" s="12" t="s">
        <v>144</v>
      </c>
      <c r="C32" s="13" t="s">
        <v>12</v>
      </c>
      <c r="D32" s="14" t="s">
        <v>11</v>
      </c>
      <c r="E32" s="15" t="s">
        <v>1</v>
      </c>
      <c r="F32" s="15" t="s">
        <v>1</v>
      </c>
      <c r="G32" s="15" t="s">
        <v>1</v>
      </c>
      <c r="H32" s="15" t="s">
        <v>1</v>
      </c>
      <c r="I32" s="15" t="s">
        <v>1</v>
      </c>
      <c r="J32" s="16">
        <v>48664</v>
      </c>
      <c r="K32" s="16">
        <v>48664</v>
      </c>
      <c r="L32" s="16">
        <v>48664</v>
      </c>
      <c r="M32" s="16">
        <v>48664</v>
      </c>
      <c r="N32" s="16">
        <v>48664</v>
      </c>
      <c r="O32" s="16">
        <v>48664</v>
      </c>
      <c r="P32" s="16">
        <v>48664</v>
      </c>
      <c r="Q32" s="16" t="s">
        <v>1</v>
      </c>
      <c r="R32" s="15" t="s">
        <v>1</v>
      </c>
      <c r="S32" s="15" t="s">
        <v>1</v>
      </c>
      <c r="T32" s="15" t="s">
        <v>1</v>
      </c>
      <c r="U32" s="18" t="s">
        <v>1</v>
      </c>
      <c r="V32" s="18" t="s">
        <v>1</v>
      </c>
      <c r="W32" s="18" t="s">
        <v>1</v>
      </c>
    </row>
    <row r="33" spans="1:23" ht="14.35" x14ac:dyDescent="0.5">
      <c r="A33" s="12">
        <v>1</v>
      </c>
      <c r="B33" s="12" t="s">
        <v>144</v>
      </c>
      <c r="C33" s="13">
        <v>20905</v>
      </c>
      <c r="D33" s="14" t="s">
        <v>10</v>
      </c>
      <c r="E33" s="15">
        <v>97651</v>
      </c>
      <c r="F33" s="15">
        <v>97651</v>
      </c>
      <c r="G33" s="15">
        <v>97651</v>
      </c>
      <c r="H33" s="15">
        <v>97651</v>
      </c>
      <c r="I33" s="17">
        <v>97651</v>
      </c>
      <c r="J33" s="16">
        <v>97651</v>
      </c>
      <c r="K33" s="16">
        <v>97651</v>
      </c>
      <c r="L33" s="16" t="s">
        <v>1</v>
      </c>
      <c r="M33" s="16" t="s">
        <v>1</v>
      </c>
      <c r="N33" s="16" t="s">
        <v>1</v>
      </c>
      <c r="O33" s="16" t="s">
        <v>1</v>
      </c>
      <c r="P33" s="16" t="s">
        <v>1</v>
      </c>
      <c r="Q33" s="16" t="s">
        <v>1</v>
      </c>
      <c r="R33" s="15" t="s">
        <v>1</v>
      </c>
      <c r="S33" s="15" t="s">
        <v>1</v>
      </c>
      <c r="T33" s="15" t="s">
        <v>1</v>
      </c>
      <c r="U33" s="18" t="s">
        <v>1</v>
      </c>
      <c r="V33" s="18" t="s">
        <v>1</v>
      </c>
      <c r="W33" s="18" t="s">
        <v>1</v>
      </c>
    </row>
    <row r="34" spans="1:23" ht="14.35" x14ac:dyDescent="0.5">
      <c r="A34" s="12">
        <v>172</v>
      </c>
      <c r="B34" s="12" t="s">
        <v>144</v>
      </c>
      <c r="C34" s="13">
        <v>20905</v>
      </c>
      <c r="D34" s="14" t="s">
        <v>209</v>
      </c>
      <c r="E34" s="15" t="s">
        <v>1</v>
      </c>
      <c r="F34" s="15" t="s">
        <v>1</v>
      </c>
      <c r="G34" s="15" t="s">
        <v>1</v>
      </c>
      <c r="H34" s="15" t="s">
        <v>1</v>
      </c>
      <c r="I34" s="15" t="s">
        <v>1</v>
      </c>
      <c r="J34" s="15" t="s">
        <v>1</v>
      </c>
      <c r="K34" s="16" t="s">
        <v>1</v>
      </c>
      <c r="L34" s="16" t="s">
        <v>1</v>
      </c>
      <c r="M34" s="16" t="s">
        <v>1</v>
      </c>
      <c r="N34" s="16" t="s">
        <v>1</v>
      </c>
      <c r="O34" s="16" t="s">
        <v>1</v>
      </c>
      <c r="P34" s="16">
        <v>993682</v>
      </c>
      <c r="Q34" s="16">
        <v>985305</v>
      </c>
      <c r="R34" s="16">
        <v>913437</v>
      </c>
      <c r="S34" s="16">
        <v>874499.98</v>
      </c>
      <c r="T34" s="17">
        <v>839762</v>
      </c>
      <c r="U34" s="18">
        <v>841828</v>
      </c>
      <c r="V34" s="19">
        <v>793747.72</v>
      </c>
      <c r="W34" s="19">
        <v>5278788</v>
      </c>
    </row>
    <row r="35" spans="1:23" ht="14.35" x14ac:dyDescent="0.5">
      <c r="A35" s="12">
        <v>213</v>
      </c>
      <c r="B35" s="12" t="s">
        <v>144</v>
      </c>
      <c r="C35" s="13">
        <v>20905</v>
      </c>
      <c r="D35" s="14" t="s">
        <v>209</v>
      </c>
      <c r="E35" s="15" t="s">
        <v>1</v>
      </c>
      <c r="F35" s="15" t="s">
        <v>1</v>
      </c>
      <c r="G35" s="15" t="s">
        <v>1</v>
      </c>
      <c r="H35" s="15" t="s">
        <v>1</v>
      </c>
      <c r="I35" s="15" t="s">
        <v>1</v>
      </c>
      <c r="J35" s="15" t="s">
        <v>1</v>
      </c>
      <c r="K35" s="16" t="s">
        <v>1</v>
      </c>
      <c r="L35" s="16" t="s">
        <v>1</v>
      </c>
      <c r="M35" s="16" t="s">
        <v>1</v>
      </c>
      <c r="N35" s="16" t="s">
        <v>1</v>
      </c>
      <c r="O35" s="16" t="s">
        <v>1</v>
      </c>
      <c r="P35" s="15" t="s">
        <v>1</v>
      </c>
      <c r="Q35" s="15" t="s">
        <v>1</v>
      </c>
      <c r="R35" s="15" t="s">
        <v>1</v>
      </c>
      <c r="S35" s="15" t="s">
        <v>1</v>
      </c>
      <c r="T35" s="15" t="s">
        <v>1</v>
      </c>
      <c r="U35" s="15" t="s">
        <v>1</v>
      </c>
      <c r="V35" s="16" t="s">
        <v>1</v>
      </c>
      <c r="W35" s="19">
        <v>78000</v>
      </c>
    </row>
    <row r="36" spans="1:23" ht="14.35" x14ac:dyDescent="0.5">
      <c r="A36" s="12">
        <v>214</v>
      </c>
      <c r="B36" s="12" t="s">
        <v>144</v>
      </c>
      <c r="C36" s="13">
        <v>20905</v>
      </c>
      <c r="D36" s="14" t="s">
        <v>209</v>
      </c>
      <c r="E36" s="15" t="s">
        <v>1</v>
      </c>
      <c r="F36" s="15" t="s">
        <v>1</v>
      </c>
      <c r="G36" s="15" t="s">
        <v>1</v>
      </c>
      <c r="H36" s="15" t="s">
        <v>1</v>
      </c>
      <c r="I36" s="15" t="s">
        <v>1</v>
      </c>
      <c r="J36" s="15" t="s">
        <v>1</v>
      </c>
      <c r="K36" s="16" t="s">
        <v>1</v>
      </c>
      <c r="L36" s="16" t="s">
        <v>1</v>
      </c>
      <c r="M36" s="16" t="s">
        <v>1</v>
      </c>
      <c r="N36" s="16" t="s">
        <v>1</v>
      </c>
      <c r="O36" s="16" t="s">
        <v>1</v>
      </c>
      <c r="P36" s="15" t="s">
        <v>1</v>
      </c>
      <c r="Q36" s="15" t="s">
        <v>1</v>
      </c>
      <c r="R36" s="15" t="s">
        <v>1</v>
      </c>
      <c r="S36" s="15" t="s">
        <v>1</v>
      </c>
      <c r="T36" s="15" t="s">
        <v>1</v>
      </c>
      <c r="U36" s="15" t="s">
        <v>1</v>
      </c>
      <c r="V36" s="16" t="s">
        <v>1</v>
      </c>
      <c r="W36" s="19">
        <v>877756</v>
      </c>
    </row>
    <row r="37" spans="1:23" ht="14.35" x14ac:dyDescent="0.5">
      <c r="A37" s="12">
        <v>215</v>
      </c>
      <c r="B37" s="12" t="s">
        <v>144</v>
      </c>
      <c r="C37" s="13">
        <v>20905</v>
      </c>
      <c r="D37" s="14" t="s">
        <v>209</v>
      </c>
      <c r="E37" s="15" t="s">
        <v>1</v>
      </c>
      <c r="F37" s="15" t="s">
        <v>1</v>
      </c>
      <c r="G37" s="15" t="s">
        <v>1</v>
      </c>
      <c r="H37" s="15" t="s">
        <v>1</v>
      </c>
      <c r="I37" s="15" t="s">
        <v>1</v>
      </c>
      <c r="J37" s="15" t="s">
        <v>1</v>
      </c>
      <c r="K37" s="16" t="s">
        <v>1</v>
      </c>
      <c r="L37" s="16" t="s">
        <v>1</v>
      </c>
      <c r="M37" s="16" t="s">
        <v>1</v>
      </c>
      <c r="N37" s="16" t="s">
        <v>1</v>
      </c>
      <c r="O37" s="16" t="s">
        <v>1</v>
      </c>
      <c r="P37" s="15" t="s">
        <v>1</v>
      </c>
      <c r="Q37" s="15" t="s">
        <v>1</v>
      </c>
      <c r="R37" s="15" t="s">
        <v>1</v>
      </c>
      <c r="S37" s="15" t="s">
        <v>1</v>
      </c>
      <c r="T37" s="15" t="s">
        <v>1</v>
      </c>
      <c r="U37" s="15" t="s">
        <v>1</v>
      </c>
      <c r="V37" s="16" t="s">
        <v>1</v>
      </c>
      <c r="W37" s="19">
        <v>2185963</v>
      </c>
    </row>
    <row r="38" spans="1:23" ht="14.35" x14ac:dyDescent="0.5">
      <c r="A38" s="12">
        <v>244</v>
      </c>
      <c r="B38" s="12" t="s">
        <v>144</v>
      </c>
      <c r="C38" s="13">
        <v>20905</v>
      </c>
      <c r="D38" s="14" t="s">
        <v>266</v>
      </c>
      <c r="E38" s="15" t="s">
        <v>1</v>
      </c>
      <c r="F38" s="15" t="s">
        <v>1</v>
      </c>
      <c r="G38" s="15" t="s">
        <v>1</v>
      </c>
      <c r="H38" s="15" t="s">
        <v>1</v>
      </c>
      <c r="I38" s="15" t="s">
        <v>1</v>
      </c>
      <c r="J38" s="15" t="s">
        <v>1</v>
      </c>
      <c r="K38" s="16" t="s">
        <v>1</v>
      </c>
      <c r="L38" s="16" t="s">
        <v>1</v>
      </c>
      <c r="M38" s="16" t="s">
        <v>1</v>
      </c>
      <c r="N38" s="16" t="s">
        <v>1</v>
      </c>
      <c r="O38" s="16" t="s">
        <v>1</v>
      </c>
      <c r="P38" s="15" t="s">
        <v>1</v>
      </c>
      <c r="Q38" s="15" t="s">
        <v>1</v>
      </c>
      <c r="R38" s="15" t="s">
        <v>1</v>
      </c>
      <c r="S38" s="16">
        <v>2276973.7599999998</v>
      </c>
      <c r="T38" s="17">
        <v>2276974</v>
      </c>
      <c r="U38" s="18">
        <v>2276974</v>
      </c>
      <c r="V38" s="19">
        <v>2276973.7599999998</v>
      </c>
      <c r="W38" s="19">
        <v>2276974</v>
      </c>
    </row>
    <row r="39" spans="1:23" ht="14.35" x14ac:dyDescent="0.5">
      <c r="A39" s="12">
        <v>245</v>
      </c>
      <c r="B39" s="12" t="s">
        <v>144</v>
      </c>
      <c r="C39" s="13" t="s">
        <v>12</v>
      </c>
      <c r="D39" s="23" t="s">
        <v>272</v>
      </c>
      <c r="E39" s="15" t="s">
        <v>1</v>
      </c>
      <c r="F39" s="15" t="s">
        <v>1</v>
      </c>
      <c r="G39" s="15" t="s">
        <v>1</v>
      </c>
      <c r="H39" s="15" t="s">
        <v>1</v>
      </c>
      <c r="I39" s="15" t="s">
        <v>1</v>
      </c>
      <c r="J39" s="15" t="s">
        <v>1</v>
      </c>
      <c r="K39" s="16" t="s">
        <v>1</v>
      </c>
      <c r="L39" s="16" t="s">
        <v>1</v>
      </c>
      <c r="M39" s="16" t="s">
        <v>1</v>
      </c>
      <c r="N39" s="16" t="s">
        <v>1</v>
      </c>
      <c r="O39" s="16" t="s">
        <v>1</v>
      </c>
      <c r="P39" s="15" t="s">
        <v>1</v>
      </c>
      <c r="Q39" s="15" t="s">
        <v>1</v>
      </c>
      <c r="R39" s="15" t="s">
        <v>1</v>
      </c>
      <c r="S39" s="16" t="s">
        <v>1</v>
      </c>
      <c r="T39" s="17">
        <v>2485424</v>
      </c>
      <c r="U39" s="18">
        <v>2497151</v>
      </c>
      <c r="V39" s="19">
        <v>2434803.54</v>
      </c>
      <c r="W39" s="19">
        <v>2399567</v>
      </c>
    </row>
    <row r="40" spans="1:23" ht="14.35" x14ac:dyDescent="0.5">
      <c r="A40" s="12">
        <v>246</v>
      </c>
      <c r="B40" s="12" t="s">
        <v>144</v>
      </c>
      <c r="C40" s="13" t="s">
        <v>12</v>
      </c>
      <c r="D40" s="23" t="s">
        <v>272</v>
      </c>
      <c r="E40" s="15" t="s">
        <v>1</v>
      </c>
      <c r="F40" s="15" t="s">
        <v>1</v>
      </c>
      <c r="G40" s="15" t="s">
        <v>1</v>
      </c>
      <c r="H40" s="15" t="s">
        <v>1</v>
      </c>
      <c r="I40" s="15" t="s">
        <v>1</v>
      </c>
      <c r="J40" s="15" t="s">
        <v>1</v>
      </c>
      <c r="K40" s="16" t="s">
        <v>1</v>
      </c>
      <c r="L40" s="16" t="s">
        <v>1</v>
      </c>
      <c r="M40" s="16" t="s">
        <v>1</v>
      </c>
      <c r="N40" s="16" t="s">
        <v>1</v>
      </c>
      <c r="O40" s="16" t="s">
        <v>1</v>
      </c>
      <c r="P40" s="15" t="s">
        <v>1</v>
      </c>
      <c r="Q40" s="15" t="s">
        <v>1</v>
      </c>
      <c r="R40" s="15" t="s">
        <v>1</v>
      </c>
      <c r="S40" s="16" t="s">
        <v>1</v>
      </c>
      <c r="T40" s="17">
        <v>1661027</v>
      </c>
      <c r="U40" s="18">
        <v>1661027</v>
      </c>
      <c r="V40" s="19">
        <v>1661026.69</v>
      </c>
      <c r="W40" s="19">
        <v>1661027</v>
      </c>
    </row>
    <row r="41" spans="1:23" ht="14.35" x14ac:dyDescent="0.5">
      <c r="A41" s="12">
        <v>296</v>
      </c>
      <c r="B41" s="12" t="s">
        <v>144</v>
      </c>
      <c r="C41" s="13">
        <v>20905</v>
      </c>
      <c r="D41" s="20" t="s">
        <v>267</v>
      </c>
      <c r="E41" s="15" t="s">
        <v>1</v>
      </c>
      <c r="F41" s="15" t="s">
        <v>1</v>
      </c>
      <c r="G41" s="15" t="s">
        <v>1</v>
      </c>
      <c r="H41" s="15" t="s">
        <v>1</v>
      </c>
      <c r="I41" s="15" t="s">
        <v>1</v>
      </c>
      <c r="J41" s="15" t="s">
        <v>1</v>
      </c>
      <c r="K41" s="16" t="s">
        <v>1</v>
      </c>
      <c r="L41" s="16" t="s">
        <v>1</v>
      </c>
      <c r="M41" s="16" t="s">
        <v>1</v>
      </c>
      <c r="N41" s="16" t="s">
        <v>1</v>
      </c>
      <c r="O41" s="16" t="s">
        <v>1</v>
      </c>
      <c r="P41" s="15" t="s">
        <v>1</v>
      </c>
      <c r="Q41" s="15" t="s">
        <v>1</v>
      </c>
      <c r="R41" s="15" t="s">
        <v>1</v>
      </c>
      <c r="S41" s="16">
        <v>1187819.43</v>
      </c>
      <c r="T41" s="16" t="s">
        <v>1</v>
      </c>
      <c r="U41" s="18" t="s">
        <v>1</v>
      </c>
      <c r="V41" s="18" t="s">
        <v>1</v>
      </c>
      <c r="W41" s="18" t="s">
        <v>1</v>
      </c>
    </row>
    <row r="42" spans="1:23" ht="14.35" x14ac:dyDescent="0.5">
      <c r="A42" s="12">
        <v>285</v>
      </c>
      <c r="B42" s="12" t="s">
        <v>271</v>
      </c>
      <c r="C42" s="13" t="s">
        <v>273</v>
      </c>
      <c r="D42" s="23" t="s">
        <v>274</v>
      </c>
      <c r="E42" s="15" t="s">
        <v>1</v>
      </c>
      <c r="F42" s="15" t="s">
        <v>1</v>
      </c>
      <c r="G42" s="15" t="s">
        <v>1</v>
      </c>
      <c r="H42" s="15" t="s">
        <v>1</v>
      </c>
      <c r="I42" s="15" t="s">
        <v>1</v>
      </c>
      <c r="J42" s="15" t="s">
        <v>1</v>
      </c>
      <c r="K42" s="16" t="s">
        <v>1</v>
      </c>
      <c r="L42" s="16" t="s">
        <v>1</v>
      </c>
      <c r="M42" s="16" t="s">
        <v>1</v>
      </c>
      <c r="N42" s="16" t="s">
        <v>1</v>
      </c>
      <c r="O42" s="16" t="s">
        <v>1</v>
      </c>
      <c r="P42" s="15" t="s">
        <v>1</v>
      </c>
      <c r="Q42" s="15" t="s">
        <v>1</v>
      </c>
      <c r="R42" s="15" t="s">
        <v>1</v>
      </c>
      <c r="S42" s="16">
        <v>188974</v>
      </c>
      <c r="T42" s="17">
        <v>188974</v>
      </c>
      <c r="U42" s="18">
        <v>188974</v>
      </c>
      <c r="V42" s="19">
        <v>188974.36</v>
      </c>
      <c r="W42" s="19">
        <v>566923</v>
      </c>
    </row>
    <row r="43" spans="1:23" ht="14.35" x14ac:dyDescent="0.5">
      <c r="A43" s="12">
        <v>75</v>
      </c>
      <c r="B43" s="12" t="s">
        <v>145</v>
      </c>
      <c r="C43" s="13">
        <v>119901</v>
      </c>
      <c r="D43" s="14" t="s">
        <v>48</v>
      </c>
      <c r="E43" s="15" t="s">
        <v>1</v>
      </c>
      <c r="F43" s="15" t="s">
        <v>1</v>
      </c>
      <c r="G43" s="15" t="s">
        <v>1</v>
      </c>
      <c r="H43" s="15" t="s">
        <v>1</v>
      </c>
      <c r="I43" s="15" t="s">
        <v>1</v>
      </c>
      <c r="J43" s="16">
        <v>139794</v>
      </c>
      <c r="K43" s="16">
        <v>139794</v>
      </c>
      <c r="L43" s="16">
        <v>139794</v>
      </c>
      <c r="M43" s="16">
        <v>139794</v>
      </c>
      <c r="N43" s="16">
        <v>139794</v>
      </c>
      <c r="O43" s="16">
        <v>139794</v>
      </c>
      <c r="P43" s="16">
        <v>135609</v>
      </c>
      <c r="Q43" s="16">
        <v>4185</v>
      </c>
      <c r="R43" s="15" t="s">
        <v>1</v>
      </c>
      <c r="S43" s="15" t="s">
        <v>1</v>
      </c>
      <c r="T43" s="15" t="s">
        <v>1</v>
      </c>
      <c r="U43" s="18" t="s">
        <v>1</v>
      </c>
      <c r="V43" s="18" t="s">
        <v>1</v>
      </c>
      <c r="W43" s="18" t="s">
        <v>1</v>
      </c>
    </row>
    <row r="44" spans="1:23" ht="14.35" x14ac:dyDescent="0.5">
      <c r="A44" s="12">
        <v>174</v>
      </c>
      <c r="B44" s="12" t="s">
        <v>146</v>
      </c>
      <c r="C44" s="13">
        <v>186901</v>
      </c>
      <c r="D44" s="14" t="s">
        <v>87</v>
      </c>
      <c r="E44" s="15" t="s">
        <v>1</v>
      </c>
      <c r="F44" s="15" t="s">
        <v>1</v>
      </c>
      <c r="G44" s="15" t="s">
        <v>1</v>
      </c>
      <c r="H44" s="15" t="s">
        <v>1</v>
      </c>
      <c r="I44" s="15" t="s">
        <v>1</v>
      </c>
      <c r="J44" s="15" t="s">
        <v>1</v>
      </c>
      <c r="K44" s="15" t="s">
        <v>1</v>
      </c>
      <c r="L44" s="15" t="s">
        <v>1</v>
      </c>
      <c r="M44" s="16">
        <v>69893</v>
      </c>
      <c r="N44" s="16">
        <v>67209</v>
      </c>
      <c r="O44" s="16">
        <v>66882</v>
      </c>
      <c r="P44" s="16">
        <v>58644</v>
      </c>
      <c r="Q44" s="16">
        <v>54870</v>
      </c>
      <c r="R44" s="16">
        <v>20515</v>
      </c>
      <c r="S44" s="16">
        <v>17412.28</v>
      </c>
      <c r="T44" s="17">
        <v>764289</v>
      </c>
      <c r="U44" s="18">
        <v>917997</v>
      </c>
      <c r="V44" s="19">
        <v>424936.7</v>
      </c>
      <c r="W44" s="18" t="s">
        <v>1</v>
      </c>
    </row>
    <row r="45" spans="1:23" ht="14.35" x14ac:dyDescent="0.5">
      <c r="A45" s="12">
        <v>305</v>
      </c>
      <c r="B45" s="12" t="s">
        <v>147</v>
      </c>
      <c r="C45" s="13">
        <v>178903</v>
      </c>
      <c r="D45" s="14" t="s">
        <v>210</v>
      </c>
      <c r="E45" s="15" t="s">
        <v>1</v>
      </c>
      <c r="F45" s="15" t="s">
        <v>1</v>
      </c>
      <c r="G45" s="15" t="s">
        <v>1</v>
      </c>
      <c r="H45" s="15" t="s">
        <v>1</v>
      </c>
      <c r="I45" s="15" t="s">
        <v>1</v>
      </c>
      <c r="J45" s="15" t="s">
        <v>1</v>
      </c>
      <c r="K45" s="16" t="s">
        <v>1</v>
      </c>
      <c r="L45" s="16" t="s">
        <v>1</v>
      </c>
      <c r="M45" s="16" t="s">
        <v>1</v>
      </c>
      <c r="N45" s="16" t="s">
        <v>1</v>
      </c>
      <c r="O45" s="16" t="s">
        <v>1</v>
      </c>
      <c r="P45" s="16">
        <v>24090</v>
      </c>
      <c r="Q45" s="16">
        <v>24090</v>
      </c>
      <c r="R45" s="16">
        <v>24090</v>
      </c>
      <c r="S45" s="16">
        <v>24090.3</v>
      </c>
      <c r="T45" s="17">
        <v>24090</v>
      </c>
      <c r="U45" s="18">
        <v>24090</v>
      </c>
      <c r="V45" s="19">
        <v>24090.3</v>
      </c>
      <c r="W45" s="18" t="s">
        <v>1</v>
      </c>
    </row>
    <row r="46" spans="1:23" ht="14.35" x14ac:dyDescent="0.5">
      <c r="A46" s="12">
        <v>341</v>
      </c>
      <c r="B46" s="12" t="s">
        <v>147</v>
      </c>
      <c r="C46" s="13">
        <v>178903</v>
      </c>
      <c r="D46" s="14" t="s">
        <v>211</v>
      </c>
      <c r="E46" s="15" t="s">
        <v>1</v>
      </c>
      <c r="F46" s="15" t="s">
        <v>1</v>
      </c>
      <c r="G46" s="15" t="s">
        <v>1</v>
      </c>
      <c r="H46" s="15" t="s">
        <v>1</v>
      </c>
      <c r="I46" s="15" t="s">
        <v>1</v>
      </c>
      <c r="J46" s="15" t="s">
        <v>1</v>
      </c>
      <c r="K46" s="16" t="s">
        <v>1</v>
      </c>
      <c r="L46" s="16" t="s">
        <v>1</v>
      </c>
      <c r="M46" s="16" t="s">
        <v>1</v>
      </c>
      <c r="N46" s="16" t="s">
        <v>1</v>
      </c>
      <c r="O46" s="16" t="s">
        <v>1</v>
      </c>
      <c r="P46" s="16">
        <v>145862</v>
      </c>
      <c r="Q46" s="16">
        <v>145862</v>
      </c>
      <c r="R46" s="16">
        <v>145862</v>
      </c>
      <c r="S46" s="16">
        <v>145861.89000000001</v>
      </c>
      <c r="T46" s="17">
        <v>145862</v>
      </c>
      <c r="U46" s="18">
        <v>145862</v>
      </c>
      <c r="V46" s="19">
        <v>145861.89000000001</v>
      </c>
      <c r="W46" s="18" t="s">
        <v>1</v>
      </c>
    </row>
    <row r="47" spans="1:23" ht="14.35" x14ac:dyDescent="0.5">
      <c r="A47" s="12">
        <v>45</v>
      </c>
      <c r="B47" s="12" t="s">
        <v>108</v>
      </c>
      <c r="C47" s="13">
        <v>29901</v>
      </c>
      <c r="D47" s="14" t="s">
        <v>49</v>
      </c>
      <c r="E47" s="15" t="s">
        <v>1</v>
      </c>
      <c r="F47" s="15" t="s">
        <v>1</v>
      </c>
      <c r="G47" s="15" t="s">
        <v>1</v>
      </c>
      <c r="H47" s="15" t="s">
        <v>1</v>
      </c>
      <c r="I47" s="15" t="s">
        <v>1</v>
      </c>
      <c r="J47" s="16">
        <v>46721</v>
      </c>
      <c r="K47" s="16">
        <v>46721</v>
      </c>
      <c r="L47" s="16">
        <v>46721</v>
      </c>
      <c r="M47" s="16">
        <v>46721</v>
      </c>
      <c r="N47" s="16">
        <v>46721</v>
      </c>
      <c r="O47" s="16">
        <v>46721</v>
      </c>
      <c r="P47" s="16">
        <v>46721</v>
      </c>
      <c r="Q47" s="16" t="s">
        <v>1</v>
      </c>
      <c r="R47" s="15" t="s">
        <v>1</v>
      </c>
      <c r="S47" s="15" t="s">
        <v>1</v>
      </c>
      <c r="T47" s="15" t="s">
        <v>1</v>
      </c>
      <c r="U47" s="18" t="s">
        <v>1</v>
      </c>
      <c r="V47" s="18" t="s">
        <v>1</v>
      </c>
      <c r="W47" s="18" t="s">
        <v>1</v>
      </c>
    </row>
    <row r="48" spans="1:23" ht="14.35" x14ac:dyDescent="0.5">
      <c r="A48" s="12">
        <v>235</v>
      </c>
      <c r="B48" s="12" t="s">
        <v>108</v>
      </c>
      <c r="C48" s="13">
        <v>29901</v>
      </c>
      <c r="D48" s="20" t="s">
        <v>120</v>
      </c>
      <c r="E48" s="15" t="s">
        <v>1</v>
      </c>
      <c r="F48" s="15" t="s">
        <v>1</v>
      </c>
      <c r="G48" s="15" t="s">
        <v>1</v>
      </c>
      <c r="H48" s="15" t="s">
        <v>1</v>
      </c>
      <c r="I48" s="15" t="s">
        <v>1</v>
      </c>
      <c r="J48" s="15" t="s">
        <v>1</v>
      </c>
      <c r="K48" s="15" t="s">
        <v>1</v>
      </c>
      <c r="L48" s="15" t="s">
        <v>1</v>
      </c>
      <c r="M48" s="15" t="s">
        <v>1</v>
      </c>
      <c r="N48" s="15" t="s">
        <v>1</v>
      </c>
      <c r="O48" s="16">
        <v>100439</v>
      </c>
      <c r="P48" s="16">
        <v>100439</v>
      </c>
      <c r="Q48" s="16">
        <v>100439</v>
      </c>
      <c r="R48" s="16">
        <v>100439</v>
      </c>
      <c r="S48" s="16">
        <v>100439.38</v>
      </c>
      <c r="T48" s="17">
        <v>100439</v>
      </c>
      <c r="U48" s="18">
        <v>100439</v>
      </c>
      <c r="V48" s="18" t="s">
        <v>1</v>
      </c>
      <c r="W48" s="18" t="s">
        <v>1</v>
      </c>
    </row>
    <row r="49" spans="1:23" ht="14.35" x14ac:dyDescent="0.5">
      <c r="A49" s="12">
        <v>330</v>
      </c>
      <c r="B49" s="12" t="s">
        <v>148</v>
      </c>
      <c r="C49" s="13">
        <v>106901</v>
      </c>
      <c r="D49" s="14" t="s">
        <v>212</v>
      </c>
      <c r="E49" s="15" t="s">
        <v>1</v>
      </c>
      <c r="F49" s="15" t="s">
        <v>1</v>
      </c>
      <c r="G49" s="15" t="s">
        <v>1</v>
      </c>
      <c r="H49" s="15" t="s">
        <v>1</v>
      </c>
      <c r="I49" s="15" t="s">
        <v>1</v>
      </c>
      <c r="J49" s="15" t="s">
        <v>1</v>
      </c>
      <c r="K49" s="16" t="s">
        <v>1</v>
      </c>
      <c r="L49" s="16" t="s">
        <v>1</v>
      </c>
      <c r="M49" s="16" t="s">
        <v>1</v>
      </c>
      <c r="N49" s="16" t="s">
        <v>1</v>
      </c>
      <c r="O49" s="16" t="s">
        <v>1</v>
      </c>
      <c r="P49" s="16">
        <v>22559</v>
      </c>
      <c r="Q49" s="16">
        <v>22559</v>
      </c>
      <c r="R49" s="3">
        <v>22559</v>
      </c>
      <c r="S49" s="16">
        <v>22559</v>
      </c>
      <c r="T49" s="17">
        <v>22559</v>
      </c>
      <c r="U49" s="18">
        <v>22559</v>
      </c>
      <c r="V49" s="19">
        <v>22558.959999999999</v>
      </c>
      <c r="W49" s="18" t="s">
        <v>1</v>
      </c>
    </row>
    <row r="50" spans="1:23" ht="14.35" x14ac:dyDescent="0.5">
      <c r="A50" s="12">
        <v>228</v>
      </c>
      <c r="B50" s="12" t="s">
        <v>109</v>
      </c>
      <c r="C50" s="13">
        <v>99902</v>
      </c>
      <c r="D50" s="20" t="s">
        <v>121</v>
      </c>
      <c r="E50" s="15" t="s">
        <v>1</v>
      </c>
      <c r="F50" s="15" t="s">
        <v>1</v>
      </c>
      <c r="G50" s="15" t="s">
        <v>1</v>
      </c>
      <c r="H50" s="15" t="s">
        <v>1</v>
      </c>
      <c r="I50" s="15" t="s">
        <v>1</v>
      </c>
      <c r="J50" s="15" t="s">
        <v>1</v>
      </c>
      <c r="K50" s="15" t="s">
        <v>1</v>
      </c>
      <c r="L50" s="15" t="s">
        <v>1</v>
      </c>
      <c r="M50" s="15" t="s">
        <v>1</v>
      </c>
      <c r="N50" s="15" t="s">
        <v>1</v>
      </c>
      <c r="O50" s="16">
        <v>121569</v>
      </c>
      <c r="P50" s="16">
        <v>115504</v>
      </c>
      <c r="Q50" s="16">
        <v>112027</v>
      </c>
      <c r="R50" s="16">
        <v>130600</v>
      </c>
      <c r="S50" s="16">
        <v>117933.07</v>
      </c>
      <c r="T50" s="17">
        <v>106353</v>
      </c>
      <c r="U50" s="18">
        <v>95857</v>
      </c>
      <c r="V50" s="19">
        <v>648850.76</v>
      </c>
      <c r="W50" s="19">
        <v>573731</v>
      </c>
    </row>
    <row r="51" spans="1:23" ht="14.35" x14ac:dyDescent="0.5">
      <c r="A51" s="12">
        <v>126</v>
      </c>
      <c r="B51" s="12" t="s">
        <v>149</v>
      </c>
      <c r="C51" s="13">
        <v>226901</v>
      </c>
      <c r="D51" s="14" t="s">
        <v>64</v>
      </c>
      <c r="E51" s="15" t="s">
        <v>1</v>
      </c>
      <c r="F51" s="15" t="s">
        <v>1</v>
      </c>
      <c r="G51" s="15" t="s">
        <v>1</v>
      </c>
      <c r="H51" s="15" t="s">
        <v>1</v>
      </c>
      <c r="I51" s="15" t="s">
        <v>1</v>
      </c>
      <c r="J51" s="15" t="s">
        <v>1</v>
      </c>
      <c r="K51" s="16">
        <v>116915</v>
      </c>
      <c r="L51" s="16">
        <v>116915</v>
      </c>
      <c r="M51" s="16">
        <v>116915</v>
      </c>
      <c r="N51" s="16">
        <v>116915</v>
      </c>
      <c r="O51" s="16">
        <v>116915</v>
      </c>
      <c r="P51" s="16">
        <v>116915</v>
      </c>
      <c r="Q51" s="16">
        <v>116915</v>
      </c>
      <c r="R51" s="15" t="s">
        <v>1</v>
      </c>
      <c r="S51" s="15" t="s">
        <v>1</v>
      </c>
      <c r="T51" s="15" t="s">
        <v>1</v>
      </c>
      <c r="U51" s="18" t="s">
        <v>1</v>
      </c>
      <c r="V51" s="18" t="s">
        <v>1</v>
      </c>
      <c r="W51" s="18" t="s">
        <v>1</v>
      </c>
    </row>
    <row r="52" spans="1:23" ht="14.35" x14ac:dyDescent="0.5">
      <c r="A52" s="12">
        <v>39</v>
      </c>
      <c r="B52" s="12" t="s">
        <v>240</v>
      </c>
      <c r="C52" s="13">
        <v>30902</v>
      </c>
      <c r="D52" s="14" t="s">
        <v>50</v>
      </c>
      <c r="E52" s="15" t="s">
        <v>1</v>
      </c>
      <c r="F52" s="15" t="s">
        <v>1</v>
      </c>
      <c r="G52" s="15" t="s">
        <v>1</v>
      </c>
      <c r="H52" s="15">
        <v>141534</v>
      </c>
      <c r="I52" s="17">
        <v>141534</v>
      </c>
      <c r="J52" s="16">
        <v>141534</v>
      </c>
      <c r="K52" s="16">
        <v>141534</v>
      </c>
      <c r="L52" s="16">
        <v>141534</v>
      </c>
      <c r="M52" s="16">
        <v>141534</v>
      </c>
      <c r="N52" s="16">
        <v>141534</v>
      </c>
      <c r="O52" s="16" t="s">
        <v>1</v>
      </c>
      <c r="P52" s="16" t="s">
        <v>1</v>
      </c>
      <c r="Q52" s="16" t="s">
        <v>1</v>
      </c>
      <c r="R52" s="15" t="s">
        <v>1</v>
      </c>
      <c r="S52" s="15" t="s">
        <v>1</v>
      </c>
      <c r="T52" s="15" t="s">
        <v>1</v>
      </c>
      <c r="U52" s="18" t="s">
        <v>1</v>
      </c>
      <c r="V52" s="18" t="s">
        <v>1</v>
      </c>
      <c r="W52" s="18" t="s">
        <v>1</v>
      </c>
    </row>
    <row r="53" spans="1:23" ht="14.35" x14ac:dyDescent="0.5">
      <c r="A53" s="12">
        <v>180</v>
      </c>
      <c r="B53" s="12" t="s">
        <v>283</v>
      </c>
      <c r="C53" s="13" t="s">
        <v>282</v>
      </c>
      <c r="D53" s="14" t="s">
        <v>284</v>
      </c>
      <c r="E53" s="15" t="s">
        <v>1</v>
      </c>
      <c r="F53" s="15" t="s">
        <v>1</v>
      </c>
      <c r="G53" s="15" t="s">
        <v>1</v>
      </c>
      <c r="H53" s="15" t="s">
        <v>1</v>
      </c>
      <c r="I53" s="15" t="s">
        <v>1</v>
      </c>
      <c r="J53" s="15" t="s">
        <v>1</v>
      </c>
      <c r="K53" s="15" t="s">
        <v>1</v>
      </c>
      <c r="L53" s="15" t="s">
        <v>1</v>
      </c>
      <c r="M53" s="15" t="s">
        <v>1</v>
      </c>
      <c r="N53" s="15" t="s">
        <v>1</v>
      </c>
      <c r="O53" s="15" t="s">
        <v>1</v>
      </c>
      <c r="P53" s="15" t="s">
        <v>1</v>
      </c>
      <c r="Q53" s="15" t="s">
        <v>1</v>
      </c>
      <c r="R53" s="15" t="s">
        <v>1</v>
      </c>
      <c r="S53" s="15" t="s">
        <v>1</v>
      </c>
      <c r="T53" s="15" t="s">
        <v>1</v>
      </c>
      <c r="U53" s="18">
        <v>176764</v>
      </c>
      <c r="V53" s="18" t="s">
        <v>1</v>
      </c>
      <c r="W53" s="18" t="s">
        <v>1</v>
      </c>
    </row>
    <row r="54" spans="1:23" ht="14.35" x14ac:dyDescent="0.5">
      <c r="A54" s="12">
        <v>36</v>
      </c>
      <c r="B54" s="12" t="s">
        <v>239</v>
      </c>
      <c r="C54" s="13">
        <v>56901</v>
      </c>
      <c r="D54" s="14" t="s">
        <v>51</v>
      </c>
      <c r="E54" s="15" t="s">
        <v>1</v>
      </c>
      <c r="F54" s="15" t="s">
        <v>1</v>
      </c>
      <c r="G54" s="15" t="s">
        <v>1</v>
      </c>
      <c r="H54" s="15">
        <v>29366</v>
      </c>
      <c r="I54" s="17">
        <v>29366</v>
      </c>
      <c r="J54" s="16">
        <v>29366</v>
      </c>
      <c r="K54" s="16">
        <v>29366</v>
      </c>
      <c r="L54" s="16">
        <v>29366</v>
      </c>
      <c r="M54" s="16">
        <v>29366</v>
      </c>
      <c r="N54" s="16">
        <v>29366</v>
      </c>
      <c r="O54" s="16" t="s">
        <v>1</v>
      </c>
      <c r="P54" s="16" t="s">
        <v>1</v>
      </c>
      <c r="Q54" s="16" t="s">
        <v>1</v>
      </c>
      <c r="R54" s="15" t="s">
        <v>1</v>
      </c>
      <c r="S54" s="15" t="s">
        <v>1</v>
      </c>
      <c r="T54" s="15" t="s">
        <v>1</v>
      </c>
      <c r="U54" s="18" t="s">
        <v>1</v>
      </c>
      <c r="V54" s="18" t="s">
        <v>1</v>
      </c>
      <c r="W54" s="18" t="s">
        <v>1</v>
      </c>
    </row>
    <row r="55" spans="1:23" ht="14.35" x14ac:dyDescent="0.5">
      <c r="A55" s="12">
        <v>315</v>
      </c>
      <c r="B55" s="12" t="s">
        <v>150</v>
      </c>
      <c r="C55" s="13">
        <v>35901</v>
      </c>
      <c r="D55" s="14" t="s">
        <v>213</v>
      </c>
      <c r="E55" s="15" t="s">
        <v>1</v>
      </c>
      <c r="F55" s="15" t="s">
        <v>1</v>
      </c>
      <c r="G55" s="15" t="s">
        <v>1</v>
      </c>
      <c r="H55" s="15" t="s">
        <v>1</v>
      </c>
      <c r="I55" s="15" t="s">
        <v>1</v>
      </c>
      <c r="J55" s="15" t="s">
        <v>1</v>
      </c>
      <c r="K55" s="16" t="s">
        <v>1</v>
      </c>
      <c r="L55" s="16" t="s">
        <v>1</v>
      </c>
      <c r="M55" s="16" t="s">
        <v>1</v>
      </c>
      <c r="N55" s="16" t="s">
        <v>1</v>
      </c>
      <c r="O55" s="16" t="s">
        <v>1</v>
      </c>
      <c r="P55" s="16">
        <v>205979</v>
      </c>
      <c r="Q55" s="16">
        <v>205979</v>
      </c>
      <c r="R55" s="16">
        <v>205979</v>
      </c>
      <c r="S55" s="16">
        <v>205979</v>
      </c>
      <c r="T55" s="17">
        <v>205979</v>
      </c>
      <c r="U55" s="18">
        <v>205979</v>
      </c>
      <c r="V55" s="19">
        <v>205978.7</v>
      </c>
      <c r="W55" s="18" t="s">
        <v>1</v>
      </c>
    </row>
    <row r="56" spans="1:23" ht="14.35" x14ac:dyDescent="0.5">
      <c r="A56" s="12">
        <v>199</v>
      </c>
      <c r="B56" s="12" t="s">
        <v>110</v>
      </c>
      <c r="C56" s="13">
        <v>120901</v>
      </c>
      <c r="D56" s="20" t="s">
        <v>126</v>
      </c>
      <c r="E56" s="15" t="s">
        <v>1</v>
      </c>
      <c r="F56" s="15" t="s">
        <v>1</v>
      </c>
      <c r="G56" s="15" t="s">
        <v>1</v>
      </c>
      <c r="H56" s="15" t="s">
        <v>1</v>
      </c>
      <c r="I56" s="15" t="s">
        <v>1</v>
      </c>
      <c r="J56" s="15" t="s">
        <v>1</v>
      </c>
      <c r="K56" s="15" t="s">
        <v>1</v>
      </c>
      <c r="L56" s="15" t="s">
        <v>1</v>
      </c>
      <c r="M56" s="15" t="s">
        <v>1</v>
      </c>
      <c r="N56" s="15" t="s">
        <v>1</v>
      </c>
      <c r="O56" s="16">
        <v>162786</v>
      </c>
      <c r="P56" s="16">
        <v>151786</v>
      </c>
      <c r="Q56" s="16">
        <v>142463</v>
      </c>
      <c r="R56" s="16">
        <v>141281</v>
      </c>
      <c r="S56" s="16">
        <v>111813</v>
      </c>
      <c r="T56" s="17">
        <v>87215</v>
      </c>
      <c r="U56" s="18">
        <v>74849</v>
      </c>
      <c r="V56" s="19">
        <v>255918.66</v>
      </c>
      <c r="W56" s="19">
        <v>251673</v>
      </c>
    </row>
    <row r="57" spans="1:23" ht="14.35" x14ac:dyDescent="0.5">
      <c r="A57" s="12">
        <v>224</v>
      </c>
      <c r="B57" s="12" t="s">
        <v>110</v>
      </c>
      <c r="C57" s="13">
        <v>120901</v>
      </c>
      <c r="D57" s="20" t="s">
        <v>127</v>
      </c>
      <c r="E57" s="15" t="s">
        <v>1</v>
      </c>
      <c r="F57" s="15" t="s">
        <v>1</v>
      </c>
      <c r="G57" s="15" t="s">
        <v>1</v>
      </c>
      <c r="H57" s="15" t="s">
        <v>1</v>
      </c>
      <c r="I57" s="15" t="s">
        <v>1</v>
      </c>
      <c r="J57" s="15" t="s">
        <v>1</v>
      </c>
      <c r="K57" s="15" t="s">
        <v>1</v>
      </c>
      <c r="L57" s="15" t="s">
        <v>1</v>
      </c>
      <c r="M57" s="15" t="s">
        <v>1</v>
      </c>
      <c r="N57" s="15" t="s">
        <v>1</v>
      </c>
      <c r="O57" s="16">
        <v>80084</v>
      </c>
      <c r="P57" s="15" t="s">
        <v>1</v>
      </c>
      <c r="Q57" s="16" t="s">
        <v>1</v>
      </c>
      <c r="R57" s="15" t="s">
        <v>1</v>
      </c>
      <c r="S57" s="15" t="s">
        <v>1</v>
      </c>
      <c r="T57" s="15" t="s">
        <v>1</v>
      </c>
      <c r="U57" s="18" t="s">
        <v>1</v>
      </c>
      <c r="V57" s="18" t="s">
        <v>1</v>
      </c>
      <c r="W57" s="18" t="s">
        <v>1</v>
      </c>
    </row>
    <row r="58" spans="1:23" ht="14.35" x14ac:dyDescent="0.5">
      <c r="A58" s="12">
        <v>124</v>
      </c>
      <c r="B58" s="12" t="s">
        <v>151</v>
      </c>
      <c r="C58" s="13">
        <v>114904</v>
      </c>
      <c r="D58" s="14" t="s">
        <v>52</v>
      </c>
      <c r="E58" s="15" t="s">
        <v>1</v>
      </c>
      <c r="F58" s="15" t="s">
        <v>1</v>
      </c>
      <c r="G58" s="15" t="s">
        <v>1</v>
      </c>
      <c r="H58" s="15" t="s">
        <v>1</v>
      </c>
      <c r="I58" s="15" t="s">
        <v>1</v>
      </c>
      <c r="J58" s="15" t="s">
        <v>1</v>
      </c>
      <c r="K58" s="16">
        <v>59455</v>
      </c>
      <c r="L58" s="16">
        <v>93635</v>
      </c>
      <c r="M58" s="16">
        <v>93635</v>
      </c>
      <c r="N58" s="16">
        <v>93635</v>
      </c>
      <c r="O58" s="16">
        <v>93635</v>
      </c>
      <c r="P58" s="16">
        <v>93635</v>
      </c>
      <c r="Q58" s="16">
        <v>87373</v>
      </c>
      <c r="R58" s="15">
        <v>40442</v>
      </c>
      <c r="S58" s="15" t="s">
        <v>1</v>
      </c>
      <c r="T58" s="15" t="s">
        <v>1</v>
      </c>
      <c r="U58" s="18" t="s">
        <v>1</v>
      </c>
      <c r="V58" s="18" t="s">
        <v>1</v>
      </c>
      <c r="W58" s="18" t="s">
        <v>1</v>
      </c>
    </row>
    <row r="59" spans="1:23" ht="14.35" x14ac:dyDescent="0.5">
      <c r="A59" s="12">
        <v>100</v>
      </c>
      <c r="B59" s="12" t="s">
        <v>151</v>
      </c>
      <c r="C59" s="13">
        <v>114904</v>
      </c>
      <c r="D59" s="14" t="s">
        <v>14</v>
      </c>
      <c r="E59" s="15" t="s">
        <v>1</v>
      </c>
      <c r="F59" s="15" t="s">
        <v>1</v>
      </c>
      <c r="G59" s="15" t="s">
        <v>1</v>
      </c>
      <c r="H59" s="15" t="s">
        <v>1</v>
      </c>
      <c r="I59" s="15" t="s">
        <v>1</v>
      </c>
      <c r="J59" s="16">
        <v>70192</v>
      </c>
      <c r="K59" s="16">
        <v>64189</v>
      </c>
      <c r="L59" s="16">
        <v>151731</v>
      </c>
      <c r="M59" s="16">
        <v>143609</v>
      </c>
      <c r="N59" s="16">
        <v>136437</v>
      </c>
      <c r="O59" s="16">
        <v>135216</v>
      </c>
      <c r="P59" s="16">
        <v>127191</v>
      </c>
      <c r="Q59" s="16">
        <v>233550</v>
      </c>
      <c r="R59" s="15" t="s">
        <v>1</v>
      </c>
      <c r="S59" s="15" t="s">
        <v>1</v>
      </c>
      <c r="T59" s="15" t="s">
        <v>1</v>
      </c>
      <c r="U59" s="18" t="s">
        <v>1</v>
      </c>
      <c r="V59" s="18" t="s">
        <v>1</v>
      </c>
      <c r="W59" s="18" t="s">
        <v>1</v>
      </c>
    </row>
    <row r="60" spans="1:23" ht="14.35" x14ac:dyDescent="0.5">
      <c r="A60" s="12">
        <v>78</v>
      </c>
      <c r="B60" s="12" t="s">
        <v>151</v>
      </c>
      <c r="C60" s="13">
        <v>114904</v>
      </c>
      <c r="D60" s="14" t="s">
        <v>13</v>
      </c>
      <c r="E60" s="15" t="s">
        <v>1</v>
      </c>
      <c r="F60" s="15" t="s">
        <v>1</v>
      </c>
      <c r="G60" s="15" t="s">
        <v>1</v>
      </c>
      <c r="H60" s="15" t="s">
        <v>1</v>
      </c>
      <c r="I60" s="15" t="s">
        <v>1</v>
      </c>
      <c r="J60" s="16">
        <v>88069</v>
      </c>
      <c r="K60" s="16">
        <v>75947</v>
      </c>
      <c r="L60" s="16">
        <v>224670</v>
      </c>
      <c r="M60" s="16">
        <v>216741</v>
      </c>
      <c r="N60" s="16">
        <v>202164</v>
      </c>
      <c r="O60" s="16">
        <v>195134</v>
      </c>
      <c r="P60" s="16">
        <v>182456</v>
      </c>
      <c r="Q60" s="16">
        <v>387510</v>
      </c>
      <c r="R60" s="15" t="s">
        <v>1</v>
      </c>
      <c r="S60" s="15" t="s">
        <v>1</v>
      </c>
      <c r="T60" s="15" t="s">
        <v>1</v>
      </c>
      <c r="U60" s="18" t="s">
        <v>1</v>
      </c>
      <c r="V60" s="18" t="s">
        <v>1</v>
      </c>
      <c r="W60" s="18" t="s">
        <v>1</v>
      </c>
    </row>
    <row r="61" spans="1:23" ht="14.35" x14ac:dyDescent="0.5">
      <c r="A61" s="12">
        <v>325</v>
      </c>
      <c r="B61" s="12" t="s">
        <v>152</v>
      </c>
      <c r="C61" s="13">
        <v>242906</v>
      </c>
      <c r="D61" s="14" t="s">
        <v>214</v>
      </c>
      <c r="E61" s="15" t="s">
        <v>1</v>
      </c>
      <c r="F61" s="15" t="s">
        <v>1</v>
      </c>
      <c r="G61" s="15" t="s">
        <v>1</v>
      </c>
      <c r="H61" s="15" t="s">
        <v>1</v>
      </c>
      <c r="I61" s="15" t="s">
        <v>1</v>
      </c>
      <c r="J61" s="15" t="s">
        <v>1</v>
      </c>
      <c r="K61" s="16" t="s">
        <v>1</v>
      </c>
      <c r="L61" s="16" t="s">
        <v>1</v>
      </c>
      <c r="M61" s="16" t="s">
        <v>1</v>
      </c>
      <c r="N61" s="16" t="s">
        <v>1</v>
      </c>
      <c r="O61" s="16" t="s">
        <v>1</v>
      </c>
      <c r="P61" s="16">
        <v>93150</v>
      </c>
      <c r="Q61" s="16">
        <v>93150</v>
      </c>
      <c r="R61" s="16">
        <v>93150</v>
      </c>
      <c r="S61" s="16">
        <v>93150</v>
      </c>
      <c r="T61" s="17">
        <v>93150</v>
      </c>
      <c r="U61" s="18">
        <v>93150</v>
      </c>
      <c r="V61" s="19">
        <v>84565</v>
      </c>
      <c r="W61" s="19">
        <v>8585</v>
      </c>
    </row>
    <row r="62" spans="1:23" ht="14.35" x14ac:dyDescent="0.5">
      <c r="A62" s="12">
        <v>135</v>
      </c>
      <c r="B62" s="12" t="s">
        <v>153</v>
      </c>
      <c r="C62" s="13">
        <v>186902</v>
      </c>
      <c r="D62" s="14" t="s">
        <v>54</v>
      </c>
      <c r="E62" s="15" t="s">
        <v>1</v>
      </c>
      <c r="F62" s="15" t="s">
        <v>1</v>
      </c>
      <c r="G62" s="15" t="s">
        <v>1</v>
      </c>
      <c r="H62" s="15" t="s">
        <v>1</v>
      </c>
      <c r="I62" s="15" t="s">
        <v>1</v>
      </c>
      <c r="J62" s="15" t="s">
        <v>1</v>
      </c>
      <c r="K62" s="16">
        <v>10944</v>
      </c>
      <c r="L62" s="16">
        <v>10944</v>
      </c>
      <c r="M62" s="16">
        <v>10944</v>
      </c>
      <c r="N62" s="16">
        <v>10944</v>
      </c>
      <c r="O62" s="16">
        <v>10944</v>
      </c>
      <c r="P62" s="16">
        <v>10944</v>
      </c>
      <c r="Q62" s="16">
        <v>10944</v>
      </c>
      <c r="R62" s="15" t="s">
        <v>1</v>
      </c>
      <c r="S62" s="15" t="s">
        <v>1</v>
      </c>
      <c r="T62" s="15" t="s">
        <v>1</v>
      </c>
      <c r="U62" s="18" t="s">
        <v>1</v>
      </c>
      <c r="V62" s="18" t="s">
        <v>1</v>
      </c>
      <c r="W62" s="18" t="s">
        <v>1</v>
      </c>
    </row>
    <row r="63" spans="1:23" ht="14.35" x14ac:dyDescent="0.5">
      <c r="A63" s="12">
        <v>134</v>
      </c>
      <c r="B63" s="12" t="s">
        <v>153</v>
      </c>
      <c r="C63" s="13">
        <v>186902</v>
      </c>
      <c r="D63" s="14" t="s">
        <v>53</v>
      </c>
      <c r="E63" s="15" t="s">
        <v>1</v>
      </c>
      <c r="F63" s="15" t="s">
        <v>1</v>
      </c>
      <c r="G63" s="15" t="s">
        <v>1</v>
      </c>
      <c r="H63" s="15" t="s">
        <v>1</v>
      </c>
      <c r="I63" s="15" t="s">
        <v>1</v>
      </c>
      <c r="J63" s="15" t="s">
        <v>1</v>
      </c>
      <c r="K63" s="16">
        <v>114052</v>
      </c>
      <c r="L63" s="16">
        <v>114052</v>
      </c>
      <c r="M63" s="16">
        <v>114052</v>
      </c>
      <c r="N63" s="16">
        <v>114052</v>
      </c>
      <c r="O63" s="16">
        <v>114052</v>
      </c>
      <c r="P63" s="16">
        <v>95592</v>
      </c>
      <c r="Q63" s="16">
        <v>114052</v>
      </c>
      <c r="R63" s="16">
        <v>17955</v>
      </c>
      <c r="S63" s="16" t="s">
        <v>1</v>
      </c>
      <c r="T63" s="16" t="s">
        <v>1</v>
      </c>
      <c r="U63" s="18" t="s">
        <v>1</v>
      </c>
      <c r="V63" s="18" t="s">
        <v>1</v>
      </c>
      <c r="W63" s="18" t="s">
        <v>1</v>
      </c>
    </row>
    <row r="64" spans="1:23" ht="14.35" x14ac:dyDescent="0.5">
      <c r="A64" s="12">
        <v>225</v>
      </c>
      <c r="B64" s="12" t="str">
        <f>VLOOKUP(A64,'[2]2018-2019 List of Agreements'!$E$2:$K$218,4,FALSE)</f>
        <v>Ganado ISD</v>
      </c>
      <c r="C64" s="13">
        <f>VLOOKUP(A64,'[2]2018-2019 List of Agreements'!$E$2:$K$218,3,FALSE)</f>
        <v>120902</v>
      </c>
      <c r="D64" s="22" t="s">
        <v>249</v>
      </c>
      <c r="E64" s="15" t="s">
        <v>1</v>
      </c>
      <c r="F64" s="15" t="s">
        <v>1</v>
      </c>
      <c r="G64" s="15" t="s">
        <v>1</v>
      </c>
      <c r="H64" s="15" t="s">
        <v>1</v>
      </c>
      <c r="I64" s="15" t="s">
        <v>1</v>
      </c>
      <c r="J64" s="15" t="s">
        <v>1</v>
      </c>
      <c r="K64" s="16" t="s">
        <v>1</v>
      </c>
      <c r="L64" s="16" t="s">
        <v>1</v>
      </c>
      <c r="M64" s="16" t="s">
        <v>1</v>
      </c>
      <c r="N64" s="16" t="s">
        <v>1</v>
      </c>
      <c r="O64" s="16" t="s">
        <v>1</v>
      </c>
      <c r="P64" s="16" t="s">
        <v>1</v>
      </c>
      <c r="Q64" s="16">
        <v>567715</v>
      </c>
      <c r="R64" s="16">
        <v>534248</v>
      </c>
      <c r="S64" s="16">
        <v>504135.04</v>
      </c>
      <c r="T64" s="17">
        <v>480427</v>
      </c>
      <c r="U64" s="18">
        <v>487602</v>
      </c>
      <c r="V64" s="19">
        <v>1799833.87</v>
      </c>
      <c r="W64" s="18" t="s">
        <v>1</v>
      </c>
    </row>
    <row r="65" spans="1:23" ht="14.35" x14ac:dyDescent="0.5">
      <c r="A65" s="12">
        <v>117</v>
      </c>
      <c r="B65" s="12" t="s">
        <v>111</v>
      </c>
      <c r="C65" s="13">
        <v>87901</v>
      </c>
      <c r="D65" s="14" t="s">
        <v>84</v>
      </c>
      <c r="E65" s="15" t="s">
        <v>1</v>
      </c>
      <c r="F65" s="15" t="s">
        <v>1</v>
      </c>
      <c r="G65" s="15" t="s">
        <v>1</v>
      </c>
      <c r="H65" s="15" t="s">
        <v>1</v>
      </c>
      <c r="I65" s="15" t="s">
        <v>1</v>
      </c>
      <c r="J65" s="15" t="s">
        <v>1</v>
      </c>
      <c r="K65" s="16">
        <v>129219</v>
      </c>
      <c r="L65" s="16">
        <v>107099</v>
      </c>
      <c r="M65" s="16">
        <v>120342</v>
      </c>
      <c r="N65" s="16">
        <v>136845</v>
      </c>
      <c r="O65" s="16">
        <v>117479</v>
      </c>
      <c r="P65" s="16">
        <v>101754</v>
      </c>
      <c r="Q65" s="16">
        <v>81995</v>
      </c>
      <c r="R65" s="16">
        <v>877988</v>
      </c>
      <c r="S65" s="16">
        <v>1713286.89</v>
      </c>
      <c r="T65" s="17">
        <v>1577173</v>
      </c>
      <c r="U65" s="18" t="s">
        <v>1</v>
      </c>
      <c r="V65" s="18" t="s">
        <v>1</v>
      </c>
      <c r="W65" s="18" t="s">
        <v>1</v>
      </c>
    </row>
    <row r="66" spans="1:23" ht="14.35" x14ac:dyDescent="0.5">
      <c r="A66" s="12">
        <v>223</v>
      </c>
      <c r="B66" s="12" t="s">
        <v>111</v>
      </c>
      <c r="C66" s="13">
        <v>87901</v>
      </c>
      <c r="D66" s="20" t="s">
        <v>128</v>
      </c>
      <c r="E66" s="15" t="s">
        <v>1</v>
      </c>
      <c r="F66" s="15" t="s">
        <v>1</v>
      </c>
      <c r="G66" s="15" t="s">
        <v>1</v>
      </c>
      <c r="H66" s="15" t="s">
        <v>1</v>
      </c>
      <c r="I66" s="15" t="s">
        <v>1</v>
      </c>
      <c r="J66" s="15" t="s">
        <v>1</v>
      </c>
      <c r="K66" s="15" t="s">
        <v>1</v>
      </c>
      <c r="L66" s="15" t="s">
        <v>1</v>
      </c>
      <c r="M66" s="15" t="s">
        <v>1</v>
      </c>
      <c r="N66" s="15" t="s">
        <v>1</v>
      </c>
      <c r="O66" s="16">
        <v>11934</v>
      </c>
      <c r="P66" s="16">
        <v>11934</v>
      </c>
      <c r="Q66" s="16">
        <v>11934</v>
      </c>
      <c r="R66" s="16">
        <v>11933</v>
      </c>
      <c r="S66" s="16">
        <v>11933.5</v>
      </c>
      <c r="T66" s="17">
        <v>11934</v>
      </c>
      <c r="U66" s="18">
        <v>11934</v>
      </c>
      <c r="V66" s="18" t="s">
        <v>1</v>
      </c>
      <c r="W66" s="18" t="s">
        <v>1</v>
      </c>
    </row>
    <row r="67" spans="1:23" ht="28.7" x14ac:dyDescent="0.5">
      <c r="A67" s="12">
        <v>303</v>
      </c>
      <c r="B67" s="12" t="s">
        <v>111</v>
      </c>
      <c r="C67" s="13">
        <v>87901</v>
      </c>
      <c r="D67" s="14" t="s">
        <v>215</v>
      </c>
      <c r="E67" s="15" t="s">
        <v>1</v>
      </c>
      <c r="F67" s="15" t="s">
        <v>1</v>
      </c>
      <c r="G67" s="15" t="s">
        <v>1</v>
      </c>
      <c r="H67" s="15" t="s">
        <v>1</v>
      </c>
      <c r="I67" s="15" t="s">
        <v>1</v>
      </c>
      <c r="J67" s="15" t="s">
        <v>1</v>
      </c>
      <c r="K67" s="16" t="s">
        <v>1</v>
      </c>
      <c r="L67" s="16" t="s">
        <v>1</v>
      </c>
      <c r="M67" s="16" t="s">
        <v>1</v>
      </c>
      <c r="N67" s="16" t="s">
        <v>1</v>
      </c>
      <c r="O67" s="16" t="s">
        <v>1</v>
      </c>
      <c r="P67" s="16">
        <v>71889</v>
      </c>
      <c r="Q67" s="16">
        <v>71889</v>
      </c>
      <c r="R67" s="16">
        <v>71889</v>
      </c>
      <c r="S67" s="16">
        <v>71889.02</v>
      </c>
      <c r="T67" s="17">
        <v>71889</v>
      </c>
      <c r="U67" s="18">
        <v>71889</v>
      </c>
      <c r="V67" s="19">
        <v>71889.02</v>
      </c>
      <c r="W67" s="18" t="s">
        <v>1</v>
      </c>
    </row>
    <row r="68" spans="1:23" ht="14.35" x14ac:dyDescent="0.5">
      <c r="A68" s="12">
        <v>218</v>
      </c>
      <c r="B68" s="12" t="s">
        <v>112</v>
      </c>
      <c r="C68" s="13">
        <v>167901</v>
      </c>
      <c r="D68" s="20" t="s">
        <v>122</v>
      </c>
      <c r="E68" s="15" t="s">
        <v>1</v>
      </c>
      <c r="F68" s="15" t="s">
        <v>1</v>
      </c>
      <c r="G68" s="15" t="s">
        <v>1</v>
      </c>
      <c r="H68" s="15" t="s">
        <v>1</v>
      </c>
      <c r="I68" s="15" t="s">
        <v>1</v>
      </c>
      <c r="J68" s="15" t="s">
        <v>1</v>
      </c>
      <c r="K68" s="15" t="s">
        <v>1</v>
      </c>
      <c r="L68" s="15" t="s">
        <v>1</v>
      </c>
      <c r="M68" s="15" t="s">
        <v>1</v>
      </c>
      <c r="N68" s="15" t="s">
        <v>1</v>
      </c>
      <c r="O68" s="16">
        <v>203958</v>
      </c>
      <c r="P68" s="16">
        <v>219427</v>
      </c>
      <c r="Q68" s="16">
        <v>219427</v>
      </c>
      <c r="R68" s="16">
        <v>204438</v>
      </c>
      <c r="S68" s="16">
        <v>183692.51</v>
      </c>
      <c r="T68" s="17">
        <v>166038</v>
      </c>
      <c r="U68" s="18">
        <v>105818</v>
      </c>
      <c r="V68" s="19">
        <v>233189.31</v>
      </c>
      <c r="W68" s="18" t="s">
        <v>1</v>
      </c>
    </row>
    <row r="69" spans="1:23" ht="14.35" x14ac:dyDescent="0.5">
      <c r="A69" s="12">
        <v>222</v>
      </c>
      <c r="B69" s="12" t="s">
        <v>113</v>
      </c>
      <c r="C69" s="13">
        <v>88902</v>
      </c>
      <c r="D69" s="20" t="s">
        <v>129</v>
      </c>
      <c r="E69" s="15" t="s">
        <v>1</v>
      </c>
      <c r="F69" s="15" t="s">
        <v>1</v>
      </c>
      <c r="G69" s="15" t="s">
        <v>1</v>
      </c>
      <c r="H69" s="15" t="s">
        <v>1</v>
      </c>
      <c r="I69" s="15" t="s">
        <v>1</v>
      </c>
      <c r="J69" s="15" t="s">
        <v>1</v>
      </c>
      <c r="K69" s="15" t="s">
        <v>1</v>
      </c>
      <c r="L69" s="15" t="s">
        <v>1</v>
      </c>
      <c r="M69" s="15" t="s">
        <v>1</v>
      </c>
      <c r="N69" s="15" t="s">
        <v>1</v>
      </c>
      <c r="O69" s="16">
        <v>164274</v>
      </c>
      <c r="P69" s="16">
        <v>164274</v>
      </c>
      <c r="Q69" s="16">
        <v>164274</v>
      </c>
      <c r="R69" s="16">
        <v>164264</v>
      </c>
      <c r="S69" s="15">
        <v>164274</v>
      </c>
      <c r="T69" s="17">
        <v>164274</v>
      </c>
      <c r="U69" s="18">
        <v>164274</v>
      </c>
      <c r="V69" s="18" t="s">
        <v>1</v>
      </c>
      <c r="W69" s="18" t="s">
        <v>1</v>
      </c>
    </row>
    <row r="70" spans="1:23" ht="14.35" x14ac:dyDescent="0.5">
      <c r="A70" s="12">
        <v>242</v>
      </c>
      <c r="B70" s="12" t="s">
        <v>114</v>
      </c>
      <c r="C70" s="13">
        <v>101911</v>
      </c>
      <c r="D70" s="20" t="s">
        <v>130</v>
      </c>
      <c r="E70" s="15" t="s">
        <v>1</v>
      </c>
      <c r="F70" s="15" t="s">
        <v>1</v>
      </c>
      <c r="G70" s="15" t="s">
        <v>1</v>
      </c>
      <c r="H70" s="15" t="s">
        <v>1</v>
      </c>
      <c r="I70" s="15" t="s">
        <v>1</v>
      </c>
      <c r="J70" s="15" t="s">
        <v>1</v>
      </c>
      <c r="K70" s="15" t="s">
        <v>1</v>
      </c>
      <c r="L70" s="15" t="s">
        <v>1</v>
      </c>
      <c r="M70" s="15" t="s">
        <v>1</v>
      </c>
      <c r="N70" s="15" t="s">
        <v>1</v>
      </c>
      <c r="O70" s="16">
        <v>44423</v>
      </c>
      <c r="P70" s="16">
        <v>44423</v>
      </c>
      <c r="Q70" s="16">
        <v>44423</v>
      </c>
      <c r="R70" s="16">
        <v>44423</v>
      </c>
      <c r="S70" s="16">
        <v>44422.86</v>
      </c>
      <c r="T70" s="17">
        <v>44423</v>
      </c>
      <c r="U70" s="18">
        <v>44423</v>
      </c>
      <c r="V70" s="18" t="s">
        <v>1</v>
      </c>
      <c r="W70" s="18" t="s">
        <v>1</v>
      </c>
    </row>
    <row r="71" spans="1:23" ht="28.7" x14ac:dyDescent="0.5">
      <c r="A71" s="12">
        <v>250</v>
      </c>
      <c r="B71" s="12" t="s">
        <v>114</v>
      </c>
      <c r="C71" s="13">
        <v>101911</v>
      </c>
      <c r="D71" s="20" t="s">
        <v>264</v>
      </c>
      <c r="E71" s="15" t="s">
        <v>1</v>
      </c>
      <c r="F71" s="15" t="s">
        <v>1</v>
      </c>
      <c r="G71" s="15" t="s">
        <v>1</v>
      </c>
      <c r="H71" s="15" t="s">
        <v>1</v>
      </c>
      <c r="I71" s="15" t="s">
        <v>1</v>
      </c>
      <c r="J71" s="15" t="s">
        <v>1</v>
      </c>
      <c r="K71" s="16" t="s">
        <v>1</v>
      </c>
      <c r="L71" s="16" t="s">
        <v>1</v>
      </c>
      <c r="M71" s="16" t="s">
        <v>1</v>
      </c>
      <c r="N71" s="16" t="s">
        <v>1</v>
      </c>
      <c r="O71" s="16" t="s">
        <v>1</v>
      </c>
      <c r="P71" s="15" t="s">
        <v>1</v>
      </c>
      <c r="Q71" s="15" t="s">
        <v>1</v>
      </c>
      <c r="R71" s="16">
        <v>1510604</v>
      </c>
      <c r="S71" s="16">
        <v>1510604</v>
      </c>
      <c r="T71" s="17">
        <v>1510604</v>
      </c>
      <c r="U71" s="18">
        <v>1510604</v>
      </c>
      <c r="V71" s="19">
        <v>1510604.38</v>
      </c>
      <c r="W71" s="19">
        <v>1510604</v>
      </c>
    </row>
    <row r="72" spans="1:23" ht="14.35" x14ac:dyDescent="0.5">
      <c r="A72" s="12">
        <v>265</v>
      </c>
      <c r="B72" s="12" t="s">
        <v>114</v>
      </c>
      <c r="C72" s="13">
        <v>101911</v>
      </c>
      <c r="D72" s="14" t="s">
        <v>216</v>
      </c>
      <c r="E72" s="15" t="s">
        <v>1</v>
      </c>
      <c r="F72" s="15" t="s">
        <v>1</v>
      </c>
      <c r="G72" s="15" t="s">
        <v>1</v>
      </c>
      <c r="H72" s="15" t="s">
        <v>1</v>
      </c>
      <c r="I72" s="15" t="s">
        <v>1</v>
      </c>
      <c r="J72" s="15" t="s">
        <v>1</v>
      </c>
      <c r="K72" s="16" t="s">
        <v>1</v>
      </c>
      <c r="L72" s="16" t="s">
        <v>1</v>
      </c>
      <c r="M72" s="16" t="s">
        <v>1</v>
      </c>
      <c r="N72" s="16" t="s">
        <v>1</v>
      </c>
      <c r="O72" s="16" t="s">
        <v>1</v>
      </c>
      <c r="P72" s="16">
        <v>84626</v>
      </c>
      <c r="Q72" s="16">
        <v>84626</v>
      </c>
      <c r="R72" s="16">
        <v>84626</v>
      </c>
      <c r="S72" s="16">
        <v>84626.29</v>
      </c>
      <c r="T72" s="17">
        <v>84626</v>
      </c>
      <c r="U72" s="18">
        <v>84626</v>
      </c>
      <c r="V72" s="19">
        <v>84626.29</v>
      </c>
      <c r="W72" s="18" t="s">
        <v>1</v>
      </c>
    </row>
    <row r="73" spans="1:23" ht="14.35" x14ac:dyDescent="0.5">
      <c r="A73" s="12">
        <v>73</v>
      </c>
      <c r="B73" s="12" t="s">
        <v>154</v>
      </c>
      <c r="C73" s="13">
        <v>156905</v>
      </c>
      <c r="D73" s="14" t="s">
        <v>15</v>
      </c>
      <c r="E73" s="15" t="s">
        <v>1</v>
      </c>
      <c r="F73" s="15" t="s">
        <v>1</v>
      </c>
      <c r="G73" s="15" t="s">
        <v>1</v>
      </c>
      <c r="H73" s="15" t="s">
        <v>1</v>
      </c>
      <c r="I73" s="15" t="s">
        <v>1</v>
      </c>
      <c r="J73" s="16">
        <v>27097</v>
      </c>
      <c r="K73" s="16">
        <v>27097</v>
      </c>
      <c r="L73" s="16">
        <v>27097</v>
      </c>
      <c r="M73" s="16">
        <v>27097</v>
      </c>
      <c r="N73" s="16">
        <v>27097</v>
      </c>
      <c r="O73" s="16">
        <v>27097</v>
      </c>
      <c r="P73" s="16">
        <v>27097</v>
      </c>
      <c r="Q73" s="16" t="s">
        <v>1</v>
      </c>
      <c r="R73" s="15" t="s">
        <v>1</v>
      </c>
      <c r="S73" s="15" t="s">
        <v>1</v>
      </c>
      <c r="T73" s="15" t="s">
        <v>1</v>
      </c>
      <c r="U73" s="18" t="s">
        <v>1</v>
      </c>
      <c r="V73" s="18" t="s">
        <v>1</v>
      </c>
      <c r="W73" s="18" t="s">
        <v>1</v>
      </c>
    </row>
    <row r="74" spans="1:23" ht="14.35" x14ac:dyDescent="0.5">
      <c r="A74" s="12">
        <v>164</v>
      </c>
      <c r="B74" s="12" t="s">
        <v>155</v>
      </c>
      <c r="C74" s="13">
        <v>205902</v>
      </c>
      <c r="D74" s="14" t="s">
        <v>79</v>
      </c>
      <c r="E74" s="15" t="s">
        <v>1</v>
      </c>
      <c r="F74" s="15" t="s">
        <v>1</v>
      </c>
      <c r="G74" s="15" t="s">
        <v>1</v>
      </c>
      <c r="H74" s="15" t="s">
        <v>1</v>
      </c>
      <c r="I74" s="15" t="s">
        <v>1</v>
      </c>
      <c r="J74" s="15" t="s">
        <v>1</v>
      </c>
      <c r="K74" s="15" t="s">
        <v>1</v>
      </c>
      <c r="L74" s="16">
        <v>136217</v>
      </c>
      <c r="M74" s="16">
        <v>136217</v>
      </c>
      <c r="N74" s="16">
        <v>136217</v>
      </c>
      <c r="O74" s="16">
        <v>136217</v>
      </c>
      <c r="P74" s="16">
        <v>136217</v>
      </c>
      <c r="Q74" s="16">
        <v>136217</v>
      </c>
      <c r="R74" s="16">
        <v>136217</v>
      </c>
      <c r="S74" s="16" t="s">
        <v>1</v>
      </c>
      <c r="T74" s="16" t="s">
        <v>1</v>
      </c>
      <c r="U74" s="18" t="s">
        <v>1</v>
      </c>
      <c r="V74" s="18" t="s">
        <v>1</v>
      </c>
      <c r="W74" s="18" t="s">
        <v>1</v>
      </c>
    </row>
    <row r="75" spans="1:23" ht="14.35" x14ac:dyDescent="0.5">
      <c r="A75" s="12">
        <v>296</v>
      </c>
      <c r="B75" s="12" t="s">
        <v>155</v>
      </c>
      <c r="C75" s="13" t="s">
        <v>275</v>
      </c>
      <c r="D75" s="14" t="s">
        <v>267</v>
      </c>
      <c r="E75" s="15" t="s">
        <v>1</v>
      </c>
      <c r="F75" s="15" t="s">
        <v>1</v>
      </c>
      <c r="G75" s="15" t="s">
        <v>1</v>
      </c>
      <c r="H75" s="15" t="s">
        <v>1</v>
      </c>
      <c r="I75" s="15" t="s">
        <v>1</v>
      </c>
      <c r="J75" s="15" t="s">
        <v>1</v>
      </c>
      <c r="K75" s="16" t="s">
        <v>1</v>
      </c>
      <c r="L75" s="16" t="s">
        <v>1</v>
      </c>
      <c r="M75" s="16" t="s">
        <v>1</v>
      </c>
      <c r="N75" s="16" t="s">
        <v>1</v>
      </c>
      <c r="O75" s="16" t="s">
        <v>1</v>
      </c>
      <c r="P75" s="15" t="s">
        <v>1</v>
      </c>
      <c r="Q75" s="15" t="s">
        <v>1</v>
      </c>
      <c r="R75" s="15" t="s">
        <v>1</v>
      </c>
      <c r="S75" s="16" t="s">
        <v>1</v>
      </c>
      <c r="T75" s="17">
        <v>1187819</v>
      </c>
      <c r="U75" s="18">
        <v>1187819</v>
      </c>
      <c r="V75" s="19">
        <v>1187819.43</v>
      </c>
      <c r="W75" s="19">
        <v>1187819</v>
      </c>
    </row>
    <row r="76" spans="1:23" ht="14.35" x14ac:dyDescent="0.5">
      <c r="A76" s="12">
        <v>297</v>
      </c>
      <c r="B76" s="12" t="s">
        <v>155</v>
      </c>
      <c r="C76" s="13">
        <v>205902</v>
      </c>
      <c r="D76" s="20" t="s">
        <v>267</v>
      </c>
      <c r="E76" s="15" t="s">
        <v>1</v>
      </c>
      <c r="F76" s="15" t="s">
        <v>1</v>
      </c>
      <c r="G76" s="15" t="s">
        <v>1</v>
      </c>
      <c r="H76" s="15" t="s">
        <v>1</v>
      </c>
      <c r="I76" s="15" t="s">
        <v>1</v>
      </c>
      <c r="J76" s="15" t="s">
        <v>1</v>
      </c>
      <c r="K76" s="16" t="s">
        <v>1</v>
      </c>
      <c r="L76" s="16" t="s">
        <v>1</v>
      </c>
      <c r="M76" s="16" t="s">
        <v>1</v>
      </c>
      <c r="N76" s="16" t="s">
        <v>1</v>
      </c>
      <c r="O76" s="16" t="s">
        <v>1</v>
      </c>
      <c r="P76" s="15" t="s">
        <v>1</v>
      </c>
      <c r="Q76" s="15" t="s">
        <v>1</v>
      </c>
      <c r="R76" s="15" t="s">
        <v>1</v>
      </c>
      <c r="S76" s="16">
        <v>86898.74</v>
      </c>
      <c r="T76" s="17">
        <v>86899</v>
      </c>
      <c r="U76" s="18">
        <v>86899</v>
      </c>
      <c r="V76" s="19">
        <v>86898.74</v>
      </c>
      <c r="W76" s="19">
        <v>86899</v>
      </c>
    </row>
    <row r="77" spans="1:23" ht="14.35" x14ac:dyDescent="0.5">
      <c r="A77" s="12">
        <v>298</v>
      </c>
      <c r="B77" s="12" t="s">
        <v>155</v>
      </c>
      <c r="C77" s="13" t="s">
        <v>275</v>
      </c>
      <c r="D77" s="20" t="s">
        <v>267</v>
      </c>
      <c r="E77" s="15" t="s">
        <v>1</v>
      </c>
      <c r="F77" s="15" t="s">
        <v>1</v>
      </c>
      <c r="G77" s="15" t="s">
        <v>1</v>
      </c>
      <c r="H77" s="15" t="s">
        <v>1</v>
      </c>
      <c r="I77" s="15" t="s">
        <v>1</v>
      </c>
      <c r="J77" s="15" t="s">
        <v>1</v>
      </c>
      <c r="K77" s="16" t="s">
        <v>1</v>
      </c>
      <c r="L77" s="16" t="s">
        <v>1</v>
      </c>
      <c r="M77" s="16" t="s">
        <v>1</v>
      </c>
      <c r="N77" s="16" t="s">
        <v>1</v>
      </c>
      <c r="O77" s="16" t="s">
        <v>1</v>
      </c>
      <c r="P77" s="15" t="s">
        <v>1</v>
      </c>
      <c r="Q77" s="15" t="s">
        <v>1</v>
      </c>
      <c r="R77" s="15" t="s">
        <v>1</v>
      </c>
      <c r="S77" s="15" t="s">
        <v>1</v>
      </c>
      <c r="T77" s="15" t="s">
        <v>1</v>
      </c>
      <c r="U77" s="15" t="s">
        <v>1</v>
      </c>
      <c r="V77" s="19">
        <v>984275.66</v>
      </c>
      <c r="W77" s="19">
        <v>984276</v>
      </c>
    </row>
    <row r="78" spans="1:23" ht="14.35" x14ac:dyDescent="0.5">
      <c r="A78" s="12">
        <v>299</v>
      </c>
      <c r="B78" s="12" t="s">
        <v>155</v>
      </c>
      <c r="C78" s="13">
        <v>205902</v>
      </c>
      <c r="D78" s="14" t="s">
        <v>268</v>
      </c>
      <c r="E78" s="15" t="s">
        <v>1</v>
      </c>
      <c r="F78" s="15" t="s">
        <v>1</v>
      </c>
      <c r="G78" s="15" t="s">
        <v>1</v>
      </c>
      <c r="H78" s="15" t="s">
        <v>1</v>
      </c>
      <c r="I78" s="15" t="s">
        <v>1</v>
      </c>
      <c r="J78" s="15" t="s">
        <v>1</v>
      </c>
      <c r="K78" s="16" t="s">
        <v>1</v>
      </c>
      <c r="L78" s="16" t="s">
        <v>1</v>
      </c>
      <c r="M78" s="16" t="s">
        <v>1</v>
      </c>
      <c r="N78" s="16" t="s">
        <v>1</v>
      </c>
      <c r="O78" s="16" t="s">
        <v>1</v>
      </c>
      <c r="P78" s="16">
        <v>105455</v>
      </c>
      <c r="Q78" s="16">
        <v>105455</v>
      </c>
      <c r="R78" s="16">
        <v>105455</v>
      </c>
      <c r="S78" s="16">
        <v>105454.85</v>
      </c>
      <c r="T78" s="17">
        <v>105455</v>
      </c>
      <c r="U78" s="18">
        <v>105455</v>
      </c>
      <c r="V78" s="19">
        <v>105454.85</v>
      </c>
      <c r="W78" s="18" t="s">
        <v>1</v>
      </c>
    </row>
    <row r="79" spans="1:23" ht="14.35" x14ac:dyDescent="0.5">
      <c r="A79" s="12">
        <v>312</v>
      </c>
      <c r="B79" s="12" t="s">
        <v>156</v>
      </c>
      <c r="C79" s="13">
        <v>33901</v>
      </c>
      <c r="D79" s="14" t="s">
        <v>217</v>
      </c>
      <c r="E79" s="15" t="s">
        <v>1</v>
      </c>
      <c r="F79" s="15" t="s">
        <v>1</v>
      </c>
      <c r="G79" s="15" t="s">
        <v>1</v>
      </c>
      <c r="H79" s="15" t="s">
        <v>1</v>
      </c>
      <c r="I79" s="15" t="s">
        <v>1</v>
      </c>
      <c r="J79" s="15" t="s">
        <v>1</v>
      </c>
      <c r="K79" s="16" t="s">
        <v>1</v>
      </c>
      <c r="L79" s="16" t="s">
        <v>1</v>
      </c>
      <c r="M79" s="16" t="s">
        <v>1</v>
      </c>
      <c r="N79" s="16" t="s">
        <v>1</v>
      </c>
      <c r="O79" s="16" t="s">
        <v>1</v>
      </c>
      <c r="P79" s="16">
        <v>396843</v>
      </c>
      <c r="Q79" s="16">
        <v>382361</v>
      </c>
      <c r="R79" s="16">
        <v>333877</v>
      </c>
      <c r="S79" s="16">
        <v>315238</v>
      </c>
      <c r="T79" s="17">
        <v>291884</v>
      </c>
      <c r="U79" s="18">
        <v>271384</v>
      </c>
      <c r="V79" s="19">
        <v>247275.74</v>
      </c>
      <c r="W79" s="19">
        <v>539037</v>
      </c>
    </row>
    <row r="80" spans="1:23" ht="28.7" x14ac:dyDescent="0.5">
      <c r="A80" s="12">
        <v>356</v>
      </c>
      <c r="B80" s="12" t="str">
        <f>VLOOKUP(A80,'[2]2018-2019 List of Agreements'!$E$2:$K$218,4,FALSE)</f>
        <v>Groom ISD</v>
      </c>
      <c r="C80" s="13">
        <f>VLOOKUP(A80,'[2]2018-2019 List of Agreements'!$E$2:$K$218,3,FALSE)</f>
        <v>33901</v>
      </c>
      <c r="D80" s="22" t="s">
        <v>250</v>
      </c>
      <c r="E80" s="15" t="s">
        <v>1</v>
      </c>
      <c r="F80" s="15" t="s">
        <v>1</v>
      </c>
      <c r="G80" s="15" t="s">
        <v>1</v>
      </c>
      <c r="H80" s="15" t="s">
        <v>1</v>
      </c>
      <c r="I80" s="15" t="s">
        <v>1</v>
      </c>
      <c r="J80" s="15" t="s">
        <v>1</v>
      </c>
      <c r="K80" s="16" t="s">
        <v>1</v>
      </c>
      <c r="L80" s="16" t="s">
        <v>1</v>
      </c>
      <c r="M80" s="16" t="s">
        <v>1</v>
      </c>
      <c r="N80" s="16" t="s">
        <v>1</v>
      </c>
      <c r="O80" s="16" t="s">
        <v>1</v>
      </c>
      <c r="P80" s="16" t="s">
        <v>1</v>
      </c>
      <c r="Q80" s="16">
        <v>42581</v>
      </c>
      <c r="R80" s="16">
        <v>42581</v>
      </c>
      <c r="S80" s="16">
        <v>42581</v>
      </c>
      <c r="T80" s="17">
        <v>42581</v>
      </c>
      <c r="U80" s="18">
        <v>42581</v>
      </c>
      <c r="V80" s="19">
        <v>42581.02</v>
      </c>
      <c r="W80" s="19">
        <v>42581</v>
      </c>
    </row>
    <row r="81" spans="1:23" ht="14.35" x14ac:dyDescent="0.5">
      <c r="A81" s="12">
        <v>54</v>
      </c>
      <c r="B81" s="12" t="s">
        <v>157</v>
      </c>
      <c r="C81" s="13">
        <v>98901</v>
      </c>
      <c r="D81" s="14" t="s">
        <v>17</v>
      </c>
      <c r="E81" s="15" t="s">
        <v>1</v>
      </c>
      <c r="F81" s="15" t="s">
        <v>1</v>
      </c>
      <c r="G81" s="15" t="s">
        <v>1</v>
      </c>
      <c r="H81" s="15" t="s">
        <v>1</v>
      </c>
      <c r="I81" s="15" t="s">
        <v>1</v>
      </c>
      <c r="J81" s="16">
        <v>51900</v>
      </c>
      <c r="K81" s="16">
        <v>51900</v>
      </c>
      <c r="L81" s="16">
        <v>68445</v>
      </c>
      <c r="M81" s="16">
        <v>64074</v>
      </c>
      <c r="N81" s="16">
        <v>65158</v>
      </c>
      <c r="O81" s="16">
        <v>88000</v>
      </c>
      <c r="P81" s="16">
        <v>80501</v>
      </c>
      <c r="Q81" s="16">
        <v>217634</v>
      </c>
      <c r="R81" s="16">
        <v>196724</v>
      </c>
      <c r="S81" s="16">
        <v>37768</v>
      </c>
      <c r="T81" s="15" t="s">
        <v>1</v>
      </c>
      <c r="U81" s="18" t="s">
        <v>1</v>
      </c>
      <c r="V81" s="18" t="s">
        <v>1</v>
      </c>
      <c r="W81" s="18" t="s">
        <v>1</v>
      </c>
    </row>
    <row r="82" spans="1:23" ht="14.35" x14ac:dyDescent="0.5">
      <c r="A82" s="12">
        <v>88</v>
      </c>
      <c r="B82" s="12" t="s">
        <v>157</v>
      </c>
      <c r="C82" s="13">
        <v>98901</v>
      </c>
      <c r="D82" s="14" t="s">
        <v>16</v>
      </c>
      <c r="E82" s="15" t="s">
        <v>1</v>
      </c>
      <c r="F82" s="15" t="s">
        <v>1</v>
      </c>
      <c r="G82" s="15" t="s">
        <v>1</v>
      </c>
      <c r="H82" s="15" t="s">
        <v>1</v>
      </c>
      <c r="I82" s="15" t="s">
        <v>1</v>
      </c>
      <c r="J82" s="16">
        <v>51900</v>
      </c>
      <c r="K82" s="16">
        <v>51900</v>
      </c>
      <c r="L82" s="16">
        <v>84056</v>
      </c>
      <c r="M82" s="16">
        <v>84307</v>
      </c>
      <c r="N82" s="16">
        <v>77750</v>
      </c>
      <c r="O82" s="16">
        <v>98397</v>
      </c>
      <c r="P82" s="16">
        <v>89840</v>
      </c>
      <c r="Q82" s="16">
        <v>209250</v>
      </c>
      <c r="R82" s="16">
        <v>186295</v>
      </c>
      <c r="S82" s="16">
        <v>186573</v>
      </c>
      <c r="T82" s="15" t="s">
        <v>1</v>
      </c>
      <c r="U82" s="18" t="s">
        <v>1</v>
      </c>
      <c r="V82" s="18" t="s">
        <v>1</v>
      </c>
      <c r="W82" s="18" t="s">
        <v>1</v>
      </c>
    </row>
    <row r="83" spans="1:23" ht="14.35" x14ac:dyDescent="0.5">
      <c r="A83" s="12">
        <v>268</v>
      </c>
      <c r="B83" s="12" t="s">
        <v>158</v>
      </c>
      <c r="C83" s="13">
        <v>59901</v>
      </c>
      <c r="D83" s="14" t="s">
        <v>218</v>
      </c>
      <c r="E83" s="15" t="s">
        <v>1</v>
      </c>
      <c r="F83" s="15" t="s">
        <v>1</v>
      </c>
      <c r="G83" s="15" t="s">
        <v>1</v>
      </c>
      <c r="H83" s="15" t="s">
        <v>1</v>
      </c>
      <c r="I83" s="15" t="s">
        <v>1</v>
      </c>
      <c r="J83" s="15" t="s">
        <v>1</v>
      </c>
      <c r="K83" s="16" t="s">
        <v>1</v>
      </c>
      <c r="L83" s="16" t="s">
        <v>1</v>
      </c>
      <c r="M83" s="16" t="s">
        <v>1</v>
      </c>
      <c r="N83" s="16" t="s">
        <v>1</v>
      </c>
      <c r="O83" s="16" t="s">
        <v>1</v>
      </c>
      <c r="P83" s="16">
        <v>156000</v>
      </c>
      <c r="Q83" s="16">
        <v>156000</v>
      </c>
      <c r="R83" s="16">
        <v>271278</v>
      </c>
      <c r="S83" s="16">
        <v>251660</v>
      </c>
      <c r="T83" s="17">
        <v>237428</v>
      </c>
      <c r="U83" s="18">
        <v>201915</v>
      </c>
      <c r="V83" s="19">
        <v>176691.17</v>
      </c>
      <c r="W83" s="19">
        <v>851436</v>
      </c>
    </row>
    <row r="84" spans="1:23" ht="14.35" x14ac:dyDescent="0.5">
      <c r="A84" s="12">
        <v>60</v>
      </c>
      <c r="B84" s="12" t="s">
        <v>159</v>
      </c>
      <c r="C84" s="13">
        <v>208901</v>
      </c>
      <c r="D84" s="14" t="s">
        <v>18</v>
      </c>
      <c r="E84" s="15" t="s">
        <v>1</v>
      </c>
      <c r="F84" s="15" t="s">
        <v>1</v>
      </c>
      <c r="G84" s="15" t="s">
        <v>1</v>
      </c>
      <c r="H84" s="15" t="s">
        <v>1</v>
      </c>
      <c r="I84" s="15" t="s">
        <v>1</v>
      </c>
      <c r="J84" s="16">
        <v>116505</v>
      </c>
      <c r="K84" s="16">
        <v>107039</v>
      </c>
      <c r="L84" s="16">
        <v>100866</v>
      </c>
      <c r="M84" s="16">
        <v>98280</v>
      </c>
      <c r="N84" s="16">
        <v>94421</v>
      </c>
      <c r="O84" s="16">
        <v>83937</v>
      </c>
      <c r="P84" s="16">
        <v>78217</v>
      </c>
      <c r="Q84" s="16">
        <v>383720</v>
      </c>
      <c r="R84" s="16">
        <v>189739</v>
      </c>
      <c r="S84" s="16">
        <v>166201.57</v>
      </c>
      <c r="T84" s="16" t="s">
        <v>1</v>
      </c>
      <c r="U84" s="18" t="s">
        <v>1</v>
      </c>
      <c r="V84" s="18" t="s">
        <v>1</v>
      </c>
      <c r="W84" s="18" t="s">
        <v>1</v>
      </c>
    </row>
    <row r="85" spans="1:23" ht="14.35" x14ac:dyDescent="0.5">
      <c r="A85" s="12">
        <v>115</v>
      </c>
      <c r="B85" s="12" t="s">
        <v>159</v>
      </c>
      <c r="C85" s="13">
        <v>208901</v>
      </c>
      <c r="D85" s="14" t="s">
        <v>55</v>
      </c>
      <c r="E85" s="15" t="s">
        <v>1</v>
      </c>
      <c r="F85" s="15" t="s">
        <v>1</v>
      </c>
      <c r="G85" s="15" t="s">
        <v>1</v>
      </c>
      <c r="H85" s="15" t="s">
        <v>1</v>
      </c>
      <c r="I85" s="15" t="s">
        <v>1</v>
      </c>
      <c r="J85" s="15" t="s">
        <v>1</v>
      </c>
      <c r="K85" s="16">
        <v>332585</v>
      </c>
      <c r="L85" s="16">
        <v>314918</v>
      </c>
      <c r="M85" s="16">
        <v>308217</v>
      </c>
      <c r="N85" s="16">
        <v>297251</v>
      </c>
      <c r="O85" s="16">
        <v>267889</v>
      </c>
      <c r="P85" s="16">
        <v>242981</v>
      </c>
      <c r="Q85" s="16">
        <v>182637</v>
      </c>
      <c r="R85" s="16">
        <v>1002018</v>
      </c>
      <c r="S85" s="16">
        <v>802155.23</v>
      </c>
      <c r="T85" s="24">
        <v>579850</v>
      </c>
      <c r="U85" s="18" t="s">
        <v>1</v>
      </c>
      <c r="V85" s="18" t="s">
        <v>1</v>
      </c>
      <c r="W85" s="18" t="s">
        <v>1</v>
      </c>
    </row>
    <row r="86" spans="1:23" ht="14.35" x14ac:dyDescent="0.5">
      <c r="A86" s="12">
        <v>64</v>
      </c>
      <c r="B86" s="12" t="s">
        <v>160</v>
      </c>
      <c r="C86" s="13">
        <v>177905</v>
      </c>
      <c r="D86" s="14" t="s">
        <v>19</v>
      </c>
      <c r="E86" s="15" t="s">
        <v>1</v>
      </c>
      <c r="F86" s="15" t="s">
        <v>1</v>
      </c>
      <c r="G86" s="15" t="s">
        <v>1</v>
      </c>
      <c r="H86" s="15" t="s">
        <v>1</v>
      </c>
      <c r="I86" s="15" t="s">
        <v>1</v>
      </c>
      <c r="J86" s="16">
        <v>118728</v>
      </c>
      <c r="K86" s="16">
        <v>107324</v>
      </c>
      <c r="L86" s="16">
        <v>95932</v>
      </c>
      <c r="M86" s="16">
        <v>96344</v>
      </c>
      <c r="N86" s="16">
        <v>94519</v>
      </c>
      <c r="O86" s="16">
        <v>106348</v>
      </c>
      <c r="P86" s="16">
        <v>95467</v>
      </c>
      <c r="Q86" s="16">
        <v>329712</v>
      </c>
      <c r="R86" s="16">
        <v>50240</v>
      </c>
      <c r="S86" s="15" t="s">
        <v>1</v>
      </c>
      <c r="T86" s="15" t="s">
        <v>1</v>
      </c>
      <c r="U86" s="18" t="s">
        <v>1</v>
      </c>
      <c r="V86" s="18" t="s">
        <v>1</v>
      </c>
      <c r="W86" s="18" t="s">
        <v>1</v>
      </c>
    </row>
    <row r="87" spans="1:23" ht="28.7" x14ac:dyDescent="0.5">
      <c r="A87" s="12">
        <v>346</v>
      </c>
      <c r="B87" s="12" t="str">
        <f>VLOOKUP(A87,'[2]2018-2019 List of Agreements'!$E$2:$K$218,4,FALSE)</f>
        <v>Ingleside ISD</v>
      </c>
      <c r="C87" s="13">
        <f>VLOOKUP(A87,'[2]2018-2019 List of Agreements'!$E$2:$K$218,3,FALSE)</f>
        <v>205903</v>
      </c>
      <c r="D87" s="22" t="s">
        <v>260</v>
      </c>
      <c r="E87" s="15" t="s">
        <v>1</v>
      </c>
      <c r="F87" s="15" t="s">
        <v>1</v>
      </c>
      <c r="G87" s="15" t="s">
        <v>1</v>
      </c>
      <c r="H87" s="15" t="s">
        <v>1</v>
      </c>
      <c r="I87" s="15" t="s">
        <v>1</v>
      </c>
      <c r="J87" s="15" t="s">
        <v>1</v>
      </c>
      <c r="K87" s="16" t="s">
        <v>1</v>
      </c>
      <c r="L87" s="16" t="s">
        <v>1</v>
      </c>
      <c r="M87" s="16" t="s">
        <v>1</v>
      </c>
      <c r="N87" s="16" t="s">
        <v>1</v>
      </c>
      <c r="O87" s="16" t="s">
        <v>1</v>
      </c>
      <c r="P87" s="16" t="s">
        <v>1</v>
      </c>
      <c r="Q87" s="16">
        <v>796731</v>
      </c>
      <c r="R87" s="16">
        <v>752311</v>
      </c>
      <c r="S87" s="16">
        <v>686136.38</v>
      </c>
      <c r="T87" s="17">
        <v>637581</v>
      </c>
      <c r="U87" s="18">
        <v>905974</v>
      </c>
      <c r="V87" s="19">
        <v>949502.46</v>
      </c>
      <c r="W87" s="19">
        <v>929264</v>
      </c>
    </row>
    <row r="88" spans="1:23" ht="14.35" x14ac:dyDescent="0.5">
      <c r="A88" s="12">
        <v>67</v>
      </c>
      <c r="B88" s="12" t="s">
        <v>161</v>
      </c>
      <c r="C88" s="13">
        <v>186903</v>
      </c>
      <c r="D88" s="14" t="s">
        <v>20</v>
      </c>
      <c r="E88" s="15" t="s">
        <v>1</v>
      </c>
      <c r="F88" s="15" t="s">
        <v>1</v>
      </c>
      <c r="G88" s="15" t="s">
        <v>1</v>
      </c>
      <c r="H88" s="15" t="s">
        <v>1</v>
      </c>
      <c r="I88" s="15" t="s">
        <v>1</v>
      </c>
      <c r="J88" s="16">
        <v>205561</v>
      </c>
      <c r="K88" s="16">
        <v>200275</v>
      </c>
      <c r="L88" s="16">
        <v>191539</v>
      </c>
      <c r="M88" s="16">
        <v>183478</v>
      </c>
      <c r="N88" s="16">
        <v>162514</v>
      </c>
      <c r="O88" s="16">
        <v>165490</v>
      </c>
      <c r="P88" s="16">
        <v>161461</v>
      </c>
      <c r="Q88" s="16">
        <v>296660</v>
      </c>
      <c r="R88" s="15" t="s">
        <v>1</v>
      </c>
      <c r="S88" s="15" t="s">
        <v>1</v>
      </c>
      <c r="T88" s="15" t="s">
        <v>1</v>
      </c>
      <c r="U88" s="18" t="s">
        <v>1</v>
      </c>
      <c r="V88" s="18" t="s">
        <v>1</v>
      </c>
      <c r="W88" s="18" t="s">
        <v>1</v>
      </c>
    </row>
    <row r="89" spans="1:23" ht="14.35" x14ac:dyDescent="0.5">
      <c r="A89" s="12">
        <v>128</v>
      </c>
      <c r="B89" s="12" t="s">
        <v>162</v>
      </c>
      <c r="C89" s="13">
        <v>118902</v>
      </c>
      <c r="D89" s="14" t="s">
        <v>77</v>
      </c>
      <c r="E89" s="15" t="s">
        <v>1</v>
      </c>
      <c r="F89" s="15" t="s">
        <v>1</v>
      </c>
      <c r="G89" s="15" t="s">
        <v>1</v>
      </c>
      <c r="H89" s="15" t="s">
        <v>1</v>
      </c>
      <c r="I89" s="15" t="s">
        <v>1</v>
      </c>
      <c r="J89" s="15" t="s">
        <v>1</v>
      </c>
      <c r="K89" s="16">
        <v>27486</v>
      </c>
      <c r="L89" s="16">
        <v>27486</v>
      </c>
      <c r="M89" s="16">
        <v>27486</v>
      </c>
      <c r="N89" s="16">
        <v>27486</v>
      </c>
      <c r="O89" s="16">
        <v>27486</v>
      </c>
      <c r="P89" s="16">
        <v>27486</v>
      </c>
      <c r="Q89" s="16">
        <v>27486</v>
      </c>
      <c r="R89" s="15" t="s">
        <v>1</v>
      </c>
      <c r="S89" s="15" t="s">
        <v>1</v>
      </c>
      <c r="T89" s="15" t="s">
        <v>1</v>
      </c>
      <c r="U89" s="18" t="s">
        <v>1</v>
      </c>
      <c r="V89" s="18" t="s">
        <v>1</v>
      </c>
      <c r="W89" s="18" t="s">
        <v>1</v>
      </c>
    </row>
    <row r="90" spans="1:23" ht="14.35" x14ac:dyDescent="0.5">
      <c r="A90" s="12">
        <v>301</v>
      </c>
      <c r="B90" s="12" t="s">
        <v>163</v>
      </c>
      <c r="C90" s="13">
        <v>119902</v>
      </c>
      <c r="D90" s="14" t="s">
        <v>219</v>
      </c>
      <c r="E90" s="15" t="s">
        <v>1</v>
      </c>
      <c r="F90" s="15" t="s">
        <v>1</v>
      </c>
      <c r="G90" s="15" t="s">
        <v>1</v>
      </c>
      <c r="H90" s="15" t="s">
        <v>1</v>
      </c>
      <c r="I90" s="15" t="s">
        <v>1</v>
      </c>
      <c r="J90" s="15" t="s">
        <v>1</v>
      </c>
      <c r="K90" s="16" t="s">
        <v>1</v>
      </c>
      <c r="L90" s="16" t="s">
        <v>1</v>
      </c>
      <c r="M90" s="16" t="s">
        <v>1</v>
      </c>
      <c r="N90" s="16" t="s">
        <v>1</v>
      </c>
      <c r="O90" s="16" t="s">
        <v>1</v>
      </c>
      <c r="P90" s="16">
        <v>130912</v>
      </c>
      <c r="Q90" s="16">
        <v>130912</v>
      </c>
      <c r="R90" s="16">
        <v>130912</v>
      </c>
      <c r="S90" s="16">
        <v>130911.63</v>
      </c>
      <c r="T90" s="17">
        <v>130912</v>
      </c>
      <c r="U90" s="18">
        <v>130912</v>
      </c>
      <c r="V90" s="19">
        <v>130911.63</v>
      </c>
      <c r="W90" s="18" t="s">
        <v>1</v>
      </c>
    </row>
    <row r="91" spans="1:23" ht="14.35" x14ac:dyDescent="0.5">
      <c r="A91" s="12">
        <v>29</v>
      </c>
      <c r="B91" s="12" t="s">
        <v>164</v>
      </c>
      <c r="C91" s="13">
        <v>221911</v>
      </c>
      <c r="D91" s="14" t="s">
        <v>21</v>
      </c>
      <c r="E91" s="15" t="s">
        <v>1</v>
      </c>
      <c r="F91" s="15" t="s">
        <v>1</v>
      </c>
      <c r="G91" s="15" t="s">
        <v>1</v>
      </c>
      <c r="H91" s="15" t="s">
        <v>1</v>
      </c>
      <c r="I91" s="17">
        <v>78971</v>
      </c>
      <c r="J91" s="17">
        <v>69906</v>
      </c>
      <c r="K91" s="16">
        <v>65721</v>
      </c>
      <c r="L91" s="16">
        <v>61102</v>
      </c>
      <c r="M91" s="16">
        <v>56345</v>
      </c>
      <c r="N91" s="16">
        <v>78504</v>
      </c>
      <c r="O91" s="16">
        <v>80505</v>
      </c>
      <c r="P91" s="16">
        <v>532866</v>
      </c>
      <c r="Q91" s="16">
        <v>1345325</v>
      </c>
      <c r="R91" s="16">
        <v>1096923</v>
      </c>
      <c r="S91" s="15" t="s">
        <v>1</v>
      </c>
      <c r="T91" s="15" t="s">
        <v>1</v>
      </c>
      <c r="U91" s="18" t="s">
        <v>1</v>
      </c>
      <c r="V91" s="18" t="s">
        <v>1</v>
      </c>
      <c r="W91" s="18" t="s">
        <v>1</v>
      </c>
    </row>
    <row r="92" spans="1:23" ht="28.7" x14ac:dyDescent="0.5">
      <c r="A92" s="12">
        <v>140</v>
      </c>
      <c r="B92" s="12" t="s">
        <v>165</v>
      </c>
      <c r="C92" s="13">
        <v>131001</v>
      </c>
      <c r="D92" s="14" t="s">
        <v>80</v>
      </c>
      <c r="E92" s="15" t="s">
        <v>1</v>
      </c>
      <c r="F92" s="15" t="s">
        <v>1</v>
      </c>
      <c r="G92" s="15" t="s">
        <v>1</v>
      </c>
      <c r="H92" s="15" t="s">
        <v>1</v>
      </c>
      <c r="I92" s="15" t="s">
        <v>1</v>
      </c>
      <c r="J92" s="15" t="s">
        <v>1</v>
      </c>
      <c r="K92" s="15" t="s">
        <v>1</v>
      </c>
      <c r="L92" s="16">
        <v>21256</v>
      </c>
      <c r="M92" s="16">
        <v>21256</v>
      </c>
      <c r="N92" s="16">
        <v>21256</v>
      </c>
      <c r="O92" s="16">
        <v>21256</v>
      </c>
      <c r="P92" s="16">
        <v>21256</v>
      </c>
      <c r="Q92" s="16">
        <v>21256</v>
      </c>
      <c r="R92" s="16">
        <v>21256</v>
      </c>
      <c r="S92" s="16" t="s">
        <v>1</v>
      </c>
      <c r="T92" s="16" t="s">
        <v>1</v>
      </c>
      <c r="U92" s="18" t="s">
        <v>1</v>
      </c>
      <c r="V92" s="18" t="s">
        <v>1</v>
      </c>
      <c r="W92" s="18" t="s">
        <v>1</v>
      </c>
    </row>
    <row r="93" spans="1:23" ht="14.35" x14ac:dyDescent="0.5">
      <c r="A93" s="12">
        <v>234</v>
      </c>
      <c r="B93" s="12" t="str">
        <f>VLOOKUP(A93,'[2]2018-2019 List of Agreements'!$E$2:$K$218,4,FALSE)</f>
        <v>Kenedy ISD</v>
      </c>
      <c r="C93" s="13">
        <f>VLOOKUP(A93,'[2]2018-2019 List of Agreements'!$E$2:$K$218,3,FALSE)</f>
        <v>128902</v>
      </c>
      <c r="D93" s="22" t="s">
        <v>251</v>
      </c>
      <c r="E93" s="15" t="s">
        <v>1</v>
      </c>
      <c r="F93" s="15" t="s">
        <v>1</v>
      </c>
      <c r="G93" s="15" t="s">
        <v>1</v>
      </c>
      <c r="H93" s="15" t="s">
        <v>1</v>
      </c>
      <c r="I93" s="15" t="s">
        <v>1</v>
      </c>
      <c r="J93" s="15" t="s">
        <v>1</v>
      </c>
      <c r="K93" s="16" t="s">
        <v>1</v>
      </c>
      <c r="L93" s="16" t="s">
        <v>1</v>
      </c>
      <c r="M93" s="16" t="s">
        <v>1</v>
      </c>
      <c r="N93" s="16" t="s">
        <v>1</v>
      </c>
      <c r="O93" s="16" t="s">
        <v>1</v>
      </c>
      <c r="P93" s="16" t="s">
        <v>1</v>
      </c>
      <c r="Q93" s="16">
        <v>211906</v>
      </c>
      <c r="R93" s="16">
        <v>216443</v>
      </c>
      <c r="S93" s="16">
        <v>224476</v>
      </c>
      <c r="T93" s="17">
        <v>224476</v>
      </c>
      <c r="U93" s="18">
        <v>158497</v>
      </c>
      <c r="V93" s="19">
        <v>535537.07999999996</v>
      </c>
      <c r="W93" s="18" t="s">
        <v>1</v>
      </c>
    </row>
    <row r="94" spans="1:23" ht="14.35" x14ac:dyDescent="0.5">
      <c r="A94" s="12">
        <v>142</v>
      </c>
      <c r="B94" s="12" t="s">
        <v>166</v>
      </c>
      <c r="C94" s="13">
        <v>248901</v>
      </c>
      <c r="D94" s="14" t="s">
        <v>76</v>
      </c>
      <c r="E94" s="15" t="s">
        <v>1</v>
      </c>
      <c r="F94" s="15" t="s">
        <v>1</v>
      </c>
      <c r="G94" s="15" t="s">
        <v>1</v>
      </c>
      <c r="H94" s="15" t="s">
        <v>1</v>
      </c>
      <c r="I94" s="15" t="s">
        <v>1</v>
      </c>
      <c r="J94" s="15" t="s">
        <v>1</v>
      </c>
      <c r="K94" s="16">
        <v>217952</v>
      </c>
      <c r="L94" s="16">
        <v>208587</v>
      </c>
      <c r="M94" s="16">
        <v>163497</v>
      </c>
      <c r="N94" s="16">
        <v>197943</v>
      </c>
      <c r="O94" s="16">
        <v>217350</v>
      </c>
      <c r="P94" s="16">
        <v>190591</v>
      </c>
      <c r="Q94" s="16">
        <v>181358</v>
      </c>
      <c r="R94" s="16">
        <v>732154</v>
      </c>
      <c r="S94" s="16">
        <v>536103.19999999995</v>
      </c>
      <c r="T94" s="24">
        <v>380207</v>
      </c>
      <c r="U94" s="18" t="s">
        <v>1</v>
      </c>
      <c r="V94" s="18" t="s">
        <v>1</v>
      </c>
      <c r="W94" s="18" t="s">
        <v>1</v>
      </c>
    </row>
    <row r="95" spans="1:23" ht="14.35" x14ac:dyDescent="0.5">
      <c r="A95" s="12">
        <v>183</v>
      </c>
      <c r="B95" s="12" t="s">
        <v>167</v>
      </c>
      <c r="C95" s="13" t="s">
        <v>93</v>
      </c>
      <c r="D95" s="14" t="s">
        <v>92</v>
      </c>
      <c r="E95" s="15" t="s">
        <v>1</v>
      </c>
      <c r="F95" s="15" t="s">
        <v>1</v>
      </c>
      <c r="G95" s="15" t="s">
        <v>1</v>
      </c>
      <c r="H95" s="15" t="s">
        <v>1</v>
      </c>
      <c r="I95" s="15" t="s">
        <v>1</v>
      </c>
      <c r="J95" s="15" t="s">
        <v>1</v>
      </c>
      <c r="K95" s="15" t="s">
        <v>1</v>
      </c>
      <c r="L95" s="15" t="s">
        <v>1</v>
      </c>
      <c r="M95" s="15" t="s">
        <v>1</v>
      </c>
      <c r="N95" s="16">
        <v>7429</v>
      </c>
      <c r="O95" s="16">
        <v>7429</v>
      </c>
      <c r="P95" s="16">
        <v>7429</v>
      </c>
      <c r="Q95" s="16">
        <v>7429</v>
      </c>
      <c r="R95" s="16">
        <v>7429</v>
      </c>
      <c r="S95" s="16">
        <v>7428.57</v>
      </c>
      <c r="T95" s="17">
        <v>7429</v>
      </c>
      <c r="U95" s="18" t="s">
        <v>1</v>
      </c>
      <c r="V95" s="18" t="s">
        <v>1</v>
      </c>
      <c r="W95" s="18" t="s">
        <v>1</v>
      </c>
    </row>
    <row r="96" spans="1:23" ht="14.35" x14ac:dyDescent="0.5">
      <c r="A96" s="12">
        <v>167</v>
      </c>
      <c r="B96" s="12" t="s">
        <v>167</v>
      </c>
      <c r="C96" s="13">
        <v>101916</v>
      </c>
      <c r="D96" s="14" t="s">
        <v>86</v>
      </c>
      <c r="E96" s="15" t="s">
        <v>1</v>
      </c>
      <c r="F96" s="15" t="s">
        <v>1</v>
      </c>
      <c r="G96" s="15" t="s">
        <v>1</v>
      </c>
      <c r="H96" s="15" t="s">
        <v>1</v>
      </c>
      <c r="I96" s="15" t="s">
        <v>1</v>
      </c>
      <c r="J96" s="15" t="s">
        <v>1</v>
      </c>
      <c r="K96" s="15" t="s">
        <v>1</v>
      </c>
      <c r="L96" s="15" t="s">
        <v>1</v>
      </c>
      <c r="M96" s="16">
        <v>51403</v>
      </c>
      <c r="N96" s="16">
        <v>51403</v>
      </c>
      <c r="O96" s="16">
        <v>51403</v>
      </c>
      <c r="P96" s="16">
        <v>51403</v>
      </c>
      <c r="Q96" s="16">
        <v>51403</v>
      </c>
      <c r="R96" s="16">
        <v>51403</v>
      </c>
      <c r="S96" s="16">
        <v>51403.34</v>
      </c>
      <c r="T96" s="16" t="s">
        <v>1</v>
      </c>
      <c r="U96" s="18" t="s">
        <v>1</v>
      </c>
      <c r="V96" s="18" t="s">
        <v>1</v>
      </c>
      <c r="W96" s="18" t="s">
        <v>1</v>
      </c>
    </row>
    <row r="97" spans="1:23" ht="14.35" x14ac:dyDescent="0.5">
      <c r="A97" s="12">
        <v>241</v>
      </c>
      <c r="B97" s="12" t="s">
        <v>167</v>
      </c>
      <c r="C97" s="13">
        <v>101916</v>
      </c>
      <c r="D97" s="14" t="s">
        <v>220</v>
      </c>
      <c r="E97" s="15" t="s">
        <v>1</v>
      </c>
      <c r="F97" s="15" t="s">
        <v>1</v>
      </c>
      <c r="G97" s="15" t="s">
        <v>1</v>
      </c>
      <c r="H97" s="15" t="s">
        <v>1</v>
      </c>
      <c r="I97" s="15" t="s">
        <v>1</v>
      </c>
      <c r="J97" s="15" t="s">
        <v>1</v>
      </c>
      <c r="K97" s="16" t="s">
        <v>1</v>
      </c>
      <c r="L97" s="16" t="s">
        <v>1</v>
      </c>
      <c r="M97" s="16" t="s">
        <v>1</v>
      </c>
      <c r="N97" s="16" t="s">
        <v>1</v>
      </c>
      <c r="O97" s="16" t="s">
        <v>1</v>
      </c>
      <c r="P97" s="16">
        <v>7855</v>
      </c>
      <c r="Q97" s="16">
        <v>7855</v>
      </c>
      <c r="R97" s="16">
        <v>7855</v>
      </c>
      <c r="S97" s="16">
        <v>7855.31</v>
      </c>
      <c r="T97" s="17">
        <v>7855</v>
      </c>
      <c r="U97" s="18">
        <v>7855</v>
      </c>
      <c r="V97" s="19">
        <v>7855.31</v>
      </c>
      <c r="W97" s="18" t="s">
        <v>1</v>
      </c>
    </row>
    <row r="98" spans="1:23" ht="14.35" x14ac:dyDescent="0.5">
      <c r="A98" s="12">
        <v>262</v>
      </c>
      <c r="B98" s="12" t="s">
        <v>167</v>
      </c>
      <c r="C98" s="13">
        <v>101916</v>
      </c>
      <c r="D98" s="14" t="s">
        <v>221</v>
      </c>
      <c r="E98" s="15" t="s">
        <v>1</v>
      </c>
      <c r="F98" s="15" t="s">
        <v>1</v>
      </c>
      <c r="G98" s="15" t="s">
        <v>1</v>
      </c>
      <c r="H98" s="15" t="s">
        <v>1</v>
      </c>
      <c r="I98" s="15" t="s">
        <v>1</v>
      </c>
      <c r="J98" s="15" t="s">
        <v>1</v>
      </c>
      <c r="K98" s="16" t="s">
        <v>1</v>
      </c>
      <c r="L98" s="16" t="s">
        <v>1</v>
      </c>
      <c r="M98" s="16" t="s">
        <v>1</v>
      </c>
      <c r="N98" s="16" t="s">
        <v>1</v>
      </c>
      <c r="O98" s="16" t="s">
        <v>1</v>
      </c>
      <c r="P98" s="16">
        <v>477217</v>
      </c>
      <c r="Q98" s="16">
        <v>366662</v>
      </c>
      <c r="R98" s="16">
        <v>400276</v>
      </c>
      <c r="S98" s="16">
        <v>365190.83</v>
      </c>
      <c r="T98" s="17">
        <v>346306</v>
      </c>
      <c r="U98" s="18">
        <v>305770</v>
      </c>
      <c r="V98" s="19">
        <v>247980.15</v>
      </c>
      <c r="W98" s="19">
        <v>831116</v>
      </c>
    </row>
    <row r="99" spans="1:23" ht="14.35" x14ac:dyDescent="0.5">
      <c r="A99" s="12">
        <v>273</v>
      </c>
      <c r="B99" s="12" t="s">
        <v>167</v>
      </c>
      <c r="C99" s="13">
        <v>101916</v>
      </c>
      <c r="D99" s="14" t="s">
        <v>222</v>
      </c>
      <c r="E99" s="15" t="s">
        <v>1</v>
      </c>
      <c r="F99" s="15" t="s">
        <v>1</v>
      </c>
      <c r="G99" s="15" t="s">
        <v>1</v>
      </c>
      <c r="H99" s="15" t="s">
        <v>1</v>
      </c>
      <c r="I99" s="15" t="s">
        <v>1</v>
      </c>
      <c r="J99" s="15" t="s">
        <v>1</v>
      </c>
      <c r="K99" s="16" t="s">
        <v>1</v>
      </c>
      <c r="L99" s="16" t="s">
        <v>1</v>
      </c>
      <c r="M99" s="16" t="s">
        <v>1</v>
      </c>
      <c r="N99" s="16" t="s">
        <v>1</v>
      </c>
      <c r="O99" s="16" t="s">
        <v>1</v>
      </c>
      <c r="P99" s="16">
        <v>55552</v>
      </c>
      <c r="Q99" s="16">
        <v>55552</v>
      </c>
      <c r="R99" s="16">
        <v>55552</v>
      </c>
      <c r="S99" s="16">
        <v>55551.82</v>
      </c>
      <c r="T99" s="17">
        <v>55552</v>
      </c>
      <c r="U99" s="18">
        <v>55552</v>
      </c>
      <c r="V99" s="19">
        <v>55551.82</v>
      </c>
      <c r="W99" s="18" t="s">
        <v>1</v>
      </c>
    </row>
    <row r="100" spans="1:23" ht="14.35" x14ac:dyDescent="0.5">
      <c r="A100" s="12">
        <v>282</v>
      </c>
      <c r="B100" s="12" t="str">
        <f>VLOOKUP(A100,'[2]2018-2019 List of Agreements'!$E$2:$K$218,4,FALSE)</f>
        <v>La Porte ISD</v>
      </c>
      <c r="C100" s="13">
        <f>VLOOKUP(A100,'[2]2018-2019 List of Agreements'!$E$2:$K$218,3,FALSE)</f>
        <v>101916</v>
      </c>
      <c r="D100" s="22" t="s">
        <v>252</v>
      </c>
      <c r="E100" s="15" t="s">
        <v>1</v>
      </c>
      <c r="F100" s="15" t="s">
        <v>1</v>
      </c>
      <c r="G100" s="15" t="s">
        <v>1</v>
      </c>
      <c r="H100" s="15" t="s">
        <v>1</v>
      </c>
      <c r="I100" s="15" t="s">
        <v>1</v>
      </c>
      <c r="J100" s="15" t="s">
        <v>1</v>
      </c>
      <c r="K100" s="16" t="s">
        <v>1</v>
      </c>
      <c r="L100" s="16" t="s">
        <v>1</v>
      </c>
      <c r="M100" s="16" t="s">
        <v>1</v>
      </c>
      <c r="N100" s="16" t="s">
        <v>1</v>
      </c>
      <c r="O100" s="16" t="s">
        <v>1</v>
      </c>
      <c r="P100" s="16" t="s">
        <v>1</v>
      </c>
      <c r="Q100" s="16">
        <v>75699</v>
      </c>
      <c r="R100" s="16">
        <v>75699</v>
      </c>
      <c r="S100" s="16">
        <v>75699.490000000005</v>
      </c>
      <c r="T100" s="17">
        <v>75699</v>
      </c>
      <c r="U100" s="18">
        <v>75699</v>
      </c>
      <c r="V100" s="19">
        <v>75699.490000000005</v>
      </c>
      <c r="W100" s="19">
        <v>75699</v>
      </c>
    </row>
    <row r="101" spans="1:23" ht="14.35" x14ac:dyDescent="0.5">
      <c r="A101" s="12">
        <v>288</v>
      </c>
      <c r="B101" s="12" t="s">
        <v>167</v>
      </c>
      <c r="C101" s="13">
        <v>101916</v>
      </c>
      <c r="D101" s="14" t="s">
        <v>223</v>
      </c>
      <c r="E101" s="15" t="s">
        <v>1</v>
      </c>
      <c r="F101" s="15" t="s">
        <v>1</v>
      </c>
      <c r="G101" s="15" t="s">
        <v>1</v>
      </c>
      <c r="H101" s="15" t="s">
        <v>1</v>
      </c>
      <c r="I101" s="15" t="s">
        <v>1</v>
      </c>
      <c r="J101" s="15" t="s">
        <v>1</v>
      </c>
      <c r="K101" s="16" t="s">
        <v>1</v>
      </c>
      <c r="L101" s="16" t="s">
        <v>1</v>
      </c>
      <c r="M101" s="16" t="s">
        <v>1</v>
      </c>
      <c r="N101" s="16" t="s">
        <v>1</v>
      </c>
      <c r="O101" s="16" t="s">
        <v>1</v>
      </c>
      <c r="P101" s="16">
        <v>50865</v>
      </c>
      <c r="Q101" s="16">
        <v>50865</v>
      </c>
      <c r="R101" s="16">
        <v>50865</v>
      </c>
      <c r="S101" s="16">
        <v>50864.91</v>
      </c>
      <c r="T101" s="17">
        <v>50865</v>
      </c>
      <c r="U101" s="18">
        <v>50865</v>
      </c>
      <c r="V101" s="19">
        <v>50864.91</v>
      </c>
      <c r="W101" s="18" t="s">
        <v>1</v>
      </c>
    </row>
    <row r="102" spans="1:23" ht="14.35" x14ac:dyDescent="0.5">
      <c r="A102" s="12">
        <v>316</v>
      </c>
      <c r="B102" s="12" t="s">
        <v>168</v>
      </c>
      <c r="C102" s="13">
        <v>58906</v>
      </c>
      <c r="D102" s="14" t="s">
        <v>224</v>
      </c>
      <c r="E102" s="15" t="s">
        <v>1</v>
      </c>
      <c r="F102" s="15" t="s">
        <v>1</v>
      </c>
      <c r="G102" s="15" t="s">
        <v>1</v>
      </c>
      <c r="H102" s="15" t="s">
        <v>1</v>
      </c>
      <c r="I102" s="15" t="s">
        <v>1</v>
      </c>
      <c r="J102" s="15" t="s">
        <v>1</v>
      </c>
      <c r="K102" s="16" t="s">
        <v>1</v>
      </c>
      <c r="L102" s="16" t="s">
        <v>1</v>
      </c>
      <c r="M102" s="16" t="s">
        <v>1</v>
      </c>
      <c r="N102" s="16" t="s">
        <v>1</v>
      </c>
      <c r="O102" s="16" t="s">
        <v>1</v>
      </c>
      <c r="P102" s="16">
        <v>58500</v>
      </c>
      <c r="Q102" s="16">
        <v>195325</v>
      </c>
      <c r="R102" s="16">
        <v>195325</v>
      </c>
      <c r="S102" s="16">
        <v>195325</v>
      </c>
      <c r="T102" s="17">
        <v>195325</v>
      </c>
      <c r="U102" s="18">
        <v>176333</v>
      </c>
      <c r="V102" s="19">
        <v>162606.70000000001</v>
      </c>
      <c r="W102" s="19">
        <v>188534</v>
      </c>
    </row>
    <row r="103" spans="1:23" ht="14.35" x14ac:dyDescent="0.5">
      <c r="A103" s="12">
        <v>68</v>
      </c>
      <c r="B103" s="12" t="s">
        <v>169</v>
      </c>
      <c r="C103" s="13">
        <v>72909</v>
      </c>
      <c r="D103" s="14" t="s">
        <v>22</v>
      </c>
      <c r="E103" s="15" t="s">
        <v>1</v>
      </c>
      <c r="F103" s="15" t="s">
        <v>1</v>
      </c>
      <c r="G103" s="15" t="s">
        <v>1</v>
      </c>
      <c r="H103" s="15" t="s">
        <v>1</v>
      </c>
      <c r="I103" s="15" t="s">
        <v>1</v>
      </c>
      <c r="J103" s="16">
        <v>51047</v>
      </c>
      <c r="K103" s="16">
        <v>47509</v>
      </c>
      <c r="L103" s="16">
        <v>44538</v>
      </c>
      <c r="M103" s="16">
        <v>46714</v>
      </c>
      <c r="N103" s="16">
        <v>45343</v>
      </c>
      <c r="O103" s="16">
        <v>41411</v>
      </c>
      <c r="P103" s="16">
        <v>37538</v>
      </c>
      <c r="Q103" s="16">
        <v>236567</v>
      </c>
      <c r="R103" s="16">
        <v>91544</v>
      </c>
      <c r="S103" s="16">
        <v>87263.360000000001</v>
      </c>
      <c r="T103" s="16" t="s">
        <v>1</v>
      </c>
      <c r="U103" s="18" t="s">
        <v>1</v>
      </c>
      <c r="V103" s="18" t="s">
        <v>1</v>
      </c>
      <c r="W103" s="18" t="s">
        <v>1</v>
      </c>
    </row>
    <row r="104" spans="1:23" ht="14.35" x14ac:dyDescent="0.5">
      <c r="A104" s="12">
        <v>99</v>
      </c>
      <c r="B104" s="12" t="s">
        <v>170</v>
      </c>
      <c r="C104" s="13">
        <v>168902</v>
      </c>
      <c r="D104" s="14" t="s">
        <v>24</v>
      </c>
      <c r="E104" s="15" t="s">
        <v>1</v>
      </c>
      <c r="F104" s="15" t="s">
        <v>1</v>
      </c>
      <c r="G104" s="15" t="s">
        <v>1</v>
      </c>
      <c r="H104" s="15" t="s">
        <v>1</v>
      </c>
      <c r="I104" s="15" t="s">
        <v>1</v>
      </c>
      <c r="J104" s="16">
        <v>10894</v>
      </c>
      <c r="K104" s="16">
        <v>10894</v>
      </c>
      <c r="L104" s="16">
        <v>10894</v>
      </c>
      <c r="M104" s="16">
        <v>10894</v>
      </c>
      <c r="N104" s="16">
        <v>10894</v>
      </c>
      <c r="O104" s="16">
        <v>10894</v>
      </c>
      <c r="P104" s="16">
        <v>8059</v>
      </c>
      <c r="Q104" s="16">
        <v>2835</v>
      </c>
      <c r="R104" s="16" t="s">
        <v>1</v>
      </c>
      <c r="S104" s="16" t="s">
        <v>1</v>
      </c>
      <c r="T104" s="16" t="s">
        <v>1</v>
      </c>
      <c r="U104" s="18" t="s">
        <v>1</v>
      </c>
      <c r="V104" s="18" t="s">
        <v>1</v>
      </c>
      <c r="W104" s="18" t="s">
        <v>1</v>
      </c>
    </row>
    <row r="105" spans="1:23" ht="14.35" x14ac:dyDescent="0.5">
      <c r="A105" s="12">
        <v>59</v>
      </c>
      <c r="B105" s="12" t="s">
        <v>170</v>
      </c>
      <c r="C105" s="13">
        <v>168902</v>
      </c>
      <c r="D105" s="14" t="s">
        <v>23</v>
      </c>
      <c r="E105" s="15" t="s">
        <v>1</v>
      </c>
      <c r="F105" s="15" t="s">
        <v>1</v>
      </c>
      <c r="G105" s="15" t="s">
        <v>1</v>
      </c>
      <c r="H105" s="15" t="s">
        <v>1</v>
      </c>
      <c r="I105" s="15" t="s">
        <v>1</v>
      </c>
      <c r="J105" s="16">
        <v>53785</v>
      </c>
      <c r="K105" s="16">
        <v>160519</v>
      </c>
      <c r="L105" s="16">
        <v>164016</v>
      </c>
      <c r="M105" s="16">
        <v>164188</v>
      </c>
      <c r="N105" s="16">
        <v>165199</v>
      </c>
      <c r="O105" s="16">
        <v>172786</v>
      </c>
      <c r="P105" s="16">
        <v>174648</v>
      </c>
      <c r="Q105" s="16">
        <v>320211</v>
      </c>
      <c r="R105" s="16" t="s">
        <v>1</v>
      </c>
      <c r="S105" s="16" t="s">
        <v>1</v>
      </c>
      <c r="T105" s="16" t="s">
        <v>1</v>
      </c>
      <c r="U105" s="18" t="s">
        <v>1</v>
      </c>
      <c r="V105" s="18" t="s">
        <v>1</v>
      </c>
      <c r="W105" s="18" t="s">
        <v>1</v>
      </c>
    </row>
    <row r="106" spans="1:23" ht="14.35" x14ac:dyDescent="0.5">
      <c r="A106" s="12">
        <v>189</v>
      </c>
      <c r="B106" s="12" t="s">
        <v>242</v>
      </c>
      <c r="C106" s="25" t="s">
        <v>96</v>
      </c>
      <c r="D106" s="14" t="s">
        <v>97</v>
      </c>
      <c r="E106" s="15" t="s">
        <v>1</v>
      </c>
      <c r="F106" s="15" t="s">
        <v>1</v>
      </c>
      <c r="G106" s="15" t="s">
        <v>1</v>
      </c>
      <c r="H106" s="15" t="s">
        <v>1</v>
      </c>
      <c r="I106" s="15" t="s">
        <v>1</v>
      </c>
      <c r="J106" s="15" t="s">
        <v>1</v>
      </c>
      <c r="K106" s="15" t="s">
        <v>1</v>
      </c>
      <c r="L106" s="15" t="s">
        <v>1</v>
      </c>
      <c r="M106" s="15" t="s">
        <v>1</v>
      </c>
      <c r="N106" s="16">
        <v>111567</v>
      </c>
      <c r="O106" s="16">
        <v>127044</v>
      </c>
      <c r="P106" s="16">
        <v>117021</v>
      </c>
      <c r="Q106" s="16">
        <v>112115</v>
      </c>
      <c r="R106" s="16">
        <v>109573</v>
      </c>
      <c r="S106" s="16">
        <v>100525.72</v>
      </c>
      <c r="T106" s="17">
        <v>92712</v>
      </c>
      <c r="U106" s="18">
        <v>338029</v>
      </c>
      <c r="V106" s="18" t="s">
        <v>1</v>
      </c>
      <c r="W106" s="18" t="s">
        <v>1</v>
      </c>
    </row>
    <row r="107" spans="1:23" ht="14.35" x14ac:dyDescent="0.5">
      <c r="A107" s="12">
        <v>201</v>
      </c>
      <c r="B107" s="12" t="s">
        <v>242</v>
      </c>
      <c r="C107" s="13" t="s">
        <v>96</v>
      </c>
      <c r="D107" s="20" t="s">
        <v>100</v>
      </c>
      <c r="E107" s="15" t="s">
        <v>1</v>
      </c>
      <c r="F107" s="15" t="s">
        <v>1</v>
      </c>
      <c r="G107" s="15" t="s">
        <v>1</v>
      </c>
      <c r="H107" s="15" t="s">
        <v>1</v>
      </c>
      <c r="I107" s="15" t="s">
        <v>1</v>
      </c>
      <c r="J107" s="15" t="s">
        <v>1</v>
      </c>
      <c r="K107" s="15" t="s">
        <v>1</v>
      </c>
      <c r="L107" s="15" t="s">
        <v>1</v>
      </c>
      <c r="M107" s="15" t="s">
        <v>1</v>
      </c>
      <c r="N107" s="16">
        <v>271560</v>
      </c>
      <c r="O107" s="16">
        <v>304714</v>
      </c>
      <c r="P107" s="16">
        <v>275281</v>
      </c>
      <c r="Q107" s="16">
        <v>288313</v>
      </c>
      <c r="R107" s="16">
        <v>240828</v>
      </c>
      <c r="S107" s="16">
        <v>195332.36</v>
      </c>
      <c r="T107" s="17">
        <v>190612</v>
      </c>
      <c r="U107" s="18">
        <v>1375286</v>
      </c>
      <c r="V107" s="19">
        <v>1010962.4</v>
      </c>
      <c r="W107" s="19">
        <v>643598</v>
      </c>
    </row>
    <row r="108" spans="1:23" ht="14.35" x14ac:dyDescent="0.5">
      <c r="A108" s="12">
        <v>34</v>
      </c>
      <c r="B108" s="12" t="s">
        <v>115</v>
      </c>
      <c r="C108" s="13">
        <v>227907</v>
      </c>
      <c r="D108" s="14" t="s">
        <v>25</v>
      </c>
      <c r="E108" s="15" t="s">
        <v>1</v>
      </c>
      <c r="F108" s="15" t="s">
        <v>1</v>
      </c>
      <c r="G108" s="15" t="s">
        <v>1</v>
      </c>
      <c r="H108" s="15">
        <v>155113</v>
      </c>
      <c r="I108" s="17">
        <v>155113</v>
      </c>
      <c r="J108" s="16">
        <v>155113</v>
      </c>
      <c r="K108" s="16">
        <v>155113</v>
      </c>
      <c r="L108" s="16">
        <v>155113</v>
      </c>
      <c r="M108" s="16">
        <v>155113</v>
      </c>
      <c r="N108" s="16">
        <v>155113</v>
      </c>
      <c r="O108" s="16" t="s">
        <v>1</v>
      </c>
      <c r="P108" s="16" t="s">
        <v>1</v>
      </c>
      <c r="Q108" s="16" t="s">
        <v>1</v>
      </c>
      <c r="R108" s="16" t="s">
        <v>1</v>
      </c>
      <c r="S108" s="16" t="s">
        <v>1</v>
      </c>
      <c r="T108" s="16" t="s">
        <v>1</v>
      </c>
      <c r="U108" s="18" t="s">
        <v>1</v>
      </c>
      <c r="V108" s="18" t="s">
        <v>1</v>
      </c>
      <c r="W108" s="18" t="s">
        <v>1</v>
      </c>
    </row>
    <row r="109" spans="1:23" ht="14.35" x14ac:dyDescent="0.5">
      <c r="A109" s="12">
        <v>243</v>
      </c>
      <c r="B109" s="12" t="s">
        <v>115</v>
      </c>
      <c r="C109" s="13">
        <v>227907</v>
      </c>
      <c r="D109" s="20" t="s">
        <v>123</v>
      </c>
      <c r="E109" s="15" t="s">
        <v>1</v>
      </c>
      <c r="F109" s="15" t="s">
        <v>1</v>
      </c>
      <c r="G109" s="15" t="s">
        <v>1</v>
      </c>
      <c r="H109" s="15" t="s">
        <v>1</v>
      </c>
      <c r="I109" s="15" t="s">
        <v>1</v>
      </c>
      <c r="J109" s="15" t="s">
        <v>1</v>
      </c>
      <c r="K109" s="15" t="s">
        <v>1</v>
      </c>
      <c r="L109" s="15" t="s">
        <v>1</v>
      </c>
      <c r="M109" s="15" t="s">
        <v>1</v>
      </c>
      <c r="N109" s="15" t="s">
        <v>1</v>
      </c>
      <c r="O109" s="16">
        <v>1431491</v>
      </c>
      <c r="P109" s="16">
        <v>1431491</v>
      </c>
      <c r="Q109" s="16">
        <v>1431491</v>
      </c>
      <c r="R109" s="16">
        <v>1431491</v>
      </c>
      <c r="S109" s="16">
        <v>1431491.02</v>
      </c>
      <c r="T109" s="16">
        <v>1431491</v>
      </c>
      <c r="U109" s="18">
        <v>1431491</v>
      </c>
      <c r="V109" s="18" t="s">
        <v>1</v>
      </c>
      <c r="W109" s="18" t="s">
        <v>1</v>
      </c>
    </row>
    <row r="110" spans="1:23" ht="14.35" x14ac:dyDescent="0.5">
      <c r="A110" s="12">
        <v>331</v>
      </c>
      <c r="B110" s="12" t="s">
        <v>171</v>
      </c>
      <c r="C110" s="13">
        <v>197902</v>
      </c>
      <c r="D110" s="14" t="s">
        <v>225</v>
      </c>
      <c r="E110" s="15" t="s">
        <v>1</v>
      </c>
      <c r="F110" s="15" t="s">
        <v>1</v>
      </c>
      <c r="G110" s="15" t="s">
        <v>1</v>
      </c>
      <c r="H110" s="15" t="s">
        <v>1</v>
      </c>
      <c r="I110" s="15" t="s">
        <v>1</v>
      </c>
      <c r="J110" s="15" t="s">
        <v>1</v>
      </c>
      <c r="K110" s="16" t="s">
        <v>1</v>
      </c>
      <c r="L110" s="16" t="s">
        <v>1</v>
      </c>
      <c r="M110" s="16" t="s">
        <v>1</v>
      </c>
      <c r="N110" s="16" t="s">
        <v>1</v>
      </c>
      <c r="O110" s="16" t="s">
        <v>1</v>
      </c>
      <c r="P110" s="16">
        <v>304859</v>
      </c>
      <c r="Q110" s="16">
        <v>304859</v>
      </c>
      <c r="R110" s="16">
        <v>304859</v>
      </c>
      <c r="S110" s="16">
        <v>270516</v>
      </c>
      <c r="T110" s="17">
        <v>231573</v>
      </c>
      <c r="U110" s="18">
        <v>189279</v>
      </c>
      <c r="V110" s="19">
        <v>164456.60999999999</v>
      </c>
      <c r="W110" s="19">
        <v>363610</v>
      </c>
    </row>
    <row r="111" spans="1:23" ht="14.35" x14ac:dyDescent="0.5">
      <c r="A111" s="12">
        <v>92</v>
      </c>
      <c r="B111" s="12" t="s">
        <v>172</v>
      </c>
      <c r="C111" s="13">
        <v>49902</v>
      </c>
      <c r="D111" s="14" t="s">
        <v>26</v>
      </c>
      <c r="E111" s="15" t="s">
        <v>1</v>
      </c>
      <c r="F111" s="15" t="s">
        <v>1</v>
      </c>
      <c r="G111" s="15" t="s">
        <v>1</v>
      </c>
      <c r="H111" s="15" t="s">
        <v>1</v>
      </c>
      <c r="I111" s="15" t="s">
        <v>1</v>
      </c>
      <c r="J111" s="16">
        <v>177912</v>
      </c>
      <c r="K111" s="16">
        <v>160065</v>
      </c>
      <c r="L111" s="16">
        <v>173692</v>
      </c>
      <c r="M111" s="16">
        <v>169145</v>
      </c>
      <c r="N111" s="16">
        <v>179956</v>
      </c>
      <c r="O111" s="16">
        <v>180749</v>
      </c>
      <c r="P111" s="16">
        <v>142125</v>
      </c>
      <c r="Q111" s="16">
        <v>425069</v>
      </c>
      <c r="R111" s="16" t="s">
        <v>1</v>
      </c>
      <c r="S111" s="16" t="s">
        <v>1</v>
      </c>
      <c r="T111" s="16" t="s">
        <v>1</v>
      </c>
      <c r="U111" s="18" t="s">
        <v>1</v>
      </c>
      <c r="V111" s="18" t="s">
        <v>1</v>
      </c>
      <c r="W111" s="18" t="s">
        <v>1</v>
      </c>
    </row>
    <row r="112" spans="1:23" ht="14.35" x14ac:dyDescent="0.5">
      <c r="A112" s="12">
        <v>229</v>
      </c>
      <c r="B112" s="12" t="s">
        <v>116</v>
      </c>
      <c r="C112" s="13">
        <v>244905</v>
      </c>
      <c r="D112" s="20" t="s">
        <v>124</v>
      </c>
      <c r="E112" s="15" t="s">
        <v>1</v>
      </c>
      <c r="F112" s="15" t="s">
        <v>1</v>
      </c>
      <c r="G112" s="15" t="s">
        <v>1</v>
      </c>
      <c r="H112" s="15" t="s">
        <v>1</v>
      </c>
      <c r="I112" s="15" t="s">
        <v>1</v>
      </c>
      <c r="J112" s="15" t="s">
        <v>1</v>
      </c>
      <c r="K112" s="15" t="s">
        <v>1</v>
      </c>
      <c r="L112" s="15" t="s">
        <v>1</v>
      </c>
      <c r="M112" s="15" t="s">
        <v>1</v>
      </c>
      <c r="N112" s="15" t="s">
        <v>1</v>
      </c>
      <c r="O112" s="16">
        <v>56364</v>
      </c>
      <c r="P112" s="16">
        <v>54243</v>
      </c>
      <c r="Q112" s="16">
        <v>50925</v>
      </c>
      <c r="R112" s="16">
        <v>44892</v>
      </c>
      <c r="S112" s="16">
        <v>42180</v>
      </c>
      <c r="T112" s="17">
        <v>39746</v>
      </c>
      <c r="U112" s="18">
        <v>35329</v>
      </c>
      <c r="V112" s="19">
        <v>323116.37</v>
      </c>
      <c r="W112" s="19">
        <v>297133</v>
      </c>
    </row>
    <row r="113" spans="1:23" ht="14.35" x14ac:dyDescent="0.5">
      <c r="A113" s="12">
        <v>139</v>
      </c>
      <c r="B113" s="12" t="s">
        <v>173</v>
      </c>
      <c r="C113" s="13">
        <v>205905</v>
      </c>
      <c r="D113" s="14" t="s">
        <v>56</v>
      </c>
      <c r="E113" s="15" t="s">
        <v>1</v>
      </c>
      <c r="F113" s="15" t="s">
        <v>1</v>
      </c>
      <c r="G113" s="15" t="s">
        <v>1</v>
      </c>
      <c r="H113" s="15" t="s">
        <v>1</v>
      </c>
      <c r="I113" s="15" t="s">
        <v>1</v>
      </c>
      <c r="J113" s="15" t="s">
        <v>1</v>
      </c>
      <c r="K113" s="16">
        <v>85019</v>
      </c>
      <c r="L113" s="16">
        <v>85019</v>
      </c>
      <c r="M113" s="16">
        <v>85019</v>
      </c>
      <c r="N113" s="16">
        <v>85019</v>
      </c>
      <c r="O113" s="16">
        <v>85019</v>
      </c>
      <c r="P113" s="16">
        <v>85019</v>
      </c>
      <c r="Q113" s="16">
        <v>85019</v>
      </c>
      <c r="R113" s="16" t="s">
        <v>1</v>
      </c>
      <c r="S113" s="16" t="s">
        <v>1</v>
      </c>
      <c r="T113" s="16" t="s">
        <v>1</v>
      </c>
      <c r="U113" s="18"/>
      <c r="V113" s="18" t="s">
        <v>1</v>
      </c>
      <c r="W113" s="18" t="s">
        <v>1</v>
      </c>
    </row>
    <row r="114" spans="1:23" ht="14.35" x14ac:dyDescent="0.5">
      <c r="A114" s="12">
        <v>173</v>
      </c>
      <c r="B114" s="12" t="s">
        <v>174</v>
      </c>
      <c r="C114" s="13">
        <v>252903</v>
      </c>
      <c r="D114" s="14" t="s">
        <v>85</v>
      </c>
      <c r="E114" s="15" t="s">
        <v>1</v>
      </c>
      <c r="F114" s="15" t="s">
        <v>1</v>
      </c>
      <c r="G114" s="15" t="s">
        <v>1</v>
      </c>
      <c r="H114" s="15" t="s">
        <v>1</v>
      </c>
      <c r="I114" s="15" t="s">
        <v>1</v>
      </c>
      <c r="J114" s="15" t="s">
        <v>1</v>
      </c>
      <c r="K114" s="15" t="s">
        <v>1</v>
      </c>
      <c r="L114" s="15" t="s">
        <v>1</v>
      </c>
      <c r="M114" s="16">
        <v>305428</v>
      </c>
      <c r="N114" s="16">
        <v>291243</v>
      </c>
      <c r="O114" s="16">
        <v>262127</v>
      </c>
      <c r="P114" s="16">
        <v>230562</v>
      </c>
      <c r="Q114" s="16">
        <v>198591</v>
      </c>
      <c r="R114" s="16">
        <v>77167</v>
      </c>
      <c r="S114" s="16">
        <v>76485</v>
      </c>
      <c r="T114" s="24">
        <v>1862550</v>
      </c>
      <c r="U114" s="18">
        <v>88847</v>
      </c>
      <c r="V114" s="18" t="s">
        <v>1</v>
      </c>
      <c r="W114" s="18" t="s">
        <v>1</v>
      </c>
    </row>
    <row r="115" spans="1:23" ht="14.35" x14ac:dyDescent="0.5">
      <c r="A115" s="12">
        <v>145</v>
      </c>
      <c r="B115" s="12" t="s">
        <v>175</v>
      </c>
      <c r="C115" s="13">
        <v>33902</v>
      </c>
      <c r="D115" s="14" t="s">
        <v>57</v>
      </c>
      <c r="E115" s="15" t="s">
        <v>1</v>
      </c>
      <c r="F115" s="15" t="s">
        <v>1</v>
      </c>
      <c r="G115" s="15" t="s">
        <v>1</v>
      </c>
      <c r="H115" s="15" t="s">
        <v>1</v>
      </c>
      <c r="I115" s="15" t="s">
        <v>1</v>
      </c>
      <c r="J115" s="15" t="s">
        <v>1</v>
      </c>
      <c r="K115" s="16">
        <v>251221</v>
      </c>
      <c r="L115" s="16">
        <v>353834</v>
      </c>
      <c r="M115" s="16">
        <v>353837</v>
      </c>
      <c r="N115" s="16">
        <v>353837</v>
      </c>
      <c r="O115" s="16">
        <v>324656</v>
      </c>
      <c r="P115" s="16">
        <v>267895</v>
      </c>
      <c r="Q115" s="16">
        <v>210191</v>
      </c>
      <c r="R115" s="16">
        <v>361385</v>
      </c>
      <c r="S115" s="16" t="s">
        <v>1</v>
      </c>
      <c r="T115" s="16" t="s">
        <v>1</v>
      </c>
      <c r="U115" s="18" t="s">
        <v>1</v>
      </c>
      <c r="V115" s="18" t="s">
        <v>1</v>
      </c>
      <c r="W115" s="18" t="s">
        <v>1</v>
      </c>
    </row>
    <row r="116" spans="1:23" ht="14.35" x14ac:dyDescent="0.5">
      <c r="A116" s="12">
        <v>260</v>
      </c>
      <c r="B116" s="12" t="s">
        <v>175</v>
      </c>
      <c r="C116" s="13">
        <v>33902</v>
      </c>
      <c r="D116" s="14" t="s">
        <v>226</v>
      </c>
      <c r="E116" s="15" t="s">
        <v>1</v>
      </c>
      <c r="F116" s="15" t="s">
        <v>1</v>
      </c>
      <c r="G116" s="15" t="s">
        <v>1</v>
      </c>
      <c r="H116" s="15" t="s">
        <v>1</v>
      </c>
      <c r="I116" s="15" t="s">
        <v>1</v>
      </c>
      <c r="J116" s="15" t="s">
        <v>1</v>
      </c>
      <c r="K116" s="16" t="s">
        <v>1</v>
      </c>
      <c r="L116" s="16" t="s">
        <v>1</v>
      </c>
      <c r="M116" s="16" t="s">
        <v>1</v>
      </c>
      <c r="N116" s="16" t="s">
        <v>1</v>
      </c>
      <c r="O116" s="16" t="s">
        <v>1</v>
      </c>
      <c r="P116" s="16">
        <v>94029</v>
      </c>
      <c r="Q116" s="16">
        <v>94029</v>
      </c>
      <c r="R116" s="16">
        <v>94029</v>
      </c>
      <c r="S116" s="16">
        <v>94029</v>
      </c>
      <c r="T116" s="16">
        <v>94029</v>
      </c>
      <c r="U116" s="18">
        <v>94029</v>
      </c>
      <c r="V116" s="19">
        <v>73800</v>
      </c>
      <c r="W116" s="19">
        <v>20229</v>
      </c>
    </row>
    <row r="117" spans="1:23" ht="14.35" x14ac:dyDescent="0.5">
      <c r="A117" s="12">
        <v>304</v>
      </c>
      <c r="B117" s="12" t="s">
        <v>175</v>
      </c>
      <c r="C117" s="13">
        <v>33902</v>
      </c>
      <c r="D117" s="14" t="s">
        <v>227</v>
      </c>
      <c r="E117" s="15" t="s">
        <v>1</v>
      </c>
      <c r="F117" s="15" t="s">
        <v>1</v>
      </c>
      <c r="G117" s="15" t="s">
        <v>1</v>
      </c>
      <c r="H117" s="15" t="s">
        <v>1</v>
      </c>
      <c r="I117" s="15" t="s">
        <v>1</v>
      </c>
      <c r="J117" s="15" t="s">
        <v>1</v>
      </c>
      <c r="K117" s="16" t="s">
        <v>1</v>
      </c>
      <c r="L117" s="16" t="s">
        <v>1</v>
      </c>
      <c r="M117" s="16" t="s">
        <v>1</v>
      </c>
      <c r="N117" s="16" t="s">
        <v>1</v>
      </c>
      <c r="O117" s="16" t="s">
        <v>1</v>
      </c>
      <c r="P117" s="16">
        <v>333521</v>
      </c>
      <c r="Q117" s="16">
        <v>333521</v>
      </c>
      <c r="R117" s="16">
        <v>333521</v>
      </c>
      <c r="S117" s="16">
        <v>318571</v>
      </c>
      <c r="T117" s="16">
        <v>333521</v>
      </c>
      <c r="U117" s="18">
        <v>94410</v>
      </c>
      <c r="V117" s="19">
        <v>73800</v>
      </c>
      <c r="W117" s="19">
        <v>750962</v>
      </c>
    </row>
    <row r="118" spans="1:23" ht="14.35" x14ac:dyDescent="0.5">
      <c r="A118" s="12">
        <v>293</v>
      </c>
      <c r="B118" s="12" t="s">
        <v>176</v>
      </c>
      <c r="C118" s="13">
        <v>119903</v>
      </c>
      <c r="D118" s="14" t="s">
        <v>228</v>
      </c>
      <c r="E118" s="15" t="s">
        <v>1</v>
      </c>
      <c r="F118" s="15" t="s">
        <v>1</v>
      </c>
      <c r="G118" s="15" t="s">
        <v>1</v>
      </c>
      <c r="H118" s="15" t="s">
        <v>1</v>
      </c>
      <c r="I118" s="15" t="s">
        <v>1</v>
      </c>
      <c r="J118" s="15" t="s">
        <v>1</v>
      </c>
      <c r="K118" s="16" t="s">
        <v>1</v>
      </c>
      <c r="L118" s="16" t="s">
        <v>1</v>
      </c>
      <c r="M118" s="16" t="s">
        <v>1</v>
      </c>
      <c r="N118" s="16" t="s">
        <v>1</v>
      </c>
      <c r="O118" s="16" t="s">
        <v>1</v>
      </c>
      <c r="P118" s="16">
        <v>24744</v>
      </c>
      <c r="Q118" s="16">
        <v>24744</v>
      </c>
      <c r="R118" s="16">
        <v>24744</v>
      </c>
      <c r="S118" s="16">
        <v>24744</v>
      </c>
      <c r="T118" s="16">
        <v>24744</v>
      </c>
      <c r="U118" s="18">
        <v>24744</v>
      </c>
      <c r="V118" s="19">
        <v>24743.87</v>
      </c>
      <c r="W118" s="18" t="s">
        <v>1</v>
      </c>
    </row>
    <row r="119" spans="1:23" ht="14.35" x14ac:dyDescent="0.5">
      <c r="A119" s="12">
        <v>321</v>
      </c>
      <c r="B119" s="12" t="s">
        <v>177</v>
      </c>
      <c r="C119" s="13">
        <v>179901</v>
      </c>
      <c r="D119" s="14" t="s">
        <v>229</v>
      </c>
      <c r="E119" s="15" t="s">
        <v>1</v>
      </c>
      <c r="F119" s="15" t="s">
        <v>1</v>
      </c>
      <c r="G119" s="15" t="s">
        <v>1</v>
      </c>
      <c r="H119" s="15" t="s">
        <v>1</v>
      </c>
      <c r="I119" s="15" t="s">
        <v>1</v>
      </c>
      <c r="J119" s="15" t="s">
        <v>1</v>
      </c>
      <c r="K119" s="16" t="s">
        <v>1</v>
      </c>
      <c r="L119" s="16" t="s">
        <v>1</v>
      </c>
      <c r="M119" s="16" t="s">
        <v>1</v>
      </c>
      <c r="N119" s="16" t="s">
        <v>1</v>
      </c>
      <c r="O119" s="16" t="s">
        <v>1</v>
      </c>
      <c r="P119" s="16">
        <v>135121</v>
      </c>
      <c r="Q119" s="16">
        <v>123488</v>
      </c>
      <c r="R119" s="16">
        <v>111570</v>
      </c>
      <c r="S119" s="16">
        <v>109786</v>
      </c>
      <c r="T119" s="17">
        <v>116212</v>
      </c>
      <c r="U119" s="18">
        <v>94207</v>
      </c>
      <c r="V119" s="19">
        <v>190628</v>
      </c>
      <c r="W119" s="19">
        <v>986782</v>
      </c>
    </row>
    <row r="120" spans="1:23" ht="14.35" x14ac:dyDescent="0.5">
      <c r="A120" s="12">
        <v>231</v>
      </c>
      <c r="B120" s="12" t="s">
        <v>279</v>
      </c>
      <c r="C120" s="13" t="s">
        <v>280</v>
      </c>
      <c r="D120" s="14" t="s">
        <v>281</v>
      </c>
      <c r="E120" s="15" t="s">
        <v>1</v>
      </c>
      <c r="F120" s="15" t="s">
        <v>1</v>
      </c>
      <c r="G120" s="15" t="s">
        <v>1</v>
      </c>
      <c r="H120" s="15" t="s">
        <v>1</v>
      </c>
      <c r="I120" s="15" t="s">
        <v>1</v>
      </c>
      <c r="J120" s="15" t="s">
        <v>1</v>
      </c>
      <c r="K120" s="15" t="s">
        <v>1</v>
      </c>
      <c r="L120" s="15" t="s">
        <v>1</v>
      </c>
      <c r="M120" s="15" t="s">
        <v>1</v>
      </c>
      <c r="N120" s="15" t="s">
        <v>1</v>
      </c>
      <c r="O120" s="15" t="s">
        <v>1</v>
      </c>
      <c r="P120" s="15" t="s">
        <v>1</v>
      </c>
      <c r="Q120" s="15" t="s">
        <v>1</v>
      </c>
      <c r="R120" s="15" t="s">
        <v>1</v>
      </c>
      <c r="S120" s="15" t="s">
        <v>1</v>
      </c>
      <c r="T120" s="15" t="s">
        <v>1</v>
      </c>
      <c r="U120" s="18">
        <v>112768</v>
      </c>
      <c r="V120" s="19">
        <v>651888.68000000005</v>
      </c>
      <c r="W120" s="19">
        <v>24718</v>
      </c>
    </row>
    <row r="121" spans="1:23" ht="14.35" x14ac:dyDescent="0.5">
      <c r="A121" s="12">
        <v>46</v>
      </c>
      <c r="B121" s="12" t="s">
        <v>241</v>
      </c>
      <c r="C121" s="13">
        <v>95903</v>
      </c>
      <c r="D121" s="14" t="s">
        <v>83</v>
      </c>
      <c r="E121" s="15" t="s">
        <v>1</v>
      </c>
      <c r="F121" s="15" t="s">
        <v>1</v>
      </c>
      <c r="G121" s="15" t="s">
        <v>1</v>
      </c>
      <c r="H121" s="15" t="s">
        <v>1</v>
      </c>
      <c r="I121" s="17">
        <v>125023</v>
      </c>
      <c r="J121" s="16">
        <v>125023</v>
      </c>
      <c r="K121" s="16">
        <v>125023</v>
      </c>
      <c r="L121" s="16">
        <v>125023</v>
      </c>
      <c r="M121" s="16">
        <v>125023</v>
      </c>
      <c r="N121" s="16">
        <v>125023</v>
      </c>
      <c r="O121" s="16">
        <v>125023</v>
      </c>
      <c r="P121" s="16" t="s">
        <v>1</v>
      </c>
      <c r="Q121" s="16" t="s">
        <v>1</v>
      </c>
      <c r="R121" s="16" t="s">
        <v>1</v>
      </c>
      <c r="S121" s="16" t="s">
        <v>1</v>
      </c>
      <c r="T121" s="16" t="s">
        <v>1</v>
      </c>
      <c r="U121" s="18" t="s">
        <v>1</v>
      </c>
      <c r="V121" s="18" t="s">
        <v>1</v>
      </c>
      <c r="W121" s="18" t="s">
        <v>1</v>
      </c>
    </row>
    <row r="122" spans="1:23" ht="14.35" x14ac:dyDescent="0.5">
      <c r="A122" s="12">
        <v>16</v>
      </c>
      <c r="B122" s="12" t="s">
        <v>236</v>
      </c>
      <c r="C122" s="13">
        <v>43910</v>
      </c>
      <c r="D122" s="14" t="s">
        <v>27</v>
      </c>
      <c r="E122" s="15" t="s">
        <v>1</v>
      </c>
      <c r="F122" s="15" t="s">
        <v>1</v>
      </c>
      <c r="G122" s="15">
        <v>347769</v>
      </c>
      <c r="H122" s="15">
        <v>347769</v>
      </c>
      <c r="I122" s="17">
        <v>347769</v>
      </c>
      <c r="J122" s="16">
        <v>347769</v>
      </c>
      <c r="K122" s="16">
        <v>347769</v>
      </c>
      <c r="L122" s="16">
        <v>347769</v>
      </c>
      <c r="M122" s="16">
        <v>347769</v>
      </c>
      <c r="N122" s="16" t="s">
        <v>1</v>
      </c>
      <c r="O122" s="16" t="s">
        <v>1</v>
      </c>
      <c r="P122" s="16" t="s">
        <v>1</v>
      </c>
      <c r="Q122" s="16" t="s">
        <v>1</v>
      </c>
      <c r="R122" s="16" t="s">
        <v>1</v>
      </c>
      <c r="S122" s="16" t="s">
        <v>1</v>
      </c>
      <c r="T122" s="16" t="s">
        <v>1</v>
      </c>
      <c r="U122" s="18" t="s">
        <v>1</v>
      </c>
      <c r="V122" s="18" t="s">
        <v>1</v>
      </c>
      <c r="W122" s="18" t="s">
        <v>1</v>
      </c>
    </row>
    <row r="123" spans="1:23" ht="14.35" x14ac:dyDescent="0.5">
      <c r="A123" s="12">
        <v>83</v>
      </c>
      <c r="B123" s="12" t="s">
        <v>178</v>
      </c>
      <c r="C123" s="13">
        <v>117904</v>
      </c>
      <c r="D123" s="14" t="s">
        <v>29</v>
      </c>
      <c r="E123" s="15" t="s">
        <v>1</v>
      </c>
      <c r="F123" s="15" t="s">
        <v>1</v>
      </c>
      <c r="G123" s="15" t="s">
        <v>1</v>
      </c>
      <c r="H123" s="15" t="s">
        <v>1</v>
      </c>
      <c r="I123" s="15" t="s">
        <v>1</v>
      </c>
      <c r="J123" s="16">
        <v>30436</v>
      </c>
      <c r="K123" s="16">
        <v>30436</v>
      </c>
      <c r="L123" s="16">
        <v>30436</v>
      </c>
      <c r="M123" s="16">
        <v>30436</v>
      </c>
      <c r="N123" s="16">
        <v>30436</v>
      </c>
      <c r="O123" s="16">
        <v>30436</v>
      </c>
      <c r="P123" s="16">
        <v>30436</v>
      </c>
      <c r="Q123" s="16" t="s">
        <v>1</v>
      </c>
      <c r="R123" s="16" t="s">
        <v>1</v>
      </c>
      <c r="S123" s="16" t="s">
        <v>1</v>
      </c>
      <c r="T123" s="16" t="s">
        <v>1</v>
      </c>
      <c r="U123" s="18" t="s">
        <v>1</v>
      </c>
      <c r="V123" s="18" t="s">
        <v>1</v>
      </c>
      <c r="W123" s="18" t="s">
        <v>1</v>
      </c>
    </row>
    <row r="124" spans="1:23" ht="14.35" x14ac:dyDescent="0.5">
      <c r="A124" s="12">
        <v>26</v>
      </c>
      <c r="B124" s="12" t="s">
        <v>178</v>
      </c>
      <c r="C124" s="13">
        <v>117904</v>
      </c>
      <c r="D124" s="14" t="s">
        <v>28</v>
      </c>
      <c r="E124" s="15" t="s">
        <v>1</v>
      </c>
      <c r="F124" s="15" t="s">
        <v>1</v>
      </c>
      <c r="G124" s="15" t="s">
        <v>1</v>
      </c>
      <c r="H124" s="15">
        <v>273617</v>
      </c>
      <c r="I124" s="17">
        <v>265974</v>
      </c>
      <c r="J124" s="16">
        <v>265974</v>
      </c>
      <c r="K124" s="16">
        <v>151320</v>
      </c>
      <c r="L124" s="16">
        <v>626628</v>
      </c>
      <c r="M124" s="16">
        <v>626628</v>
      </c>
      <c r="N124" s="16">
        <v>626628</v>
      </c>
      <c r="O124" s="16">
        <v>1549625</v>
      </c>
      <c r="P124" s="16" t="s">
        <v>1</v>
      </c>
      <c r="Q124" s="16" t="s">
        <v>1</v>
      </c>
      <c r="R124" s="16" t="s">
        <v>1</v>
      </c>
      <c r="S124" s="16" t="s">
        <v>1</v>
      </c>
      <c r="T124" s="16" t="s">
        <v>1</v>
      </c>
      <c r="U124" s="18" t="s">
        <v>1</v>
      </c>
      <c r="V124" s="18" t="s">
        <v>1</v>
      </c>
      <c r="W124" s="18" t="s">
        <v>1</v>
      </c>
    </row>
    <row r="125" spans="1:23" ht="14.35" x14ac:dyDescent="0.5">
      <c r="A125" s="12">
        <v>111</v>
      </c>
      <c r="B125" s="12" t="s">
        <v>117</v>
      </c>
      <c r="C125" s="13">
        <v>123907</v>
      </c>
      <c r="D125" s="14" t="s">
        <v>30</v>
      </c>
      <c r="E125" s="15" t="s">
        <v>1</v>
      </c>
      <c r="F125" s="15" t="s">
        <v>1</v>
      </c>
      <c r="G125" s="15" t="s">
        <v>1</v>
      </c>
      <c r="H125" s="15" t="s">
        <v>1</v>
      </c>
      <c r="I125" s="15" t="s">
        <v>1</v>
      </c>
      <c r="J125" s="16">
        <v>4625</v>
      </c>
      <c r="K125" s="16">
        <v>4625</v>
      </c>
      <c r="L125" s="16">
        <v>4628</v>
      </c>
      <c r="M125" s="16">
        <v>4625</v>
      </c>
      <c r="N125" s="16">
        <v>4625</v>
      </c>
      <c r="O125" s="16">
        <v>4625</v>
      </c>
      <c r="P125" s="16">
        <v>4625</v>
      </c>
      <c r="Q125" s="16" t="s">
        <v>1</v>
      </c>
      <c r="R125" s="16" t="s">
        <v>1</v>
      </c>
      <c r="S125" s="16" t="s">
        <v>1</v>
      </c>
      <c r="T125" s="16" t="s">
        <v>1</v>
      </c>
      <c r="U125" s="18" t="s">
        <v>1</v>
      </c>
      <c r="V125" s="18" t="s">
        <v>1</v>
      </c>
      <c r="W125" s="18" t="s">
        <v>1</v>
      </c>
    </row>
    <row r="126" spans="1:23" ht="14.35" x14ac:dyDescent="0.5">
      <c r="A126" s="12">
        <v>37</v>
      </c>
      <c r="B126" s="12" t="s">
        <v>117</v>
      </c>
      <c r="C126" s="13">
        <v>123907</v>
      </c>
      <c r="D126" s="14" t="s">
        <v>31</v>
      </c>
      <c r="E126" s="15" t="s">
        <v>1</v>
      </c>
      <c r="F126" s="15" t="s">
        <v>1</v>
      </c>
      <c r="G126" s="15" t="s">
        <v>1</v>
      </c>
      <c r="H126" s="15" t="s">
        <v>1</v>
      </c>
      <c r="I126" s="15" t="s">
        <v>1</v>
      </c>
      <c r="J126" s="16">
        <v>243111</v>
      </c>
      <c r="K126" s="16">
        <v>243111</v>
      </c>
      <c r="L126" s="16">
        <v>243111</v>
      </c>
      <c r="M126" s="16">
        <v>243111</v>
      </c>
      <c r="N126" s="16">
        <v>243111</v>
      </c>
      <c r="O126" s="16">
        <v>243111</v>
      </c>
      <c r="P126" s="16">
        <v>243111</v>
      </c>
      <c r="Q126" s="16" t="s">
        <v>1</v>
      </c>
      <c r="R126" s="16" t="s">
        <v>1</v>
      </c>
      <c r="S126" s="16" t="s">
        <v>1</v>
      </c>
      <c r="T126" s="16" t="s">
        <v>1</v>
      </c>
      <c r="U126" s="18" t="s">
        <v>1</v>
      </c>
      <c r="V126" s="18" t="s">
        <v>1</v>
      </c>
      <c r="W126" s="18" t="s">
        <v>1</v>
      </c>
    </row>
    <row r="127" spans="1:23" ht="14.35" x14ac:dyDescent="0.5">
      <c r="A127" s="12">
        <v>7</v>
      </c>
      <c r="B127" s="12" t="s">
        <v>117</v>
      </c>
      <c r="C127" s="13">
        <v>123907</v>
      </c>
      <c r="D127" s="14" t="s">
        <v>2</v>
      </c>
      <c r="E127" s="15">
        <v>65677</v>
      </c>
      <c r="F127" s="15">
        <v>65677</v>
      </c>
      <c r="G127" s="15">
        <v>65677</v>
      </c>
      <c r="H127" s="15">
        <v>63981</v>
      </c>
      <c r="I127" s="17">
        <v>65253</v>
      </c>
      <c r="J127" s="16">
        <v>65253</v>
      </c>
      <c r="K127" s="16">
        <v>65253</v>
      </c>
      <c r="L127" s="15" t="s">
        <v>1</v>
      </c>
      <c r="M127" s="16" t="s">
        <v>1</v>
      </c>
      <c r="N127" s="16" t="s">
        <v>1</v>
      </c>
      <c r="O127" s="16" t="s">
        <v>1</v>
      </c>
      <c r="P127" s="16" t="s">
        <v>1</v>
      </c>
      <c r="Q127" s="16" t="s">
        <v>1</v>
      </c>
      <c r="R127" s="16" t="s">
        <v>1</v>
      </c>
      <c r="S127" s="16" t="s">
        <v>1</v>
      </c>
      <c r="T127" s="16" t="s">
        <v>1</v>
      </c>
      <c r="U127" s="18" t="s">
        <v>1</v>
      </c>
      <c r="V127" s="18" t="s">
        <v>1</v>
      </c>
      <c r="W127" s="18" t="s">
        <v>1</v>
      </c>
    </row>
    <row r="128" spans="1:23" ht="14.35" x14ac:dyDescent="0.5">
      <c r="A128" s="12">
        <v>13</v>
      </c>
      <c r="B128" s="12" t="s">
        <v>117</v>
      </c>
      <c r="C128" s="13">
        <v>123907</v>
      </c>
      <c r="D128" s="14" t="s">
        <v>3</v>
      </c>
      <c r="E128" s="15" t="s">
        <v>1</v>
      </c>
      <c r="F128" s="15">
        <v>90170</v>
      </c>
      <c r="G128" s="15">
        <v>90170</v>
      </c>
      <c r="H128" s="15">
        <v>90080</v>
      </c>
      <c r="I128" s="17">
        <v>90140</v>
      </c>
      <c r="J128" s="16">
        <v>90140</v>
      </c>
      <c r="K128" s="16">
        <v>90140</v>
      </c>
      <c r="L128" s="16">
        <v>90140</v>
      </c>
      <c r="M128" s="16" t="s">
        <v>1</v>
      </c>
      <c r="N128" s="16" t="s">
        <v>1</v>
      </c>
      <c r="O128" s="16" t="s">
        <v>1</v>
      </c>
      <c r="P128" s="16" t="s">
        <v>1</v>
      </c>
      <c r="Q128" s="16" t="s">
        <v>1</v>
      </c>
      <c r="R128" s="16" t="s">
        <v>1</v>
      </c>
      <c r="S128" s="16" t="s">
        <v>1</v>
      </c>
      <c r="T128" s="16" t="s">
        <v>1</v>
      </c>
      <c r="U128" s="18" t="s">
        <v>1</v>
      </c>
      <c r="V128" s="18" t="s">
        <v>1</v>
      </c>
      <c r="W128" s="18" t="s">
        <v>1</v>
      </c>
    </row>
    <row r="129" spans="1:23" ht="14.35" x14ac:dyDescent="0.5">
      <c r="A129" s="12">
        <v>76</v>
      </c>
      <c r="B129" s="12" t="s">
        <v>117</v>
      </c>
      <c r="C129" s="13">
        <v>123907</v>
      </c>
      <c r="D129" s="14" t="s">
        <v>6</v>
      </c>
      <c r="E129" s="15" t="s">
        <v>1</v>
      </c>
      <c r="F129" s="15" t="s">
        <v>1</v>
      </c>
      <c r="G129" s="15">
        <v>391606</v>
      </c>
      <c r="H129" s="15">
        <v>343222</v>
      </c>
      <c r="I129" s="17">
        <v>367414</v>
      </c>
      <c r="J129" s="16">
        <v>367414</v>
      </c>
      <c r="K129" s="16">
        <v>367414</v>
      </c>
      <c r="L129" s="16">
        <v>367414</v>
      </c>
      <c r="M129" s="16">
        <v>367414</v>
      </c>
      <c r="N129" s="16" t="s">
        <v>1</v>
      </c>
      <c r="O129" s="16" t="s">
        <v>1</v>
      </c>
      <c r="P129" s="16" t="s">
        <v>1</v>
      </c>
      <c r="Q129" s="16" t="s">
        <v>1</v>
      </c>
      <c r="R129" s="16" t="s">
        <v>1</v>
      </c>
      <c r="S129" s="16" t="s">
        <v>1</v>
      </c>
      <c r="T129" s="16" t="s">
        <v>1</v>
      </c>
      <c r="U129" s="18" t="s">
        <v>1</v>
      </c>
      <c r="V129" s="18" t="s">
        <v>1</v>
      </c>
      <c r="W129" s="18" t="s">
        <v>1</v>
      </c>
    </row>
    <row r="130" spans="1:23" ht="14.35" x14ac:dyDescent="0.5">
      <c r="A130" s="12">
        <v>217</v>
      </c>
      <c r="B130" s="12" t="s">
        <v>117</v>
      </c>
      <c r="C130" s="13">
        <v>123907</v>
      </c>
      <c r="D130" s="20" t="s">
        <v>125</v>
      </c>
      <c r="E130" s="15" t="s">
        <v>1</v>
      </c>
      <c r="F130" s="15" t="s">
        <v>1</v>
      </c>
      <c r="G130" s="15" t="s">
        <v>1</v>
      </c>
      <c r="H130" s="15" t="s">
        <v>1</v>
      </c>
      <c r="I130" s="15" t="s">
        <v>1</v>
      </c>
      <c r="J130" s="15" t="s">
        <v>1</v>
      </c>
      <c r="K130" s="15" t="s">
        <v>1</v>
      </c>
      <c r="L130" s="15" t="s">
        <v>1</v>
      </c>
      <c r="M130" s="15" t="s">
        <v>1</v>
      </c>
      <c r="N130" s="16" t="s">
        <v>1</v>
      </c>
      <c r="O130" s="16">
        <v>355807</v>
      </c>
      <c r="P130" s="16">
        <v>355807</v>
      </c>
      <c r="Q130" s="16">
        <v>355807</v>
      </c>
      <c r="R130" s="16">
        <v>355807</v>
      </c>
      <c r="S130" s="16">
        <v>355807.03</v>
      </c>
      <c r="T130" s="17">
        <v>355807</v>
      </c>
      <c r="U130" s="18">
        <v>355807</v>
      </c>
      <c r="V130" s="18" t="s">
        <v>1</v>
      </c>
      <c r="W130" s="18" t="s">
        <v>1</v>
      </c>
    </row>
    <row r="131" spans="1:23" ht="14.35" x14ac:dyDescent="0.5">
      <c r="A131" s="12">
        <v>136</v>
      </c>
      <c r="B131" s="12" t="s">
        <v>179</v>
      </c>
      <c r="C131" s="13">
        <v>123908</v>
      </c>
      <c r="D131" s="14" t="s">
        <v>59</v>
      </c>
      <c r="E131" s="15" t="s">
        <v>1</v>
      </c>
      <c r="F131" s="15" t="s">
        <v>1</v>
      </c>
      <c r="G131" s="15" t="s">
        <v>1</v>
      </c>
      <c r="H131" s="15" t="s">
        <v>1</v>
      </c>
      <c r="I131" s="15" t="s">
        <v>1</v>
      </c>
      <c r="J131" s="15" t="s">
        <v>1</v>
      </c>
      <c r="K131" s="16">
        <v>273715</v>
      </c>
      <c r="L131" s="16">
        <v>273715</v>
      </c>
      <c r="M131" s="16">
        <v>273715</v>
      </c>
      <c r="N131" s="16">
        <v>273715</v>
      </c>
      <c r="O131" s="16">
        <v>273715</v>
      </c>
      <c r="P131" s="16">
        <v>273715</v>
      </c>
      <c r="Q131" s="16">
        <v>273715</v>
      </c>
      <c r="R131" s="16" t="s">
        <v>1</v>
      </c>
      <c r="S131" s="16" t="s">
        <v>1</v>
      </c>
      <c r="T131" s="16" t="s">
        <v>1</v>
      </c>
      <c r="U131" s="18" t="s">
        <v>1</v>
      </c>
      <c r="V131" s="18" t="s">
        <v>1</v>
      </c>
      <c r="W131" s="18" t="s">
        <v>1</v>
      </c>
    </row>
    <row r="132" spans="1:23" ht="14.35" x14ac:dyDescent="0.5">
      <c r="A132" s="12">
        <v>2</v>
      </c>
      <c r="B132" s="12" t="s">
        <v>179</v>
      </c>
      <c r="C132" s="13">
        <v>123908</v>
      </c>
      <c r="D132" s="14" t="s">
        <v>58</v>
      </c>
      <c r="E132" s="15">
        <v>327595</v>
      </c>
      <c r="F132" s="15">
        <v>332584</v>
      </c>
      <c r="G132" s="15">
        <v>432186</v>
      </c>
      <c r="H132" s="15">
        <v>460907</v>
      </c>
      <c r="I132" s="17">
        <v>366621</v>
      </c>
      <c r="J132" s="16">
        <v>367057</v>
      </c>
      <c r="K132" s="16">
        <v>283845</v>
      </c>
      <c r="L132" s="16">
        <v>441668</v>
      </c>
      <c r="M132" s="16">
        <v>213887</v>
      </c>
      <c r="N132" s="16" t="s">
        <v>1</v>
      </c>
      <c r="O132" s="16" t="s">
        <v>1</v>
      </c>
      <c r="P132" s="16" t="s">
        <v>1</v>
      </c>
      <c r="Q132" s="16" t="s">
        <v>1</v>
      </c>
      <c r="R132" s="16" t="s">
        <v>1</v>
      </c>
      <c r="S132" s="16" t="s">
        <v>1</v>
      </c>
      <c r="T132" s="16" t="s">
        <v>1</v>
      </c>
      <c r="U132" s="18" t="s">
        <v>1</v>
      </c>
      <c r="V132" s="18" t="s">
        <v>1</v>
      </c>
      <c r="W132" s="18" t="s">
        <v>1</v>
      </c>
    </row>
    <row r="133" spans="1:23" ht="28.7" x14ac:dyDescent="0.5">
      <c r="A133" s="12">
        <v>267</v>
      </c>
      <c r="B133" s="12" t="s">
        <v>179</v>
      </c>
      <c r="C133" s="13">
        <v>123908</v>
      </c>
      <c r="D133" s="14" t="s">
        <v>288</v>
      </c>
      <c r="E133" s="15" t="s">
        <v>1</v>
      </c>
      <c r="F133" s="15" t="s">
        <v>1</v>
      </c>
      <c r="G133" s="15" t="s">
        <v>1</v>
      </c>
      <c r="H133" s="15" t="s">
        <v>1</v>
      </c>
      <c r="I133" s="15" t="s">
        <v>1</v>
      </c>
      <c r="J133" s="15" t="s">
        <v>1</v>
      </c>
      <c r="K133" s="16" t="s">
        <v>1</v>
      </c>
      <c r="L133" s="16" t="s">
        <v>1</v>
      </c>
      <c r="M133" s="16" t="s">
        <v>1</v>
      </c>
      <c r="N133" s="16" t="s">
        <v>1</v>
      </c>
      <c r="O133" s="16" t="s">
        <v>1</v>
      </c>
      <c r="P133" s="16" t="s">
        <v>1</v>
      </c>
      <c r="Q133" s="16" t="s">
        <v>1</v>
      </c>
      <c r="R133" s="16" t="s">
        <v>1</v>
      </c>
      <c r="S133" s="16" t="s">
        <v>1</v>
      </c>
      <c r="T133" s="16" t="s">
        <v>1</v>
      </c>
      <c r="U133" s="18" t="s">
        <v>1</v>
      </c>
      <c r="V133" s="18" t="s">
        <v>1</v>
      </c>
      <c r="W133" s="18">
        <v>221679</v>
      </c>
    </row>
    <row r="134" spans="1:23" ht="28.7" x14ac:dyDescent="0.5">
      <c r="A134" s="12">
        <v>354</v>
      </c>
      <c r="B134" s="12" t="str">
        <f>VLOOKUP(A134,'[2]2018-2019 List of Agreements'!$E$2:$K$218,4,FALSE)</f>
        <v>Port Neches-Groves ISD</v>
      </c>
      <c r="C134" s="13">
        <f>VLOOKUP(A134,'[2]2018-2019 List of Agreements'!$E$2:$K$218,3,FALSE)</f>
        <v>123908</v>
      </c>
      <c r="D134" s="22" t="s">
        <v>253</v>
      </c>
      <c r="E134" s="15" t="s">
        <v>1</v>
      </c>
      <c r="F134" s="15" t="s">
        <v>1</v>
      </c>
      <c r="G134" s="15" t="s">
        <v>1</v>
      </c>
      <c r="H134" s="15" t="s">
        <v>1</v>
      </c>
      <c r="I134" s="15" t="s">
        <v>1</v>
      </c>
      <c r="J134" s="15" t="s">
        <v>1</v>
      </c>
      <c r="K134" s="16" t="s">
        <v>1</v>
      </c>
      <c r="L134" s="16" t="s">
        <v>1</v>
      </c>
      <c r="M134" s="16" t="s">
        <v>1</v>
      </c>
      <c r="N134" s="16" t="s">
        <v>1</v>
      </c>
      <c r="O134" s="16" t="s">
        <v>1</v>
      </c>
      <c r="P134" s="16" t="s">
        <v>1</v>
      </c>
      <c r="Q134" s="16">
        <v>99070</v>
      </c>
      <c r="R134" s="16">
        <v>99070</v>
      </c>
      <c r="S134" s="16">
        <v>99070</v>
      </c>
      <c r="T134" s="16" t="s">
        <v>1</v>
      </c>
      <c r="U134" s="18">
        <v>99070</v>
      </c>
      <c r="V134" s="19">
        <v>99070.43</v>
      </c>
      <c r="W134" s="19">
        <v>99070</v>
      </c>
    </row>
    <row r="135" spans="1:23" ht="14.35" x14ac:dyDescent="0.5">
      <c r="A135" s="12">
        <v>340</v>
      </c>
      <c r="B135" s="12" t="str">
        <f>VLOOKUP(A135,'[2]2018-2019 List of Agreements'!$E$2:$K$218,4,FALSE)</f>
        <v>Rankin ISD</v>
      </c>
      <c r="C135" s="13">
        <f>VLOOKUP(A135,'[2]2018-2019 List of Agreements'!$E$2:$K$218,3,FALSE)</f>
        <v>231902</v>
      </c>
      <c r="D135" s="22" t="s">
        <v>254</v>
      </c>
      <c r="E135" s="15" t="s">
        <v>1</v>
      </c>
      <c r="F135" s="15" t="s">
        <v>1</v>
      </c>
      <c r="G135" s="15" t="s">
        <v>1</v>
      </c>
      <c r="H135" s="15" t="s">
        <v>1</v>
      </c>
      <c r="I135" s="15" t="s">
        <v>1</v>
      </c>
      <c r="J135" s="15" t="s">
        <v>1</v>
      </c>
      <c r="K135" s="16" t="s">
        <v>1</v>
      </c>
      <c r="L135" s="16" t="s">
        <v>1</v>
      </c>
      <c r="M135" s="16" t="s">
        <v>1</v>
      </c>
      <c r="N135" s="16" t="s">
        <v>1</v>
      </c>
      <c r="O135" s="16" t="s">
        <v>1</v>
      </c>
      <c r="P135" s="16" t="s">
        <v>1</v>
      </c>
      <c r="Q135" s="16">
        <v>98384</v>
      </c>
      <c r="R135" s="16">
        <v>125044</v>
      </c>
      <c r="S135" s="16">
        <v>125554</v>
      </c>
      <c r="T135" s="17">
        <v>125554</v>
      </c>
      <c r="U135" s="18">
        <v>119986</v>
      </c>
      <c r="V135" s="19">
        <v>106766.209</v>
      </c>
      <c r="W135" s="19">
        <v>177588</v>
      </c>
    </row>
    <row r="136" spans="1:23" ht="14.35" x14ac:dyDescent="0.5">
      <c r="A136" s="12">
        <v>206</v>
      </c>
      <c r="B136" s="12" t="s">
        <v>180</v>
      </c>
      <c r="C136" s="13" t="s">
        <v>99</v>
      </c>
      <c r="D136" s="14" t="s">
        <v>103</v>
      </c>
      <c r="E136" s="15" t="s">
        <v>1</v>
      </c>
      <c r="F136" s="15" t="s">
        <v>1</v>
      </c>
      <c r="G136" s="15" t="s">
        <v>1</v>
      </c>
      <c r="H136" s="15" t="s">
        <v>1</v>
      </c>
      <c r="I136" s="15" t="s">
        <v>1</v>
      </c>
      <c r="J136" s="15" t="s">
        <v>1</v>
      </c>
      <c r="K136" s="15" t="s">
        <v>1</v>
      </c>
      <c r="L136" s="15" t="s">
        <v>1</v>
      </c>
      <c r="M136" s="15" t="s">
        <v>1</v>
      </c>
      <c r="N136" s="16">
        <v>128148</v>
      </c>
      <c r="O136" s="16">
        <v>122591</v>
      </c>
      <c r="P136" s="16">
        <v>112111</v>
      </c>
      <c r="Q136" s="16">
        <v>104342</v>
      </c>
      <c r="R136" s="16">
        <v>95508</v>
      </c>
      <c r="S136" s="16">
        <v>88556.28</v>
      </c>
      <c r="T136" s="17">
        <v>86088</v>
      </c>
      <c r="U136" s="18" t="s">
        <v>1</v>
      </c>
      <c r="V136" s="18" t="s">
        <v>1</v>
      </c>
      <c r="W136" s="18">
        <v>159693</v>
      </c>
    </row>
    <row r="137" spans="1:23" ht="14.35" x14ac:dyDescent="0.5">
      <c r="A137" s="12">
        <v>258</v>
      </c>
      <c r="B137" s="12" t="s">
        <v>181</v>
      </c>
      <c r="C137" s="13">
        <v>70911</v>
      </c>
      <c r="D137" s="14" t="s">
        <v>230</v>
      </c>
      <c r="E137" s="15" t="s">
        <v>1</v>
      </c>
      <c r="F137" s="15" t="s">
        <v>1</v>
      </c>
      <c r="G137" s="15" t="s">
        <v>1</v>
      </c>
      <c r="H137" s="15" t="s">
        <v>1</v>
      </c>
      <c r="I137" s="15" t="s">
        <v>1</v>
      </c>
      <c r="J137" s="15" t="s">
        <v>1</v>
      </c>
      <c r="K137" s="16" t="s">
        <v>1</v>
      </c>
      <c r="L137" s="16" t="s">
        <v>1</v>
      </c>
      <c r="M137" s="16" t="s">
        <v>1</v>
      </c>
      <c r="N137" s="16" t="s">
        <v>1</v>
      </c>
      <c r="O137" s="16" t="s">
        <v>1</v>
      </c>
      <c r="P137" s="16">
        <v>121158</v>
      </c>
      <c r="Q137" s="16">
        <v>121158</v>
      </c>
      <c r="R137" s="16">
        <v>121158</v>
      </c>
      <c r="S137" s="16">
        <v>121158.05</v>
      </c>
      <c r="T137" s="17">
        <v>121158</v>
      </c>
      <c r="U137" s="18">
        <v>121158</v>
      </c>
      <c r="V137" s="19">
        <v>121158.05</v>
      </c>
      <c r="W137" s="18" t="s">
        <v>1</v>
      </c>
    </row>
    <row r="138" spans="1:23" ht="28.7" x14ac:dyDescent="0.5">
      <c r="A138" s="12">
        <v>373</v>
      </c>
      <c r="B138" s="12" t="str">
        <f>VLOOKUP(A138,'[2]2018-2019 List of Agreements'!$E$2:$K$218,4,FALSE)</f>
        <v>Rio Grande City CISD</v>
      </c>
      <c r="C138" s="13">
        <f>VLOOKUP(A138,'[2]2018-2019 List of Agreements'!$E$2:$K$218,3,FALSE)</f>
        <v>214901</v>
      </c>
      <c r="D138" s="22" t="s">
        <v>255</v>
      </c>
      <c r="E138" s="15" t="s">
        <v>1</v>
      </c>
      <c r="F138" s="15" t="s">
        <v>1</v>
      </c>
      <c r="G138" s="15" t="s">
        <v>1</v>
      </c>
      <c r="H138" s="15" t="s">
        <v>1</v>
      </c>
      <c r="I138" s="15" t="s">
        <v>1</v>
      </c>
      <c r="J138" s="15" t="s">
        <v>1</v>
      </c>
      <c r="K138" s="16" t="s">
        <v>1</v>
      </c>
      <c r="L138" s="16" t="s">
        <v>1</v>
      </c>
      <c r="M138" s="16" t="s">
        <v>1</v>
      </c>
      <c r="N138" s="16" t="s">
        <v>1</v>
      </c>
      <c r="O138" s="16" t="s">
        <v>1</v>
      </c>
      <c r="P138" s="16" t="s">
        <v>1</v>
      </c>
      <c r="Q138" s="16">
        <v>925519</v>
      </c>
      <c r="R138" s="16">
        <v>899260</v>
      </c>
      <c r="S138" s="16">
        <v>725827.3</v>
      </c>
      <c r="T138" s="17">
        <v>722059</v>
      </c>
      <c r="U138" s="18">
        <v>841206</v>
      </c>
      <c r="V138" s="19">
        <v>725750.31</v>
      </c>
      <c r="W138" s="19">
        <v>646965</v>
      </c>
    </row>
    <row r="139" spans="1:23" ht="14.35" x14ac:dyDescent="0.5">
      <c r="A139" s="12">
        <v>202</v>
      </c>
      <c r="B139" s="12" t="s">
        <v>182</v>
      </c>
      <c r="C139" s="13" t="s">
        <v>98</v>
      </c>
      <c r="D139" s="20" t="s">
        <v>101</v>
      </c>
      <c r="E139" s="15" t="s">
        <v>1</v>
      </c>
      <c r="F139" s="15" t="s">
        <v>1</v>
      </c>
      <c r="G139" s="15" t="s">
        <v>1</v>
      </c>
      <c r="H139" s="15" t="s">
        <v>1</v>
      </c>
      <c r="I139" s="15" t="s">
        <v>1</v>
      </c>
      <c r="J139" s="15" t="s">
        <v>1</v>
      </c>
      <c r="K139" s="15" t="s">
        <v>1</v>
      </c>
      <c r="L139" s="15" t="s">
        <v>1</v>
      </c>
      <c r="M139" s="15" t="s">
        <v>1</v>
      </c>
      <c r="N139" s="16">
        <v>102342</v>
      </c>
      <c r="O139" s="16">
        <v>102342</v>
      </c>
      <c r="P139" s="16">
        <v>102342</v>
      </c>
      <c r="Q139" s="16">
        <v>102342</v>
      </c>
      <c r="R139" s="16">
        <v>102342</v>
      </c>
      <c r="S139" s="16">
        <v>102342</v>
      </c>
      <c r="T139" s="17">
        <v>95946</v>
      </c>
      <c r="U139" s="18">
        <v>6396</v>
      </c>
      <c r="V139" s="18" t="s">
        <v>1</v>
      </c>
      <c r="W139" s="18" t="s">
        <v>1</v>
      </c>
    </row>
    <row r="140" spans="1:23" ht="14.35" x14ac:dyDescent="0.5">
      <c r="A140" s="12">
        <v>101</v>
      </c>
      <c r="B140" s="12" t="s">
        <v>183</v>
      </c>
      <c r="C140" s="13">
        <v>41902</v>
      </c>
      <c r="D140" s="14" t="s">
        <v>32</v>
      </c>
      <c r="E140" s="15" t="s">
        <v>1</v>
      </c>
      <c r="F140" s="15" t="s">
        <v>1</v>
      </c>
      <c r="G140" s="15" t="s">
        <v>1</v>
      </c>
      <c r="H140" s="15" t="s">
        <v>1</v>
      </c>
      <c r="I140" s="15" t="s">
        <v>1</v>
      </c>
      <c r="J140" s="16">
        <v>104999</v>
      </c>
      <c r="K140" s="16">
        <v>104999</v>
      </c>
      <c r="L140" s="16">
        <v>104999</v>
      </c>
      <c r="M140" s="16">
        <v>104999</v>
      </c>
      <c r="N140" s="16">
        <v>104999</v>
      </c>
      <c r="O140" s="16">
        <v>104999</v>
      </c>
      <c r="P140" s="16">
        <v>102389</v>
      </c>
      <c r="Q140" s="16" t="s">
        <v>1</v>
      </c>
      <c r="R140" s="16" t="s">
        <v>1</v>
      </c>
      <c r="S140" s="16">
        <v>102388.72</v>
      </c>
      <c r="T140" s="16" t="s">
        <v>1</v>
      </c>
      <c r="U140" s="18" t="s">
        <v>1</v>
      </c>
      <c r="V140" s="18" t="s">
        <v>1</v>
      </c>
      <c r="W140" s="18" t="s">
        <v>1</v>
      </c>
    </row>
    <row r="141" spans="1:23" ht="14.35" x14ac:dyDescent="0.5">
      <c r="A141" s="12">
        <v>87</v>
      </c>
      <c r="B141" s="12" t="s">
        <v>183</v>
      </c>
      <c r="C141" s="13">
        <v>41902</v>
      </c>
      <c r="D141" s="14" t="s">
        <v>33</v>
      </c>
      <c r="E141" s="15" t="s">
        <v>1</v>
      </c>
      <c r="F141" s="15" t="s">
        <v>1</v>
      </c>
      <c r="G141" s="15" t="s">
        <v>1</v>
      </c>
      <c r="H141" s="15" t="s">
        <v>1</v>
      </c>
      <c r="I141" s="15" t="s">
        <v>1</v>
      </c>
      <c r="J141" s="16">
        <v>147606</v>
      </c>
      <c r="K141" s="16">
        <v>147606</v>
      </c>
      <c r="L141" s="16">
        <v>147606</v>
      </c>
      <c r="M141" s="16">
        <v>147606</v>
      </c>
      <c r="N141" s="16">
        <v>147606</v>
      </c>
      <c r="O141" s="16">
        <v>147606</v>
      </c>
      <c r="P141" s="16">
        <v>147606</v>
      </c>
      <c r="Q141" s="16" t="s">
        <v>1</v>
      </c>
      <c r="R141" s="16" t="s">
        <v>1</v>
      </c>
      <c r="S141" s="16" t="s">
        <v>1</v>
      </c>
      <c r="T141" s="16" t="s">
        <v>1</v>
      </c>
      <c r="U141" s="18" t="s">
        <v>1</v>
      </c>
      <c r="V141" s="18" t="s">
        <v>1</v>
      </c>
      <c r="W141" s="18" t="s">
        <v>1</v>
      </c>
    </row>
    <row r="142" spans="1:23" ht="14.35" x14ac:dyDescent="0.5">
      <c r="A142" s="12">
        <v>391</v>
      </c>
      <c r="B142" s="12" t="str">
        <f>VLOOKUP(A142,'[2]2018-2019 List of Agreements'!$E$2:$K$218,4,FALSE)</f>
        <v>Roma ISD</v>
      </c>
      <c r="C142" s="13" t="s">
        <v>277</v>
      </c>
      <c r="D142" s="22" t="s">
        <v>256</v>
      </c>
      <c r="E142" s="15" t="s">
        <v>1</v>
      </c>
      <c r="F142" s="15" t="s">
        <v>1</v>
      </c>
      <c r="G142" s="15" t="s">
        <v>1</v>
      </c>
      <c r="H142" s="15" t="s">
        <v>1</v>
      </c>
      <c r="I142" s="15" t="s">
        <v>1</v>
      </c>
      <c r="J142" s="15" t="s">
        <v>1</v>
      </c>
      <c r="K142" s="16" t="s">
        <v>1</v>
      </c>
      <c r="L142" s="16" t="s">
        <v>1</v>
      </c>
      <c r="M142" s="16" t="s">
        <v>1</v>
      </c>
      <c r="N142" s="16" t="s">
        <v>1</v>
      </c>
      <c r="O142" s="16" t="s">
        <v>1</v>
      </c>
      <c r="P142" s="16" t="s">
        <v>1</v>
      </c>
      <c r="Q142" s="16">
        <v>20724</v>
      </c>
      <c r="R142" s="16">
        <v>20724</v>
      </c>
      <c r="S142" s="16">
        <v>20724.04</v>
      </c>
      <c r="T142" s="17">
        <v>20724</v>
      </c>
      <c r="U142" s="18">
        <v>20724</v>
      </c>
      <c r="V142" s="19">
        <v>20724.04</v>
      </c>
      <c r="W142" s="19">
        <v>20724</v>
      </c>
    </row>
    <row r="143" spans="1:23" ht="14.35" x14ac:dyDescent="0.5">
      <c r="A143" s="12">
        <v>63</v>
      </c>
      <c r="B143" s="12" t="s">
        <v>243</v>
      </c>
      <c r="C143" s="13">
        <v>177901</v>
      </c>
      <c r="D143" s="14" t="s">
        <v>34</v>
      </c>
      <c r="E143" s="15" t="s">
        <v>1</v>
      </c>
      <c r="F143" s="15" t="s">
        <v>1</v>
      </c>
      <c r="G143" s="15" t="s">
        <v>1</v>
      </c>
      <c r="H143" s="15" t="s">
        <v>1</v>
      </c>
      <c r="I143" s="15" t="s">
        <v>1</v>
      </c>
      <c r="J143" s="16">
        <v>444866</v>
      </c>
      <c r="K143" s="16">
        <v>438511</v>
      </c>
      <c r="L143" s="16">
        <v>411190</v>
      </c>
      <c r="M143" s="16">
        <v>391120</v>
      </c>
      <c r="N143" s="16">
        <v>375537</v>
      </c>
      <c r="O143" s="16">
        <v>333924</v>
      </c>
      <c r="P143" s="16">
        <v>304388</v>
      </c>
      <c r="Q143" s="16">
        <v>789980</v>
      </c>
      <c r="R143" s="16" t="s">
        <v>1</v>
      </c>
      <c r="S143" s="16" t="s">
        <v>1</v>
      </c>
      <c r="T143" s="16" t="s">
        <v>1</v>
      </c>
      <c r="U143" s="18" t="s">
        <v>1</v>
      </c>
      <c r="V143" s="18" t="s">
        <v>1</v>
      </c>
      <c r="W143" s="18" t="s">
        <v>1</v>
      </c>
    </row>
    <row r="144" spans="1:23" ht="14.35" x14ac:dyDescent="0.5">
      <c r="A144" s="12">
        <v>185</v>
      </c>
      <c r="B144" s="12" t="s">
        <v>132</v>
      </c>
      <c r="C144" s="13" t="s">
        <v>276</v>
      </c>
      <c r="D144" s="14" t="s">
        <v>133</v>
      </c>
      <c r="E144" s="15" t="s">
        <v>1</v>
      </c>
      <c r="F144" s="15" t="s">
        <v>1</v>
      </c>
      <c r="G144" s="15" t="s">
        <v>1</v>
      </c>
      <c r="H144" s="15" t="s">
        <v>1</v>
      </c>
      <c r="I144" s="15" t="s">
        <v>1</v>
      </c>
      <c r="J144" s="15" t="s">
        <v>1</v>
      </c>
      <c r="K144" s="15" t="s">
        <v>1</v>
      </c>
      <c r="L144" s="15" t="s">
        <v>1</v>
      </c>
      <c r="M144" s="15" t="s">
        <v>1</v>
      </c>
      <c r="N144" s="16" t="s">
        <v>1</v>
      </c>
      <c r="O144" s="15">
        <v>40031</v>
      </c>
      <c r="P144" s="16">
        <v>40031</v>
      </c>
      <c r="Q144" s="16">
        <v>40031</v>
      </c>
      <c r="R144" s="16">
        <v>40031</v>
      </c>
      <c r="S144" s="16">
        <v>40030.71</v>
      </c>
      <c r="T144" s="16">
        <v>40030</v>
      </c>
      <c r="U144" s="18">
        <v>80061</v>
      </c>
      <c r="V144" s="18" t="s">
        <v>1</v>
      </c>
      <c r="W144" s="18" t="s">
        <v>1</v>
      </c>
    </row>
    <row r="145" spans="1:23" ht="14.35" x14ac:dyDescent="0.5">
      <c r="A145" s="12">
        <v>27</v>
      </c>
      <c r="B145" s="12" t="s">
        <v>238</v>
      </c>
      <c r="C145" s="13">
        <v>123913</v>
      </c>
      <c r="D145" s="14" t="s">
        <v>35</v>
      </c>
      <c r="E145" s="15" t="s">
        <v>1</v>
      </c>
      <c r="F145" s="15" t="s">
        <v>1</v>
      </c>
      <c r="G145" s="15" t="s">
        <v>1</v>
      </c>
      <c r="H145" s="15" t="s">
        <v>1</v>
      </c>
      <c r="I145" s="17">
        <v>184505</v>
      </c>
      <c r="J145" s="17">
        <v>184505</v>
      </c>
      <c r="K145" s="16">
        <v>184505</v>
      </c>
      <c r="L145" s="16">
        <v>184505</v>
      </c>
      <c r="M145" s="16">
        <v>184505</v>
      </c>
      <c r="N145" s="16">
        <v>184505</v>
      </c>
      <c r="O145" s="16">
        <v>184505</v>
      </c>
      <c r="P145" s="16" t="s">
        <v>1</v>
      </c>
      <c r="Q145" s="16" t="s">
        <v>1</v>
      </c>
      <c r="R145" s="16" t="s">
        <v>1</v>
      </c>
      <c r="S145" s="16" t="s">
        <v>1</v>
      </c>
      <c r="T145" s="16" t="s">
        <v>1</v>
      </c>
      <c r="U145" s="18" t="s">
        <v>1</v>
      </c>
      <c r="V145" s="18" t="s">
        <v>1</v>
      </c>
      <c r="W145" s="18" t="s">
        <v>1</v>
      </c>
    </row>
    <row r="146" spans="1:23" ht="14.35" x14ac:dyDescent="0.5">
      <c r="A146" s="12">
        <v>203</v>
      </c>
      <c r="B146" s="12" t="s">
        <v>184</v>
      </c>
      <c r="C146" s="13">
        <v>245904</v>
      </c>
      <c r="D146" s="14" t="s">
        <v>102</v>
      </c>
      <c r="E146" s="15" t="s">
        <v>1</v>
      </c>
      <c r="F146" s="15" t="s">
        <v>1</v>
      </c>
      <c r="G146" s="15" t="s">
        <v>1</v>
      </c>
      <c r="H146" s="15" t="s">
        <v>1</v>
      </c>
      <c r="I146" s="15" t="s">
        <v>1</v>
      </c>
      <c r="J146" s="15" t="s">
        <v>1</v>
      </c>
      <c r="K146" s="15" t="s">
        <v>1</v>
      </c>
      <c r="L146" s="15" t="s">
        <v>1</v>
      </c>
      <c r="M146" s="15" t="s">
        <v>1</v>
      </c>
      <c r="N146" s="16">
        <v>50508</v>
      </c>
      <c r="O146" s="16">
        <v>50508</v>
      </c>
      <c r="P146" s="16">
        <v>50508</v>
      </c>
      <c r="Q146" s="16">
        <v>50508</v>
      </c>
      <c r="R146" s="16">
        <v>50508</v>
      </c>
      <c r="S146" s="16">
        <v>50508</v>
      </c>
      <c r="T146" s="17">
        <v>50508</v>
      </c>
      <c r="U146" s="18" t="s">
        <v>1</v>
      </c>
      <c r="V146" s="18" t="s">
        <v>1</v>
      </c>
      <c r="W146" s="18" t="s">
        <v>1</v>
      </c>
    </row>
    <row r="147" spans="1:23" ht="14.35" x14ac:dyDescent="0.5">
      <c r="A147" s="12">
        <v>146</v>
      </c>
      <c r="B147" s="12" t="s">
        <v>185</v>
      </c>
      <c r="C147" s="13">
        <v>207901</v>
      </c>
      <c r="D147" s="14" t="s">
        <v>61</v>
      </c>
      <c r="E147" s="15" t="s">
        <v>1</v>
      </c>
      <c r="F147" s="15" t="s">
        <v>1</v>
      </c>
      <c r="G147" s="15" t="s">
        <v>1</v>
      </c>
      <c r="H147" s="15" t="s">
        <v>1</v>
      </c>
      <c r="I147" s="15" t="s">
        <v>1</v>
      </c>
      <c r="J147" s="15" t="s">
        <v>1</v>
      </c>
      <c r="K147" s="16">
        <v>33846</v>
      </c>
      <c r="L147" s="16">
        <v>31914</v>
      </c>
      <c r="M147" s="16">
        <v>32880</v>
      </c>
      <c r="N147" s="16">
        <v>32880</v>
      </c>
      <c r="O147" s="16">
        <v>32880</v>
      </c>
      <c r="P147" s="16">
        <v>32880</v>
      </c>
      <c r="Q147" s="16">
        <v>32880</v>
      </c>
      <c r="R147" s="16" t="s">
        <v>1</v>
      </c>
      <c r="S147" s="16" t="s">
        <v>1</v>
      </c>
      <c r="T147" s="16" t="s">
        <v>1</v>
      </c>
      <c r="U147" s="18" t="s">
        <v>1</v>
      </c>
      <c r="V147" s="18" t="s">
        <v>1</v>
      </c>
      <c r="W147" s="18" t="s">
        <v>1</v>
      </c>
    </row>
    <row r="148" spans="1:23" ht="14.35" x14ac:dyDescent="0.5">
      <c r="A148" s="12">
        <v>160</v>
      </c>
      <c r="B148" s="12" t="s">
        <v>269</v>
      </c>
      <c r="C148" s="13">
        <v>94901</v>
      </c>
      <c r="D148" s="14" t="s">
        <v>270</v>
      </c>
      <c r="E148" s="16" t="s">
        <v>1</v>
      </c>
      <c r="F148" s="16" t="s">
        <v>1</v>
      </c>
      <c r="G148" s="16" t="s">
        <v>1</v>
      </c>
      <c r="H148" s="16" t="s">
        <v>1</v>
      </c>
      <c r="I148" s="16" t="s">
        <v>1</v>
      </c>
      <c r="J148" s="16" t="s">
        <v>1</v>
      </c>
      <c r="K148" s="16" t="s">
        <v>1</v>
      </c>
      <c r="L148" s="16" t="s">
        <v>1</v>
      </c>
      <c r="M148" s="16" t="s">
        <v>1</v>
      </c>
      <c r="N148" s="16" t="s">
        <v>1</v>
      </c>
      <c r="O148" s="16" t="s">
        <v>1</v>
      </c>
      <c r="P148" s="16" t="s">
        <v>1</v>
      </c>
      <c r="Q148" s="16" t="s">
        <v>1</v>
      </c>
      <c r="R148" s="16" t="s">
        <v>1</v>
      </c>
      <c r="S148" s="16">
        <v>538724.09</v>
      </c>
      <c r="T148" s="16" t="s">
        <v>1</v>
      </c>
      <c r="U148" s="18" t="s">
        <v>1</v>
      </c>
      <c r="V148" s="18" t="s">
        <v>1</v>
      </c>
      <c r="W148" s="18" t="s">
        <v>1</v>
      </c>
    </row>
    <row r="149" spans="1:23" ht="14.35" x14ac:dyDescent="0.5">
      <c r="A149" s="12">
        <v>328</v>
      </c>
      <c r="B149" s="12" t="str">
        <f>VLOOKUP(A149,'[2]2018-2019 List of Agreements'!$E$2:$K$218,4,FALSE)</f>
        <v>Seymour ISD</v>
      </c>
      <c r="C149" s="13">
        <f>VLOOKUP(A149,'[2]2018-2019 List of Agreements'!$E$2:$K$218,3,FALSE)</f>
        <v>12901</v>
      </c>
      <c r="D149" s="22" t="s">
        <v>257</v>
      </c>
      <c r="E149" s="15" t="s">
        <v>1</v>
      </c>
      <c r="F149" s="15" t="s">
        <v>1</v>
      </c>
      <c r="G149" s="15" t="s">
        <v>1</v>
      </c>
      <c r="H149" s="15" t="s">
        <v>1</v>
      </c>
      <c r="I149" s="15" t="s">
        <v>1</v>
      </c>
      <c r="J149" s="15" t="s">
        <v>1</v>
      </c>
      <c r="K149" s="16" t="s">
        <v>1</v>
      </c>
      <c r="L149" s="16" t="s">
        <v>1</v>
      </c>
      <c r="M149" s="16" t="s">
        <v>1</v>
      </c>
      <c r="N149" s="16" t="s">
        <v>1</v>
      </c>
      <c r="O149" s="16" t="s">
        <v>1</v>
      </c>
      <c r="P149" s="16" t="s">
        <v>1</v>
      </c>
      <c r="Q149" s="16">
        <v>151241</v>
      </c>
      <c r="R149" s="16" t="s">
        <v>1</v>
      </c>
      <c r="S149" s="16">
        <v>127718.64</v>
      </c>
      <c r="T149" s="17">
        <v>113068</v>
      </c>
      <c r="U149" s="18">
        <v>98176</v>
      </c>
      <c r="V149" s="19">
        <v>49027.79</v>
      </c>
      <c r="W149" s="19">
        <v>305307</v>
      </c>
    </row>
    <row r="150" spans="1:23" ht="14.35" x14ac:dyDescent="0.5">
      <c r="A150" s="12">
        <v>259</v>
      </c>
      <c r="B150" s="12" t="s">
        <v>186</v>
      </c>
      <c r="C150" s="13">
        <v>101924</v>
      </c>
      <c r="D150" s="14" t="s">
        <v>231</v>
      </c>
      <c r="E150" s="15" t="s">
        <v>1</v>
      </c>
      <c r="F150" s="15" t="s">
        <v>1</v>
      </c>
      <c r="G150" s="15" t="s">
        <v>1</v>
      </c>
      <c r="H150" s="15" t="s">
        <v>1</v>
      </c>
      <c r="I150" s="15" t="s">
        <v>1</v>
      </c>
      <c r="J150" s="15" t="s">
        <v>1</v>
      </c>
      <c r="K150" s="16" t="s">
        <v>1</v>
      </c>
      <c r="L150" s="16" t="s">
        <v>1</v>
      </c>
      <c r="M150" s="16" t="s">
        <v>1</v>
      </c>
      <c r="N150" s="16" t="s">
        <v>1</v>
      </c>
      <c r="O150" s="16" t="s">
        <v>1</v>
      </c>
      <c r="P150" s="16">
        <v>191420</v>
      </c>
      <c r="Q150" s="16">
        <v>191420</v>
      </c>
      <c r="R150" s="16">
        <v>137896</v>
      </c>
      <c r="S150" s="16">
        <v>191419.86</v>
      </c>
      <c r="T150" s="17">
        <v>191420</v>
      </c>
      <c r="U150" s="18">
        <v>191420</v>
      </c>
      <c r="V150" s="19">
        <v>191419.856</v>
      </c>
      <c r="W150" s="18" t="s">
        <v>1</v>
      </c>
    </row>
    <row r="151" spans="1:23" ht="14.35" x14ac:dyDescent="0.5">
      <c r="A151" s="12">
        <v>385</v>
      </c>
      <c r="B151" s="12" t="str">
        <f>VLOOKUP(A151,'[2]2018-2019 List of Agreements'!$E$2:$K$218,4,FALSE)</f>
        <v>Sheldon ISD</v>
      </c>
      <c r="C151" s="13">
        <f>VLOOKUP(A151,'[2]2018-2019 List of Agreements'!$E$2:$K$218,3,FALSE)</f>
        <v>101924</v>
      </c>
      <c r="D151" s="22" t="s">
        <v>258</v>
      </c>
      <c r="E151" s="15" t="s">
        <v>1</v>
      </c>
      <c r="F151" s="15" t="s">
        <v>1</v>
      </c>
      <c r="G151" s="15" t="s">
        <v>1</v>
      </c>
      <c r="H151" s="15" t="s">
        <v>1</v>
      </c>
      <c r="I151" s="15" t="s">
        <v>1</v>
      </c>
      <c r="J151" s="15" t="s">
        <v>1</v>
      </c>
      <c r="K151" s="16" t="s">
        <v>1</v>
      </c>
      <c r="L151" s="16" t="s">
        <v>1</v>
      </c>
      <c r="M151" s="16" t="s">
        <v>1</v>
      </c>
      <c r="N151" s="16" t="s">
        <v>1</v>
      </c>
      <c r="O151" s="16" t="s">
        <v>1</v>
      </c>
      <c r="P151" s="16" t="s">
        <v>1</v>
      </c>
      <c r="Q151" s="16">
        <v>248646</v>
      </c>
      <c r="R151" s="16">
        <v>191420</v>
      </c>
      <c r="S151" s="16">
        <v>271749.07</v>
      </c>
      <c r="T151" s="17">
        <v>271749</v>
      </c>
      <c r="U151" s="18">
        <v>271749</v>
      </c>
      <c r="V151" s="19">
        <v>271749.07</v>
      </c>
      <c r="W151" s="19">
        <v>271749</v>
      </c>
    </row>
    <row r="152" spans="1:23" ht="14.35" x14ac:dyDescent="0.5">
      <c r="A152" s="12">
        <v>353</v>
      </c>
      <c r="B152" s="12" t="str">
        <f>VLOOKUP(A152,'[2]2018-2019 List of Agreements'!$E$2:$K$218,4,FALSE)</f>
        <v>Silverton ISD</v>
      </c>
      <c r="C152" s="13">
        <f>VLOOKUP(A152,'[2]2018-2019 List of Agreements'!$E$2:$K$218,3,FALSE)</f>
        <v>23902</v>
      </c>
      <c r="D152" s="22" t="s">
        <v>259</v>
      </c>
      <c r="E152" s="15" t="s">
        <v>1</v>
      </c>
      <c r="F152" s="15" t="s">
        <v>1</v>
      </c>
      <c r="G152" s="15" t="s">
        <v>1</v>
      </c>
      <c r="H152" s="15" t="s">
        <v>1</v>
      </c>
      <c r="I152" s="15" t="s">
        <v>1</v>
      </c>
      <c r="J152" s="15" t="s">
        <v>1</v>
      </c>
      <c r="K152" s="16" t="s">
        <v>1</v>
      </c>
      <c r="L152" s="16" t="s">
        <v>1</v>
      </c>
      <c r="M152" s="16" t="s">
        <v>1</v>
      </c>
      <c r="N152" s="16" t="s">
        <v>1</v>
      </c>
      <c r="O152" s="16" t="s">
        <v>1</v>
      </c>
      <c r="P152" s="16" t="s">
        <v>1</v>
      </c>
      <c r="Q152" s="16">
        <v>183262</v>
      </c>
      <c r="R152" s="16">
        <v>294852</v>
      </c>
      <c r="S152" s="16">
        <v>154554</v>
      </c>
      <c r="T152" s="17">
        <v>143004</v>
      </c>
      <c r="U152" s="18">
        <v>133995</v>
      </c>
      <c r="V152" s="19">
        <v>105750.91</v>
      </c>
      <c r="W152" s="19">
        <v>99134</v>
      </c>
    </row>
    <row r="153" spans="1:23" ht="14.35" x14ac:dyDescent="0.5">
      <c r="A153" s="12">
        <v>148</v>
      </c>
      <c r="B153" s="12" t="s">
        <v>187</v>
      </c>
      <c r="C153" s="13">
        <v>205906</v>
      </c>
      <c r="D153" s="14" t="s">
        <v>60</v>
      </c>
      <c r="E153" s="15" t="s">
        <v>1</v>
      </c>
      <c r="F153" s="15" t="s">
        <v>1</v>
      </c>
      <c r="G153" s="15" t="s">
        <v>1</v>
      </c>
      <c r="H153" s="15" t="s">
        <v>1</v>
      </c>
      <c r="I153" s="15" t="s">
        <v>1</v>
      </c>
      <c r="J153" s="15" t="s">
        <v>1</v>
      </c>
      <c r="K153" s="16">
        <v>107042</v>
      </c>
      <c r="L153" s="16">
        <v>107042</v>
      </c>
      <c r="M153" s="16">
        <v>107042</v>
      </c>
      <c r="N153" s="16">
        <v>107042</v>
      </c>
      <c r="O153" s="16">
        <v>107042</v>
      </c>
      <c r="P153" s="16">
        <v>107042</v>
      </c>
      <c r="Q153" s="16">
        <v>107042</v>
      </c>
      <c r="R153" s="16">
        <v>172025</v>
      </c>
      <c r="S153" s="16" t="s">
        <v>1</v>
      </c>
      <c r="T153" s="16" t="s">
        <v>1</v>
      </c>
      <c r="U153" s="18" t="s">
        <v>1</v>
      </c>
      <c r="V153" s="18" t="s">
        <v>1</v>
      </c>
      <c r="W153" s="18" t="s">
        <v>1</v>
      </c>
    </row>
    <row r="154" spans="1:23" ht="14.35" x14ac:dyDescent="0.5">
      <c r="A154" s="12">
        <v>61</v>
      </c>
      <c r="B154" s="12" t="s">
        <v>188</v>
      </c>
      <c r="C154" s="13">
        <v>208902</v>
      </c>
      <c r="D154" s="14" t="s">
        <v>36</v>
      </c>
      <c r="E154" s="15" t="s">
        <v>1</v>
      </c>
      <c r="F154" s="15" t="s">
        <v>1</v>
      </c>
      <c r="G154" s="15" t="s">
        <v>1</v>
      </c>
      <c r="H154" s="15" t="s">
        <v>1</v>
      </c>
      <c r="I154" s="15" t="s">
        <v>1</v>
      </c>
      <c r="J154" s="16">
        <v>227777</v>
      </c>
      <c r="K154" s="16">
        <v>220024</v>
      </c>
      <c r="L154" s="16">
        <v>215241</v>
      </c>
      <c r="M154" s="16">
        <v>209876</v>
      </c>
      <c r="N154" s="16">
        <v>206807</v>
      </c>
      <c r="O154" s="16">
        <v>198927</v>
      </c>
      <c r="P154" s="16">
        <v>194459</v>
      </c>
      <c r="Q154" s="16">
        <v>490736</v>
      </c>
      <c r="R154" s="16">
        <v>137836</v>
      </c>
      <c r="S154" s="16" t="s">
        <v>1</v>
      </c>
      <c r="T154" s="16" t="s">
        <v>1</v>
      </c>
      <c r="U154" s="18" t="s">
        <v>1</v>
      </c>
      <c r="V154" s="18" t="s">
        <v>1</v>
      </c>
      <c r="W154" s="18" t="s">
        <v>1</v>
      </c>
    </row>
    <row r="155" spans="1:23" ht="14.35" x14ac:dyDescent="0.5">
      <c r="A155" s="12">
        <v>18</v>
      </c>
      <c r="B155" s="12" t="s">
        <v>244</v>
      </c>
      <c r="C155" s="13">
        <v>15912</v>
      </c>
      <c r="D155" s="14" t="s">
        <v>37</v>
      </c>
      <c r="E155" s="15" t="s">
        <v>1</v>
      </c>
      <c r="F155" s="15" t="s">
        <v>1</v>
      </c>
      <c r="G155" s="15">
        <v>308526</v>
      </c>
      <c r="H155" s="15">
        <v>308526</v>
      </c>
      <c r="I155" s="17">
        <v>308526</v>
      </c>
      <c r="J155" s="16">
        <v>308525</v>
      </c>
      <c r="K155" s="16">
        <v>308525</v>
      </c>
      <c r="L155" s="16">
        <v>308525</v>
      </c>
      <c r="M155" s="16">
        <v>308525</v>
      </c>
      <c r="N155" s="16" t="s">
        <v>1</v>
      </c>
      <c r="O155" s="16" t="s">
        <v>1</v>
      </c>
      <c r="P155" s="16" t="s">
        <v>1</v>
      </c>
      <c r="Q155" s="16" t="s">
        <v>1</v>
      </c>
      <c r="R155" s="16" t="s">
        <v>1</v>
      </c>
      <c r="S155" s="16" t="s">
        <v>1</v>
      </c>
      <c r="T155" s="16" t="s">
        <v>1</v>
      </c>
      <c r="U155" s="18" t="s">
        <v>1</v>
      </c>
      <c r="V155" s="18" t="s">
        <v>1</v>
      </c>
      <c r="W155" s="18" t="s">
        <v>1</v>
      </c>
    </row>
    <row r="156" spans="1:23" ht="14.35" x14ac:dyDescent="0.5">
      <c r="A156" s="12">
        <v>319</v>
      </c>
      <c r="B156" s="12" t="s">
        <v>189</v>
      </c>
      <c r="C156" s="13">
        <v>98904</v>
      </c>
      <c r="D156" s="14" t="s">
        <v>232</v>
      </c>
      <c r="E156" s="15" t="s">
        <v>1</v>
      </c>
      <c r="F156" s="15" t="s">
        <v>1</v>
      </c>
      <c r="G156" s="15" t="s">
        <v>1</v>
      </c>
      <c r="H156" s="15" t="s">
        <v>1</v>
      </c>
      <c r="I156" s="15" t="s">
        <v>1</v>
      </c>
      <c r="J156" s="15" t="s">
        <v>1</v>
      </c>
      <c r="K156" s="16" t="s">
        <v>1</v>
      </c>
      <c r="L156" s="16" t="s">
        <v>1</v>
      </c>
      <c r="M156" s="16" t="s">
        <v>1</v>
      </c>
      <c r="N156" s="16" t="s">
        <v>1</v>
      </c>
      <c r="O156" s="16" t="s">
        <v>1</v>
      </c>
      <c r="P156" s="16">
        <v>68740</v>
      </c>
      <c r="Q156" s="16">
        <v>68740</v>
      </c>
      <c r="R156" s="16">
        <v>66846</v>
      </c>
      <c r="S156" s="16">
        <v>68740</v>
      </c>
      <c r="T156" s="17">
        <v>68740</v>
      </c>
      <c r="U156" s="18">
        <v>68740</v>
      </c>
      <c r="V156" s="19">
        <v>61231.35</v>
      </c>
      <c r="W156" s="19">
        <v>9402</v>
      </c>
    </row>
    <row r="157" spans="1:23" ht="14.35" x14ac:dyDescent="0.5">
      <c r="A157" s="12">
        <v>71</v>
      </c>
      <c r="B157" s="12" t="s">
        <v>190</v>
      </c>
      <c r="C157" s="13">
        <v>63903</v>
      </c>
      <c r="D157" s="14" t="s">
        <v>38</v>
      </c>
      <c r="E157" s="15" t="s">
        <v>1</v>
      </c>
      <c r="F157" s="15" t="s">
        <v>1</v>
      </c>
      <c r="G157" s="15" t="s">
        <v>1</v>
      </c>
      <c r="H157" s="15" t="s">
        <v>1</v>
      </c>
      <c r="I157" s="15" t="s">
        <v>1</v>
      </c>
      <c r="J157" s="16">
        <v>142811</v>
      </c>
      <c r="K157" s="16">
        <v>146502</v>
      </c>
      <c r="L157" s="16">
        <v>153251</v>
      </c>
      <c r="M157" s="16">
        <v>161598</v>
      </c>
      <c r="N157" s="16">
        <v>184434</v>
      </c>
      <c r="O157" s="16">
        <v>179022</v>
      </c>
      <c r="P157" s="16">
        <v>163987</v>
      </c>
      <c r="Q157" s="16">
        <v>672259</v>
      </c>
      <c r="R157" s="16">
        <v>125110</v>
      </c>
      <c r="S157" s="16" t="s">
        <v>1</v>
      </c>
      <c r="T157" s="16" t="s">
        <v>1</v>
      </c>
      <c r="U157" s="18" t="s">
        <v>1</v>
      </c>
      <c r="V157" s="18" t="s">
        <v>1</v>
      </c>
      <c r="W157" s="18" t="s">
        <v>1</v>
      </c>
    </row>
    <row r="158" spans="1:23" ht="14.35" x14ac:dyDescent="0.5">
      <c r="A158" s="12">
        <v>72</v>
      </c>
      <c r="B158" s="12" t="s">
        <v>191</v>
      </c>
      <c r="C158" s="13">
        <v>156902</v>
      </c>
      <c r="D158" s="14" t="s">
        <v>39</v>
      </c>
      <c r="E158" s="15" t="s">
        <v>1</v>
      </c>
      <c r="F158" s="15" t="s">
        <v>1</v>
      </c>
      <c r="G158" s="15" t="s">
        <v>1</v>
      </c>
      <c r="H158" s="15" t="s">
        <v>1</v>
      </c>
      <c r="I158" s="15" t="s">
        <v>1</v>
      </c>
      <c r="J158" s="16">
        <v>81260</v>
      </c>
      <c r="K158" s="16">
        <v>65676</v>
      </c>
      <c r="L158" s="16">
        <v>64582</v>
      </c>
      <c r="M158" s="16">
        <v>131051</v>
      </c>
      <c r="N158" s="16">
        <v>134369</v>
      </c>
      <c r="O158" s="16">
        <v>138357</v>
      </c>
      <c r="P158" s="16">
        <v>121481</v>
      </c>
      <c r="Q158" s="16">
        <v>446459</v>
      </c>
      <c r="R158" s="16">
        <v>19854</v>
      </c>
      <c r="S158" s="16" t="s">
        <v>1</v>
      </c>
      <c r="T158" s="16" t="s">
        <v>1</v>
      </c>
      <c r="U158" s="18" t="s">
        <v>1</v>
      </c>
      <c r="V158" s="18" t="s">
        <v>1</v>
      </c>
      <c r="W158" s="18" t="s">
        <v>1</v>
      </c>
    </row>
    <row r="159" spans="1:23" ht="14.35" x14ac:dyDescent="0.5">
      <c r="A159" s="12">
        <v>84</v>
      </c>
      <c r="B159" s="12" t="s">
        <v>192</v>
      </c>
      <c r="C159" s="13">
        <v>216901</v>
      </c>
      <c r="D159" s="14" t="s">
        <v>41</v>
      </c>
      <c r="E159" s="15" t="s">
        <v>1</v>
      </c>
      <c r="F159" s="15" t="s">
        <v>1</v>
      </c>
      <c r="G159" s="15" t="s">
        <v>1</v>
      </c>
      <c r="H159" s="15" t="s">
        <v>1</v>
      </c>
      <c r="I159" s="15" t="s">
        <v>1</v>
      </c>
      <c r="J159" s="17">
        <v>6904</v>
      </c>
      <c r="K159" s="16">
        <v>6904</v>
      </c>
      <c r="L159" s="16">
        <v>6904</v>
      </c>
      <c r="M159" s="16">
        <v>6904</v>
      </c>
      <c r="N159" s="16">
        <v>6904</v>
      </c>
      <c r="O159" s="16">
        <v>6904</v>
      </c>
      <c r="P159" s="16">
        <v>6904</v>
      </c>
      <c r="Q159" s="16" t="s">
        <v>1</v>
      </c>
      <c r="R159" s="16" t="s">
        <v>1</v>
      </c>
      <c r="S159" s="16" t="s">
        <v>1</v>
      </c>
      <c r="T159" s="16" t="s">
        <v>1</v>
      </c>
      <c r="U159" s="18" t="s">
        <v>1</v>
      </c>
      <c r="V159" s="18" t="s">
        <v>1</v>
      </c>
      <c r="W159" s="18" t="s">
        <v>1</v>
      </c>
    </row>
    <row r="160" spans="1:23" ht="28.7" x14ac:dyDescent="0.5">
      <c r="A160" s="12">
        <v>38</v>
      </c>
      <c r="B160" s="12" t="s">
        <v>192</v>
      </c>
      <c r="C160" s="13">
        <v>216901</v>
      </c>
      <c r="D160" s="14" t="s">
        <v>40</v>
      </c>
      <c r="E160" s="15" t="s">
        <v>1</v>
      </c>
      <c r="F160" s="15" t="s">
        <v>1</v>
      </c>
      <c r="G160" s="15" t="s">
        <v>1</v>
      </c>
      <c r="H160" s="15" t="s">
        <v>1</v>
      </c>
      <c r="I160" s="17">
        <v>210150</v>
      </c>
      <c r="J160" s="17">
        <v>200193</v>
      </c>
      <c r="K160" s="16">
        <v>204351</v>
      </c>
      <c r="L160" s="16">
        <v>195381</v>
      </c>
      <c r="M160" s="16">
        <v>183191</v>
      </c>
      <c r="N160" s="16">
        <v>177753</v>
      </c>
      <c r="O160" s="16">
        <v>153721</v>
      </c>
      <c r="P160" s="16">
        <v>864951</v>
      </c>
      <c r="Q160" s="16" t="s">
        <v>1</v>
      </c>
      <c r="R160" s="16" t="s">
        <v>1</v>
      </c>
      <c r="S160" s="16" t="s">
        <v>1</v>
      </c>
      <c r="T160" s="16" t="s">
        <v>1</v>
      </c>
      <c r="U160" s="18" t="s">
        <v>1</v>
      </c>
      <c r="V160" s="18" t="s">
        <v>1</v>
      </c>
      <c r="W160" s="18" t="s">
        <v>1</v>
      </c>
    </row>
    <row r="161" spans="1:23" ht="14.35" x14ac:dyDescent="0.5">
      <c r="A161" s="12">
        <v>150</v>
      </c>
      <c r="B161" s="12" t="s">
        <v>192</v>
      </c>
      <c r="C161" s="13">
        <v>216901</v>
      </c>
      <c r="D161" s="14" t="s">
        <v>62</v>
      </c>
      <c r="E161" s="15" t="s">
        <v>1</v>
      </c>
      <c r="F161" s="15" t="s">
        <v>1</v>
      </c>
      <c r="G161" s="15" t="s">
        <v>1</v>
      </c>
      <c r="H161" s="15" t="s">
        <v>1</v>
      </c>
      <c r="I161" s="15" t="s">
        <v>1</v>
      </c>
      <c r="J161" s="15" t="s">
        <v>1</v>
      </c>
      <c r="K161" s="16">
        <v>295602</v>
      </c>
      <c r="L161" s="16">
        <v>287353</v>
      </c>
      <c r="M161" s="16">
        <v>275188</v>
      </c>
      <c r="N161" s="16">
        <v>267572</v>
      </c>
      <c r="O161" s="16">
        <v>239587</v>
      </c>
      <c r="P161" s="16">
        <v>224360</v>
      </c>
      <c r="Q161" s="16">
        <v>200337</v>
      </c>
      <c r="R161" s="16">
        <v>460603</v>
      </c>
      <c r="S161" s="16" t="s">
        <v>1</v>
      </c>
      <c r="T161" s="16" t="s">
        <v>1</v>
      </c>
      <c r="U161" s="18" t="s">
        <v>1</v>
      </c>
      <c r="V161" s="18" t="s">
        <v>1</v>
      </c>
      <c r="W161" s="18" t="s">
        <v>1</v>
      </c>
    </row>
    <row r="162" spans="1:23" ht="14.35" x14ac:dyDescent="0.5">
      <c r="A162" s="12">
        <v>65</v>
      </c>
      <c r="B162" s="12" t="s">
        <v>192</v>
      </c>
      <c r="C162" s="13">
        <v>216901</v>
      </c>
      <c r="D162" s="14" t="s">
        <v>42</v>
      </c>
      <c r="E162" s="15" t="s">
        <v>1</v>
      </c>
      <c r="F162" s="15" t="s">
        <v>1</v>
      </c>
      <c r="G162" s="15" t="s">
        <v>1</v>
      </c>
      <c r="H162" s="15" t="s">
        <v>1</v>
      </c>
      <c r="I162" s="15" t="s">
        <v>1</v>
      </c>
      <c r="J162" s="15">
        <v>598669</v>
      </c>
      <c r="K162" s="16">
        <v>527753</v>
      </c>
      <c r="L162" s="16">
        <v>484168</v>
      </c>
      <c r="M162" s="16">
        <v>465135</v>
      </c>
      <c r="N162" s="16">
        <v>418882</v>
      </c>
      <c r="O162" s="16">
        <v>360917</v>
      </c>
      <c r="P162" s="16">
        <v>301535</v>
      </c>
      <c r="Q162" s="16">
        <v>5598795</v>
      </c>
      <c r="R162" s="16">
        <v>4464384</v>
      </c>
      <c r="S162" s="16">
        <v>1475116.86</v>
      </c>
      <c r="T162" s="16" t="s">
        <v>1</v>
      </c>
      <c r="U162" s="18" t="s">
        <v>1</v>
      </c>
      <c r="V162" s="18" t="s">
        <v>1</v>
      </c>
      <c r="W162" s="18" t="s">
        <v>1</v>
      </c>
    </row>
    <row r="163" spans="1:23" ht="14.35" x14ac:dyDescent="0.5">
      <c r="A163" s="12">
        <v>77</v>
      </c>
      <c r="B163" s="12" t="s">
        <v>193</v>
      </c>
      <c r="C163" s="13">
        <v>171902</v>
      </c>
      <c r="D163" s="14" t="s">
        <v>43</v>
      </c>
      <c r="E163" s="15" t="s">
        <v>1</v>
      </c>
      <c r="F163" s="15" t="s">
        <v>1</v>
      </c>
      <c r="G163" s="15" t="s">
        <v>1</v>
      </c>
      <c r="H163" s="15" t="s">
        <v>1</v>
      </c>
      <c r="I163" s="15" t="s">
        <v>1</v>
      </c>
      <c r="J163" s="15">
        <v>44155</v>
      </c>
      <c r="K163" s="16">
        <v>50595</v>
      </c>
      <c r="L163" s="16">
        <v>50980</v>
      </c>
      <c r="M163" s="16">
        <v>39531</v>
      </c>
      <c r="N163" s="16">
        <v>37023</v>
      </c>
      <c r="O163" s="16">
        <v>45617</v>
      </c>
      <c r="P163" s="16">
        <v>40564</v>
      </c>
      <c r="Q163" s="16">
        <v>127813</v>
      </c>
      <c r="R163" s="26">
        <v>115464</v>
      </c>
      <c r="S163" s="16">
        <v>14448</v>
      </c>
      <c r="T163" s="16" t="s">
        <v>1</v>
      </c>
      <c r="U163" s="18" t="s">
        <v>1</v>
      </c>
      <c r="V163" s="18" t="s">
        <v>1</v>
      </c>
      <c r="W163" s="18" t="s">
        <v>1</v>
      </c>
    </row>
    <row r="164" spans="1:23" ht="14.35" x14ac:dyDescent="0.5">
      <c r="A164" s="12">
        <v>21</v>
      </c>
      <c r="B164" s="12" t="s">
        <v>237</v>
      </c>
      <c r="C164" s="13">
        <v>20906</v>
      </c>
      <c r="D164" s="14" t="s">
        <v>44</v>
      </c>
      <c r="E164" s="15" t="s">
        <v>1</v>
      </c>
      <c r="F164" s="15" t="s">
        <v>1</v>
      </c>
      <c r="G164" s="15">
        <v>155960</v>
      </c>
      <c r="H164" s="15">
        <v>155960</v>
      </c>
      <c r="I164" s="15">
        <v>155960</v>
      </c>
      <c r="J164" s="15">
        <v>155960</v>
      </c>
      <c r="K164" s="16">
        <v>155960</v>
      </c>
      <c r="L164" s="16">
        <v>155960</v>
      </c>
      <c r="M164" s="16">
        <v>155960</v>
      </c>
      <c r="N164" s="16" t="s">
        <v>1</v>
      </c>
      <c r="O164" s="16" t="s">
        <v>1</v>
      </c>
      <c r="P164" s="16" t="s">
        <v>1</v>
      </c>
      <c r="Q164" s="16" t="s">
        <v>1</v>
      </c>
      <c r="R164" s="16" t="s">
        <v>1</v>
      </c>
      <c r="S164" s="16" t="s">
        <v>1</v>
      </c>
      <c r="T164" s="16" t="s">
        <v>1</v>
      </c>
      <c r="U164" s="18" t="s">
        <v>1</v>
      </c>
      <c r="V164" s="18" t="s">
        <v>1</v>
      </c>
      <c r="W164" s="18" t="s">
        <v>1</v>
      </c>
    </row>
    <row r="165" spans="1:23" ht="14.35" x14ac:dyDescent="0.5">
      <c r="A165" s="12">
        <v>281</v>
      </c>
      <c r="B165" s="12" t="s">
        <v>237</v>
      </c>
      <c r="C165" s="13">
        <v>20906</v>
      </c>
      <c r="D165" s="14" t="s">
        <v>265</v>
      </c>
      <c r="E165" s="15" t="s">
        <v>1</v>
      </c>
      <c r="F165" s="15" t="s">
        <v>1</v>
      </c>
      <c r="G165" s="15" t="s">
        <v>1</v>
      </c>
      <c r="H165" s="15" t="s">
        <v>1</v>
      </c>
      <c r="I165" s="15" t="s">
        <v>1</v>
      </c>
      <c r="J165" s="15" t="s">
        <v>1</v>
      </c>
      <c r="K165" s="16" t="s">
        <v>1</v>
      </c>
      <c r="L165" s="16" t="s">
        <v>1</v>
      </c>
      <c r="M165" s="16" t="s">
        <v>1</v>
      </c>
      <c r="N165" s="16" t="s">
        <v>1</v>
      </c>
      <c r="O165" s="16" t="s">
        <v>1</v>
      </c>
      <c r="P165" s="16" t="s">
        <v>1</v>
      </c>
      <c r="Q165" s="16" t="s">
        <v>1</v>
      </c>
      <c r="R165" s="16">
        <v>581730</v>
      </c>
      <c r="S165" s="16">
        <v>581729.84</v>
      </c>
      <c r="T165" s="17">
        <v>581730</v>
      </c>
      <c r="U165" s="18">
        <v>581730</v>
      </c>
      <c r="V165" s="19">
        <v>581729.91</v>
      </c>
      <c r="W165" s="19">
        <v>581730</v>
      </c>
    </row>
    <row r="166" spans="1:23" ht="14.35" x14ac:dyDescent="0.5">
      <c r="A166" s="12">
        <v>283</v>
      </c>
      <c r="B166" s="12" t="s">
        <v>237</v>
      </c>
      <c r="C166" s="13">
        <v>20906</v>
      </c>
      <c r="D166" s="14" t="s">
        <v>265</v>
      </c>
      <c r="E166" s="15" t="s">
        <v>1</v>
      </c>
      <c r="F166" s="15" t="s">
        <v>1</v>
      </c>
      <c r="G166" s="15" t="s">
        <v>1</v>
      </c>
      <c r="H166" s="15" t="s">
        <v>1</v>
      </c>
      <c r="I166" s="15" t="s">
        <v>1</v>
      </c>
      <c r="J166" s="15" t="s">
        <v>1</v>
      </c>
      <c r="K166" s="16" t="s">
        <v>1</v>
      </c>
      <c r="L166" s="16" t="s">
        <v>1</v>
      </c>
      <c r="M166" s="16" t="s">
        <v>1</v>
      </c>
      <c r="N166" s="16" t="s">
        <v>1</v>
      </c>
      <c r="O166" s="16" t="s">
        <v>1</v>
      </c>
      <c r="P166" s="16" t="s">
        <v>1</v>
      </c>
      <c r="Q166" s="16" t="s">
        <v>1</v>
      </c>
      <c r="R166" s="16">
        <v>641953</v>
      </c>
      <c r="S166" s="16">
        <v>612403.68000000005</v>
      </c>
      <c r="T166" s="17">
        <v>597373</v>
      </c>
      <c r="U166" s="18">
        <v>641954</v>
      </c>
      <c r="V166" s="19">
        <v>624634.24</v>
      </c>
      <c r="W166" s="19">
        <v>602241</v>
      </c>
    </row>
    <row r="167" spans="1:23" ht="14.35" x14ac:dyDescent="0.5">
      <c r="A167" s="12">
        <v>286</v>
      </c>
      <c r="B167" s="12" t="str">
        <f>VLOOKUP(A167,'[2]2018-2019 List of Agreements'!$E$2:$K$218,4,FALSE)</f>
        <v>Sweeny ISD</v>
      </c>
      <c r="C167" s="13">
        <f>VLOOKUP(A167,'[2]2018-2019 List of Agreements'!$E$2:$K$218,3,FALSE)</f>
        <v>20906</v>
      </c>
      <c r="D167" s="14" t="s">
        <v>265</v>
      </c>
      <c r="E167" s="15" t="s">
        <v>1</v>
      </c>
      <c r="F167" s="15" t="s">
        <v>1</v>
      </c>
      <c r="G167" s="15" t="s">
        <v>1</v>
      </c>
      <c r="H167" s="15" t="s">
        <v>1</v>
      </c>
      <c r="I167" s="15" t="s">
        <v>1</v>
      </c>
      <c r="J167" s="15" t="s">
        <v>1</v>
      </c>
      <c r="K167" s="16" t="s">
        <v>1</v>
      </c>
      <c r="L167" s="16" t="s">
        <v>1</v>
      </c>
      <c r="M167" s="16" t="s">
        <v>1</v>
      </c>
      <c r="N167" s="16" t="s">
        <v>1</v>
      </c>
      <c r="O167" s="16" t="s">
        <v>1</v>
      </c>
      <c r="P167" s="16" t="s">
        <v>1</v>
      </c>
      <c r="Q167" s="16">
        <v>351198</v>
      </c>
      <c r="R167" s="16">
        <v>388747</v>
      </c>
      <c r="S167" s="16">
        <v>371501</v>
      </c>
      <c r="T167" s="17">
        <v>367728</v>
      </c>
      <c r="U167" s="18">
        <v>384764</v>
      </c>
      <c r="V167" s="19">
        <v>359721.1</v>
      </c>
      <c r="W167" s="19">
        <v>356293</v>
      </c>
    </row>
    <row r="168" spans="1:23" ht="14.35" x14ac:dyDescent="0.5">
      <c r="A168" s="12">
        <v>147</v>
      </c>
      <c r="B168" s="12" t="s">
        <v>194</v>
      </c>
      <c r="C168" s="13">
        <v>205907</v>
      </c>
      <c r="D168" s="14" t="s">
        <v>81</v>
      </c>
      <c r="E168" s="15" t="s">
        <v>1</v>
      </c>
      <c r="F168" s="15" t="s">
        <v>1</v>
      </c>
      <c r="G168" s="15" t="s">
        <v>1</v>
      </c>
      <c r="H168" s="15" t="s">
        <v>1</v>
      </c>
      <c r="I168" s="15" t="s">
        <v>1</v>
      </c>
      <c r="J168" s="15" t="s">
        <v>1</v>
      </c>
      <c r="K168" s="16">
        <v>142805</v>
      </c>
      <c r="L168" s="16">
        <v>142805</v>
      </c>
      <c r="M168" s="16">
        <v>142805</v>
      </c>
      <c r="N168" s="16">
        <v>142805</v>
      </c>
      <c r="O168" s="16">
        <v>142805</v>
      </c>
      <c r="P168" s="16">
        <v>142805</v>
      </c>
      <c r="Q168" s="16">
        <v>142805</v>
      </c>
      <c r="R168" s="16" t="s">
        <v>1</v>
      </c>
      <c r="S168" s="16" t="s">
        <v>1</v>
      </c>
      <c r="T168" s="16" t="s">
        <v>1</v>
      </c>
      <c r="U168" s="18" t="s">
        <v>1</v>
      </c>
      <c r="V168" s="18" t="s">
        <v>1</v>
      </c>
      <c r="W168" s="18" t="s">
        <v>1</v>
      </c>
    </row>
    <row r="169" spans="1:23" ht="14.35" x14ac:dyDescent="0.5">
      <c r="A169" s="12">
        <v>162</v>
      </c>
      <c r="B169" s="12" t="s">
        <v>194</v>
      </c>
      <c r="C169" s="13">
        <v>205907</v>
      </c>
      <c r="D169" s="14" t="s">
        <v>82</v>
      </c>
      <c r="E169" s="15" t="s">
        <v>1</v>
      </c>
      <c r="F169" s="15" t="s">
        <v>1</v>
      </c>
      <c r="G169" s="15" t="s">
        <v>1</v>
      </c>
      <c r="H169" s="15" t="s">
        <v>1</v>
      </c>
      <c r="I169" s="15" t="s">
        <v>1</v>
      </c>
      <c r="J169" s="15" t="s">
        <v>1</v>
      </c>
      <c r="K169" s="16" t="s">
        <v>1</v>
      </c>
      <c r="L169" s="16">
        <v>298342</v>
      </c>
      <c r="M169" s="16">
        <v>298342</v>
      </c>
      <c r="N169" s="16">
        <v>298342</v>
      </c>
      <c r="O169" s="16">
        <v>298342</v>
      </c>
      <c r="P169" s="16">
        <v>298342</v>
      </c>
      <c r="Q169" s="16">
        <v>265098</v>
      </c>
      <c r="R169" s="16">
        <v>289453</v>
      </c>
      <c r="S169" s="16">
        <v>42133.77</v>
      </c>
      <c r="T169" s="16" t="s">
        <v>1</v>
      </c>
      <c r="U169" s="18" t="s">
        <v>1</v>
      </c>
      <c r="V169" s="18" t="s">
        <v>1</v>
      </c>
      <c r="W169" s="18" t="s">
        <v>1</v>
      </c>
    </row>
    <row r="170" spans="1:23" ht="14.35" x14ac:dyDescent="0.5">
      <c r="A170" s="12">
        <v>116</v>
      </c>
      <c r="B170" s="12" t="s">
        <v>195</v>
      </c>
      <c r="C170" s="13">
        <v>221905</v>
      </c>
      <c r="D170" s="14" t="s">
        <v>63</v>
      </c>
      <c r="E170" s="15" t="s">
        <v>1</v>
      </c>
      <c r="F170" s="15" t="s">
        <v>1</v>
      </c>
      <c r="G170" s="15" t="s">
        <v>1</v>
      </c>
      <c r="H170" s="15" t="s">
        <v>1</v>
      </c>
      <c r="I170" s="15" t="s">
        <v>1</v>
      </c>
      <c r="J170" s="15" t="s">
        <v>1</v>
      </c>
      <c r="K170" s="16">
        <v>133480</v>
      </c>
      <c r="L170" s="16">
        <v>131805</v>
      </c>
      <c r="M170" s="16">
        <v>125184</v>
      </c>
      <c r="N170" s="16">
        <v>130743</v>
      </c>
      <c r="O170" s="16">
        <v>121642</v>
      </c>
      <c r="P170" s="16">
        <v>107338</v>
      </c>
      <c r="Q170" s="16">
        <v>97674</v>
      </c>
      <c r="R170" s="16">
        <v>304773</v>
      </c>
      <c r="S170" s="16">
        <v>272680</v>
      </c>
      <c r="T170" s="16">
        <v>144930</v>
      </c>
      <c r="U170" s="18" t="s">
        <v>1</v>
      </c>
      <c r="V170" s="18" t="s">
        <v>1</v>
      </c>
      <c r="W170" s="18" t="s">
        <v>1</v>
      </c>
    </row>
    <row r="171" spans="1:23" ht="14.35" x14ac:dyDescent="0.5">
      <c r="A171" s="12">
        <v>49</v>
      </c>
      <c r="B171" s="12" t="s">
        <v>196</v>
      </c>
      <c r="C171" s="13">
        <v>180902</v>
      </c>
      <c r="D171" s="14" t="s">
        <v>45</v>
      </c>
      <c r="E171" s="15" t="s">
        <v>1</v>
      </c>
      <c r="F171" s="15" t="s">
        <v>1</v>
      </c>
      <c r="G171" s="15" t="s">
        <v>1</v>
      </c>
      <c r="H171" s="15" t="s">
        <v>1</v>
      </c>
      <c r="I171" s="15">
        <v>89869</v>
      </c>
      <c r="J171" s="15">
        <v>89008</v>
      </c>
      <c r="K171" s="16">
        <v>88355</v>
      </c>
      <c r="L171" s="16">
        <v>65329</v>
      </c>
      <c r="M171" s="16">
        <v>60850</v>
      </c>
      <c r="N171" s="16">
        <v>100864</v>
      </c>
      <c r="O171" s="16">
        <v>100864</v>
      </c>
      <c r="P171" s="16">
        <v>110912</v>
      </c>
      <c r="Q171" s="16" t="s">
        <v>1</v>
      </c>
      <c r="R171" s="16" t="s">
        <v>1</v>
      </c>
      <c r="S171" s="16" t="s">
        <v>1</v>
      </c>
      <c r="T171" s="16" t="s">
        <v>1</v>
      </c>
      <c r="U171" s="18" t="s">
        <v>1</v>
      </c>
      <c r="V171" s="18" t="s">
        <v>1</v>
      </c>
      <c r="W171" s="18" t="s">
        <v>1</v>
      </c>
    </row>
    <row r="172" spans="1:23" ht="14.35" x14ac:dyDescent="0.5">
      <c r="A172" s="12">
        <v>256</v>
      </c>
      <c r="B172" s="12" t="s">
        <v>196</v>
      </c>
      <c r="C172" s="13">
        <v>180902</v>
      </c>
      <c r="D172" s="14" t="s">
        <v>233</v>
      </c>
      <c r="E172" s="15" t="s">
        <v>1</v>
      </c>
      <c r="F172" s="15" t="s">
        <v>1</v>
      </c>
      <c r="G172" s="15" t="s">
        <v>1</v>
      </c>
      <c r="H172" s="15" t="s">
        <v>1</v>
      </c>
      <c r="I172" s="15" t="s">
        <v>1</v>
      </c>
      <c r="J172" s="15" t="s">
        <v>1</v>
      </c>
      <c r="K172" s="16" t="s">
        <v>1</v>
      </c>
      <c r="L172" s="16" t="s">
        <v>1</v>
      </c>
      <c r="M172" s="16" t="s">
        <v>1</v>
      </c>
      <c r="N172" s="16" t="s">
        <v>1</v>
      </c>
      <c r="O172" s="16" t="s">
        <v>1</v>
      </c>
      <c r="P172" s="16">
        <v>279500</v>
      </c>
      <c r="Q172" s="16">
        <v>287479</v>
      </c>
      <c r="R172" s="16">
        <v>259577</v>
      </c>
      <c r="S172" s="16">
        <v>237772</v>
      </c>
      <c r="T172" s="16">
        <v>244602</v>
      </c>
      <c r="U172" s="18">
        <v>225336</v>
      </c>
      <c r="V172" s="19">
        <v>202899.20000000001</v>
      </c>
      <c r="W172" s="19">
        <v>397313</v>
      </c>
    </row>
    <row r="173" spans="1:23" ht="14.35" x14ac:dyDescent="0.5">
      <c r="A173" s="12">
        <v>133</v>
      </c>
      <c r="B173" s="12" t="s">
        <v>197</v>
      </c>
      <c r="C173" s="13">
        <v>237904</v>
      </c>
      <c r="D173" s="14" t="s">
        <v>135</v>
      </c>
      <c r="E173" s="15" t="s">
        <v>1</v>
      </c>
      <c r="F173" s="15" t="s">
        <v>1</v>
      </c>
      <c r="G173" s="15" t="s">
        <v>1</v>
      </c>
      <c r="H173" s="15" t="s">
        <v>1</v>
      </c>
      <c r="I173" s="15" t="s">
        <v>1</v>
      </c>
      <c r="J173" s="15" t="s">
        <v>1</v>
      </c>
      <c r="K173" s="16" t="s">
        <v>1</v>
      </c>
      <c r="L173" s="16">
        <v>313509</v>
      </c>
      <c r="M173" s="16">
        <v>220619</v>
      </c>
      <c r="N173" s="16">
        <v>220000</v>
      </c>
      <c r="O173" s="16">
        <v>226827</v>
      </c>
      <c r="P173" s="16">
        <v>225000</v>
      </c>
      <c r="Q173" s="16">
        <v>229418</v>
      </c>
      <c r="R173" s="16">
        <v>234990</v>
      </c>
      <c r="S173" s="16">
        <v>524200</v>
      </c>
      <c r="T173" s="16" t="s">
        <v>1</v>
      </c>
      <c r="U173" s="18" t="s">
        <v>1</v>
      </c>
      <c r="V173" s="18" t="s">
        <v>1</v>
      </c>
      <c r="W173" s="18" t="s">
        <v>1</v>
      </c>
    </row>
    <row r="174" spans="1:23" ht="14.35" x14ac:dyDescent="0.5">
      <c r="A174" s="12">
        <v>155</v>
      </c>
      <c r="B174" s="12" t="s">
        <v>198</v>
      </c>
      <c r="C174" s="13">
        <v>240904</v>
      </c>
      <c r="D174" s="14" t="s">
        <v>134</v>
      </c>
      <c r="E174" s="15" t="s">
        <v>1</v>
      </c>
      <c r="F174" s="15" t="s">
        <v>1</v>
      </c>
      <c r="G174" s="15" t="s">
        <v>1</v>
      </c>
      <c r="H174" s="15" t="s">
        <v>1</v>
      </c>
      <c r="I174" s="15" t="s">
        <v>1</v>
      </c>
      <c r="J174" s="15" t="s">
        <v>1</v>
      </c>
      <c r="K174" s="16" t="s">
        <v>1</v>
      </c>
      <c r="L174" s="16">
        <v>78330</v>
      </c>
      <c r="M174" s="16">
        <v>74939</v>
      </c>
      <c r="N174" s="16">
        <v>97641</v>
      </c>
      <c r="O174" s="16">
        <v>96624</v>
      </c>
      <c r="P174" s="16">
        <v>90591</v>
      </c>
      <c r="Q174" s="16">
        <v>105250</v>
      </c>
      <c r="R174" s="16">
        <v>98200</v>
      </c>
      <c r="S174" s="16">
        <v>775744.35</v>
      </c>
      <c r="T174" s="16" t="s">
        <v>1</v>
      </c>
      <c r="U174" s="18" t="s">
        <v>1</v>
      </c>
      <c r="V174" s="18" t="s">
        <v>1</v>
      </c>
      <c r="W174" s="18" t="s">
        <v>1</v>
      </c>
    </row>
    <row r="175" spans="1:23" ht="14.35" x14ac:dyDescent="0.5">
      <c r="A175" s="12">
        <v>232</v>
      </c>
      <c r="B175" s="12" t="s">
        <v>198</v>
      </c>
      <c r="C175" s="13">
        <v>240904</v>
      </c>
      <c r="D175" s="14" t="s">
        <v>234</v>
      </c>
      <c r="E175" s="15" t="s">
        <v>1</v>
      </c>
      <c r="F175" s="15" t="s">
        <v>1</v>
      </c>
      <c r="G175" s="15" t="s">
        <v>1</v>
      </c>
      <c r="H175" s="15" t="s">
        <v>1</v>
      </c>
      <c r="I175" s="15" t="s">
        <v>1</v>
      </c>
      <c r="J175" s="15" t="s">
        <v>1</v>
      </c>
      <c r="K175" s="16" t="s">
        <v>1</v>
      </c>
      <c r="L175" s="16" t="s">
        <v>1</v>
      </c>
      <c r="M175" s="16" t="s">
        <v>1</v>
      </c>
      <c r="N175" s="16" t="s">
        <v>1</v>
      </c>
      <c r="O175" s="16" t="s">
        <v>1</v>
      </c>
      <c r="P175" s="16">
        <v>149240</v>
      </c>
      <c r="Q175" s="16">
        <v>149240</v>
      </c>
      <c r="R175" s="16">
        <v>149240</v>
      </c>
      <c r="S175" s="16">
        <v>149239.89000000001</v>
      </c>
      <c r="T175" s="17">
        <v>149240</v>
      </c>
      <c r="U175" s="18">
        <v>149240</v>
      </c>
      <c r="V175" s="19">
        <v>149239.89000000001</v>
      </c>
      <c r="W175" s="19"/>
    </row>
    <row r="176" spans="1:23" ht="14.35" x14ac:dyDescent="0.5">
      <c r="A176" s="12">
        <v>261</v>
      </c>
      <c r="B176" s="12" t="s">
        <v>199</v>
      </c>
      <c r="C176" s="13">
        <v>33904</v>
      </c>
      <c r="D176" s="14" t="s">
        <v>235</v>
      </c>
      <c r="E176" s="15" t="s">
        <v>1</v>
      </c>
      <c r="F176" s="15" t="s">
        <v>1</v>
      </c>
      <c r="G176" s="15" t="s">
        <v>1</v>
      </c>
      <c r="H176" s="15" t="s">
        <v>1</v>
      </c>
      <c r="I176" s="15" t="s">
        <v>1</v>
      </c>
      <c r="J176" s="15" t="s">
        <v>1</v>
      </c>
      <c r="K176" s="16" t="s">
        <v>1</v>
      </c>
      <c r="L176" s="16" t="s">
        <v>1</v>
      </c>
      <c r="M176" s="16" t="s">
        <v>1</v>
      </c>
      <c r="N176" s="16" t="s">
        <v>1</v>
      </c>
      <c r="O176" s="16" t="s">
        <v>1</v>
      </c>
      <c r="P176" s="16">
        <v>243398</v>
      </c>
      <c r="Q176" s="16">
        <v>228360</v>
      </c>
      <c r="R176" s="16">
        <v>215356</v>
      </c>
      <c r="S176" s="16">
        <v>216466</v>
      </c>
      <c r="T176" s="17">
        <v>209624</v>
      </c>
      <c r="U176" s="18">
        <v>190353</v>
      </c>
      <c r="V176" s="19">
        <v>153792.04999999999</v>
      </c>
      <c r="W176" s="19">
        <v>765045</v>
      </c>
    </row>
    <row r="177" spans="1:23" ht="14.35" x14ac:dyDescent="0.5">
      <c r="A177" s="12">
        <v>50</v>
      </c>
      <c r="B177" s="12" t="s">
        <v>200</v>
      </c>
      <c r="C177" s="13">
        <v>180904</v>
      </c>
      <c r="D177" s="14" t="s">
        <v>46</v>
      </c>
      <c r="E177" s="15" t="s">
        <v>1</v>
      </c>
      <c r="F177" s="15" t="s">
        <v>1</v>
      </c>
      <c r="G177" s="15" t="s">
        <v>1</v>
      </c>
      <c r="H177" s="15" t="s">
        <v>1</v>
      </c>
      <c r="I177" s="15">
        <v>50440</v>
      </c>
      <c r="J177" s="15">
        <v>50960</v>
      </c>
      <c r="K177" s="16">
        <v>50960</v>
      </c>
      <c r="L177" s="16">
        <v>50960</v>
      </c>
      <c r="M177" s="16">
        <v>50440</v>
      </c>
      <c r="N177" s="16">
        <v>162369</v>
      </c>
      <c r="O177" s="16">
        <v>162369</v>
      </c>
      <c r="P177" s="16">
        <v>558085</v>
      </c>
      <c r="Q177" s="16" t="s">
        <v>1</v>
      </c>
      <c r="R177" s="16" t="s">
        <v>1</v>
      </c>
      <c r="S177" s="16" t="s">
        <v>1</v>
      </c>
      <c r="T177" s="16" t="s">
        <v>1</v>
      </c>
      <c r="U177" s="18" t="s">
        <v>1</v>
      </c>
      <c r="V177" s="18" t="s">
        <v>1</v>
      </c>
      <c r="W177" s="18" t="s">
        <v>1</v>
      </c>
    </row>
    <row r="178" spans="1:23" ht="14.35" x14ac:dyDescent="0.5">
      <c r="A178" s="12">
        <v>226</v>
      </c>
      <c r="B178" s="12" t="s">
        <v>118</v>
      </c>
      <c r="C178" s="13">
        <v>229903</v>
      </c>
      <c r="D178" s="14" t="s">
        <v>131</v>
      </c>
      <c r="E178" s="15" t="s">
        <v>1</v>
      </c>
      <c r="F178" s="15" t="s">
        <v>1</v>
      </c>
      <c r="G178" s="15" t="s">
        <v>1</v>
      </c>
      <c r="H178" s="15" t="s">
        <v>1</v>
      </c>
      <c r="I178" s="15" t="s">
        <v>1</v>
      </c>
      <c r="J178" s="15" t="s">
        <v>1</v>
      </c>
      <c r="K178" s="15" t="s">
        <v>1</v>
      </c>
      <c r="L178" s="15" t="s">
        <v>1</v>
      </c>
      <c r="M178" s="15" t="s">
        <v>1</v>
      </c>
      <c r="N178" s="15" t="s">
        <v>1</v>
      </c>
      <c r="O178" s="16">
        <v>109674</v>
      </c>
      <c r="P178" s="16">
        <v>109674</v>
      </c>
      <c r="Q178" s="16">
        <v>57750</v>
      </c>
      <c r="R178" s="16">
        <v>83122</v>
      </c>
      <c r="S178" s="16">
        <v>48320</v>
      </c>
      <c r="T178" s="17">
        <v>44550</v>
      </c>
      <c r="U178" s="18">
        <v>96584</v>
      </c>
      <c r="V178" s="19">
        <v>226845.23</v>
      </c>
      <c r="W178" s="18" t="s">
        <v>1</v>
      </c>
    </row>
    <row r="179" spans="1:23" ht="14.35" x14ac:dyDescent="0.5">
      <c r="A179" s="12">
        <v>187</v>
      </c>
      <c r="B179" s="12" t="s">
        <v>201</v>
      </c>
      <c r="C179" s="13" t="s">
        <v>94</v>
      </c>
      <c r="D179" s="14" t="s">
        <v>95</v>
      </c>
      <c r="E179" s="15" t="s">
        <v>1</v>
      </c>
      <c r="F179" s="15" t="s">
        <v>1</v>
      </c>
      <c r="G179" s="15" t="s">
        <v>1</v>
      </c>
      <c r="H179" s="15" t="s">
        <v>1</v>
      </c>
      <c r="I179" s="15" t="s">
        <v>1</v>
      </c>
      <c r="J179" s="15" t="s">
        <v>1</v>
      </c>
      <c r="K179" s="16" t="s">
        <v>1</v>
      </c>
      <c r="L179" s="16" t="s">
        <v>1</v>
      </c>
      <c r="M179" s="16" t="s">
        <v>1</v>
      </c>
      <c r="N179" s="16">
        <v>820551</v>
      </c>
      <c r="O179" s="16">
        <v>820551</v>
      </c>
      <c r="P179" s="16">
        <v>820551</v>
      </c>
      <c r="Q179" s="16">
        <v>820551</v>
      </c>
      <c r="R179" s="16">
        <v>820551</v>
      </c>
      <c r="S179" s="16">
        <v>820551.05</v>
      </c>
      <c r="T179" s="17">
        <v>820551</v>
      </c>
      <c r="U179" s="18" t="s">
        <v>1</v>
      </c>
      <c r="V179" s="18" t="s">
        <v>1</v>
      </c>
      <c r="W179" s="18" t="s">
        <v>1</v>
      </c>
    </row>
    <row r="180" spans="1:23" ht="14.35" x14ac:dyDescent="0.5">
      <c r="A180" s="12"/>
      <c r="B180" s="12"/>
      <c r="C180" s="12"/>
      <c r="D180" s="14"/>
      <c r="E180" s="15"/>
      <c r="F180" s="15"/>
      <c r="G180" s="15"/>
      <c r="H180" s="15"/>
      <c r="I180" s="15"/>
      <c r="J180" s="15"/>
      <c r="K180" s="16"/>
      <c r="L180" s="16"/>
      <c r="M180" s="16"/>
      <c r="N180" s="3"/>
      <c r="O180" s="3"/>
      <c r="P180" s="3"/>
      <c r="Q180" s="16"/>
      <c r="R180" s="3"/>
      <c r="S180" s="3"/>
      <c r="T180" s="18"/>
      <c r="U180" s="18"/>
      <c r="V180" s="3"/>
      <c r="W180" s="3"/>
    </row>
    <row r="181" spans="1:23" ht="14.7" thickBot="1" x14ac:dyDescent="0.55000000000000004">
      <c r="A181" s="34"/>
      <c r="B181" s="34"/>
      <c r="C181" s="34"/>
      <c r="D181" s="35" t="s">
        <v>289</v>
      </c>
      <c r="E181" s="36">
        <f>SUM(E5:E179)</f>
        <v>490923</v>
      </c>
      <c r="F181" s="36">
        <f t="shared" ref="F181:Q181" si="0">SUM(F5:F179)</f>
        <v>811939</v>
      </c>
      <c r="G181" s="36">
        <f t="shared" si="0"/>
        <v>2115402</v>
      </c>
      <c r="H181" s="36">
        <f t="shared" si="0"/>
        <v>2693583</v>
      </c>
      <c r="I181" s="36">
        <f t="shared" si="0"/>
        <v>3551199</v>
      </c>
      <c r="J181" s="36">
        <f t="shared" si="0"/>
        <v>7153296</v>
      </c>
      <c r="K181" s="36">
        <f t="shared" si="0"/>
        <v>9177524</v>
      </c>
      <c r="L181" s="36">
        <f t="shared" si="0"/>
        <v>10985568</v>
      </c>
      <c r="M181" s="36">
        <f t="shared" si="0"/>
        <v>11021251</v>
      </c>
      <c r="N181" s="36">
        <f t="shared" si="0"/>
        <v>12080438</v>
      </c>
      <c r="O181" s="36">
        <f t="shared" si="0"/>
        <v>15899700</v>
      </c>
      <c r="P181" s="36">
        <f t="shared" si="0"/>
        <v>24022536</v>
      </c>
      <c r="Q181" s="36">
        <f t="shared" si="0"/>
        <v>38830120</v>
      </c>
      <c r="R181" s="37">
        <f>SUM(R5:R179)</f>
        <v>35871012</v>
      </c>
      <c r="S181" s="37">
        <f>SUM(S5:S179)</f>
        <v>31228128.309999995</v>
      </c>
      <c r="T181" s="38">
        <f>SUM(T5:T179)</f>
        <v>32006611</v>
      </c>
      <c r="U181" s="38">
        <f>SUM(U5:U179)</f>
        <v>27571394</v>
      </c>
      <c r="V181" s="37">
        <f>SUM(V4:V180)</f>
        <v>28339684.17499999</v>
      </c>
      <c r="W181" s="37">
        <f>SUM(W4:W180)</f>
        <v>36674146</v>
      </c>
    </row>
    <row r="182" spans="1:23" ht="13.35" thickTop="1" x14ac:dyDescent="0.5">
      <c r="R182" s="31"/>
      <c r="S182" s="32"/>
    </row>
    <row r="183" spans="1:23" x14ac:dyDescent="0.5">
      <c r="R183" s="31"/>
      <c r="S183" s="31"/>
      <c r="T183" s="33"/>
    </row>
  </sheetData>
  <sortState xmlns:xlrd2="http://schemas.microsoft.com/office/spreadsheetml/2017/richdata2" ref="A5:Q179">
    <sortCondition ref="B5:B179"/>
  </sortState>
  <mergeCells count="1">
    <mergeCell ref="A1:W1"/>
  </mergeCells>
  <phoneticPr fontId="9" type="noConversion"/>
  <printOptions horizontalCentered="1"/>
  <pageMargins left="0.2" right="0.2" top="0.75" bottom="0.75" header="0.3" footer="0.3"/>
  <pageSetup scale="48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75DD50C93512549ACF3C0E439AE43A0" ma:contentTypeVersion="13" ma:contentTypeDescription="Create a new document." ma:contentTypeScope="" ma:versionID="0fe734bf0ae710dcf5b12c60bda9ddea">
  <xsd:schema xmlns:xsd="http://www.w3.org/2001/XMLSchema" xmlns:xs="http://www.w3.org/2001/XMLSchema" xmlns:p="http://schemas.microsoft.com/office/2006/metadata/properties" xmlns:ns3="6cc5515b-dcb6-4456-a3b8-8acd56b153a2" xmlns:ns4="bf0f546e-b0f8-4e12-97d9-9c226dc6def3" targetNamespace="http://schemas.microsoft.com/office/2006/metadata/properties" ma:root="true" ma:fieldsID="70d83cb1c97c5f11a9c7cfc310cfb014" ns3:_="" ns4:_="">
    <xsd:import namespace="6cc5515b-dcb6-4456-a3b8-8acd56b153a2"/>
    <xsd:import namespace="bf0f546e-b0f8-4e12-97d9-9c226dc6def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c5515b-dcb6-4456-a3b8-8acd56b153a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activity" ma:index="20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0f546e-b0f8-4e12-97d9-9c226dc6def3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9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6cc5515b-dcb6-4456-a3b8-8acd56b153a2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C2E9F47-6E20-4E82-BFFD-3DB2FF56BF3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cc5515b-dcb6-4456-a3b8-8acd56b153a2"/>
    <ds:schemaRef ds:uri="bf0f546e-b0f8-4e12-97d9-9c226dc6def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7C9B121-F919-49E9-9414-0BFA32C588B3}">
  <ds:schemaRefs>
    <ds:schemaRef ds:uri="http://purl.org/dc/elements/1.1/"/>
    <ds:schemaRef ds:uri="http://schemas.microsoft.com/office/2006/metadata/properties"/>
    <ds:schemaRef ds:uri="6cc5515b-dcb6-4456-a3b8-8acd56b153a2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bf0f546e-b0f8-4e12-97d9-9c226dc6def3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4D555E9-60F4-4741-BD53-A76491DABF3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Historical</vt:lpstr>
      <vt:lpstr>Historical!Print_Area</vt:lpstr>
      <vt:lpstr>Historical!Print_Titles</vt:lpstr>
    </vt:vector>
  </TitlesOfParts>
  <Company>Texas Education Agency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nkuhn</dc:creator>
  <cp:lastModifiedBy>Ma, Amy</cp:lastModifiedBy>
  <cp:lastPrinted>2025-07-29T19:51:38Z</cp:lastPrinted>
  <dcterms:created xsi:type="dcterms:W3CDTF">2010-08-18T20:38:10Z</dcterms:created>
  <dcterms:modified xsi:type="dcterms:W3CDTF">2025-08-05T18:06:35Z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0x010100C75DD50C93512549ACF3C0E439AE43A0</vt:lpwstr>
  </property>
</Properties>
</file>