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updateLinks="never"/>
  <xr:revisionPtr revIDLastSave="0" documentId="8_{2DFE8EC7-03C3-4EBF-9ADD-22424AA15FED}" xr6:coauthVersionLast="47" xr6:coauthVersionMax="47" xr10:uidLastSave="{00000000-0000-0000-0000-000000000000}"/>
  <bookViews>
    <workbookView xWindow="-96" yWindow="-96" windowWidth="23232" windowHeight="13992" firstSheet="2" activeTab="8" xr2:uid="{00000000-000D-0000-FFFF-FFFF00000000}"/>
  </bookViews>
  <sheets>
    <sheet name="DL Info" sheetId="4" state="hidden" r:id="rId1"/>
    <sheet name="Raw Data FY 2025" sheetId="12" state="hidden" r:id="rId2"/>
    <sheet name="School System Information" sheetId="1" r:id="rId3"/>
    <sheet name="Checklist" sheetId="17" r:id="rId4"/>
    <sheet name="Organizational Chart Sample" sheetId="2" r:id="rId5"/>
    <sheet name="Organizational Chart" sheetId="14" r:id="rId6"/>
    <sheet name="Additional Costs FY 23" sheetId="18" state="hidden" r:id="rId7"/>
    <sheet name="Additional Costs FY 24" sheetId="9" state="hidden" r:id="rId8"/>
    <sheet name="Additional Costs FY 25" sheetId="19" r:id="rId9"/>
    <sheet name="LEA Directory" sheetId="13" state="hidden" r:id="rId10"/>
  </sheets>
  <definedNames>
    <definedName name="_xlnm._FilterDatabase" localSheetId="9" hidden="1">'LEA Directory'!$A$1:$C$1</definedName>
    <definedName name="_Toc3460505" localSheetId="3">Checklist!$A$2</definedName>
    <definedName name="_Toc3460506" localSheetId="3">Checklist!$A$4</definedName>
    <definedName name="_Toc3460507" localSheetId="3">Checklist!$A$6</definedName>
    <definedName name="_Toc3460508" localSheetId="3">Checklist!$A$9</definedName>
    <definedName name="ESCa" localSheetId="1">#REF!</definedName>
    <definedName name="ESCb" localSheetId="1">#REF!</definedName>
    <definedName name="_xlnm.Print_Area" localSheetId="6">'Additional Costs FY 23'!$A$1:$M$162</definedName>
    <definedName name="_xlnm.Print_Area" localSheetId="7">'Additional Costs FY 24'!$A$1:$M$162</definedName>
    <definedName name="_xlnm.Print_Area" localSheetId="8">'Additional Costs FY 25'!$A$1:$M$162</definedName>
    <definedName name="_xlnm.Print_Area" localSheetId="5">'Organizational Chart'!$A$1:$M$35</definedName>
    <definedName name="_xlnm.Print_Area" localSheetId="4">'Organizational Chart Sample'!$A$1:$M$35</definedName>
    <definedName name="_xlnm.Print_Area" localSheetId="2">'School System Information'!$A$1:$K$29</definedName>
    <definedName name="_xlnm.Print_Titles" localSheetId="6">'Additional Costs FY 23'!$1:$4</definedName>
    <definedName name="_xlnm.Print_Titles" localSheetId="7">'Additional Costs FY 24'!$1:$4</definedName>
    <definedName name="_xlnm.Print_Titles" localSheetId="8">'Additional Costs FY 25'!$1:$4</definedName>
    <definedName name="terminalleave" localSheetId="1">#REF!</definedName>
    <definedName name="YesandNo" localSheetId="1">#REF!</definedName>
    <definedName name="YesandNo2" localSheetId="1">#REF!</definedName>
    <definedName name="YesNo" localSheetId="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9" l="1"/>
  <c r="B3" i="18"/>
  <c r="J146" i="19"/>
  <c r="I146" i="19"/>
  <c r="H146" i="19"/>
  <c r="K80" i="19"/>
  <c r="O77" i="19"/>
  <c r="O73" i="19"/>
  <c r="O69" i="19"/>
  <c r="G43" i="19"/>
  <c r="H41" i="19"/>
  <c r="H40" i="19"/>
  <c r="H43" i="19" s="1"/>
  <c r="H39" i="19"/>
  <c r="H38" i="19"/>
  <c r="L34" i="19"/>
  <c r="K34" i="19"/>
  <c r="J34" i="19"/>
  <c r="I34" i="19"/>
  <c r="H34" i="19"/>
  <c r="G34" i="19"/>
  <c r="M33" i="19"/>
  <c r="M32" i="19"/>
  <c r="M31" i="19"/>
  <c r="M30" i="19"/>
  <c r="M29" i="19"/>
  <c r="M34" i="19" s="1"/>
  <c r="J25" i="19"/>
  <c r="I25" i="19"/>
  <c r="H25" i="19"/>
  <c r="K24" i="19"/>
  <c r="K23" i="19"/>
  <c r="K25" i="19" s="1"/>
  <c r="K22" i="19"/>
  <c r="K21" i="19"/>
  <c r="K20" i="19"/>
  <c r="K19" i="19"/>
  <c r="K18" i="19"/>
  <c r="K17" i="19"/>
  <c r="K16" i="19"/>
  <c r="K15" i="19"/>
  <c r="K14" i="19"/>
  <c r="K13" i="19"/>
  <c r="K12" i="19"/>
  <c r="K11" i="19"/>
  <c r="K10" i="19"/>
  <c r="K9" i="19"/>
  <c r="B3" i="19"/>
  <c r="B2" i="19"/>
  <c r="B1" i="19"/>
  <c r="J146" i="18"/>
  <c r="I146" i="18"/>
  <c r="H146" i="18"/>
  <c r="K80" i="18"/>
  <c r="O77" i="18"/>
  <c r="O73" i="18"/>
  <c r="O69" i="18"/>
  <c r="G43" i="18"/>
  <c r="H41" i="18"/>
  <c r="H40" i="18"/>
  <c r="H43" i="18" s="1"/>
  <c r="H39" i="18"/>
  <c r="H38" i="18"/>
  <c r="L34" i="18"/>
  <c r="K34" i="18"/>
  <c r="J34" i="18"/>
  <c r="I34" i="18"/>
  <c r="H34" i="18"/>
  <c r="G34" i="18"/>
  <c r="M33" i="18"/>
  <c r="M32" i="18"/>
  <c r="M31" i="18"/>
  <c r="M30" i="18"/>
  <c r="M29" i="18"/>
  <c r="M34" i="18" s="1"/>
  <c r="J25" i="18"/>
  <c r="I25" i="18"/>
  <c r="H25" i="18"/>
  <c r="K24" i="18"/>
  <c r="K23" i="18"/>
  <c r="K22" i="18"/>
  <c r="K21" i="18"/>
  <c r="K20" i="18"/>
  <c r="K19" i="18"/>
  <c r="K18" i="18"/>
  <c r="K17" i="18"/>
  <c r="K25" i="18" s="1"/>
  <c r="K16" i="18"/>
  <c r="K15" i="18"/>
  <c r="K14" i="18"/>
  <c r="K13" i="18"/>
  <c r="K12" i="18"/>
  <c r="K11" i="18"/>
  <c r="K10" i="18"/>
  <c r="K9" i="18"/>
  <c r="B2" i="18"/>
  <c r="B1" i="18"/>
  <c r="K9" i="9"/>
  <c r="D16" i="1" l="1"/>
  <c r="C3" i="12" l="1"/>
  <c r="C4" i="12"/>
  <c r="C5" i="12"/>
  <c r="C6" i="12"/>
  <c r="C7" i="12"/>
  <c r="C8" i="12"/>
  <c r="C9" i="12"/>
  <c r="C10" i="12"/>
  <c r="C11" i="12"/>
  <c r="C12" i="12"/>
  <c r="C13" i="12"/>
  <c r="C14" i="12"/>
  <c r="C15" i="12"/>
  <c r="C16" i="12"/>
  <c r="C17" i="12"/>
  <c r="C18" i="12"/>
  <c r="C19" i="12"/>
  <c r="C20" i="12"/>
  <c r="C21" i="12"/>
  <c r="C22" i="12"/>
  <c r="C23" i="12"/>
  <c r="C24" i="12"/>
  <c r="C25" i="12"/>
  <c r="C26" i="12"/>
  <c r="C27" i="12"/>
  <c r="C28" i="12"/>
  <c r="C29" i="12"/>
  <c r="C30" i="12"/>
  <c r="C31" i="12"/>
  <c r="C32" i="12"/>
  <c r="C33" i="12"/>
  <c r="C34" i="12"/>
  <c r="C35" i="12"/>
  <c r="C36" i="12"/>
  <c r="C37" i="12"/>
  <c r="C38" i="12"/>
  <c r="C39" i="12"/>
  <c r="C40" i="12"/>
  <c r="C41" i="12"/>
  <c r="C42" i="12"/>
  <c r="C43" i="12"/>
  <c r="C44" i="12"/>
  <c r="C45" i="12"/>
  <c r="C46" i="12"/>
  <c r="C47" i="12"/>
  <c r="C48" i="12"/>
  <c r="C49" i="12"/>
  <c r="C50" i="12"/>
  <c r="C51" i="12"/>
  <c r="C52" i="12"/>
  <c r="C53" i="12"/>
  <c r="C54" i="12"/>
  <c r="C55" i="12"/>
  <c r="C56" i="12"/>
  <c r="C57" i="12"/>
  <c r="C58" i="12"/>
  <c r="C59" i="12"/>
  <c r="C60" i="12"/>
  <c r="C61" i="12"/>
  <c r="C62" i="12"/>
  <c r="C63" i="12"/>
  <c r="C64" i="12"/>
  <c r="C65" i="12"/>
  <c r="C66" i="12"/>
  <c r="C67" i="12"/>
  <c r="C68" i="12"/>
  <c r="C69" i="12"/>
  <c r="C70" i="12"/>
  <c r="C71" i="12"/>
  <c r="C72" i="12"/>
  <c r="C73" i="12"/>
  <c r="C74" i="12"/>
  <c r="C75" i="12"/>
  <c r="C76" i="12"/>
  <c r="C77" i="12"/>
  <c r="C78" i="12"/>
  <c r="C79" i="12"/>
  <c r="C80" i="12"/>
  <c r="C81" i="12"/>
  <c r="C82" i="12"/>
  <c r="C83" i="12"/>
  <c r="C84" i="12"/>
  <c r="C85" i="12"/>
  <c r="C86" i="12"/>
  <c r="C87" i="12"/>
  <c r="C88" i="12"/>
  <c r="C89" i="12"/>
  <c r="C90" i="12"/>
  <c r="C91" i="12"/>
  <c r="C92" i="12"/>
  <c r="C93" i="12"/>
  <c r="C94" i="12"/>
  <c r="C95" i="12"/>
  <c r="C96" i="12"/>
  <c r="C97" i="12"/>
  <c r="C98" i="12"/>
  <c r="C99" i="12"/>
  <c r="C100" i="12"/>
  <c r="C101" i="12"/>
  <c r="C102" i="12"/>
  <c r="C103" i="12"/>
  <c r="C104" i="12"/>
  <c r="C105" i="12"/>
  <c r="C106" i="12"/>
  <c r="C107" i="12"/>
  <c r="C108" i="12"/>
  <c r="C109" i="12"/>
  <c r="C110" i="12"/>
  <c r="C111" i="12"/>
  <c r="C112" i="12"/>
  <c r="C113" i="12"/>
  <c r="C114" i="12"/>
  <c r="C115" i="12"/>
  <c r="C116" i="12"/>
  <c r="C117" i="12"/>
  <c r="C118" i="12"/>
  <c r="C119" i="12"/>
  <c r="C120" i="12"/>
  <c r="C121" i="12"/>
  <c r="C122" i="12"/>
  <c r="C123" i="12"/>
  <c r="C124" i="12"/>
  <c r="C125" i="12"/>
  <c r="C126" i="12"/>
  <c r="C127" i="12"/>
  <c r="C128" i="12"/>
  <c r="C129" i="12"/>
  <c r="C130" i="12"/>
  <c r="C131" i="12"/>
  <c r="C132" i="12"/>
  <c r="C133" i="12"/>
  <c r="C134" i="12"/>
  <c r="C135" i="12"/>
  <c r="C136" i="12"/>
  <c r="C137" i="12"/>
  <c r="C138" i="12"/>
  <c r="C139" i="12"/>
  <c r="C140" i="12"/>
  <c r="C141" i="12"/>
  <c r="C142" i="12"/>
  <c r="C143" i="12"/>
  <c r="C144" i="12"/>
  <c r="C145" i="12"/>
  <c r="C146" i="12"/>
  <c r="C147" i="12"/>
  <c r="C148" i="12"/>
  <c r="C149" i="12"/>
  <c r="C150" i="12"/>
  <c r="C151" i="12"/>
  <c r="C152" i="12"/>
  <c r="C153" i="12"/>
  <c r="C154" i="12"/>
  <c r="C155" i="12"/>
  <c r="C156" i="12"/>
  <c r="C157" i="12"/>
  <c r="C158" i="12"/>
  <c r="C159" i="12"/>
  <c r="C160" i="12"/>
  <c r="C161" i="12"/>
  <c r="C162" i="12"/>
  <c r="C163" i="12"/>
  <c r="C164" i="12"/>
  <c r="C165" i="12"/>
  <c r="C166" i="12"/>
  <c r="C167" i="12"/>
  <c r="C168" i="12"/>
  <c r="C169" i="12"/>
  <c r="C170" i="12"/>
  <c r="C171" i="12"/>
  <c r="C172" i="12"/>
  <c r="C173" i="12"/>
  <c r="C174" i="12"/>
  <c r="C175" i="12"/>
  <c r="C176" i="12"/>
  <c r="C177" i="12"/>
  <c r="C178" i="12"/>
  <c r="C179" i="12"/>
  <c r="C180" i="12"/>
  <c r="C181" i="12"/>
  <c r="C182" i="12"/>
  <c r="C183" i="12"/>
  <c r="C184" i="12"/>
  <c r="C185" i="12"/>
  <c r="C186" i="12"/>
  <c r="C187" i="12"/>
  <c r="C188" i="12"/>
  <c r="C189" i="12"/>
  <c r="C190" i="12"/>
  <c r="C191" i="12"/>
  <c r="C192" i="12"/>
  <c r="C193" i="12"/>
  <c r="C194" i="12"/>
  <c r="C195" i="12"/>
  <c r="C196" i="12"/>
  <c r="C197" i="12"/>
  <c r="C198" i="12"/>
  <c r="C199" i="12"/>
  <c r="C200" i="12"/>
  <c r="C201" i="12"/>
  <c r="C202" i="12"/>
  <c r="C203" i="12"/>
  <c r="C204" i="12"/>
  <c r="C205" i="12"/>
  <c r="C206" i="12"/>
  <c r="C207" i="12"/>
  <c r="C208" i="12"/>
  <c r="C209" i="12"/>
  <c r="C210" i="12"/>
  <c r="C211" i="12"/>
  <c r="C212" i="12"/>
  <c r="C213" i="12"/>
  <c r="C214" i="12"/>
  <c r="C215" i="12"/>
  <c r="C216" i="12"/>
  <c r="C217" i="12"/>
  <c r="C218" i="12"/>
  <c r="C2" i="12"/>
  <c r="A2" i="1"/>
  <c r="B2" i="9" s="1"/>
  <c r="B77" i="4"/>
  <c r="B76" i="4"/>
  <c r="B75" i="4"/>
  <c r="B74" i="4"/>
  <c r="C73" i="4"/>
  <c r="B73" i="4"/>
  <c r="C72" i="4"/>
  <c r="B72" i="4"/>
  <c r="C71" i="4"/>
  <c r="B69" i="4"/>
  <c r="B68" i="4"/>
  <c r="B67" i="4"/>
  <c r="B66" i="4"/>
  <c r="C65" i="4"/>
  <c r="B65" i="4"/>
  <c r="C64" i="4"/>
  <c r="B64" i="4"/>
  <c r="C63" i="4"/>
  <c r="B61" i="4"/>
  <c r="B60" i="4"/>
  <c r="B59" i="4"/>
  <c r="B58" i="4"/>
  <c r="C57" i="4"/>
  <c r="B57" i="4"/>
  <c r="C56" i="4"/>
  <c r="B56" i="4"/>
  <c r="C55" i="4"/>
  <c r="B47" i="4"/>
  <c r="C16" i="4"/>
  <c r="G43" i="9"/>
  <c r="L132" i="12"/>
  <c r="K132" i="12"/>
  <c r="K137" i="12"/>
  <c r="L127" i="12"/>
  <c r="L128" i="12"/>
  <c r="L129" i="12"/>
  <c r="L130" i="12"/>
  <c r="L126" i="12"/>
  <c r="K127" i="12"/>
  <c r="K128" i="12"/>
  <c r="K129" i="12"/>
  <c r="K130" i="12"/>
  <c r="K126" i="12"/>
  <c r="J127" i="12"/>
  <c r="J128" i="12"/>
  <c r="J129" i="12"/>
  <c r="J130" i="12"/>
  <c r="J126" i="12"/>
  <c r="L141" i="12"/>
  <c r="L140" i="12"/>
  <c r="L139" i="12"/>
  <c r="L138" i="12"/>
  <c r="L137" i="12"/>
  <c r="L133" i="12"/>
  <c r="L134" i="12"/>
  <c r="L135" i="12"/>
  <c r="L136" i="12"/>
  <c r="K138" i="12"/>
  <c r="K139" i="12"/>
  <c r="K140" i="12"/>
  <c r="K141" i="12"/>
  <c r="K133" i="12"/>
  <c r="K134" i="12"/>
  <c r="K135" i="12"/>
  <c r="K136" i="12"/>
  <c r="J138" i="12"/>
  <c r="J139" i="12"/>
  <c r="J140" i="12"/>
  <c r="J141" i="12"/>
  <c r="J137" i="12"/>
  <c r="J133" i="12"/>
  <c r="J134" i="12"/>
  <c r="J135" i="12"/>
  <c r="J136" i="12"/>
  <c r="J132" i="12"/>
  <c r="L122" i="12"/>
  <c r="L123" i="12"/>
  <c r="L124" i="12"/>
  <c r="L125" i="12"/>
  <c r="K122" i="12"/>
  <c r="K123" i="12"/>
  <c r="K124" i="12"/>
  <c r="K125" i="12"/>
  <c r="J122" i="12"/>
  <c r="J123" i="12"/>
  <c r="J124" i="12"/>
  <c r="J125" i="12"/>
  <c r="L121" i="12"/>
  <c r="K121" i="12"/>
  <c r="J121" i="12"/>
  <c r="M141" i="12"/>
  <c r="M140" i="12"/>
  <c r="M139" i="12"/>
  <c r="M138" i="12"/>
  <c r="M137" i="12"/>
  <c r="M136" i="12"/>
  <c r="M135" i="12"/>
  <c r="M134" i="12"/>
  <c r="M133" i="12"/>
  <c r="M132" i="12"/>
  <c r="I141" i="12"/>
  <c r="I140" i="12"/>
  <c r="I139" i="12"/>
  <c r="I138" i="12"/>
  <c r="I137" i="12"/>
  <c r="I136" i="12"/>
  <c r="I135" i="12"/>
  <c r="I134" i="12"/>
  <c r="I133" i="12"/>
  <c r="I132" i="12"/>
  <c r="F4" i="1"/>
  <c r="A1" i="14"/>
  <c r="K80" i="9"/>
  <c r="E4" i="1"/>
  <c r="J25" i="9"/>
  <c r="I25" i="9"/>
  <c r="H25" i="9"/>
  <c r="L218" i="12"/>
  <c r="K218" i="12"/>
  <c r="J218" i="12"/>
  <c r="I218" i="12"/>
  <c r="H218" i="12"/>
  <c r="F218" i="12"/>
  <c r="E218" i="12"/>
  <c r="D218" i="12"/>
  <c r="L217" i="12"/>
  <c r="K217" i="12"/>
  <c r="J217" i="12"/>
  <c r="I217" i="12"/>
  <c r="H217" i="12"/>
  <c r="F217" i="12"/>
  <c r="E217" i="12"/>
  <c r="D217" i="12"/>
  <c r="L216" i="12"/>
  <c r="K216" i="12"/>
  <c r="J216" i="12"/>
  <c r="I216" i="12"/>
  <c r="H216" i="12"/>
  <c r="F216" i="12"/>
  <c r="E216" i="12"/>
  <c r="D216" i="12"/>
  <c r="L215" i="12"/>
  <c r="K215" i="12"/>
  <c r="J215" i="12"/>
  <c r="I215" i="12"/>
  <c r="H215" i="12"/>
  <c r="F215" i="12"/>
  <c r="E215" i="12"/>
  <c r="D215" i="12"/>
  <c r="L214" i="12"/>
  <c r="K214" i="12"/>
  <c r="J214" i="12"/>
  <c r="I214" i="12"/>
  <c r="H214" i="12"/>
  <c r="F214" i="12"/>
  <c r="E214" i="12"/>
  <c r="D214" i="12"/>
  <c r="L213" i="12"/>
  <c r="K213" i="12"/>
  <c r="J213" i="12"/>
  <c r="I213" i="12"/>
  <c r="H213" i="12"/>
  <c r="F213" i="12"/>
  <c r="E213" i="12"/>
  <c r="D213" i="12"/>
  <c r="L212" i="12"/>
  <c r="K212" i="12"/>
  <c r="J212" i="12"/>
  <c r="I212" i="12"/>
  <c r="H212" i="12"/>
  <c r="F212" i="12"/>
  <c r="E212" i="12"/>
  <c r="D212" i="12"/>
  <c r="L211" i="12"/>
  <c r="K211" i="12"/>
  <c r="J211" i="12"/>
  <c r="I211" i="12"/>
  <c r="H211" i="12"/>
  <c r="F211" i="12"/>
  <c r="E211" i="12"/>
  <c r="D211" i="12"/>
  <c r="L210" i="12"/>
  <c r="K210" i="12"/>
  <c r="J210" i="12"/>
  <c r="I210" i="12"/>
  <c r="H210" i="12"/>
  <c r="F210" i="12"/>
  <c r="E210" i="12"/>
  <c r="D210" i="12"/>
  <c r="L209" i="12"/>
  <c r="K209" i="12"/>
  <c r="J209" i="12"/>
  <c r="I209" i="12"/>
  <c r="H209" i="12"/>
  <c r="F209" i="12"/>
  <c r="E209" i="12"/>
  <c r="D209" i="12"/>
  <c r="I208" i="12"/>
  <c r="H207" i="12"/>
  <c r="E207" i="12"/>
  <c r="D207" i="12"/>
  <c r="H206" i="12"/>
  <c r="E206" i="12"/>
  <c r="D206" i="12"/>
  <c r="H205" i="12"/>
  <c r="E205" i="12"/>
  <c r="D205" i="12"/>
  <c r="H204" i="12"/>
  <c r="E204" i="12"/>
  <c r="D204" i="12"/>
  <c r="H203" i="12"/>
  <c r="E203" i="12"/>
  <c r="D203" i="12"/>
  <c r="H202" i="12"/>
  <c r="E202" i="12"/>
  <c r="D202" i="12"/>
  <c r="H201" i="12"/>
  <c r="E201" i="12"/>
  <c r="D201" i="12"/>
  <c r="H200" i="12"/>
  <c r="E200" i="12"/>
  <c r="D200" i="12"/>
  <c r="H199" i="12"/>
  <c r="E199" i="12"/>
  <c r="D199" i="12"/>
  <c r="H198" i="12"/>
  <c r="E198" i="12"/>
  <c r="D198" i="12"/>
  <c r="H197" i="12"/>
  <c r="E197" i="12"/>
  <c r="D197" i="12"/>
  <c r="H196" i="12"/>
  <c r="E196" i="12"/>
  <c r="D196" i="12"/>
  <c r="H195" i="12"/>
  <c r="E195" i="12"/>
  <c r="D195" i="12"/>
  <c r="H194" i="12"/>
  <c r="E194" i="12"/>
  <c r="D194" i="12"/>
  <c r="H193" i="12"/>
  <c r="E193" i="12"/>
  <c r="D193" i="12"/>
  <c r="H192" i="12"/>
  <c r="E192" i="12"/>
  <c r="D192" i="12"/>
  <c r="H191" i="12"/>
  <c r="E191" i="12"/>
  <c r="D191" i="12"/>
  <c r="H190" i="12"/>
  <c r="E190" i="12"/>
  <c r="D190" i="12"/>
  <c r="H189" i="12"/>
  <c r="E189" i="12"/>
  <c r="D189" i="12"/>
  <c r="H188" i="12"/>
  <c r="E188" i="12"/>
  <c r="D188" i="12"/>
  <c r="H187" i="12"/>
  <c r="E187" i="12"/>
  <c r="D187" i="12"/>
  <c r="H186" i="12"/>
  <c r="E186" i="12"/>
  <c r="D186" i="12"/>
  <c r="H185" i="12"/>
  <c r="E185" i="12"/>
  <c r="D185" i="12"/>
  <c r="H184" i="12"/>
  <c r="E184" i="12"/>
  <c r="D184" i="12"/>
  <c r="H183" i="12"/>
  <c r="E183" i="12"/>
  <c r="D183" i="12"/>
  <c r="H182" i="12"/>
  <c r="E182" i="12"/>
  <c r="D182" i="12"/>
  <c r="H181" i="12"/>
  <c r="E181" i="12"/>
  <c r="D181" i="12"/>
  <c r="H180" i="12"/>
  <c r="E180" i="12"/>
  <c r="D180" i="12"/>
  <c r="H179" i="12"/>
  <c r="E179" i="12"/>
  <c r="D179" i="12"/>
  <c r="H178" i="12"/>
  <c r="E178" i="12"/>
  <c r="D178" i="12"/>
  <c r="M177" i="12"/>
  <c r="I177" i="12"/>
  <c r="H177" i="12"/>
  <c r="E177" i="12"/>
  <c r="D177" i="12"/>
  <c r="M176" i="12"/>
  <c r="I176" i="12"/>
  <c r="H176" i="12"/>
  <c r="E176" i="12"/>
  <c r="D176" i="12"/>
  <c r="M175" i="12"/>
  <c r="I175" i="12"/>
  <c r="H175" i="12"/>
  <c r="E175" i="12"/>
  <c r="D175" i="12"/>
  <c r="M174" i="12"/>
  <c r="I174" i="12"/>
  <c r="H174" i="12"/>
  <c r="E174" i="12"/>
  <c r="D174" i="12"/>
  <c r="M173" i="12"/>
  <c r="I173" i="12"/>
  <c r="H173" i="12"/>
  <c r="E173" i="12"/>
  <c r="D173" i="12"/>
  <c r="M172" i="12"/>
  <c r="I172" i="12"/>
  <c r="H172" i="12"/>
  <c r="E172" i="12"/>
  <c r="D172" i="12"/>
  <c r="M171" i="12"/>
  <c r="I171" i="12"/>
  <c r="H171" i="12"/>
  <c r="E171" i="12"/>
  <c r="D171" i="12"/>
  <c r="M170" i="12"/>
  <c r="I170" i="12"/>
  <c r="H170" i="12"/>
  <c r="E170" i="12"/>
  <c r="D170" i="12"/>
  <c r="M169" i="12"/>
  <c r="I169" i="12"/>
  <c r="H169" i="12"/>
  <c r="E169" i="12"/>
  <c r="D169" i="12"/>
  <c r="M168" i="12"/>
  <c r="I168" i="12"/>
  <c r="H168" i="12"/>
  <c r="E168" i="12"/>
  <c r="D168" i="12"/>
  <c r="M167" i="12"/>
  <c r="I167" i="12"/>
  <c r="H167" i="12"/>
  <c r="E167" i="12"/>
  <c r="D167" i="12"/>
  <c r="M166" i="12"/>
  <c r="I166" i="12"/>
  <c r="H166" i="12"/>
  <c r="E166" i="12"/>
  <c r="D166" i="12"/>
  <c r="M165" i="12"/>
  <c r="I165" i="12"/>
  <c r="H165" i="12"/>
  <c r="E165" i="12"/>
  <c r="D165" i="12"/>
  <c r="M164" i="12"/>
  <c r="I164" i="12"/>
  <c r="H164" i="12"/>
  <c r="E164" i="12"/>
  <c r="D164" i="12"/>
  <c r="M163" i="12"/>
  <c r="I163" i="12"/>
  <c r="H163" i="12"/>
  <c r="E163" i="12"/>
  <c r="D163" i="12"/>
  <c r="M162" i="12"/>
  <c r="I162" i="12"/>
  <c r="H162" i="12"/>
  <c r="E162" i="12"/>
  <c r="D162" i="12"/>
  <c r="M161" i="12"/>
  <c r="I161" i="12"/>
  <c r="H161" i="12"/>
  <c r="E161" i="12"/>
  <c r="D161" i="12"/>
  <c r="M160" i="12"/>
  <c r="I160" i="12"/>
  <c r="H160" i="12"/>
  <c r="E160" i="12"/>
  <c r="D160" i="12"/>
  <c r="M159" i="12"/>
  <c r="I159" i="12"/>
  <c r="H159" i="12"/>
  <c r="E159" i="12"/>
  <c r="D159" i="12"/>
  <c r="M158" i="12"/>
  <c r="I158" i="12"/>
  <c r="H158" i="12"/>
  <c r="E158" i="12"/>
  <c r="D158" i="12"/>
  <c r="M157" i="12"/>
  <c r="I157" i="12"/>
  <c r="H157" i="12"/>
  <c r="E157" i="12"/>
  <c r="D157" i="12"/>
  <c r="M156" i="12"/>
  <c r="I156" i="12"/>
  <c r="H156" i="12"/>
  <c r="E156" i="12"/>
  <c r="D156" i="12"/>
  <c r="M155" i="12"/>
  <c r="I155" i="12"/>
  <c r="H155" i="12"/>
  <c r="E155" i="12"/>
  <c r="D155" i="12"/>
  <c r="M154" i="12"/>
  <c r="I154" i="12"/>
  <c r="H154" i="12"/>
  <c r="E154" i="12"/>
  <c r="D154" i="12"/>
  <c r="M153" i="12"/>
  <c r="I153" i="12"/>
  <c r="H153" i="12"/>
  <c r="E153" i="12"/>
  <c r="D153" i="12"/>
  <c r="M152" i="12"/>
  <c r="I152" i="12"/>
  <c r="H152" i="12"/>
  <c r="E152" i="12"/>
  <c r="D152" i="12"/>
  <c r="M151" i="12"/>
  <c r="I151" i="12"/>
  <c r="H151" i="12"/>
  <c r="E151" i="12"/>
  <c r="D151" i="12"/>
  <c r="M150" i="12"/>
  <c r="I150" i="12"/>
  <c r="H150" i="12"/>
  <c r="E150" i="12"/>
  <c r="D150" i="12"/>
  <c r="M149" i="12"/>
  <c r="I149" i="12"/>
  <c r="H149" i="12"/>
  <c r="E149" i="12"/>
  <c r="D149" i="12"/>
  <c r="M148" i="12"/>
  <c r="I148" i="12"/>
  <c r="H148" i="12"/>
  <c r="E148" i="12"/>
  <c r="D148" i="12"/>
  <c r="I147" i="12"/>
  <c r="H147" i="12"/>
  <c r="F147" i="12"/>
  <c r="E147" i="12"/>
  <c r="D147" i="12"/>
  <c r="I146" i="12"/>
  <c r="H146" i="12"/>
  <c r="F146" i="12"/>
  <c r="E146" i="12"/>
  <c r="D146" i="12"/>
  <c r="I145" i="12"/>
  <c r="H145" i="12"/>
  <c r="F145" i="12"/>
  <c r="E145" i="12"/>
  <c r="D145" i="12"/>
  <c r="I144" i="12"/>
  <c r="H144" i="12"/>
  <c r="F144" i="12"/>
  <c r="E144" i="12"/>
  <c r="D144" i="12"/>
  <c r="I143" i="12"/>
  <c r="H143" i="12"/>
  <c r="F143" i="12"/>
  <c r="E143" i="12"/>
  <c r="D143" i="12"/>
  <c r="I142" i="12"/>
  <c r="H142" i="12"/>
  <c r="F142" i="12"/>
  <c r="E142" i="12"/>
  <c r="D142" i="12"/>
  <c r="H141" i="12"/>
  <c r="F141" i="12"/>
  <c r="E141" i="12"/>
  <c r="D141" i="12"/>
  <c r="H140" i="12"/>
  <c r="F140" i="12"/>
  <c r="E140" i="12"/>
  <c r="D140" i="12"/>
  <c r="H139" i="12"/>
  <c r="F139" i="12"/>
  <c r="E139" i="12"/>
  <c r="D139" i="12"/>
  <c r="H138" i="12"/>
  <c r="F138" i="12"/>
  <c r="E138" i="12"/>
  <c r="D138" i="12"/>
  <c r="H137" i="12"/>
  <c r="F137" i="12"/>
  <c r="E137" i="12"/>
  <c r="D137" i="12"/>
  <c r="H136" i="12"/>
  <c r="F136" i="12"/>
  <c r="E136" i="12"/>
  <c r="D136" i="12"/>
  <c r="H135" i="12"/>
  <c r="F135" i="12"/>
  <c r="E135" i="12"/>
  <c r="D135" i="12"/>
  <c r="H134" i="12"/>
  <c r="F134" i="12"/>
  <c r="E134" i="12"/>
  <c r="D134" i="12"/>
  <c r="H133" i="12"/>
  <c r="F133" i="12"/>
  <c r="E133" i="12"/>
  <c r="D133" i="12"/>
  <c r="H132" i="12"/>
  <c r="F132" i="12"/>
  <c r="E132" i="12"/>
  <c r="D132" i="12"/>
  <c r="I131" i="12"/>
  <c r="I130" i="12"/>
  <c r="H130" i="12"/>
  <c r="I129" i="12"/>
  <c r="H129" i="12"/>
  <c r="I128" i="12"/>
  <c r="H128" i="12"/>
  <c r="I127" i="12"/>
  <c r="H127" i="12"/>
  <c r="I126" i="12"/>
  <c r="H126" i="12"/>
  <c r="I125" i="12"/>
  <c r="H125" i="12"/>
  <c r="I124" i="12"/>
  <c r="H124" i="12"/>
  <c r="I123" i="12"/>
  <c r="H123" i="12"/>
  <c r="I122" i="12"/>
  <c r="H122" i="12"/>
  <c r="I121" i="12"/>
  <c r="H121" i="12"/>
  <c r="I120" i="12"/>
  <c r="H119" i="12"/>
  <c r="H118" i="12"/>
  <c r="H117" i="12"/>
  <c r="H116" i="12"/>
  <c r="H115" i="12"/>
  <c r="H114" i="12"/>
  <c r="H113" i="12"/>
  <c r="H112" i="12"/>
  <c r="H111" i="12"/>
  <c r="H110" i="12"/>
  <c r="H109" i="12"/>
  <c r="H108" i="12"/>
  <c r="H107" i="12"/>
  <c r="H106" i="12"/>
  <c r="H105" i="12"/>
  <c r="H104" i="12"/>
  <c r="H103" i="12"/>
  <c r="H102" i="12"/>
  <c r="H101" i="12"/>
  <c r="H100" i="12"/>
  <c r="H99" i="12"/>
  <c r="H98" i="12"/>
  <c r="H97" i="12"/>
  <c r="H96" i="12"/>
  <c r="H95" i="12"/>
  <c r="H94" i="12"/>
  <c r="H93" i="12"/>
  <c r="H92" i="12"/>
  <c r="H91" i="12"/>
  <c r="H90" i="12"/>
  <c r="H89" i="12"/>
  <c r="H88" i="12"/>
  <c r="H87" i="12"/>
  <c r="H86" i="12"/>
  <c r="H85" i="12"/>
  <c r="H84" i="12"/>
  <c r="H83" i="12"/>
  <c r="H82" i="12"/>
  <c r="H81" i="12"/>
  <c r="H80" i="12"/>
  <c r="H79" i="12"/>
  <c r="H78" i="12"/>
  <c r="H77" i="12"/>
  <c r="H76" i="12"/>
  <c r="H75" i="12"/>
  <c r="H74" i="12"/>
  <c r="H73" i="12"/>
  <c r="H72" i="12"/>
  <c r="H71" i="12"/>
  <c r="H70" i="12"/>
  <c r="H69" i="12"/>
  <c r="H68" i="12"/>
  <c r="H67" i="12"/>
  <c r="H66" i="12"/>
  <c r="H65" i="12"/>
  <c r="H64" i="12"/>
  <c r="H63" i="12"/>
  <c r="H62" i="12"/>
  <c r="H61" i="12"/>
  <c r="H60" i="12"/>
  <c r="H59" i="12"/>
  <c r="H58" i="12"/>
  <c r="H57" i="12"/>
  <c r="H56" i="12"/>
  <c r="H55" i="12"/>
  <c r="H54" i="12"/>
  <c r="H53" i="12"/>
  <c r="H52" i="12"/>
  <c r="H51" i="12"/>
  <c r="H50" i="12"/>
  <c r="H49" i="12"/>
  <c r="H48" i="12"/>
  <c r="H47" i="12"/>
  <c r="H46" i="12"/>
  <c r="H45" i="12"/>
  <c r="H44" i="12"/>
  <c r="H43" i="12"/>
  <c r="H42" i="12"/>
  <c r="H41" i="12"/>
  <c r="H40" i="12"/>
  <c r="H39" i="12"/>
  <c r="H38" i="12"/>
  <c r="H37" i="12"/>
  <c r="H36" i="12"/>
  <c r="H35" i="12"/>
  <c r="H34" i="12"/>
  <c r="H33" i="12"/>
  <c r="H32" i="12"/>
  <c r="H31" i="12"/>
  <c r="H30" i="12"/>
  <c r="H29" i="12"/>
  <c r="H28" i="12"/>
  <c r="H27" i="12"/>
  <c r="H26" i="12"/>
  <c r="H25" i="12"/>
  <c r="H24" i="12"/>
  <c r="H23" i="12"/>
  <c r="H22" i="12"/>
  <c r="H21" i="12"/>
  <c r="H20" i="12"/>
  <c r="H19" i="12"/>
  <c r="H18" i="12"/>
  <c r="H17" i="12"/>
  <c r="G17" i="12"/>
  <c r="H16" i="12"/>
  <c r="G16" i="12"/>
  <c r="H15" i="12"/>
  <c r="G15" i="12"/>
  <c r="H14" i="12"/>
  <c r="G14" i="12"/>
  <c r="H13" i="12"/>
  <c r="G13" i="12"/>
  <c r="H12" i="12"/>
  <c r="G12" i="12"/>
  <c r="H11" i="12"/>
  <c r="G11" i="12"/>
  <c r="H10" i="12"/>
  <c r="G10" i="12"/>
  <c r="H9" i="12"/>
  <c r="G9" i="12"/>
  <c r="H8" i="12"/>
  <c r="G8" i="12"/>
  <c r="H7" i="12"/>
  <c r="G7" i="12"/>
  <c r="H6" i="12"/>
  <c r="G6" i="12"/>
  <c r="H5" i="12"/>
  <c r="G5" i="12"/>
  <c r="H4" i="12"/>
  <c r="G4" i="12"/>
  <c r="H3" i="12"/>
  <c r="G3" i="12"/>
  <c r="H2" i="12"/>
  <c r="G2" i="12"/>
  <c r="A1" i="2"/>
  <c r="B1" i="9"/>
  <c r="J146" i="9"/>
  <c r="I146" i="9"/>
  <c r="H146" i="9"/>
  <c r="O77" i="9"/>
  <c r="O73" i="9"/>
  <c r="O69" i="9"/>
  <c r="H41" i="9"/>
  <c r="H40" i="9"/>
  <c r="H39" i="9"/>
  <c r="H38" i="9"/>
  <c r="H43" i="9"/>
  <c r="L34" i="9"/>
  <c r="K34" i="9"/>
  <c r="J34" i="9"/>
  <c r="I34" i="9"/>
  <c r="H34" i="9"/>
  <c r="G34" i="9"/>
  <c r="M33" i="9"/>
  <c r="M32" i="9"/>
  <c r="M31" i="9"/>
  <c r="M30" i="9"/>
  <c r="M29" i="9"/>
  <c r="K24" i="9"/>
  <c r="K23" i="9"/>
  <c r="K22" i="9"/>
  <c r="K21" i="9"/>
  <c r="K20" i="9"/>
  <c r="K19" i="9"/>
  <c r="K18" i="9"/>
  <c r="K17" i="9"/>
  <c r="K16" i="9"/>
  <c r="K15" i="9"/>
  <c r="K14" i="9"/>
  <c r="K13" i="9"/>
  <c r="K12" i="9"/>
  <c r="K11" i="9"/>
  <c r="K10" i="9"/>
  <c r="K25" i="9"/>
  <c r="M34" i="9"/>
  <c r="G4" i="2" l="1"/>
  <c r="I4" i="18"/>
  <c r="I4" i="19"/>
  <c r="B4" i="19"/>
  <c r="B4" i="18"/>
  <c r="A2" i="14"/>
  <c r="A2" i="2"/>
  <c r="B4" i="9"/>
  <c r="F4" i="14"/>
  <c r="F4" i="2"/>
  <c r="B46" i="12"/>
  <c r="B94" i="12"/>
  <c r="B118" i="12"/>
  <c r="B142" i="12"/>
  <c r="B166" i="12"/>
  <c r="B190" i="12"/>
  <c r="B206" i="12"/>
  <c r="B7" i="12"/>
  <c r="B31" i="12"/>
  <c r="B55" i="12"/>
  <c r="B79" i="12"/>
  <c r="B103" i="12"/>
  <c r="B119" i="12"/>
  <c r="B143" i="12"/>
  <c r="B183" i="12"/>
  <c r="B207" i="12"/>
  <c r="B8" i="12"/>
  <c r="B16" i="12"/>
  <c r="B24" i="12"/>
  <c r="B32" i="12"/>
  <c r="B40" i="12"/>
  <c r="B48" i="12"/>
  <c r="B56" i="12"/>
  <c r="B64" i="12"/>
  <c r="B72" i="12"/>
  <c r="B80" i="12"/>
  <c r="B88" i="12"/>
  <c r="B96" i="12"/>
  <c r="B104" i="12"/>
  <c r="B112" i="12"/>
  <c r="B120" i="12"/>
  <c r="B128" i="12"/>
  <c r="B136" i="12"/>
  <c r="B144" i="12"/>
  <c r="B152" i="12"/>
  <c r="B160" i="12"/>
  <c r="B168" i="12"/>
  <c r="B176" i="12"/>
  <c r="B184" i="12"/>
  <c r="B192" i="12"/>
  <c r="B200" i="12"/>
  <c r="B208" i="12"/>
  <c r="B216" i="12"/>
  <c r="B15" i="12"/>
  <c r="B39" i="12"/>
  <c r="B63" i="12"/>
  <c r="B87" i="12"/>
  <c r="B111" i="12"/>
  <c r="B135" i="12"/>
  <c r="B159" i="12"/>
  <c r="B175" i="12"/>
  <c r="B191" i="12"/>
  <c r="B215" i="12"/>
  <c r="B9" i="12"/>
  <c r="B17" i="12"/>
  <c r="B25" i="12"/>
  <c r="B33" i="12"/>
  <c r="B41" i="12"/>
  <c r="B49" i="12"/>
  <c r="B57" i="12"/>
  <c r="B65" i="12"/>
  <c r="B73" i="12"/>
  <c r="B81" i="12"/>
  <c r="B89" i="12"/>
  <c r="B97" i="12"/>
  <c r="B105" i="12"/>
  <c r="B113" i="12"/>
  <c r="B121" i="12"/>
  <c r="B129" i="12"/>
  <c r="B137" i="12"/>
  <c r="B145" i="12"/>
  <c r="B153" i="12"/>
  <c r="B161" i="12"/>
  <c r="B169" i="12"/>
  <c r="B177" i="12"/>
  <c r="B185" i="12"/>
  <c r="B193" i="12"/>
  <c r="B201" i="12"/>
  <c r="B209" i="12"/>
  <c r="B217" i="12"/>
  <c r="G4" i="14"/>
  <c r="B23" i="12"/>
  <c r="B47" i="12"/>
  <c r="B71" i="12"/>
  <c r="B95" i="12"/>
  <c r="B127" i="12"/>
  <c r="B151" i="12"/>
  <c r="B167" i="12"/>
  <c r="B199" i="12"/>
  <c r="B2" i="12"/>
  <c r="B10" i="12"/>
  <c r="B18" i="12"/>
  <c r="B26" i="12"/>
  <c r="B34" i="12"/>
  <c r="B42" i="12"/>
  <c r="B50" i="12"/>
  <c r="B58" i="12"/>
  <c r="B66" i="12"/>
  <c r="B74" i="12"/>
  <c r="B82" i="12"/>
  <c r="B90" i="12"/>
  <c r="B98" i="12"/>
  <c r="B106" i="12"/>
  <c r="B114" i="12"/>
  <c r="B122" i="12"/>
  <c r="B130" i="12"/>
  <c r="B138" i="12"/>
  <c r="B146" i="12"/>
  <c r="B154" i="12"/>
  <c r="B162" i="12"/>
  <c r="B170" i="12"/>
  <c r="B178" i="12"/>
  <c r="B186" i="12"/>
  <c r="B194" i="12"/>
  <c r="B202" i="12"/>
  <c r="B210" i="12"/>
  <c r="B218" i="12"/>
  <c r="I4" i="9"/>
  <c r="B14" i="12"/>
  <c r="B38" i="12"/>
  <c r="B62" i="12"/>
  <c r="B78" i="12"/>
  <c r="B102" i="12"/>
  <c r="B134" i="12"/>
  <c r="B174" i="12"/>
  <c r="B3" i="12"/>
  <c r="B19" i="12"/>
  <c r="B35" i="12"/>
  <c r="B51" i="12"/>
  <c r="B67" i="12"/>
  <c r="B83" i="12"/>
  <c r="B91" i="12"/>
  <c r="B99" i="12"/>
  <c r="B115" i="12"/>
  <c r="B123" i="12"/>
  <c r="B131" i="12"/>
  <c r="B139" i="12"/>
  <c r="B147" i="12"/>
  <c r="B155" i="12"/>
  <c r="B163" i="12"/>
  <c r="B171" i="12"/>
  <c r="B179" i="12"/>
  <c r="B187" i="12"/>
  <c r="B195" i="12"/>
  <c r="B203" i="12"/>
  <c r="B211" i="12"/>
  <c r="B6" i="12"/>
  <c r="B22" i="12"/>
  <c r="B30" i="12"/>
  <c r="B54" i="12"/>
  <c r="B70" i="12"/>
  <c r="B86" i="12"/>
  <c r="B110" i="12"/>
  <c r="B126" i="12"/>
  <c r="B150" i="12"/>
  <c r="B158" i="12"/>
  <c r="B182" i="12"/>
  <c r="B198" i="12"/>
  <c r="B214" i="12"/>
  <c r="B11" i="12"/>
  <c r="B27" i="12"/>
  <c r="B43" i="12"/>
  <c r="B59" i="12"/>
  <c r="B75" i="12"/>
  <c r="B107" i="12"/>
  <c r="B4" i="12"/>
  <c r="B12" i="12"/>
  <c r="B20" i="12"/>
  <c r="B28" i="12"/>
  <c r="B36" i="12"/>
  <c r="B44" i="12"/>
  <c r="B52" i="12"/>
  <c r="B60" i="12"/>
  <c r="B68" i="12"/>
  <c r="B76" i="12"/>
  <c r="B84" i="12"/>
  <c r="B92" i="12"/>
  <c r="B100" i="12"/>
  <c r="B108" i="12"/>
  <c r="B116" i="12"/>
  <c r="B124" i="12"/>
  <c r="B132" i="12"/>
  <c r="B140" i="12"/>
  <c r="B148" i="12"/>
  <c r="B156" i="12"/>
  <c r="B164" i="12"/>
  <c r="B172" i="12"/>
  <c r="B180" i="12"/>
  <c r="B188" i="12"/>
  <c r="B196" i="12"/>
  <c r="B204" i="12"/>
  <c r="B212" i="12"/>
  <c r="B5" i="12"/>
  <c r="B13" i="12"/>
  <c r="B21" i="12"/>
  <c r="B29" i="12"/>
  <c r="B37" i="12"/>
  <c r="B45" i="12"/>
  <c r="B53" i="12"/>
  <c r="B61" i="12"/>
  <c r="B69" i="12"/>
  <c r="B77" i="12"/>
  <c r="B85" i="12"/>
  <c r="B93" i="12"/>
  <c r="B101" i="12"/>
  <c r="B109" i="12"/>
  <c r="B117" i="12"/>
  <c r="B125" i="12"/>
  <c r="B133" i="12"/>
  <c r="B141" i="12"/>
  <c r="B149" i="12"/>
  <c r="B157" i="12"/>
  <c r="B165" i="12"/>
  <c r="B173" i="12"/>
  <c r="B181" i="12"/>
  <c r="B189" i="12"/>
  <c r="B197" i="12"/>
  <c r="B205" i="12"/>
  <c r="B213" i="12"/>
</calcChain>
</file>

<file path=xl/sharedStrings.xml><?xml version="1.0" encoding="utf-8"?>
<sst xmlns="http://schemas.openxmlformats.org/spreadsheetml/2006/main" count="4582" uniqueCount="2281">
  <si>
    <t>This is to certify that I have reviewed the indirect cost rate proposal submitted herewith and that to the best of my knowledge and belief:</t>
  </si>
  <si>
    <t>County District Number:</t>
  </si>
  <si>
    <t xml:space="preserve">Title: </t>
  </si>
  <si>
    <t>Organizational Chart Requirement</t>
  </si>
  <si>
    <t xml:space="preserve">Function 41 - General Governance and Direct Costs </t>
  </si>
  <si>
    <t>Organization Code:</t>
  </si>
  <si>
    <t>Fund</t>
  </si>
  <si>
    <t>Function</t>
  </si>
  <si>
    <t>Obj</t>
  </si>
  <si>
    <t>Description</t>
  </si>
  <si>
    <t>School Board</t>
  </si>
  <si>
    <t>Tax Office Costs</t>
  </si>
  <si>
    <t>Direct Costs</t>
  </si>
  <si>
    <t>TOTAL</t>
  </si>
  <si>
    <r>
      <t xml:space="preserve">Payroll Costs </t>
    </r>
    <r>
      <rPr>
        <b/>
        <i/>
        <sz val="10"/>
        <rFont val="Arial"/>
        <family val="2"/>
      </rPr>
      <t>(exclude obj 6144)</t>
    </r>
  </si>
  <si>
    <t>Prof/Contract Services</t>
  </si>
  <si>
    <t>Supplies/Materials</t>
  </si>
  <si>
    <t xml:space="preserve">Other Operating </t>
  </si>
  <si>
    <t>ALL</t>
  </si>
  <si>
    <t>Totals:</t>
  </si>
  <si>
    <t>TRS On-Behalf payments AND/OR Medicare Part D Payments</t>
  </si>
  <si>
    <t>Fund Description</t>
  </si>
  <si>
    <t>Function 1X</t>
  </si>
  <si>
    <t>Function 2X</t>
  </si>
  <si>
    <t>Function 3X</t>
  </si>
  <si>
    <t>Function 4X</t>
  </si>
  <si>
    <t>Function 5X</t>
  </si>
  <si>
    <t>Function 6X</t>
  </si>
  <si>
    <t>General Funds</t>
  </si>
  <si>
    <t>Special Revenue Funds</t>
  </si>
  <si>
    <t>N/A</t>
  </si>
  <si>
    <t>Food Service Enterprise Fund</t>
  </si>
  <si>
    <t xml:space="preserve"> Food and Milk Costs of Food Service Program</t>
  </si>
  <si>
    <t>Intergovernmental expenses</t>
  </si>
  <si>
    <t>All</t>
  </si>
  <si>
    <t>Contracted Instructional Services between Public Schools</t>
  </si>
  <si>
    <t>Incremental Costs Assoc w/Chap 41, Texas Education Code, Purchase of WADA</t>
  </si>
  <si>
    <t>Payments to Other School Districts under the Public Education Grant Program</t>
  </si>
  <si>
    <t>Payments to Juvenile Justice Alternative Education Programs</t>
  </si>
  <si>
    <t>Payments to Charter Schools</t>
  </si>
  <si>
    <t>Payments to Tax Increment Fund</t>
  </si>
  <si>
    <t>Depreciation Expense Amounts</t>
  </si>
  <si>
    <t>Enter the depreciation amounts as listed</t>
  </si>
  <si>
    <t>AMOUNT</t>
  </si>
  <si>
    <t>Total Depreciation charged to Governmental Funds</t>
  </si>
  <si>
    <t>Itemization of Depreciation (must balance with the total depreciation charged to governmental funds)</t>
  </si>
  <si>
    <t>Governmental Depreciation Amounts of buildings and improvements</t>
  </si>
  <si>
    <t xml:space="preserve">Governmental Depreciation Amounts of furniture and equipment and vehicles </t>
  </si>
  <si>
    <t>Payments to Fiscal Agent/Member Districts of Shared Services Arrangements (SSAs)</t>
  </si>
  <si>
    <t>REQUIRED QUESTION</t>
  </si>
  <si>
    <t>Select answer from pull-down list ↓</t>
  </si>
  <si>
    <t>Payments to Fiscal Agents/Member Districts of SSAs</t>
  </si>
  <si>
    <t>Object</t>
  </si>
  <si>
    <t>Name of SSA</t>
  </si>
  <si>
    <t>Begin Date</t>
  </si>
  <si>
    <t>End Date</t>
  </si>
  <si>
    <t>Amount</t>
  </si>
  <si>
    <t xml:space="preserve">Total </t>
  </si>
  <si>
    <t>Paid with Federal Funds</t>
  </si>
  <si>
    <t>649X</t>
  </si>
  <si>
    <t>Paid with State/Local Funds</t>
  </si>
  <si>
    <t>Total:</t>
  </si>
  <si>
    <r>
      <t xml:space="preserve">Federal Subrecipient Items  - Federal Subgrants and Federal grant pass-through funds </t>
    </r>
    <r>
      <rPr>
        <i/>
        <sz val="11"/>
        <color theme="1"/>
        <rFont val="Arial"/>
        <family val="2"/>
      </rPr>
      <t>(report only federal funds)</t>
    </r>
  </si>
  <si>
    <t>If YES - Complete this section, detail the items below.</t>
  </si>
  <si>
    <t xml:space="preserve">Federal Subgrants </t>
  </si>
  <si>
    <t>Payee</t>
  </si>
  <si>
    <t>Select</t>
  </si>
  <si>
    <t>Other Federal Grant Pass-Through Funds</t>
  </si>
  <si>
    <t>Contingencies</t>
  </si>
  <si>
    <t>Monetary judgements against district/school (legal judgements dictated by a court of law)</t>
  </si>
  <si>
    <t>Enter Description of Cost</t>
  </si>
  <si>
    <r>
      <t xml:space="preserve">Chief Executive Officer Information </t>
    </r>
    <r>
      <rPr>
        <i/>
        <sz val="11"/>
        <color theme="1"/>
        <rFont val="Arial"/>
        <family val="2"/>
      </rPr>
      <t>(report only general funds)</t>
    </r>
  </si>
  <si>
    <t>NOTE:  Do not duplicate costs - All column items must be completed</t>
  </si>
  <si>
    <t>Position Title</t>
  </si>
  <si>
    <t>State/Local
Salary Amount</t>
  </si>
  <si>
    <t>State/Local
Fixed Cost Amount</t>
  </si>
  <si>
    <t>Enter Number of Position**</t>
  </si>
  <si>
    <t>Object Codes
611X-612X</t>
  </si>
  <si>
    <t>Object Codes
613X-614X ***</t>
  </si>
  <si>
    <t>(do not duplicate counts)</t>
  </si>
  <si>
    <t>***do not include obj code 6144</t>
  </si>
  <si>
    <t>1XX - 199</t>
  </si>
  <si>
    <t>Grand Totals:</t>
  </si>
  <si>
    <r>
      <t xml:space="preserve">State/Local
Salary Amount
</t>
    </r>
    <r>
      <rPr>
        <b/>
        <sz val="9"/>
        <rFont val="Arial"/>
        <family val="2"/>
      </rPr>
      <t>(611X-612X)</t>
    </r>
  </si>
  <si>
    <r>
      <t xml:space="preserve">State/Local
Fixed Cost Amount
</t>
    </r>
    <r>
      <rPr>
        <b/>
        <sz val="9"/>
        <rFont val="Arial"/>
        <family val="2"/>
      </rPr>
      <t>(613X-614X)</t>
    </r>
  </si>
  <si>
    <t>Total Number of Positions</t>
  </si>
  <si>
    <t>Terminal Leave</t>
  </si>
  <si>
    <t xml:space="preserve">Function </t>
  </si>
  <si>
    <t>Location of Employee</t>
  </si>
  <si>
    <t>Job Title of Employee</t>
  </si>
  <si>
    <t>Name of Employee</t>
  </si>
  <si>
    <t>Nature of Employee
(Direct or Indirect)</t>
  </si>
  <si>
    <t>Amount of Payment</t>
  </si>
  <si>
    <t>10</t>
  </si>
  <si>
    <t>Instruction and Instruction Related Services</t>
  </si>
  <si>
    <t>Instruction and School Leadership</t>
  </si>
  <si>
    <t>10 - INSTR &amp; REL SVC</t>
  </si>
  <si>
    <t>Support Services - Student (Pupil)</t>
  </si>
  <si>
    <t>20 - INSTR &amp; SCH LDR</t>
  </si>
  <si>
    <t>Administrative Support Services</t>
  </si>
  <si>
    <t>30 - SUPPORT SVCS PUPIL</t>
  </si>
  <si>
    <t>Support Services - Non-Student Based</t>
  </si>
  <si>
    <t>40 - ADMINISTRATION</t>
  </si>
  <si>
    <t>Ancillary Services</t>
  </si>
  <si>
    <t>50 - SUPPORT SVCS NONSTU</t>
  </si>
  <si>
    <t>Debt Services</t>
  </si>
  <si>
    <t>60 - ANCILLARY SVCS</t>
  </si>
  <si>
    <t xml:space="preserve">Please continue to Section </t>
  </si>
  <si>
    <t>Capital Outlay</t>
  </si>
  <si>
    <t>90</t>
  </si>
  <si>
    <t>Intergovernmental Charges</t>
  </si>
  <si>
    <t>Direct</t>
  </si>
  <si>
    <t>70 - DEBT SERVICES</t>
  </si>
  <si>
    <t>Indirect</t>
  </si>
  <si>
    <t>80 - CAPITAL OUTLAY</t>
  </si>
  <si>
    <t>90 - INTERGOV CHARGE</t>
  </si>
  <si>
    <t>20</t>
  </si>
  <si>
    <t>30</t>
  </si>
  <si>
    <t>40</t>
  </si>
  <si>
    <t>50</t>
  </si>
  <si>
    <t>60</t>
  </si>
  <si>
    <t>70</t>
  </si>
  <si>
    <t>80</t>
  </si>
  <si>
    <t>School Year / Fiscal Year Information</t>
  </si>
  <si>
    <t>Rates For:</t>
  </si>
  <si>
    <t>Current Year:</t>
  </si>
  <si>
    <t>Year 1:</t>
  </si>
  <si>
    <t>Year 2:</t>
  </si>
  <si>
    <t>Year 3:</t>
  </si>
  <si>
    <t>for</t>
  </si>
  <si>
    <t xml:space="preserve">U-1: Unrestricted Rate - Cost Allocations for </t>
  </si>
  <si>
    <t xml:space="preserve">Restricted Rate Adjustments to </t>
  </si>
  <si>
    <t xml:space="preserve">R-1: Restricted Rate - Cost Allocations for </t>
  </si>
  <si>
    <t xml:space="preserve">Compensated Absences (Terminal Leave) in </t>
  </si>
  <si>
    <t xml:space="preserve">Subrecipient Items in </t>
  </si>
  <si>
    <t xml:space="preserve">Excluded Costs in </t>
  </si>
  <si>
    <t>Year 3</t>
  </si>
  <si>
    <t>Year 2</t>
  </si>
  <si>
    <t>Year 1</t>
  </si>
  <si>
    <t>Phone Number:</t>
  </si>
  <si>
    <t>Date:</t>
  </si>
  <si>
    <t>Completing Worksheet:</t>
  </si>
  <si>
    <t>Name of Primary Contact</t>
  </si>
  <si>
    <t>Email:</t>
  </si>
  <si>
    <t>Indirect Cost Rate Proposal (ICRP) Additional Costs Workbook
To Establish an Indirect Cost Rate for</t>
  </si>
  <si>
    <t>I declare that the foregoing is true and correct to the best of my knowledge:</t>
  </si>
  <si>
    <t>Org</t>
  </si>
  <si>
    <t>CDN</t>
  </si>
  <si>
    <t>FY</t>
  </si>
  <si>
    <t>1X</t>
  </si>
  <si>
    <t>2X</t>
  </si>
  <si>
    <t>3X</t>
  </si>
  <si>
    <t>4X</t>
  </si>
  <si>
    <t>5X</t>
  </si>
  <si>
    <t>6X</t>
  </si>
  <si>
    <t>XXX</t>
  </si>
  <si>
    <t>AFR</t>
  </si>
  <si>
    <t>XXXX</t>
  </si>
  <si>
    <t>611X-612X</t>
  </si>
  <si>
    <t xml:space="preserve">613X-614X </t>
  </si>
  <si>
    <r>
      <t>Other Intergovernmental Charges</t>
    </r>
    <r>
      <rPr>
        <b/>
        <i/>
        <sz val="10"/>
        <color theme="1"/>
        <rFont val="Arial"/>
        <family val="2"/>
      </rPr>
      <t xml:space="preserve"> (exclude obj 6213)</t>
    </r>
  </si>
  <si>
    <r>
      <t xml:space="preserve">Other Intergovernmental Charges </t>
    </r>
    <r>
      <rPr>
        <b/>
        <i/>
        <sz val="10"/>
        <color theme="1"/>
        <rFont val="Arial"/>
        <family val="2"/>
      </rPr>
      <t>(include only obj 6213)</t>
    </r>
  </si>
  <si>
    <t>INDEPENDENT</t>
  </si>
  <si>
    <t>025906</t>
  </si>
  <si>
    <t>ZEPHYR ISD</t>
  </si>
  <si>
    <t>003906</t>
  </si>
  <si>
    <t>ZAVALLA ISD</t>
  </si>
  <si>
    <t>253901</t>
  </si>
  <si>
    <t>ZAPATA COUNTY ISD</t>
  </si>
  <si>
    <t>071905</t>
  </si>
  <si>
    <t>YSLETA ISD</t>
  </si>
  <si>
    <t>062904</t>
  </si>
  <si>
    <t>YORKTOWN ISD</t>
  </si>
  <si>
    <t>062903</t>
  </si>
  <si>
    <t>YOAKUM ISD</t>
  </si>
  <si>
    <t>250905</t>
  </si>
  <si>
    <t>YANTIS ISD</t>
  </si>
  <si>
    <t>221912</t>
  </si>
  <si>
    <t>WYLIE ISD</t>
  </si>
  <si>
    <t>043914</t>
  </si>
  <si>
    <t>081905</t>
  </si>
  <si>
    <t>WORTHAM ISD</t>
  </si>
  <si>
    <t>229903</t>
  </si>
  <si>
    <t>WOODVILLE ISD</t>
  </si>
  <si>
    <t>224902</t>
  </si>
  <si>
    <t>WOODSON ISD</t>
  </si>
  <si>
    <t>196902</t>
  </si>
  <si>
    <t>WOODSBORO ISD</t>
  </si>
  <si>
    <t>116909</t>
  </si>
  <si>
    <t>WOLFE CITY ISD</t>
  </si>
  <si>
    <t>174906</t>
  </si>
  <si>
    <t>WODEN ISD</t>
  </si>
  <si>
    <t>200904</t>
  </si>
  <si>
    <t>WINTERS ISD</t>
  </si>
  <si>
    <t>212910</t>
  </si>
  <si>
    <t>WINONA ISD</t>
  </si>
  <si>
    <t>250907</t>
  </si>
  <si>
    <t>WINNSBORO ISD</t>
  </si>
  <si>
    <t>248902</t>
  </si>
  <si>
    <t>WINK-LOVING ISD</t>
  </si>
  <si>
    <t>005904</t>
  </si>
  <si>
    <t>WINDTHORST ISD</t>
  </si>
  <si>
    <t>236903</t>
  </si>
  <si>
    <t>WINDHAM SCHOOL DISTRICT</t>
  </si>
  <si>
    <t>105905</t>
  </si>
  <si>
    <t>WIMBERLEY ISD</t>
  </si>
  <si>
    <t>153907</t>
  </si>
  <si>
    <t>WILSON ISD</t>
  </si>
  <si>
    <t>234907</t>
  </si>
  <si>
    <t>WILLS POINT ISD</t>
  </si>
  <si>
    <t>170904</t>
  </si>
  <si>
    <t>WILLIS ISD</t>
  </si>
  <si>
    <t>180904</t>
  </si>
  <si>
    <t>WILDORADO ISD</t>
  </si>
  <si>
    <t>243905</t>
  </si>
  <si>
    <t>WICHITA FALLS ISD</t>
  </si>
  <si>
    <t>109911</t>
  </si>
  <si>
    <t>WHITNEY ISD</t>
  </si>
  <si>
    <t>110908</t>
  </si>
  <si>
    <t>WHITHARRAL ISD</t>
  </si>
  <si>
    <t>091910</t>
  </si>
  <si>
    <t>WHITEWRIGHT ISD</t>
  </si>
  <si>
    <t>091909</t>
  </si>
  <si>
    <t>WHITESBORO ISD</t>
  </si>
  <si>
    <t>212906</t>
  </si>
  <si>
    <t>WHITEHOUSE ISD</t>
  </si>
  <si>
    <t>040902</t>
  </si>
  <si>
    <t>WHITEFACE CISD</t>
  </si>
  <si>
    <t>220920</t>
  </si>
  <si>
    <t>WHITE SETTLEMENT ISD</t>
  </si>
  <si>
    <t>092908</t>
  </si>
  <si>
    <t>WHITE OAK ISD</t>
  </si>
  <si>
    <t>033904</t>
  </si>
  <si>
    <t>WHITE DEER ISD</t>
  </si>
  <si>
    <t>242903</t>
  </si>
  <si>
    <t>WHEELER ISD</t>
  </si>
  <si>
    <t>241904</t>
  </si>
  <si>
    <t>WHARTON ISD</t>
  </si>
  <si>
    <t>001908</t>
  </si>
  <si>
    <t>WESTWOOD ISD</t>
  </si>
  <si>
    <t>073904</t>
  </si>
  <si>
    <t>WESTPHALIA ISD</t>
  </si>
  <si>
    <t>062905</t>
  </si>
  <si>
    <t>WESTHOFF ISD</t>
  </si>
  <si>
    <t>168903</t>
  </si>
  <si>
    <t>WESTBROOK ISD</t>
  </si>
  <si>
    <t>202905</t>
  </si>
  <si>
    <t>WEST SABINE ISD</t>
  </si>
  <si>
    <t>201914</t>
  </si>
  <si>
    <t>WEST RUSK COUNTY CONSOLIDATED ISD</t>
  </si>
  <si>
    <t>178915</t>
  </si>
  <si>
    <t>WEST OSO ISD</t>
  </si>
  <si>
    <t>181906</t>
  </si>
  <si>
    <t>WEST ORANGE-COVE CISD</t>
  </si>
  <si>
    <t>161916</t>
  </si>
  <si>
    <t>WEST ISD</t>
  </si>
  <si>
    <t>100908</t>
  </si>
  <si>
    <t>WEST HARDIN COUNTY CISD</t>
  </si>
  <si>
    <t>108913</t>
  </si>
  <si>
    <t>WESLACO ISD</t>
  </si>
  <si>
    <t>037909</t>
  </si>
  <si>
    <t>WELLS ISD</t>
  </si>
  <si>
    <t>223904</t>
  </si>
  <si>
    <t>WELLMAN-UNION CISD</t>
  </si>
  <si>
    <t>044902</t>
  </si>
  <si>
    <t>WELLINGTON ISD</t>
  </si>
  <si>
    <t>045905</t>
  </si>
  <si>
    <t>WEIMAR ISD</t>
  </si>
  <si>
    <t>240904</t>
  </si>
  <si>
    <t>WEBB CISD</t>
  </si>
  <si>
    <t>184903</t>
  </si>
  <si>
    <t>WEATHERFORD ISD</t>
  </si>
  <si>
    <t>070912</t>
  </si>
  <si>
    <t>WAXAHACHIE ISD</t>
  </si>
  <si>
    <t>226905</t>
  </si>
  <si>
    <t>WATER VALLEY ISD</t>
  </si>
  <si>
    <t>102903</t>
  </si>
  <si>
    <t>WASKOM ISD</t>
  </si>
  <si>
    <t>229904</t>
  </si>
  <si>
    <t>WARREN ISD</t>
  </si>
  <si>
    <t>018905</t>
  </si>
  <si>
    <t>WALNUT SPRINGS ISD</t>
  </si>
  <si>
    <t>049908</t>
  </si>
  <si>
    <t>WALNUT BEND ISD</t>
  </si>
  <si>
    <t>237904</t>
  </si>
  <si>
    <t>WALLER ISD</t>
  </si>
  <si>
    <t>226906</t>
  </si>
  <si>
    <t>WALL ISD</t>
  </si>
  <si>
    <t>059902</t>
  </si>
  <si>
    <t>WALCOTT ISD</t>
  </si>
  <si>
    <t>089905</t>
  </si>
  <si>
    <t>WAELDER ISD</t>
  </si>
  <si>
    <t>161914</t>
  </si>
  <si>
    <t>WACO ISD</t>
  </si>
  <si>
    <t>143904</t>
  </si>
  <si>
    <t>VYSEHRAD ISD</t>
  </si>
  <si>
    <t>181907</t>
  </si>
  <si>
    <t>VIDOR ISD</t>
  </si>
  <si>
    <t>235902</t>
  </si>
  <si>
    <t>VICTORIA ISD</t>
  </si>
  <si>
    <t>244903</t>
  </si>
  <si>
    <t>VERNON ISD</t>
  </si>
  <si>
    <t>226908</t>
  </si>
  <si>
    <t>VERIBEST ISD</t>
  </si>
  <si>
    <t>126908</t>
  </si>
  <si>
    <t>VENUS ISD</t>
  </si>
  <si>
    <t>180902</t>
  </si>
  <si>
    <t>VEGA ISD</t>
  </si>
  <si>
    <t>158906</t>
  </si>
  <si>
    <t>VAN VLECK ISD</t>
  </si>
  <si>
    <t>234906</t>
  </si>
  <si>
    <t>VAN ISD</t>
  </si>
  <si>
    <t>091908</t>
  </si>
  <si>
    <t>VAN ALSTYNE ISD</t>
  </si>
  <si>
    <t>108916</t>
  </si>
  <si>
    <t>VALLEY VIEW ISD</t>
  </si>
  <si>
    <t>049903</t>
  </si>
  <si>
    <t>018904</t>
  </si>
  <si>
    <t>VALLEY MILLS ISD</t>
  </si>
  <si>
    <t>122902</t>
  </si>
  <si>
    <t>VALENTINE ISD</t>
  </si>
  <si>
    <t>232903</t>
  </si>
  <si>
    <t>UVALDE CISD</t>
  </si>
  <si>
    <t>232904</t>
  </si>
  <si>
    <t>UTOPIA ISD</t>
  </si>
  <si>
    <t>240903</t>
  </si>
  <si>
    <t>UNITED ISD</t>
  </si>
  <si>
    <t>230904</t>
  </si>
  <si>
    <t>UNION HILL ISD</t>
  </si>
  <si>
    <t>230908</t>
  </si>
  <si>
    <t>UNION GROVE ISD</t>
  </si>
  <si>
    <t>212905</t>
  </si>
  <si>
    <t>TYLER ISD</t>
  </si>
  <si>
    <t>096905</t>
  </si>
  <si>
    <t>TURKEY-QUITAQUE ISD</t>
  </si>
  <si>
    <t>178912</t>
  </si>
  <si>
    <t>TULOSO-MIDWAY ISD</t>
  </si>
  <si>
    <t>219903</t>
  </si>
  <si>
    <t>TULIA ISD</t>
  </si>
  <si>
    <t>014910</t>
  </si>
  <si>
    <t>TROY ISD</t>
  </si>
  <si>
    <t>212904</t>
  </si>
  <si>
    <t>TROUP ISD</t>
  </si>
  <si>
    <t>228903</t>
  </si>
  <si>
    <t>TRINITY ISD</t>
  </si>
  <si>
    <t>107907</t>
  </si>
  <si>
    <t>TRINIDAD ISD</t>
  </si>
  <si>
    <t>074912</t>
  </si>
  <si>
    <t>TRENTON ISD</t>
  </si>
  <si>
    <t>221905</t>
  </si>
  <si>
    <t>TRENT ISD</t>
  </si>
  <si>
    <t>071908</t>
  </si>
  <si>
    <t>TORNILLO ISD</t>
  </si>
  <si>
    <t>101921</t>
  </si>
  <si>
    <t>TOMBALL ISD</t>
  </si>
  <si>
    <t>091918</t>
  </si>
  <si>
    <t>TOM BEAN ISD</t>
  </si>
  <si>
    <t>111903</t>
  </si>
  <si>
    <t>TOLAR ISD</t>
  </si>
  <si>
    <t>091907</t>
  </si>
  <si>
    <t>TIOGA ISD</t>
  </si>
  <si>
    <t>210905</t>
  </si>
  <si>
    <t>TIMPSON ISD</t>
  </si>
  <si>
    <t>158902</t>
  </si>
  <si>
    <t>TIDEHAVEN ISD</t>
  </si>
  <si>
    <t>224901</t>
  </si>
  <si>
    <t>THROCKMORTON COLLEGIATE ISD</t>
  </si>
  <si>
    <t>072901</t>
  </si>
  <si>
    <t>THREE WAY ISD</t>
  </si>
  <si>
    <t>149902</t>
  </si>
  <si>
    <t>THREE RIVERS ISD</t>
  </si>
  <si>
    <t>246912</t>
  </si>
  <si>
    <t>THRALL ISD</t>
  </si>
  <si>
    <t>166905</t>
  </si>
  <si>
    <t>THORNDALE ISD</t>
  </si>
  <si>
    <t>056902</t>
  </si>
  <si>
    <t>TEXLINE ISD</t>
  </si>
  <si>
    <t>211901</t>
  </si>
  <si>
    <t>TEXHOMA ISD</t>
  </si>
  <si>
    <t>084906</t>
  </si>
  <si>
    <t>TEXAS CITY ISD</t>
  </si>
  <si>
    <t>019907</t>
  </si>
  <si>
    <t>TEXARKANA ISD</t>
  </si>
  <si>
    <t>129906</t>
  </si>
  <si>
    <t>TERRELL ISD</t>
  </si>
  <si>
    <t>222901</t>
  </si>
  <si>
    <t>TERRELL COUNTY ISD</t>
  </si>
  <si>
    <t>COMMON</t>
  </si>
  <si>
    <t>022004</t>
  </si>
  <si>
    <t>TERLINGUA CSD</t>
  </si>
  <si>
    <t>210904</t>
  </si>
  <si>
    <t>TENAHA ISD</t>
  </si>
  <si>
    <t>014909</t>
  </si>
  <si>
    <t>TEMPLE ISD</t>
  </si>
  <si>
    <t>081904</t>
  </si>
  <si>
    <t>TEAGUE ISD</t>
  </si>
  <si>
    <t>246911</t>
  </si>
  <si>
    <t>TAYLOR ISD</t>
  </si>
  <si>
    <t>201910</t>
  </si>
  <si>
    <t>TATUM ISD</t>
  </si>
  <si>
    <t>146907</t>
  </si>
  <si>
    <t>TARKINGTON ISD</t>
  </si>
  <si>
    <t>153904</t>
  </si>
  <si>
    <t>TAHOKA ISD</t>
  </si>
  <si>
    <t>205907</t>
  </si>
  <si>
    <t>TAFT ISD</t>
  </si>
  <si>
    <t>177902</t>
  </si>
  <si>
    <t>SWEETWATER ISD</t>
  </si>
  <si>
    <t>143905</t>
  </si>
  <si>
    <t>SWEET HOME ISD</t>
  </si>
  <si>
    <t>020906</t>
  </si>
  <si>
    <t>SWEENY ISD</t>
  </si>
  <si>
    <t>171902</t>
  </si>
  <si>
    <t>057919</t>
  </si>
  <si>
    <t>SUNNYVALE ISD</t>
  </si>
  <si>
    <t>110907</t>
  </si>
  <si>
    <t>SUNDOWN ISD</t>
  </si>
  <si>
    <t>112901</t>
  </si>
  <si>
    <t>SULPHUR SPRINGS ISD</t>
  </si>
  <si>
    <t>112910</t>
  </si>
  <si>
    <t>SULPHUR BLUFF ISD</t>
  </si>
  <si>
    <t>140908</t>
  </si>
  <si>
    <t>SUDAN ISD</t>
  </si>
  <si>
    <t>182905</t>
  </si>
  <si>
    <t>STRAWN ISD</t>
  </si>
  <si>
    <t>211902</t>
  </si>
  <si>
    <t>STRATFORD ISD</t>
  </si>
  <si>
    <t>247906</t>
  </si>
  <si>
    <t>STOCKDALE ISD</t>
  </si>
  <si>
    <t>216901</t>
  </si>
  <si>
    <t>STERLING CITY ISD</t>
  </si>
  <si>
    <t>072903</t>
  </si>
  <si>
    <t>STEPHENVILLE ISD</t>
  </si>
  <si>
    <t>156902</t>
  </si>
  <si>
    <t>STANTON ISD</t>
  </si>
  <si>
    <t>127906</t>
  </si>
  <si>
    <t>STAMFORD ISD</t>
  </si>
  <si>
    <t>079910</t>
  </si>
  <si>
    <t>STAFFORD MSD</t>
  </si>
  <si>
    <t>229905</t>
  </si>
  <si>
    <t>SPURGER ISD</t>
  </si>
  <si>
    <t>063903</t>
  </si>
  <si>
    <t>SPUR ISD</t>
  </si>
  <si>
    <t>184902</t>
  </si>
  <si>
    <t>SPRINGTOWN ISD</t>
  </si>
  <si>
    <t>140907</t>
  </si>
  <si>
    <t>SPRINGLAKE-EARTH ISD</t>
  </si>
  <si>
    <t>101919</t>
  </si>
  <si>
    <t>SPRING ISD</t>
  </si>
  <si>
    <t>092907</t>
  </si>
  <si>
    <t>SPRING HILL ISD</t>
  </si>
  <si>
    <t>101920</t>
  </si>
  <si>
    <t>SPRING BRANCH ISD</t>
  </si>
  <si>
    <t>170907</t>
  </si>
  <si>
    <t>SPLENDORA ISD</t>
  </si>
  <si>
    <t>098904</t>
  </si>
  <si>
    <t>SPEARMAN ISD</t>
  </si>
  <si>
    <t>015912</t>
  </si>
  <si>
    <t>SOUTHWEST ISD</t>
  </si>
  <si>
    <t>015917</t>
  </si>
  <si>
    <t>SOUTHSIDE ISD</t>
  </si>
  <si>
    <t>085903</t>
  </si>
  <si>
    <t>SOUTHLAND ISD</t>
  </si>
  <si>
    <t>015908</t>
  </si>
  <si>
    <t>SOUTH SAN ANTONIO ISD</t>
  </si>
  <si>
    <t>218901</t>
  </si>
  <si>
    <t>SONORA ISD</t>
  </si>
  <si>
    <t>026902</t>
  </si>
  <si>
    <t>SOMERVILLE ISD</t>
  </si>
  <si>
    <t>015909</t>
  </si>
  <si>
    <t>SOMERSET ISD</t>
  </si>
  <si>
    <t>071909</t>
  </si>
  <si>
    <t>SOCORRO ISD</t>
  </si>
  <si>
    <t>208902</t>
  </si>
  <si>
    <t>SNYDER ISD</t>
  </si>
  <si>
    <t>026903</t>
  </si>
  <si>
    <t>SNOOK ISD</t>
  </si>
  <si>
    <t>110906</t>
  </si>
  <si>
    <t>SMYER ISD</t>
  </si>
  <si>
    <t>011904</t>
  </si>
  <si>
    <t>SMITHVILLE ISD</t>
  </si>
  <si>
    <t>001909</t>
  </si>
  <si>
    <t>SLOCUM ISD</t>
  </si>
  <si>
    <t>249908</t>
  </si>
  <si>
    <t>SLIDELL ISD</t>
  </si>
  <si>
    <t>152903</t>
  </si>
  <si>
    <t>SLATON ISD</t>
  </si>
  <si>
    <t>013905</t>
  </si>
  <si>
    <t>SKIDMORE-TYNAN ISD</t>
  </si>
  <si>
    <t>049909</t>
  </si>
  <si>
    <t>SIVELLS BEND ISD</t>
  </si>
  <si>
    <t>205906</t>
  </si>
  <si>
    <t>SINTON ISD</t>
  </si>
  <si>
    <t>019909</t>
  </si>
  <si>
    <t>SIMMS ISD</t>
  </si>
  <si>
    <t>023902</t>
  </si>
  <si>
    <t>SILVERTON ISD</t>
  </si>
  <si>
    <t>100904</t>
  </si>
  <si>
    <t>SILSBEE ISD</t>
  </si>
  <si>
    <t>115902</t>
  </si>
  <si>
    <t>SIERRA BLANCA ISD</t>
  </si>
  <si>
    <t>047905</t>
  </si>
  <si>
    <t>SIDNEY ISD</t>
  </si>
  <si>
    <t>143903</t>
  </si>
  <si>
    <t>SHINER ISD</t>
  </si>
  <si>
    <t>091906</t>
  </si>
  <si>
    <t>SHERMAN ISD</t>
  </si>
  <si>
    <t>204904</t>
  </si>
  <si>
    <t>SHEPHERD ISD</t>
  </si>
  <si>
    <t>101924</t>
  </si>
  <si>
    <t>SHELDON ISD</t>
  </si>
  <si>
    <t>210903</t>
  </si>
  <si>
    <t>SHELBYVILLE ISD</t>
  </si>
  <si>
    <t>108911</t>
  </si>
  <si>
    <t>SHARYLAND ISD</t>
  </si>
  <si>
    <t>242902</t>
  </si>
  <si>
    <t>SHAMROCK ISD</t>
  </si>
  <si>
    <t>152909</t>
  </si>
  <si>
    <t>SHALLOWATER ISD</t>
  </si>
  <si>
    <t>012901</t>
  </si>
  <si>
    <t>SEYMOUR ISD</t>
  </si>
  <si>
    <t>083903</t>
  </si>
  <si>
    <t>SEMINOLE ISD</t>
  </si>
  <si>
    <t>094901</t>
  </si>
  <si>
    <t>SEGUIN ISD</t>
  </si>
  <si>
    <t>008902</t>
  </si>
  <si>
    <t>SEALY ISD</t>
  </si>
  <si>
    <t>083901</t>
  </si>
  <si>
    <t>SEAGRAVES ISD</t>
  </si>
  <si>
    <t>129910</t>
  </si>
  <si>
    <t>SCURRY-ROSSER ISD</t>
  </si>
  <si>
    <t>075903</t>
  </si>
  <si>
    <t>SCHULENBURG ISD</t>
  </si>
  <si>
    <t>207901</t>
  </si>
  <si>
    <t>SCHLEICHER ISD</t>
  </si>
  <si>
    <t>094902</t>
  </si>
  <si>
    <t>SCHERTZ-CIBOLO-U CITY ISD</t>
  </si>
  <si>
    <t>074911</t>
  </si>
  <si>
    <t>SAVOY ISD</t>
  </si>
  <si>
    <t>182904</t>
  </si>
  <si>
    <t>SANTO ISD</t>
  </si>
  <si>
    <t>031914</t>
  </si>
  <si>
    <t>SANTA ROSA ISD</t>
  </si>
  <si>
    <t>031913</t>
  </si>
  <si>
    <t>SANTA MARIA ISD</t>
  </si>
  <si>
    <t>137904</t>
  </si>
  <si>
    <t>SANTA GERTRUDIS ISD</t>
  </si>
  <si>
    <t>084909</t>
  </si>
  <si>
    <t>SANTA FE ISD</t>
  </si>
  <si>
    <t>042903</t>
  </si>
  <si>
    <t>SANTA ANNA ISD</t>
  </si>
  <si>
    <t>061908</t>
  </si>
  <si>
    <t>SANGER ISD</t>
  </si>
  <si>
    <t>117903</t>
  </si>
  <si>
    <t>SANFORD-FRITCH ISD</t>
  </si>
  <si>
    <t>058909</t>
  </si>
  <si>
    <t>SANDS CISD</t>
  </si>
  <si>
    <t>022903</t>
  </si>
  <si>
    <t>SAN VICENTE ISD</t>
  </si>
  <si>
    <t>206901</t>
  </si>
  <si>
    <t>SAN SABA ISD</t>
  </si>
  <si>
    <t>245904</t>
  </si>
  <si>
    <t>SAN PERLITA ISD</t>
  </si>
  <si>
    <t>105902</t>
  </si>
  <si>
    <t>SAN MARCOS CISD</t>
  </si>
  <si>
    <t>214902</t>
  </si>
  <si>
    <t>SAN ISIDRO ISD</t>
  </si>
  <si>
    <t>233901</t>
  </si>
  <si>
    <t>SAN FELIPE-DEL RIO CISD</t>
  </si>
  <si>
    <t>071904</t>
  </si>
  <si>
    <t>SAN ELIZARIO ISD</t>
  </si>
  <si>
    <t>066902</t>
  </si>
  <si>
    <t>SAN DIEGO ISD</t>
  </si>
  <si>
    <t>031912</t>
  </si>
  <si>
    <t>SAN BENITO CISD</t>
  </si>
  <si>
    <t>203901</t>
  </si>
  <si>
    <t>SAN AUGUSTINE ISD</t>
  </si>
  <si>
    <t>015907</t>
  </si>
  <si>
    <t>SAN ANTONIO ISD</t>
  </si>
  <si>
    <t>226903</t>
  </si>
  <si>
    <t>SAN ANGELO ISD</t>
  </si>
  <si>
    <t>074917</t>
  </si>
  <si>
    <t>SAM RAYBURN ISD</t>
  </si>
  <si>
    <t>112909</t>
  </si>
  <si>
    <t>SALTILLO ISD</t>
  </si>
  <si>
    <t>014908</t>
  </si>
  <si>
    <t>SALADO ISD</t>
  </si>
  <si>
    <t>169911</t>
  </si>
  <si>
    <t>SAINT JO ISD</t>
  </si>
  <si>
    <t>123913</t>
  </si>
  <si>
    <t>SABINE PASS ISD</t>
  </si>
  <si>
    <t>092906</t>
  </si>
  <si>
    <t>SABINE ISD</t>
  </si>
  <si>
    <t>232902</t>
  </si>
  <si>
    <t>SABINAL ISD</t>
  </si>
  <si>
    <t>091914</t>
  </si>
  <si>
    <t>S AND S CISD</t>
  </si>
  <si>
    <t>037907</t>
  </si>
  <si>
    <t>RUSK ISD</t>
  </si>
  <si>
    <t>128903</t>
  </si>
  <si>
    <t>RUNGE ISD</t>
  </si>
  <si>
    <t>104903</t>
  </si>
  <si>
    <t>RULE ISD</t>
  </si>
  <si>
    <t>199902</t>
  </si>
  <si>
    <t>ROYSE CITY ISD</t>
  </si>
  <si>
    <t>237905</t>
  </si>
  <si>
    <t>ROYAL ISD</t>
  </si>
  <si>
    <t>075908</t>
  </si>
  <si>
    <t>ROUND TOP-CARMINE ISD</t>
  </si>
  <si>
    <t>246909</t>
  </si>
  <si>
    <t>ROUND ROCK ISD</t>
  </si>
  <si>
    <t>076904</t>
  </si>
  <si>
    <t>ROTAN ISD</t>
  </si>
  <si>
    <t>073905</t>
  </si>
  <si>
    <t>ROSEBUD-LOTT ISD</t>
  </si>
  <si>
    <t>177901</t>
  </si>
  <si>
    <t>ROSCOE COLLEGIATE ISD</t>
  </si>
  <si>
    <t>110905</t>
  </si>
  <si>
    <t>ROPES ISD</t>
  </si>
  <si>
    <t>152908</t>
  </si>
  <si>
    <t>ROOSEVELT ISD</t>
  </si>
  <si>
    <t>214903</t>
  </si>
  <si>
    <t>ROMA ISD</t>
  </si>
  <si>
    <t>014907</t>
  </si>
  <si>
    <t>ROGERS ISD</t>
  </si>
  <si>
    <t>199901</t>
  </si>
  <si>
    <t>ROCKWALL ISD</t>
  </si>
  <si>
    <t>069901</t>
  </si>
  <si>
    <t>ROCKSPRINGS ISD</t>
  </si>
  <si>
    <t>166904</t>
  </si>
  <si>
    <t>ROCKDALE ISD</t>
  </si>
  <si>
    <t>160904</t>
  </si>
  <si>
    <t>ROCHELLE ISD</t>
  </si>
  <si>
    <t>076903</t>
  </si>
  <si>
    <t>ROBY CISD</t>
  </si>
  <si>
    <t>178909</t>
  </si>
  <si>
    <t>ROBSTOWN ISD</t>
  </si>
  <si>
    <t>161922</t>
  </si>
  <si>
    <t>ROBINSON ISD</t>
  </si>
  <si>
    <t>041902</t>
  </si>
  <si>
    <t>ROBERT LEE ISD</t>
  </si>
  <si>
    <t>137903</t>
  </si>
  <si>
    <t>RIVIERA ISD</t>
  </si>
  <si>
    <t>194903</t>
  </si>
  <si>
    <t>RIVERCREST ISD</t>
  </si>
  <si>
    <t>188902</t>
  </si>
  <si>
    <t>RIVER ROAD ISD</t>
  </si>
  <si>
    <t>067908</t>
  </si>
  <si>
    <t>RISING STAR ISD</t>
  </si>
  <si>
    <t>126907</t>
  </si>
  <si>
    <t>RIO VISTA ISD</t>
  </si>
  <si>
    <t>031911</t>
  </si>
  <si>
    <t>RIO HONDO ISD</t>
  </si>
  <si>
    <t>214901</t>
  </si>
  <si>
    <t>161912</t>
  </si>
  <si>
    <t>RIESEL ISD</t>
  </si>
  <si>
    <t>206902</t>
  </si>
  <si>
    <t>RICHLAND SPRINGS ISD</t>
  </si>
  <si>
    <t>057916</t>
  </si>
  <si>
    <t>RICHARDSON ISD</t>
  </si>
  <si>
    <t>093905</t>
  </si>
  <si>
    <t>RICHARDS ISD</t>
  </si>
  <si>
    <t>175911</t>
  </si>
  <si>
    <t>RICE ISD</t>
  </si>
  <si>
    <t>045903</t>
  </si>
  <si>
    <t>RICE CISD</t>
  </si>
  <si>
    <t>137902</t>
  </si>
  <si>
    <t>RICARDO ISD</t>
  </si>
  <si>
    <t>196903</t>
  </si>
  <si>
    <t>REFUGIO ISD</t>
  </si>
  <si>
    <t>019906</t>
  </si>
  <si>
    <t>REDWATER ISD</t>
  </si>
  <si>
    <t>070911</t>
  </si>
  <si>
    <t>RED OAK ISD</t>
  </si>
  <si>
    <t>019911</t>
  </si>
  <si>
    <t>RED LICK ISD</t>
  </si>
  <si>
    <t>192901</t>
  </si>
  <si>
    <t>REAGAN COUNTY ISD</t>
  </si>
  <si>
    <t>245903</t>
  </si>
  <si>
    <t>RAYMONDVILLE ISD</t>
  </si>
  <si>
    <t>231902</t>
  </si>
  <si>
    <t>RANKIN ISD</t>
  </si>
  <si>
    <t>067907</t>
  </si>
  <si>
    <t>RANGER ISD</t>
  </si>
  <si>
    <t>015906</t>
  </si>
  <si>
    <t>RANDOLPH FIELD ISD</t>
  </si>
  <si>
    <t>066005</t>
  </si>
  <si>
    <t>RAMIREZ CSD</t>
  </si>
  <si>
    <t>054903</t>
  </si>
  <si>
    <t>RALLS ISD</t>
  </si>
  <si>
    <t>190903</t>
  </si>
  <si>
    <t>RAINS ISD</t>
  </si>
  <si>
    <t>250904</t>
  </si>
  <si>
    <t>QUITMAN ISD</t>
  </si>
  <si>
    <t>116908</t>
  </si>
  <si>
    <t>QUINLAN ISD</t>
  </si>
  <si>
    <t>034907</t>
  </si>
  <si>
    <t>QUEEN CITY ISD</t>
  </si>
  <si>
    <t>099903</t>
  </si>
  <si>
    <t>QUANAH ISD</t>
  </si>
  <si>
    <t>043912</t>
  </si>
  <si>
    <t>PROSPER ISD</t>
  </si>
  <si>
    <t>108910</t>
  </si>
  <si>
    <t>PROGRESO ISD</t>
  </si>
  <si>
    <t>098903</t>
  </si>
  <si>
    <t>PRINGLE-MORSE CISD</t>
  </si>
  <si>
    <t>043911</t>
  </si>
  <si>
    <t>PRINCETON ISD</t>
  </si>
  <si>
    <t>167904</t>
  </si>
  <si>
    <t>PRIDDY ISD</t>
  </si>
  <si>
    <t>189902</t>
  </si>
  <si>
    <t>PRESIDIO ISD</t>
  </si>
  <si>
    <t>125905</t>
  </si>
  <si>
    <t>PREMONT ISD</t>
  </si>
  <si>
    <t>139912</t>
  </si>
  <si>
    <t>PRAIRILAND ISD</t>
  </si>
  <si>
    <t>169909</t>
  </si>
  <si>
    <t>PRAIRIE VALLEY ISD</t>
  </si>
  <si>
    <t>028906</t>
  </si>
  <si>
    <t>PRAIRIE LEA ISD</t>
  </si>
  <si>
    <t>091913</t>
  </si>
  <si>
    <t>POTTSBORO ISD</t>
  </si>
  <si>
    <t>247904</t>
  </si>
  <si>
    <t>POTH ISD</t>
  </si>
  <si>
    <t>007906</t>
  </si>
  <si>
    <t>POTEET ISD</t>
  </si>
  <si>
    <t>085902</t>
  </si>
  <si>
    <t>POST ISD</t>
  </si>
  <si>
    <t>123908</t>
  </si>
  <si>
    <t>PORT NECHES-GROVES ISD</t>
  </si>
  <si>
    <t>123907</t>
  </si>
  <si>
    <t>PORT ARTHUR ISD</t>
  </si>
  <si>
    <t>178908</t>
  </si>
  <si>
    <t>PORT ARANSAS ISD</t>
  </si>
  <si>
    <t>184901</t>
  </si>
  <si>
    <t>POOLVILLE ISD</t>
  </si>
  <si>
    <t>061906</t>
  </si>
  <si>
    <t>PONDER ISD</t>
  </si>
  <si>
    <t>031909</t>
  </si>
  <si>
    <t>POINT ISABEL ISD</t>
  </si>
  <si>
    <t>117904</t>
  </si>
  <si>
    <t>PLEMONS-STINNETT-PHILLIPS CISD</t>
  </si>
  <si>
    <t>007905</t>
  </si>
  <si>
    <t>PLEASANTON ISD</t>
  </si>
  <si>
    <t>019912</t>
  </si>
  <si>
    <t>PLEASANT GROVE ISD</t>
  </si>
  <si>
    <t>043910</t>
  </si>
  <si>
    <t>PLANO ISD</t>
  </si>
  <si>
    <t>095905</t>
  </si>
  <si>
    <t>PLAINVIEW ISD</t>
  </si>
  <si>
    <t>251902</t>
  </si>
  <si>
    <t>PLAINS ISD</t>
  </si>
  <si>
    <t>032902</t>
  </si>
  <si>
    <t>PITTSBURG ISD</t>
  </si>
  <si>
    <t>092904</t>
  </si>
  <si>
    <t>PINE TREE ISD</t>
  </si>
  <si>
    <t>061903</t>
  </si>
  <si>
    <t>PILOT POINT ISD</t>
  </si>
  <si>
    <t>108909</t>
  </si>
  <si>
    <t>PHARR-SAN JUAN-ALAMO ISD</t>
  </si>
  <si>
    <t>227904</t>
  </si>
  <si>
    <t>PFLUGERVILLE ISD</t>
  </si>
  <si>
    <t>172905</t>
  </si>
  <si>
    <t>PEWITT CISD</t>
  </si>
  <si>
    <t>013903</t>
  </si>
  <si>
    <t>PETTUS ISD</t>
  </si>
  <si>
    <t>039903</t>
  </si>
  <si>
    <t>PETROLIA CISD</t>
  </si>
  <si>
    <t>095904</t>
  </si>
  <si>
    <t>PETERSBURG ISD</t>
  </si>
  <si>
    <t>179901</t>
  </si>
  <si>
    <t>PERRYTON ISD</t>
  </si>
  <si>
    <t>119903</t>
  </si>
  <si>
    <t>PERRIN-WHITT CISD</t>
  </si>
  <si>
    <t>109914</t>
  </si>
  <si>
    <t>PENELOPE ISD</t>
  </si>
  <si>
    <t>195901</t>
  </si>
  <si>
    <t>PECOS-BARSTOW-TOYAH ISD</t>
  </si>
  <si>
    <t>184908</t>
  </si>
  <si>
    <t>PEASTER ISD</t>
  </si>
  <si>
    <t>082903</t>
  </si>
  <si>
    <t>PEARSALL ISD</t>
  </si>
  <si>
    <t>020908</t>
  </si>
  <si>
    <t>PEARLAND ISD</t>
  </si>
  <si>
    <t>013902</t>
  </si>
  <si>
    <t>PAWNEE ISD</t>
  </si>
  <si>
    <t>063906</t>
  </si>
  <si>
    <t>PATTON SPRINGS ISD</t>
  </si>
  <si>
    <t>101917</t>
  </si>
  <si>
    <t>PASADENA ISD</t>
  </si>
  <si>
    <t>139909</t>
  </si>
  <si>
    <t>PARIS ISD</t>
  </si>
  <si>
    <t>249906</t>
  </si>
  <si>
    <t>PARADISE ISD</t>
  </si>
  <si>
    <t>042905</t>
  </si>
  <si>
    <t>PANTHER CREEK CISD</t>
  </si>
  <si>
    <t>033902</t>
  </si>
  <si>
    <t>PANHANDLE ISD</t>
  </si>
  <si>
    <t>090904</t>
  </si>
  <si>
    <t>PAMPA ISD</t>
  </si>
  <si>
    <t>182906</t>
  </si>
  <si>
    <t>PALO PINTO ISD</t>
  </si>
  <si>
    <t>070910</t>
  </si>
  <si>
    <t>PALMER ISD</t>
  </si>
  <si>
    <t>001907</t>
  </si>
  <si>
    <t>PALESTINE ISD</t>
  </si>
  <si>
    <t>158905</t>
  </si>
  <si>
    <t>PALACIOS ISD</t>
  </si>
  <si>
    <t>048903</t>
  </si>
  <si>
    <t>PAINT ROCK ISD</t>
  </si>
  <si>
    <t>104907</t>
  </si>
  <si>
    <t>PAINT CREEK ISD</t>
  </si>
  <si>
    <t>051901</t>
  </si>
  <si>
    <t>PADUCAH ISD</t>
  </si>
  <si>
    <t>201908</t>
  </si>
  <si>
    <t>OVERTON ISD</t>
  </si>
  <si>
    <t>230903</t>
  </si>
  <si>
    <t>ORE CITY ISD</t>
  </si>
  <si>
    <t>181905</t>
  </si>
  <si>
    <t>ORANGEFIELD ISD</t>
  </si>
  <si>
    <t>125903</t>
  </si>
  <si>
    <t>ORANGE GROVE ISD</t>
  </si>
  <si>
    <t>187910</t>
  </si>
  <si>
    <t>ONALASKA ISD</t>
  </si>
  <si>
    <t>140905</t>
  </si>
  <si>
    <t>OLTON ISD</t>
  </si>
  <si>
    <t>252903</t>
  </si>
  <si>
    <t>OLNEY ISD</t>
  </si>
  <si>
    <t>200906</t>
  </si>
  <si>
    <t>OLFEN ISD</t>
  </si>
  <si>
    <t>050904</t>
  </si>
  <si>
    <t>OGLESBY ISD</t>
  </si>
  <si>
    <t>205905</t>
  </si>
  <si>
    <t>ODEM-EDROY ISD</t>
  </si>
  <si>
    <t>145907</t>
  </si>
  <si>
    <t>OAKWOOD ISD</t>
  </si>
  <si>
    <t>153903</t>
  </si>
  <si>
    <t>O'DONNELL ISD</t>
  </si>
  <si>
    <t>235904</t>
  </si>
  <si>
    <t>NURSERY ISD</t>
  </si>
  <si>
    <t>069902</t>
  </si>
  <si>
    <t>NUECES CANYON CISD</t>
  </si>
  <si>
    <t>061911</t>
  </si>
  <si>
    <t>NORTHWEST ISD</t>
  </si>
  <si>
    <t>244905</t>
  </si>
  <si>
    <t>NORTHSIDE ISD</t>
  </si>
  <si>
    <t>015915</t>
  </si>
  <si>
    <t>154903</t>
  </si>
  <si>
    <t>NORTH ZULCH ISD</t>
  </si>
  <si>
    <t>139911</t>
  </si>
  <si>
    <t>NORTH LAMAR ISD</t>
  </si>
  <si>
    <t>112906</t>
  </si>
  <si>
    <t>NORTH HOPKINS ISD</t>
  </si>
  <si>
    <t>015910</t>
  </si>
  <si>
    <t>NORTH EAST ISD</t>
  </si>
  <si>
    <t>145906</t>
  </si>
  <si>
    <t>NORMANGEE ISD</t>
  </si>
  <si>
    <t>062902</t>
  </si>
  <si>
    <t>NORDHEIM ISD</t>
  </si>
  <si>
    <t>169902</t>
  </si>
  <si>
    <t>NOCONA ISD</t>
  </si>
  <si>
    <t>089903</t>
  </si>
  <si>
    <t>NIXON-SMILEY CISD</t>
  </si>
  <si>
    <t>176902</t>
  </si>
  <si>
    <t>NEWTON ISD</t>
  </si>
  <si>
    <t>252902</t>
  </si>
  <si>
    <t>NEWCASTLE ISD</t>
  </si>
  <si>
    <t>236901</t>
  </si>
  <si>
    <t>NEW WAVERLY ISD</t>
  </si>
  <si>
    <t>037908</t>
  </si>
  <si>
    <t>NEW SUMMERFIELD ISD</t>
  </si>
  <si>
    <t>153905</t>
  </si>
  <si>
    <t>NEW HOME ISD</t>
  </si>
  <si>
    <t>230906</t>
  </si>
  <si>
    <t>NEW DIANA ISD</t>
  </si>
  <si>
    <t>152902</t>
  </si>
  <si>
    <t>NEW DEAL ISD</t>
  </si>
  <si>
    <t>170908</t>
  </si>
  <si>
    <t>NEW CANEY ISD</t>
  </si>
  <si>
    <t>046901</t>
  </si>
  <si>
    <t>NEW BRAUNFELS ISD</t>
  </si>
  <si>
    <t>019905</t>
  </si>
  <si>
    <t>NEW BOSTON ISD</t>
  </si>
  <si>
    <t>079906</t>
  </si>
  <si>
    <t>NEEDVILLE ISD</t>
  </si>
  <si>
    <t>123905</t>
  </si>
  <si>
    <t>NEDERLAND ISD</t>
  </si>
  <si>
    <t>001906</t>
  </si>
  <si>
    <t>NECHES ISD</t>
  </si>
  <si>
    <t>035903</t>
  </si>
  <si>
    <t>NAZARETH ISD</t>
  </si>
  <si>
    <t>093904</t>
  </si>
  <si>
    <t>NAVASOTA ISD</t>
  </si>
  <si>
    <t>094903</t>
  </si>
  <si>
    <t>NAVARRO ISD</t>
  </si>
  <si>
    <t>163903</t>
  </si>
  <si>
    <t>NATALIA ISD</t>
  </si>
  <si>
    <t>174904</t>
  </si>
  <si>
    <t>NACOGDOCHES ISD</t>
  </si>
  <si>
    <t>107908</t>
  </si>
  <si>
    <t>MURCHISON ISD</t>
  </si>
  <si>
    <t>138903</t>
  </si>
  <si>
    <t>MUNDAY CISD</t>
  </si>
  <si>
    <t>198906</t>
  </si>
  <si>
    <t>MUMFORD ISD</t>
  </si>
  <si>
    <t>167902</t>
  </si>
  <si>
    <t>MULLIN ISD</t>
  </si>
  <si>
    <t>009901</t>
  </si>
  <si>
    <t>MULESHOE ISD</t>
  </si>
  <si>
    <t>049902</t>
  </si>
  <si>
    <t>MUENSTER ISD</t>
  </si>
  <si>
    <t>080901</t>
  </si>
  <si>
    <t>MOUNT VERNON ISD</t>
  </si>
  <si>
    <t>225902</t>
  </si>
  <si>
    <t>MOUNT PLEASANT ISD</t>
  </si>
  <si>
    <t>201907</t>
  </si>
  <si>
    <t>MOUNT ENTERPRISE ISD</t>
  </si>
  <si>
    <t>109910</t>
  </si>
  <si>
    <t>MOUNT CALM ISD</t>
  </si>
  <si>
    <t>143902</t>
  </si>
  <si>
    <t>MOULTON ISD</t>
  </si>
  <si>
    <t>173901</t>
  </si>
  <si>
    <t>MOTLEY COUNTY ISD</t>
  </si>
  <si>
    <t>040901</t>
  </si>
  <si>
    <t>MORTON ISD</t>
  </si>
  <si>
    <t>072910</t>
  </si>
  <si>
    <t>MORGAN MILL ISD</t>
  </si>
  <si>
    <t>018903</t>
  </si>
  <si>
    <t>MORGAN ISD</t>
  </si>
  <si>
    <t>209902</t>
  </si>
  <si>
    <t>MORAN ISD</t>
  </si>
  <si>
    <t>161910</t>
  </si>
  <si>
    <t>MOODY ISD</t>
  </si>
  <si>
    <t>170903</t>
  </si>
  <si>
    <t>MONTGOMERY ISD</t>
  </si>
  <si>
    <t>108915</t>
  </si>
  <si>
    <t>MONTE ALTO ISD</t>
  </si>
  <si>
    <t>169908</t>
  </si>
  <si>
    <t>MONTAGUE ISD</t>
  </si>
  <si>
    <t>238902</t>
  </si>
  <si>
    <t>MONAHANS-WICKETT-PYOTE ISD</t>
  </si>
  <si>
    <t>108908</t>
  </si>
  <si>
    <t>MISSION CISD</t>
  </si>
  <si>
    <t>182903</t>
  </si>
  <si>
    <t>MINERAL WELLS ISD</t>
  </si>
  <si>
    <t>250903</t>
  </si>
  <si>
    <t>MINEOLA ISD</t>
  </si>
  <si>
    <t>184904</t>
  </si>
  <si>
    <t>MILLSAP ISD</t>
  </si>
  <si>
    <t>112907</t>
  </si>
  <si>
    <t>MILLER GROVE ISD</t>
  </si>
  <si>
    <t>070909</t>
  </si>
  <si>
    <t>MILFORD ISD</t>
  </si>
  <si>
    <t>200902</t>
  </si>
  <si>
    <t>MILES ISD</t>
  </si>
  <si>
    <t>175910</t>
  </si>
  <si>
    <t>MILDRED ISD</t>
  </si>
  <si>
    <t>166903</t>
  </si>
  <si>
    <t>MILANO ISD</t>
  </si>
  <si>
    <t>161903</t>
  </si>
  <si>
    <t>MIDWAY ISD</t>
  </si>
  <si>
    <t>039905</t>
  </si>
  <si>
    <t>070908</t>
  </si>
  <si>
    <t>MIDLOTHIAN ISD</t>
  </si>
  <si>
    <t>165901</t>
  </si>
  <si>
    <t>MIDLAND ISD</t>
  </si>
  <si>
    <t>197902</t>
  </si>
  <si>
    <t>MIAMI ISD</t>
  </si>
  <si>
    <t>062906</t>
  </si>
  <si>
    <t>MEYERSVILLE ISD</t>
  </si>
  <si>
    <t>147903</t>
  </si>
  <si>
    <t>MEXIA ISD</t>
  </si>
  <si>
    <t>057914</t>
  </si>
  <si>
    <t>MESQUITE ISD</t>
  </si>
  <si>
    <t>221904</t>
  </si>
  <si>
    <t>MERKEL ISD</t>
  </si>
  <si>
    <t>018902</t>
  </si>
  <si>
    <t>MERIDIAN ISD</t>
  </si>
  <si>
    <t>108907</t>
  </si>
  <si>
    <t>MERCEDES ISD</t>
  </si>
  <si>
    <t>164901</t>
  </si>
  <si>
    <t>MENARD ISD</t>
  </si>
  <si>
    <t>096904</t>
  </si>
  <si>
    <t>MEMPHIS ISD</t>
  </si>
  <si>
    <t>043908</t>
  </si>
  <si>
    <t>MELISSA ISD</t>
  </si>
  <si>
    <t>163908</t>
  </si>
  <si>
    <t>MEDINA VALLEY ISD</t>
  </si>
  <si>
    <t>010901</t>
  </si>
  <si>
    <t>MEDINA ISD</t>
  </si>
  <si>
    <t>223902</t>
  </si>
  <si>
    <t>MEADOW ISD</t>
  </si>
  <si>
    <t>162904</t>
  </si>
  <si>
    <t>MCMULLEN COUNTY ISD</t>
  </si>
  <si>
    <t>034906</t>
  </si>
  <si>
    <t>MCLEOD ISD</t>
  </si>
  <si>
    <t>090903</t>
  </si>
  <si>
    <t>MCLEAN ISD</t>
  </si>
  <si>
    <t>043907</t>
  </si>
  <si>
    <t>MCKINNEY ISD</t>
  </si>
  <si>
    <t>161909</t>
  </si>
  <si>
    <t>MCGREGOR ISD</t>
  </si>
  <si>
    <t>011905</t>
  </si>
  <si>
    <t>MCDADE ISD</t>
  </si>
  <si>
    <t>231901</t>
  </si>
  <si>
    <t>MCCAMEY ISD</t>
  </si>
  <si>
    <t>108906</t>
  </si>
  <si>
    <t>MCALLEN ISD</t>
  </si>
  <si>
    <t>070915</t>
  </si>
  <si>
    <t>MAYPEARL ISD</t>
  </si>
  <si>
    <t>025905</t>
  </si>
  <si>
    <t>MAY ISD</t>
  </si>
  <si>
    <t>019903</t>
  </si>
  <si>
    <t>MAUD ISD</t>
  </si>
  <si>
    <t>205904</t>
  </si>
  <si>
    <t>MATHIS ISD</t>
  </si>
  <si>
    <t>158904</t>
  </si>
  <si>
    <t>MATAGORDA ISD</t>
  </si>
  <si>
    <t>157901</t>
  </si>
  <si>
    <t>MASON ISD</t>
  </si>
  <si>
    <t>174909</t>
  </si>
  <si>
    <t>MARTINSVILLE ISD</t>
  </si>
  <si>
    <t>234905</t>
  </si>
  <si>
    <t>MARTINS MILL ISD</t>
  </si>
  <si>
    <t>161908</t>
  </si>
  <si>
    <t>MART ISD</t>
  </si>
  <si>
    <t>102902</t>
  </si>
  <si>
    <t>MARSHALL ISD</t>
  </si>
  <si>
    <t>073903</t>
  </si>
  <si>
    <t>MARLIN ISD</t>
  </si>
  <si>
    <t>094904</t>
  </si>
  <si>
    <t>MARION ISD</t>
  </si>
  <si>
    <t>189901</t>
  </si>
  <si>
    <t>MARFA ISD</t>
  </si>
  <si>
    <t>027904</t>
  </si>
  <si>
    <t>MARBLE FALLS ISD</t>
  </si>
  <si>
    <t>022902</t>
  </si>
  <si>
    <t>MARATHON ISD</t>
  </si>
  <si>
    <t>220908</t>
  </si>
  <si>
    <t>MANSFIELD ISD</t>
  </si>
  <si>
    <t>227907</t>
  </si>
  <si>
    <t>MANOR ISD</t>
  </si>
  <si>
    <t>019910</t>
  </si>
  <si>
    <t>MALTA ISD</t>
  </si>
  <si>
    <t>109908</t>
  </si>
  <si>
    <t>MALONE ISD</t>
  </si>
  <si>
    <t>107906</t>
  </si>
  <si>
    <t>MALAKOFF ISD</t>
  </si>
  <si>
    <t>170906</t>
  </si>
  <si>
    <t>MAGNOLIA ISD</t>
  </si>
  <si>
    <t>154901</t>
  </si>
  <si>
    <t>MADISONVILLE CISD</t>
  </si>
  <si>
    <t>129905</t>
  </si>
  <si>
    <t>MABANK ISD</t>
  </si>
  <si>
    <t>007904</t>
  </si>
  <si>
    <t>LYTLE ISD</t>
  </si>
  <si>
    <t>245902</t>
  </si>
  <si>
    <t>LYFORD CISD</t>
  </si>
  <si>
    <t>100907</t>
  </si>
  <si>
    <t>LUMBERTON ISD</t>
  </si>
  <si>
    <t>028903</t>
  </si>
  <si>
    <t>LULING ISD</t>
  </si>
  <si>
    <t>003903</t>
  </si>
  <si>
    <t>LUFKIN ISD</t>
  </si>
  <si>
    <t>127905</t>
  </si>
  <si>
    <t>LUEDERS-AVOCA ISD</t>
  </si>
  <si>
    <t>152906</t>
  </si>
  <si>
    <t>LUBBOCK-COOPER ISD</t>
  </si>
  <si>
    <t>152901</t>
  </si>
  <si>
    <t>LUBBOCK ISD</t>
  </si>
  <si>
    <t>113903</t>
  </si>
  <si>
    <t>LOVELADY ISD</t>
  </si>
  <si>
    <t>043919</t>
  </si>
  <si>
    <t>LOVEJOY ISD</t>
  </si>
  <si>
    <t>241906</t>
  </si>
  <si>
    <t>LOUISE ISD</t>
  </si>
  <si>
    <t>031906</t>
  </si>
  <si>
    <t>LOS FRESNOS CISD</t>
  </si>
  <si>
    <t>054902</t>
  </si>
  <si>
    <t>LORENZO ISD</t>
  </si>
  <si>
    <t>161907</t>
  </si>
  <si>
    <t>LORENA ISD</t>
  </si>
  <si>
    <t>168902</t>
  </si>
  <si>
    <t>LORAINE ISD</t>
  </si>
  <si>
    <t>083902</t>
  </si>
  <si>
    <t>LOOP ISD</t>
  </si>
  <si>
    <t>092903</t>
  </si>
  <si>
    <t>LONGVIEW ISD</t>
  </si>
  <si>
    <t>116906</t>
  </si>
  <si>
    <t>LONE OAK ISD</t>
  </si>
  <si>
    <t>178906</t>
  </si>
  <si>
    <t>LONDON ISD</t>
  </si>
  <si>
    <t>141902</t>
  </si>
  <si>
    <t>LOMETA ISD</t>
  </si>
  <si>
    <t>160905</t>
  </si>
  <si>
    <t>LOHN ISD</t>
  </si>
  <si>
    <t>077902</t>
  </si>
  <si>
    <t>LOCKNEY ISD</t>
  </si>
  <si>
    <t>028902</t>
  </si>
  <si>
    <t>LOCKHART ISD</t>
  </si>
  <si>
    <t>150901</t>
  </si>
  <si>
    <t>LLANO ISD</t>
  </si>
  <si>
    <t>187907</t>
  </si>
  <si>
    <t>LIVINGSTON ISD</t>
  </si>
  <si>
    <t>140904</t>
  </si>
  <si>
    <t>LITTLEFIELD ISD</t>
  </si>
  <si>
    <t>061914</t>
  </si>
  <si>
    <t>LITTLE ELM ISD</t>
  </si>
  <si>
    <t>181908</t>
  </si>
  <si>
    <t>LITTLE CYPRESS-MAURICEVILLE CISD</t>
  </si>
  <si>
    <t>111902</t>
  </si>
  <si>
    <t>LIPAN ISD</t>
  </si>
  <si>
    <t>072909</t>
  </si>
  <si>
    <t>LINGLEVILLE ISD</t>
  </si>
  <si>
    <t>049907</t>
  </si>
  <si>
    <t>LINDSAY ISD</t>
  </si>
  <si>
    <t>034905</t>
  </si>
  <si>
    <t>LINDEN-KILDARE CISD</t>
  </si>
  <si>
    <t>212903</t>
  </si>
  <si>
    <t>LINDALE ISD</t>
  </si>
  <si>
    <t>019908</t>
  </si>
  <si>
    <t>LIBERTY-EYLAU ISD</t>
  </si>
  <si>
    <t>146906</t>
  </si>
  <si>
    <t>LIBERTY ISD</t>
  </si>
  <si>
    <t>246908</t>
  </si>
  <si>
    <t>LIBERTY HILL ISD</t>
  </si>
  <si>
    <t>144902</t>
  </si>
  <si>
    <t>LEXINGTON ISD</t>
  </si>
  <si>
    <t>061902</t>
  </si>
  <si>
    <t>LEWISVILLE ISD</t>
  </si>
  <si>
    <t>201904</t>
  </si>
  <si>
    <t>LEVERETTS CHAPEL ISD</t>
  </si>
  <si>
    <t>110902</t>
  </si>
  <si>
    <t>LEVELLAND ISD</t>
  </si>
  <si>
    <t>074909</t>
  </si>
  <si>
    <t>LEONARD ISD</t>
  </si>
  <si>
    <t>145911</t>
  </si>
  <si>
    <t>LEON ISD</t>
  </si>
  <si>
    <t>187906</t>
  </si>
  <si>
    <t>LEGGETT ISD</t>
  </si>
  <si>
    <t>090902</t>
  </si>
  <si>
    <t>LEFORS ISD</t>
  </si>
  <si>
    <t>019914</t>
  </si>
  <si>
    <t>LEARY ISD</t>
  </si>
  <si>
    <t>246913</t>
  </si>
  <si>
    <t>LEANDER ISD</t>
  </si>
  <si>
    <t>193902</t>
  </si>
  <si>
    <t>LEAKEY ISD</t>
  </si>
  <si>
    <t>185904</t>
  </si>
  <si>
    <t>LAZBUDDIE ISD</t>
  </si>
  <si>
    <t>113905</t>
  </si>
  <si>
    <t>LATEXO ISD</t>
  </si>
  <si>
    <t>245901</t>
  </si>
  <si>
    <t>LASARA ISD</t>
  </si>
  <si>
    <t>240901</t>
  </si>
  <si>
    <t>LAREDO ISD</t>
  </si>
  <si>
    <t>107910</t>
  </si>
  <si>
    <t>LAPOYNOR ISD</t>
  </si>
  <si>
    <t>201903</t>
  </si>
  <si>
    <t>LANEVILLE ISD</t>
  </si>
  <si>
    <t>057913</t>
  </si>
  <si>
    <t>LANCASTER ISD</t>
  </si>
  <si>
    <t>141901</t>
  </si>
  <si>
    <t>LAMPASAS ISD</t>
  </si>
  <si>
    <t>058906</t>
  </si>
  <si>
    <t>LAMESA ISD</t>
  </si>
  <si>
    <t>079901</t>
  </si>
  <si>
    <t>LAMAR CISD</t>
  </si>
  <si>
    <t>220910</t>
  </si>
  <si>
    <t>LAKE WORTH ISD</t>
  </si>
  <si>
    <t>227913</t>
  </si>
  <si>
    <t>LAKE TRAVIS ISD</t>
  </si>
  <si>
    <t>061912</t>
  </si>
  <si>
    <t>LAKE DALLAS ISD</t>
  </si>
  <si>
    <t>227912</t>
  </si>
  <si>
    <t>LAGO VISTA ISD</t>
  </si>
  <si>
    <t>015913</t>
  </si>
  <si>
    <t>LACKLAND ISD</t>
  </si>
  <si>
    <t>108914</t>
  </si>
  <si>
    <t>LA VILLA ISD</t>
  </si>
  <si>
    <t>247903</t>
  </si>
  <si>
    <t>LA VERNIA ISD</t>
  </si>
  <si>
    <t>161906</t>
  </si>
  <si>
    <t>LA VEGA ISD</t>
  </si>
  <si>
    <t>254902</t>
  </si>
  <si>
    <t>LA PRYOR ISD</t>
  </si>
  <si>
    <t>101916</t>
  </si>
  <si>
    <t>LA PORTE ISD</t>
  </si>
  <si>
    <t>108912</t>
  </si>
  <si>
    <t>LA JOYA ISD</t>
  </si>
  <si>
    <t>075902</t>
  </si>
  <si>
    <t>LA GRANGE ISD</t>
  </si>
  <si>
    <t>125906</t>
  </si>
  <si>
    <t>LA GLORIA ISD</t>
  </si>
  <si>
    <t>031905</t>
  </si>
  <si>
    <t>LA FERIA ISD</t>
  </si>
  <si>
    <t>061905</t>
  </si>
  <si>
    <t>KRUM ISD</t>
  </si>
  <si>
    <t>219905</t>
  </si>
  <si>
    <t>KRESS ISD</t>
  </si>
  <si>
    <t>100903</t>
  </si>
  <si>
    <t>KOUNTZE ISD</t>
  </si>
  <si>
    <t>018907</t>
  </si>
  <si>
    <t>KOPPERL ISD</t>
  </si>
  <si>
    <t>138902</t>
  </si>
  <si>
    <t>KNOX CITY-O'BRIEN CISD</t>
  </si>
  <si>
    <t>232901</t>
  </si>
  <si>
    <t>KNIPPA ISD</t>
  </si>
  <si>
    <t>058905</t>
  </si>
  <si>
    <t>KLONDIKE ISD</t>
  </si>
  <si>
    <t>101915</t>
  </si>
  <si>
    <t>KLEIN ISD</t>
  </si>
  <si>
    <t>121905</t>
  </si>
  <si>
    <t>KIRBYVILLE CISD</t>
  </si>
  <si>
    <t>137901</t>
  </si>
  <si>
    <t>KINGSVILLE ISD</t>
  </si>
  <si>
    <t>014906</t>
  </si>
  <si>
    <t>KILLEEN ISD</t>
  </si>
  <si>
    <t>092902</t>
  </si>
  <si>
    <t>KILGORE ISD</t>
  </si>
  <si>
    <t>133903</t>
  </si>
  <si>
    <t>KERRVILLE ISD</t>
  </si>
  <si>
    <t>248901</t>
  </si>
  <si>
    <t>KERMIT ISD</t>
  </si>
  <si>
    <t>175907</t>
  </si>
  <si>
    <t>KERENS ISD</t>
  </si>
  <si>
    <t>220914</t>
  </si>
  <si>
    <t>KENNEDALE ISD</t>
  </si>
  <si>
    <t>113906</t>
  </si>
  <si>
    <t>KENNARD ISD</t>
  </si>
  <si>
    <t>128902</t>
  </si>
  <si>
    <t>KENEDY ISD</t>
  </si>
  <si>
    <t>131001</t>
  </si>
  <si>
    <t>KENEDY COUNTY WIDE CSD</t>
  </si>
  <si>
    <t>129904</t>
  </si>
  <si>
    <t>KEMP ISD</t>
  </si>
  <si>
    <t>242905</t>
  </si>
  <si>
    <t>KELTON ISD</t>
  </si>
  <si>
    <t>220907</t>
  </si>
  <si>
    <t>KELLER ISD</t>
  </si>
  <si>
    <t>126906</t>
  </si>
  <si>
    <t>KEENE ISD</t>
  </si>
  <si>
    <t>129903</t>
  </si>
  <si>
    <t>KAUFMAN ISD</t>
  </si>
  <si>
    <t>101914</t>
  </si>
  <si>
    <t>KATY ISD</t>
  </si>
  <si>
    <t>128901</t>
  </si>
  <si>
    <t>KARNES CITY ISD</t>
  </si>
  <si>
    <t>102901</t>
  </si>
  <si>
    <t>KARNACK ISD</t>
  </si>
  <si>
    <t>134901</t>
  </si>
  <si>
    <t>JUNCTION ISD</t>
  </si>
  <si>
    <t>015916</t>
  </si>
  <si>
    <t>JUDSON ISD</t>
  </si>
  <si>
    <t>007902</t>
  </si>
  <si>
    <t>JOURDANTON ISD</t>
  </si>
  <si>
    <t>126905</t>
  </si>
  <si>
    <t>JOSHUA ISD</t>
  </si>
  <si>
    <t>050909</t>
  </si>
  <si>
    <t>JONESBORO ISD</t>
  </si>
  <si>
    <t>016901</t>
  </si>
  <si>
    <t>JOHNSON CITY ISD</t>
  </si>
  <si>
    <t>210902</t>
  </si>
  <si>
    <t>JOAQUIN ISD</t>
  </si>
  <si>
    <t>221911</t>
  </si>
  <si>
    <t>JIM NED CISD</t>
  </si>
  <si>
    <t>124901</t>
  </si>
  <si>
    <t>JIM HOGG COUNTY ISD</t>
  </si>
  <si>
    <t>155901</t>
  </si>
  <si>
    <t>JEFFERSON ISD</t>
  </si>
  <si>
    <t>132902</t>
  </si>
  <si>
    <t>JAYTON-GIRARD ISD</t>
  </si>
  <si>
    <t>121904</t>
  </si>
  <si>
    <t>JASPER ISD</t>
  </si>
  <si>
    <t>246907</t>
  </si>
  <si>
    <t>JARRELL ISD</t>
  </si>
  <si>
    <t>037904</t>
  </si>
  <si>
    <t>JACKSONVILLE ISD</t>
  </si>
  <si>
    <t>119902</t>
  </si>
  <si>
    <t>JACKSBORO ISD</t>
  </si>
  <si>
    <t>109907</t>
  </si>
  <si>
    <t>ITASCA ISD</t>
  </si>
  <si>
    <t>070907</t>
  </si>
  <si>
    <t>ITALY ISD</t>
  </si>
  <si>
    <t>057912</t>
  </si>
  <si>
    <t>IRVING ISD</t>
  </si>
  <si>
    <t>118902</t>
  </si>
  <si>
    <t>IRION COUNTY ISD</t>
  </si>
  <si>
    <t>018906</t>
  </si>
  <si>
    <t>IREDELL ISD</t>
  </si>
  <si>
    <t>186903</t>
  </si>
  <si>
    <t>208903</t>
  </si>
  <si>
    <t>IRA ISD</t>
  </si>
  <si>
    <t>243903</t>
  </si>
  <si>
    <t>IOWA PARK CISD</t>
  </si>
  <si>
    <t>093903</t>
  </si>
  <si>
    <t>IOLA ISD</t>
  </si>
  <si>
    <t>133904</t>
  </si>
  <si>
    <t>INGRAM ISD</t>
  </si>
  <si>
    <t>205903</t>
  </si>
  <si>
    <t>INGLESIDE ISD</t>
  </si>
  <si>
    <t>120905</t>
  </si>
  <si>
    <t>INDUSTRIAL ISD</t>
  </si>
  <si>
    <t>152910</t>
  </si>
  <si>
    <t>IDALOU ISD</t>
  </si>
  <si>
    <t>246906</t>
  </si>
  <si>
    <t>HUTTO ISD</t>
  </si>
  <si>
    <t>220916</t>
  </si>
  <si>
    <t>HURST-EULESS-BEDFORD ISD</t>
  </si>
  <si>
    <t>236902</t>
  </si>
  <si>
    <t>HUNTSVILLE ISD</t>
  </si>
  <si>
    <t>003904</t>
  </si>
  <si>
    <t>HUNTINGTON ISD</t>
  </si>
  <si>
    <t>133902</t>
  </si>
  <si>
    <t>HUNT ISD</t>
  </si>
  <si>
    <t>101913</t>
  </si>
  <si>
    <t>HUMBLE ISD</t>
  </si>
  <si>
    <t>146905</t>
  </si>
  <si>
    <t>HULL-DAISETTA ISD</t>
  </si>
  <si>
    <t>034903</t>
  </si>
  <si>
    <t>HUGHES SPRINGS ISD</t>
  </si>
  <si>
    <t>101925</t>
  </si>
  <si>
    <t>HUFFMAN ISD</t>
  </si>
  <si>
    <t>003902</t>
  </si>
  <si>
    <t>HUDSON ISD</t>
  </si>
  <si>
    <t>072908</t>
  </si>
  <si>
    <t>HUCKABAY ISD</t>
  </si>
  <si>
    <t>109905</t>
  </si>
  <si>
    <t>HUBBARD ISD</t>
  </si>
  <si>
    <t>019913</t>
  </si>
  <si>
    <t>091905</t>
  </si>
  <si>
    <t>HOWE ISD</t>
  </si>
  <si>
    <t>101912</t>
  </si>
  <si>
    <t>HOUSTON ISD</t>
  </si>
  <si>
    <t>019902</t>
  </si>
  <si>
    <t>HOOKS ISD</t>
  </si>
  <si>
    <t>074907</t>
  </si>
  <si>
    <t>HONEY GROVE ISD</t>
  </si>
  <si>
    <t>163904</t>
  </si>
  <si>
    <t>HONDO ISD</t>
  </si>
  <si>
    <t>005902</t>
  </si>
  <si>
    <t>HOLLIDAY ISD</t>
  </si>
  <si>
    <t>014905</t>
  </si>
  <si>
    <t>HOLLAND ISD</t>
  </si>
  <si>
    <t>084908</t>
  </si>
  <si>
    <t>HITCHCOCK ISD</t>
  </si>
  <si>
    <t>109904</t>
  </si>
  <si>
    <t>HILLSBORO ISD</t>
  </si>
  <si>
    <t>188903</t>
  </si>
  <si>
    <t>HIGHLAND PARK ISD</t>
  </si>
  <si>
    <t>057911</t>
  </si>
  <si>
    <t>177905</t>
  </si>
  <si>
    <t>HIGHLAND ISD</t>
  </si>
  <si>
    <t>084903</t>
  </si>
  <si>
    <t>HIGH ISLAND ISD</t>
  </si>
  <si>
    <t>108905</t>
  </si>
  <si>
    <t>HIDALGO ISD</t>
  </si>
  <si>
    <t>097903</t>
  </si>
  <si>
    <t>HICO ISD</t>
  </si>
  <si>
    <t>208901</t>
  </si>
  <si>
    <t>HERMLEIGH ISD</t>
  </si>
  <si>
    <t>059901</t>
  </si>
  <si>
    <t>HEREFORD ISD</t>
  </si>
  <si>
    <t>039902</t>
  </si>
  <si>
    <t>HENRIETTA ISD</t>
  </si>
  <si>
    <t>201902</t>
  </si>
  <si>
    <t>HENDERSON ISD</t>
  </si>
  <si>
    <t>237902</t>
  </si>
  <si>
    <t>HEMPSTEAD ISD</t>
  </si>
  <si>
    <t>202903</t>
  </si>
  <si>
    <t>HEMPHILL ISD</t>
  </si>
  <si>
    <t>065902</t>
  </si>
  <si>
    <t>HEDLEY ISD</t>
  </si>
  <si>
    <t>198905</t>
  </si>
  <si>
    <t>HEARNE ISD</t>
  </si>
  <si>
    <t>105906</t>
  </si>
  <si>
    <t>HAYS CISD</t>
  </si>
  <si>
    <t>127904</t>
  </si>
  <si>
    <t>HAWLEY ISD</t>
  </si>
  <si>
    <t>250902</t>
  </si>
  <si>
    <t>HAWKINS ISD</t>
  </si>
  <si>
    <t>104901</t>
  </si>
  <si>
    <t>HASKELL CISD</t>
  </si>
  <si>
    <t>225907</t>
  </si>
  <si>
    <t>HARTS BLUFF ISD</t>
  </si>
  <si>
    <t>103902</t>
  </si>
  <si>
    <t>HARTLEY ISD</t>
  </si>
  <si>
    <t>035902</t>
  </si>
  <si>
    <t>HART ISD</t>
  </si>
  <si>
    <t>244901</t>
  </si>
  <si>
    <t>HARROLD ISD</t>
  </si>
  <si>
    <t>101000</t>
  </si>
  <si>
    <t>HARRIS COUNTY DEPT OF ED</t>
  </si>
  <si>
    <t>086902</t>
  </si>
  <si>
    <t>HARPER ISD</t>
  </si>
  <si>
    <t>230905</t>
  </si>
  <si>
    <t>HARMONY ISD</t>
  </si>
  <si>
    <t>031903</t>
  </si>
  <si>
    <t>HARLINGEN CISD</t>
  </si>
  <si>
    <t>102905</t>
  </si>
  <si>
    <t>HARLETON ISD</t>
  </si>
  <si>
    <t>015904</t>
  </si>
  <si>
    <t>HARLANDALE ISD</t>
  </si>
  <si>
    <t>100905</t>
  </si>
  <si>
    <t>HARDIN-JEFFERSON ISD</t>
  </si>
  <si>
    <t>146904</t>
  </si>
  <si>
    <t>HARDIN ISD</t>
  </si>
  <si>
    <t>219901</t>
  </si>
  <si>
    <t>HAPPY ISD</t>
  </si>
  <si>
    <t>123914</t>
  </si>
  <si>
    <t>HAMSHIRE-FANNETT ISD</t>
  </si>
  <si>
    <t>127903</t>
  </si>
  <si>
    <t>097902</t>
  </si>
  <si>
    <t>HAMILTON ISD</t>
  </si>
  <si>
    <t>102904</t>
  </si>
  <si>
    <t>HALLSVILLE ISD</t>
  </si>
  <si>
    <t>161924</t>
  </si>
  <si>
    <t>HALLSBURG ISD</t>
  </si>
  <si>
    <t>143901</t>
  </si>
  <si>
    <t>HALLETTSVILLE ISD</t>
  </si>
  <si>
    <t>095903</t>
  </si>
  <si>
    <t>HALE CENTER ISD</t>
  </si>
  <si>
    <t>135001</t>
  </si>
  <si>
    <t>GUTHRIE CSD</t>
  </si>
  <si>
    <t>047903</t>
  </si>
  <si>
    <t>GUSTINE ISD</t>
  </si>
  <si>
    <t>091917</t>
  </si>
  <si>
    <t>GUNTER ISD</t>
  </si>
  <si>
    <t>098901</t>
  </si>
  <si>
    <t>GRUVER ISD</t>
  </si>
  <si>
    <t>228901</t>
  </si>
  <si>
    <t>GROVETON ISD</t>
  </si>
  <si>
    <t>033901</t>
  </si>
  <si>
    <t>GROOM ISD</t>
  </si>
  <si>
    <t>147902</t>
  </si>
  <si>
    <t>GROESBECK ISD</t>
  </si>
  <si>
    <t>205902</t>
  </si>
  <si>
    <t>GREGORY-PORTLAND ISD</t>
  </si>
  <si>
    <t>165902</t>
  </si>
  <si>
    <t>GREENWOOD ISD</t>
  </si>
  <si>
    <t>116905</t>
  </si>
  <si>
    <t>GREENVILLE ISD</t>
  </si>
  <si>
    <t>220906</t>
  </si>
  <si>
    <t>GRAPEVINE-COLLEYVILLE ISD</t>
  </si>
  <si>
    <t>113902</t>
  </si>
  <si>
    <t>GRAPELAND ISD</t>
  </si>
  <si>
    <t>226907</t>
  </si>
  <si>
    <t>GRAPE CREEK ISD</t>
  </si>
  <si>
    <t>246905</t>
  </si>
  <si>
    <t>GRANGER ISD</t>
  </si>
  <si>
    <t>090905</t>
  </si>
  <si>
    <t>GRANDVIEW-HOPKINS ISD</t>
  </si>
  <si>
    <t>126904</t>
  </si>
  <si>
    <t>GRANDVIEW ISD</t>
  </si>
  <si>
    <t>238904</t>
  </si>
  <si>
    <t>GRANDFALLS-ROYALTY ISD</t>
  </si>
  <si>
    <t>234904</t>
  </si>
  <si>
    <t>GRAND SALINE ISD</t>
  </si>
  <si>
    <t>057910</t>
  </si>
  <si>
    <t>GRAND PRAIRIE ISD</t>
  </si>
  <si>
    <t>111901</t>
  </si>
  <si>
    <t>GRANBURY ISD</t>
  </si>
  <si>
    <t>252901</t>
  </si>
  <si>
    <t>GRAHAM ISD</t>
  </si>
  <si>
    <t>182902</t>
  </si>
  <si>
    <t>GRAFORD ISD</t>
  </si>
  <si>
    <t>156905</t>
  </si>
  <si>
    <t>GRADY ISD</t>
  </si>
  <si>
    <t>067904</t>
  </si>
  <si>
    <t>GORMAN ISD</t>
  </si>
  <si>
    <t>182901</t>
  </si>
  <si>
    <t>GORDON ISD</t>
  </si>
  <si>
    <t>101911</t>
  </si>
  <si>
    <t>GOOSE CREEK CISD</t>
  </si>
  <si>
    <t>187903</t>
  </si>
  <si>
    <t>GOODRICH ISD</t>
  </si>
  <si>
    <t>089901</t>
  </si>
  <si>
    <t>GONZALES ISD</t>
  </si>
  <si>
    <t>088902</t>
  </si>
  <si>
    <t>GOLIAD ISD</t>
  </si>
  <si>
    <t>167901</t>
  </si>
  <si>
    <t>GOLDTHWAITE ISD</t>
  </si>
  <si>
    <t>169906</t>
  </si>
  <si>
    <t>GOLD BURG ISD</t>
  </si>
  <si>
    <t>126911</t>
  </si>
  <si>
    <t>GODLEY ISD</t>
  </si>
  <si>
    <t>213901</t>
  </si>
  <si>
    <t>GLEN ROSE ISD</t>
  </si>
  <si>
    <t>087901</t>
  </si>
  <si>
    <t>GLASSCOCK COUNTY ISD</t>
  </si>
  <si>
    <t>092901</t>
  </si>
  <si>
    <t>GLADEWATER ISD</t>
  </si>
  <si>
    <t>230902</t>
  </si>
  <si>
    <t>GILMER ISD</t>
  </si>
  <si>
    <t>144901</t>
  </si>
  <si>
    <t>GIDDINGS ISD</t>
  </si>
  <si>
    <t>161925</t>
  </si>
  <si>
    <t>GHOLSON ISD</t>
  </si>
  <si>
    <t>246904</t>
  </si>
  <si>
    <t>GEORGETOWN ISD</t>
  </si>
  <si>
    <t>149901</t>
  </si>
  <si>
    <t>GEORGE WEST ISD</t>
  </si>
  <si>
    <t>166902</t>
  </si>
  <si>
    <t>GAUSE ISD</t>
  </si>
  <si>
    <t>050902</t>
  </si>
  <si>
    <t>GATESVILLE ISD</t>
  </si>
  <si>
    <t>183904</t>
  </si>
  <si>
    <t>GARY ISD</t>
  </si>
  <si>
    <t>174903</t>
  </si>
  <si>
    <t>GARRISON ISD</t>
  </si>
  <si>
    <t>184911</t>
  </si>
  <si>
    <t>GARNER ISD</t>
  </si>
  <si>
    <t>057909</t>
  </si>
  <si>
    <t>GARLAND ISD</t>
  </si>
  <si>
    <t>120902</t>
  </si>
  <si>
    <t>GANADO ISD</t>
  </si>
  <si>
    <t>084902</t>
  </si>
  <si>
    <t>GALVESTON ISD</t>
  </si>
  <si>
    <t>101910</t>
  </si>
  <si>
    <t>GALENA PARK ISD</t>
  </si>
  <si>
    <t>049901</t>
  </si>
  <si>
    <t>GAINESVILLE ISD</t>
  </si>
  <si>
    <t>015914</t>
  </si>
  <si>
    <t>FT SAM HOUSTON ISD</t>
  </si>
  <si>
    <t>115901</t>
  </si>
  <si>
    <t>FT HANCOCK ISD</t>
  </si>
  <si>
    <t>122901</t>
  </si>
  <si>
    <t>FT DAVIS ISD</t>
  </si>
  <si>
    <t>234909</t>
  </si>
  <si>
    <t>FRUITVALE ISD</t>
  </si>
  <si>
    <t>175905</t>
  </si>
  <si>
    <t>FROST ISD</t>
  </si>
  <si>
    <t>043905</t>
  </si>
  <si>
    <t>FRISCO ISD</t>
  </si>
  <si>
    <t>185903</t>
  </si>
  <si>
    <t>FRIONA ISD</t>
  </si>
  <si>
    <t>084911</t>
  </si>
  <si>
    <t>FRIENDSWOOD ISD</t>
  </si>
  <si>
    <t>152907</t>
  </si>
  <si>
    <t>FRENSHIP ISD</t>
  </si>
  <si>
    <t>066903</t>
  </si>
  <si>
    <t>FREER ISD</t>
  </si>
  <si>
    <t>086901</t>
  </si>
  <si>
    <t>FREDERICKSBURG ISD</t>
  </si>
  <si>
    <t>001904</t>
  </si>
  <si>
    <t>FRANKSTON ISD</t>
  </si>
  <si>
    <t>198903</t>
  </si>
  <si>
    <t>FRANKLIN ISD</t>
  </si>
  <si>
    <t>220905</t>
  </si>
  <si>
    <t>FORT WORTH ISD</t>
  </si>
  <si>
    <t>186902</t>
  </si>
  <si>
    <t>FORT STOCKTON ISD</t>
  </si>
  <si>
    <t>242906</t>
  </si>
  <si>
    <t>FORT ELLIOTT CISD</t>
  </si>
  <si>
    <t>079907</t>
  </si>
  <si>
    <t>FORT BEND ISD</t>
  </si>
  <si>
    <t>114904</t>
  </si>
  <si>
    <t>FORSAN ISD</t>
  </si>
  <si>
    <t>129902</t>
  </si>
  <si>
    <t>FORNEY ISD</t>
  </si>
  <si>
    <t>169910</t>
  </si>
  <si>
    <t>FORESTBURG ISD</t>
  </si>
  <si>
    <t>148902</t>
  </si>
  <si>
    <t>FOLLETT ISD</t>
  </si>
  <si>
    <t>077901</t>
  </si>
  <si>
    <t>178914</t>
  </si>
  <si>
    <t>FLOUR BLUFF ISD</t>
  </si>
  <si>
    <t>247901</t>
  </si>
  <si>
    <t>FLORESVILLE ISD</t>
  </si>
  <si>
    <t>246902</t>
  </si>
  <si>
    <t>FLORENCE ISD</t>
  </si>
  <si>
    <t>075901</t>
  </si>
  <si>
    <t>FLATONIA ISD</t>
  </si>
  <si>
    <t>070905</t>
  </si>
  <si>
    <t>FERRIS ISD</t>
  </si>
  <si>
    <t>075906</t>
  </si>
  <si>
    <t>FAYETTEVILLE ISD</t>
  </si>
  <si>
    <t>185902</t>
  </si>
  <si>
    <t>FARWELL ISD</t>
  </si>
  <si>
    <t>043904</t>
  </si>
  <si>
    <t>FARMERSVILLE ISD</t>
  </si>
  <si>
    <t>060914</t>
  </si>
  <si>
    <t>FANNINDEL ISD</t>
  </si>
  <si>
    <t>128904</t>
  </si>
  <si>
    <t>FALLS CITY ISD</t>
  </si>
  <si>
    <t>081902</t>
  </si>
  <si>
    <t>FAIRFIELD ISD</t>
  </si>
  <si>
    <t>071903</t>
  </si>
  <si>
    <t>FABENS ISD</t>
  </si>
  <si>
    <t>143906</t>
  </si>
  <si>
    <t>EZZELL ISD</t>
  </si>
  <si>
    <t>210906</t>
  </si>
  <si>
    <t>EXCELSIOR ISD</t>
  </si>
  <si>
    <t>220904</t>
  </si>
  <si>
    <t>EVERMAN ISD</t>
  </si>
  <si>
    <t>050901</t>
  </si>
  <si>
    <t>EVANT ISD</t>
  </si>
  <si>
    <t>121906</t>
  </si>
  <si>
    <t>EVADALE ISD</t>
  </si>
  <si>
    <t>107905</t>
  </si>
  <si>
    <t>EUSTACE ISD</t>
  </si>
  <si>
    <t>030906</t>
  </si>
  <si>
    <t>EULA ISD</t>
  </si>
  <si>
    <t>049906</t>
  </si>
  <si>
    <t>ERA ISD</t>
  </si>
  <si>
    <t>070903</t>
  </si>
  <si>
    <t>ENNIS ISD</t>
  </si>
  <si>
    <t>102906</t>
  </si>
  <si>
    <t>ELYSIAN FIELDS ISD</t>
  </si>
  <si>
    <t>001903</t>
  </si>
  <si>
    <t>ELKHART ISD</t>
  </si>
  <si>
    <t>011902</t>
  </si>
  <si>
    <t>ELGIN ISD</t>
  </si>
  <si>
    <t>243902</t>
  </si>
  <si>
    <t>ELECTRA ISD</t>
  </si>
  <si>
    <t>071902</t>
  </si>
  <si>
    <t>EL PASO ISD</t>
  </si>
  <si>
    <t>241903</t>
  </si>
  <si>
    <t>EL CAMPO ISD</t>
  </si>
  <si>
    <t>120901</t>
  </si>
  <si>
    <t>EDNA ISD</t>
  </si>
  <si>
    <t>108904</t>
  </si>
  <si>
    <t>EDINBURG CISD</t>
  </si>
  <si>
    <t>234903</t>
  </si>
  <si>
    <t>EDGEWOOD ISD</t>
  </si>
  <si>
    <t>015905</t>
  </si>
  <si>
    <t>048901</t>
  </si>
  <si>
    <t>EDEN CISD</t>
  </si>
  <si>
    <t>108903</t>
  </si>
  <si>
    <t>EDCOUCH-ELSA ISD</t>
  </si>
  <si>
    <t>074905</t>
  </si>
  <si>
    <t>ECTOR ISD</t>
  </si>
  <si>
    <t>068901</t>
  </si>
  <si>
    <t>ECTOR COUNTY ISD</t>
  </si>
  <si>
    <t>067903</t>
  </si>
  <si>
    <t>EASTLAND ISD</t>
  </si>
  <si>
    <t>036903</t>
  </si>
  <si>
    <t>EAST CHAMBERS ISD</t>
  </si>
  <si>
    <t>015911</t>
  </si>
  <si>
    <t>EAST CENTRAL ISD</t>
  </si>
  <si>
    <t>241902</t>
  </si>
  <si>
    <t>EAST BERNARD ISD</t>
  </si>
  <si>
    <t>025909</t>
  </si>
  <si>
    <t>EARLY ISD</t>
  </si>
  <si>
    <t>227909</t>
  </si>
  <si>
    <t>EANES ISD</t>
  </si>
  <si>
    <t>159901</t>
  </si>
  <si>
    <t>EAGLE PASS ISD</t>
  </si>
  <si>
    <t>220918</t>
  </si>
  <si>
    <t>EAGLE MT-SAGINAW ISD</t>
  </si>
  <si>
    <t>057907</t>
  </si>
  <si>
    <t>DUNCANVILLE ISD</t>
  </si>
  <si>
    <t>171901</t>
  </si>
  <si>
    <t>DUMAS ISD</t>
  </si>
  <si>
    <t>072902</t>
  </si>
  <si>
    <t>DUBLIN ISD</t>
  </si>
  <si>
    <t>178905</t>
  </si>
  <si>
    <t>DRISCOLL ISD</t>
  </si>
  <si>
    <t>105904</t>
  </si>
  <si>
    <t>DRIPPING SPRINGS ISD</t>
  </si>
  <si>
    <t>174911</t>
  </si>
  <si>
    <t>DOUGLASS ISD</t>
  </si>
  <si>
    <t>086024</t>
  </si>
  <si>
    <t>DOSS CONSOLIDATED CSD</t>
  </si>
  <si>
    <t>108902</t>
  </si>
  <si>
    <t>DONNA ISD</t>
  </si>
  <si>
    <t>074904</t>
  </si>
  <si>
    <t>DODD CITY ISD</t>
  </si>
  <si>
    <t>133905</t>
  </si>
  <si>
    <t>DIVIDE ISD</t>
  </si>
  <si>
    <t>035901</t>
  </si>
  <si>
    <t>DIMMITT ISD</t>
  </si>
  <si>
    <t>144903</t>
  </si>
  <si>
    <t>DIME BOX ISD</t>
  </si>
  <si>
    <t>082902</t>
  </si>
  <si>
    <t>DILLEY ISD</t>
  </si>
  <si>
    <t>084901</t>
  </si>
  <si>
    <t>DICKINSON ISD</t>
  </si>
  <si>
    <t>003905</t>
  </si>
  <si>
    <t>DIBOLL ISD</t>
  </si>
  <si>
    <t>176903</t>
  </si>
  <si>
    <t>DEWEYVILLE ISD</t>
  </si>
  <si>
    <t>081906</t>
  </si>
  <si>
    <t>DEW ISD</t>
  </si>
  <si>
    <t>163901</t>
  </si>
  <si>
    <t>DEVINE ISD</t>
  </si>
  <si>
    <t>146903</t>
  </si>
  <si>
    <t>DEVERS ISD</t>
  </si>
  <si>
    <t>194905</t>
  </si>
  <si>
    <t>DETROIT ISD</t>
  </si>
  <si>
    <t>057906</t>
  </si>
  <si>
    <t>DESOTO ISD</t>
  </si>
  <si>
    <t>251901</t>
  </si>
  <si>
    <t>DENVER CITY ISD</t>
  </si>
  <si>
    <t>061901</t>
  </si>
  <si>
    <t>DENTON ISD</t>
  </si>
  <si>
    <t>091903</t>
  </si>
  <si>
    <t>DENISON ISD</t>
  </si>
  <si>
    <t>115903</t>
  </si>
  <si>
    <t>DELL CITY ISD</t>
  </si>
  <si>
    <t>227910</t>
  </si>
  <si>
    <t>DEL VALLE ISD</t>
  </si>
  <si>
    <t>019901</t>
  </si>
  <si>
    <t>DEKALB ISD</t>
  </si>
  <si>
    <t>101908</t>
  </si>
  <si>
    <t>DEER PARK ISD</t>
  </si>
  <si>
    <t>249905</t>
  </si>
  <si>
    <t>DECATUR ISD</t>
  </si>
  <si>
    <t>047902</t>
  </si>
  <si>
    <t>DE LEON ISD</t>
  </si>
  <si>
    <t>146902</t>
  </si>
  <si>
    <t>DAYTON ISD</t>
  </si>
  <si>
    <t>175904</t>
  </si>
  <si>
    <t>DAWSON ISD</t>
  </si>
  <si>
    <t>058902</t>
  </si>
  <si>
    <t>148905</t>
  </si>
  <si>
    <t>DARROUZETT ISD</t>
  </si>
  <si>
    <t>020904</t>
  </si>
  <si>
    <t>DANBURY ISD</t>
  </si>
  <si>
    <t>020910</t>
  </si>
  <si>
    <t>DAMON ISD</t>
  </si>
  <si>
    <t>057905</t>
  </si>
  <si>
    <t>DALLAS ISD</t>
  </si>
  <si>
    <t>056901</t>
  </si>
  <si>
    <t>DALHART ISD</t>
  </si>
  <si>
    <t>172902</t>
  </si>
  <si>
    <t>DAINGERFIELD-LONE STAR ISD</t>
  </si>
  <si>
    <t>163902</t>
  </si>
  <si>
    <t>D'HANIS ISD</t>
  </si>
  <si>
    <t>101907</t>
  </si>
  <si>
    <t>CYPRESS-FAIRBANKS ISD</t>
  </si>
  <si>
    <t>174902</t>
  </si>
  <si>
    <t>CUSHING ISD</t>
  </si>
  <si>
    <t>112905</t>
  </si>
  <si>
    <t>055901</t>
  </si>
  <si>
    <t>CULBERSON COUNTY-ALLAMOORE ISD</t>
  </si>
  <si>
    <t>062901</t>
  </si>
  <si>
    <t>CUERO ISD</t>
  </si>
  <si>
    <t>254901</t>
  </si>
  <si>
    <t>CRYSTAL CITY ISD</t>
  </si>
  <si>
    <t>220912</t>
  </si>
  <si>
    <t>CROWLEY ISD</t>
  </si>
  <si>
    <t>078901</t>
  </si>
  <si>
    <t>CROWELL ISD</t>
  </si>
  <si>
    <t>107904</t>
  </si>
  <si>
    <t>CROSS ROADS ISD</t>
  </si>
  <si>
    <t>030901</t>
  </si>
  <si>
    <t>CROSS PLAINS ISD</t>
  </si>
  <si>
    <t>054901</t>
  </si>
  <si>
    <t>CROSBYTON CISD</t>
  </si>
  <si>
    <t>101906</t>
  </si>
  <si>
    <t>CROSBY ISD</t>
  </si>
  <si>
    <t>113901</t>
  </si>
  <si>
    <t>CROCKETT ISD</t>
  </si>
  <si>
    <t>053001</t>
  </si>
  <si>
    <t>CROCKETT COUNTY CONSOLIDATED CSD</t>
  </si>
  <si>
    <t>161901</t>
  </si>
  <si>
    <t>CRAWFORD ISD</t>
  </si>
  <si>
    <t>018908</t>
  </si>
  <si>
    <t>CRANFILLS GAP ISD</t>
  </si>
  <si>
    <t>052901</t>
  </si>
  <si>
    <t>CRANE ISD</t>
  </si>
  <si>
    <t>129901</t>
  </si>
  <si>
    <t>CRANDALL ISD</t>
  </si>
  <si>
    <t>109903</t>
  </si>
  <si>
    <t>COVINGTON ISD</t>
  </si>
  <si>
    <t>246914</t>
  </si>
  <si>
    <t>COUPLAND ISD</t>
  </si>
  <si>
    <t>142901</t>
  </si>
  <si>
    <t>COTULLA ISD</t>
  </si>
  <si>
    <t>095902</t>
  </si>
  <si>
    <t>COTTON CENTER ISD</t>
  </si>
  <si>
    <t>175903</t>
  </si>
  <si>
    <t>CORSICANA ISD</t>
  </si>
  <si>
    <t>187904</t>
  </si>
  <si>
    <t>CORRIGAN-CAMDEN ISD</t>
  </si>
  <si>
    <t>178904</t>
  </si>
  <si>
    <t>CORPUS CHRISTI ISD</t>
  </si>
  <si>
    <t>050910</t>
  </si>
  <si>
    <t>COPPERAS COVE ISD</t>
  </si>
  <si>
    <t>057922</t>
  </si>
  <si>
    <t>COPPELL ISD</t>
  </si>
  <si>
    <t>060902</t>
  </si>
  <si>
    <t>COOPER ISD</t>
  </si>
  <si>
    <t>147901</t>
  </si>
  <si>
    <t>COOLIDGE ISD</t>
  </si>
  <si>
    <t>170902</t>
  </si>
  <si>
    <t>CONROE ISD</t>
  </si>
  <si>
    <t>161921</t>
  </si>
  <si>
    <t>CONNALLY ISD</t>
  </si>
  <si>
    <t>233903</t>
  </si>
  <si>
    <t>COMSTOCK ISD</t>
  </si>
  <si>
    <t>112908</t>
  </si>
  <si>
    <t>COMO-PICKTON CISD</t>
  </si>
  <si>
    <t>043918</t>
  </si>
  <si>
    <t>COMMUNITY ISD</t>
  </si>
  <si>
    <t>116903</t>
  </si>
  <si>
    <t>COMMERCE ISD</t>
  </si>
  <si>
    <t>130902</t>
  </si>
  <si>
    <t>COMFORT ISD</t>
  </si>
  <si>
    <t>047901</t>
  </si>
  <si>
    <t>COMANCHE ISD</t>
  </si>
  <si>
    <t>046902</t>
  </si>
  <si>
    <t>COMAL ISD</t>
  </si>
  <si>
    <t>045902</t>
  </si>
  <si>
    <t>COLUMBUS ISD</t>
  </si>
  <si>
    <t>020907</t>
  </si>
  <si>
    <t>COLUMBIA-BRAZORIA ISD</t>
  </si>
  <si>
    <t>168901</t>
  </si>
  <si>
    <t>COLORADO ISD</t>
  </si>
  <si>
    <t>229901</t>
  </si>
  <si>
    <t>COLMESNEIL ISD</t>
  </si>
  <si>
    <t>091902</t>
  </si>
  <si>
    <t>COLLINSVILLE ISD</t>
  </si>
  <si>
    <t>021901</t>
  </si>
  <si>
    <t>COLLEGE STATION ISD</t>
  </si>
  <si>
    <t>042901</t>
  </si>
  <si>
    <t>COLEMAN ISD</t>
  </si>
  <si>
    <t>204901</t>
  </si>
  <si>
    <t>COLDSPRING-OAKHURST CISD</t>
  </si>
  <si>
    <t>114902</t>
  </si>
  <si>
    <t>COAHOMA ISD</t>
  </si>
  <si>
    <t>030902</t>
  </si>
  <si>
    <t>CLYDE CISD</t>
  </si>
  <si>
    <t>071901</t>
  </si>
  <si>
    <t>CLINT ISD</t>
  </si>
  <si>
    <t>018901</t>
  </si>
  <si>
    <t>CLIFTON ISD</t>
  </si>
  <si>
    <t>146901</t>
  </si>
  <si>
    <t>CLEVELAND ISD</t>
  </si>
  <si>
    <t>126903</t>
  </si>
  <si>
    <t>CLEBURNE ISD</t>
  </si>
  <si>
    <t>084910</t>
  </si>
  <si>
    <t>CLEAR CREEK ISD</t>
  </si>
  <si>
    <t>006902</t>
  </si>
  <si>
    <t>CLAUDE ISD</t>
  </si>
  <si>
    <t>194904</t>
  </si>
  <si>
    <t>CLARKSVILLE ISD</t>
  </si>
  <si>
    <t>065901</t>
  </si>
  <si>
    <t>CLARENDON ISD</t>
  </si>
  <si>
    <t>243906</t>
  </si>
  <si>
    <t>CITY VIEW ISD</t>
  </si>
  <si>
    <t>067902</t>
  </si>
  <si>
    <t>CISCO ISD</t>
  </si>
  <si>
    <t>226901</t>
  </si>
  <si>
    <t>CHRISTOVAL ISD</t>
  </si>
  <si>
    <t>139905</t>
  </si>
  <si>
    <t>CHISUM ISD</t>
  </si>
  <si>
    <t>174901</t>
  </si>
  <si>
    <t>CHIRENO ISD</t>
  </si>
  <si>
    <t>161920</t>
  </si>
  <si>
    <t>CHINA SPRING ISD</t>
  </si>
  <si>
    <t>073901</t>
  </si>
  <si>
    <t>CHILTON ISD</t>
  </si>
  <si>
    <t>099902</t>
  </si>
  <si>
    <t>CHILLICOTHE ISD</t>
  </si>
  <si>
    <t>038901</t>
  </si>
  <si>
    <t>CHILDRESS ISD</t>
  </si>
  <si>
    <t>249904</t>
  </si>
  <si>
    <t>CHICO ISD</t>
  </si>
  <si>
    <t>229906</t>
  </si>
  <si>
    <t>CHESTER ISD</t>
  </si>
  <si>
    <t>206903</t>
  </si>
  <si>
    <t>CHEROKEE ISD</t>
  </si>
  <si>
    <t>007901</t>
  </si>
  <si>
    <t>CHARLOTTE ISD</t>
  </si>
  <si>
    <t>225906</t>
  </si>
  <si>
    <t>CHAPEL HILL ISD</t>
  </si>
  <si>
    <t>212909</t>
  </si>
  <si>
    <t>103901</t>
  </si>
  <si>
    <t>CHANNING ISD</t>
  </si>
  <si>
    <t>101905</t>
  </si>
  <si>
    <t>CHANNELVIEW ISD</t>
  </si>
  <si>
    <t>003907</t>
  </si>
  <si>
    <t>CENTRAL ISD</t>
  </si>
  <si>
    <t>174908</t>
  </si>
  <si>
    <t>CENTRAL HEIGHTS ISD</t>
  </si>
  <si>
    <t>228904</t>
  </si>
  <si>
    <t>CENTERVILLE ISD</t>
  </si>
  <si>
    <t>145902</t>
  </si>
  <si>
    <t>133901</t>
  </si>
  <si>
    <t>CENTER POINT ISD</t>
  </si>
  <si>
    <t>210901</t>
  </si>
  <si>
    <t>CENTER ISD</t>
  </si>
  <si>
    <t>043903</t>
  </si>
  <si>
    <t>CELINA ISD</t>
  </si>
  <si>
    <t>116902</t>
  </si>
  <si>
    <t>CELESTE ISD</t>
  </si>
  <si>
    <t>057904</t>
  </si>
  <si>
    <t>CEDAR HILL ISD</t>
  </si>
  <si>
    <t>001902</t>
  </si>
  <si>
    <t>CAYUGA ISD</t>
  </si>
  <si>
    <t>220917</t>
  </si>
  <si>
    <t>CASTLEBERRY ISD</t>
  </si>
  <si>
    <t>183902</t>
  </si>
  <si>
    <t>CARTHAGE ISD</t>
  </si>
  <si>
    <t>057903</t>
  </si>
  <si>
    <t>CARROLLTON-FARMERS BRANCH ISD</t>
  </si>
  <si>
    <t>220919</t>
  </si>
  <si>
    <t>CARROLL ISD</t>
  </si>
  <si>
    <t>064903</t>
  </si>
  <si>
    <t>CARRIZO SPRINGS CISD</t>
  </si>
  <si>
    <t>201913</t>
  </si>
  <si>
    <t>CARLISLE ISD</t>
  </si>
  <si>
    <t>191901</t>
  </si>
  <si>
    <t>CANYON ISD</t>
  </si>
  <si>
    <t>071907</t>
  </si>
  <si>
    <t>CANUTILLO ISD</t>
  </si>
  <si>
    <t>234902</t>
  </si>
  <si>
    <t>CANTON ISD</t>
  </si>
  <si>
    <t>106901</t>
  </si>
  <si>
    <t>CANADIAN ISD</t>
  </si>
  <si>
    <t>116910</t>
  </si>
  <si>
    <t>CAMPBELL ISD</t>
  </si>
  <si>
    <t>166901</t>
  </si>
  <si>
    <t>CAMERON ISD</t>
  </si>
  <si>
    <t>198902</t>
  </si>
  <si>
    <t>CALVERT ISD</t>
  </si>
  <si>
    <t>049905</t>
  </si>
  <si>
    <t>CALLISBURG ISD</t>
  </si>
  <si>
    <t>029901</t>
  </si>
  <si>
    <t>CALHOUN COUNTY ISD</t>
  </si>
  <si>
    <t>026901</t>
  </si>
  <si>
    <t>CALDWELL ISD</t>
  </si>
  <si>
    <t>178903</t>
  </si>
  <si>
    <t>CALALLEN ISD</t>
  </si>
  <si>
    <t>116901</t>
  </si>
  <si>
    <t>CADDO MILLS ISD</t>
  </si>
  <si>
    <t>109902</t>
  </si>
  <si>
    <t>BYNUM ISD</t>
  </si>
  <si>
    <t>188904</t>
  </si>
  <si>
    <t>BUSHLAND ISD</t>
  </si>
  <si>
    <t>239903</t>
  </si>
  <si>
    <t>BURTON ISD</t>
  </si>
  <si>
    <t>027903</t>
  </si>
  <si>
    <t>BURNET CISD</t>
  </si>
  <si>
    <t>126902</t>
  </si>
  <si>
    <t>BURLESON ISD</t>
  </si>
  <si>
    <t>176901</t>
  </si>
  <si>
    <t>BURKEVILLE ISD</t>
  </si>
  <si>
    <t>243901</t>
  </si>
  <si>
    <t>BURKBURNETT ISD</t>
  </si>
  <si>
    <t>121903</t>
  </si>
  <si>
    <t>BUNA ISD</t>
  </si>
  <si>
    <t>212902</t>
  </si>
  <si>
    <t>BULLARD ISD</t>
  </si>
  <si>
    <t>145901</t>
  </si>
  <si>
    <t>BUFFALO ISD</t>
  </si>
  <si>
    <t>186901</t>
  </si>
  <si>
    <t>BUENA VISTA ISD</t>
  </si>
  <si>
    <t>166907</t>
  </si>
  <si>
    <t>BUCKHOLTS ISD</t>
  </si>
  <si>
    <t>119901</t>
  </si>
  <si>
    <t>BRYSON ISD</t>
  </si>
  <si>
    <t>021902</t>
  </si>
  <si>
    <t>BRYAN ISD</t>
  </si>
  <si>
    <t>161919</t>
  </si>
  <si>
    <t>BRUCEVILLE-EDDY ISD</t>
  </si>
  <si>
    <t>025902</t>
  </si>
  <si>
    <t>BROWNWOOD ISD</t>
  </si>
  <si>
    <t>031901</t>
  </si>
  <si>
    <t>BROWNSVILLE ISD</t>
  </si>
  <si>
    <t>107902</t>
  </si>
  <si>
    <t>BROWNSBORO ISD</t>
  </si>
  <si>
    <t>223901</t>
  </si>
  <si>
    <t>BROWNFIELD ISD</t>
  </si>
  <si>
    <t>024901</t>
  </si>
  <si>
    <t>BROOKS COUNTY ISD</t>
  </si>
  <si>
    <t>025908</t>
  </si>
  <si>
    <t>BROOKESMITH ISD</t>
  </si>
  <si>
    <t>121902</t>
  </si>
  <si>
    <t>BROOKELAND ISD</t>
  </si>
  <si>
    <t>041901</t>
  </si>
  <si>
    <t>BRONTE ISD</t>
  </si>
  <si>
    <t>184909</t>
  </si>
  <si>
    <t>BROCK ISD</t>
  </si>
  <si>
    <t>203902</t>
  </si>
  <si>
    <t>BROADDUS ISD</t>
  </si>
  <si>
    <t>249903</t>
  </si>
  <si>
    <t>BRIDGEPORT ISD</t>
  </si>
  <si>
    <t>181901</t>
  </si>
  <si>
    <t>BRIDGE CITY ISD</t>
  </si>
  <si>
    <t>239901</t>
  </si>
  <si>
    <t>BRENHAM ISD</t>
  </si>
  <si>
    <t>198901</t>
  </si>
  <si>
    <t>BREMOND ISD</t>
  </si>
  <si>
    <t>215901</t>
  </si>
  <si>
    <t>BRECKENRIDGE ISD</t>
  </si>
  <si>
    <t>020905</t>
  </si>
  <si>
    <t>BRAZOSPORT ISD</t>
  </si>
  <si>
    <t>008903</t>
  </si>
  <si>
    <t>BRAZOS ISD</t>
  </si>
  <si>
    <t>160901</t>
  </si>
  <si>
    <t>BRADY ISD</t>
  </si>
  <si>
    <t>136901</t>
  </si>
  <si>
    <t>BRACKETT ISD</t>
  </si>
  <si>
    <t>180901</t>
  </si>
  <si>
    <t>BOYS RANCH ISD</t>
  </si>
  <si>
    <t>249902</t>
  </si>
  <si>
    <t>BOYD ISD</t>
  </si>
  <si>
    <t>169901</t>
  </si>
  <si>
    <t>BOWIE ISD</t>
  </si>
  <si>
    <t>185901</t>
  </si>
  <si>
    <t>BOVINA ISD</t>
  </si>
  <si>
    <t>161923</t>
  </si>
  <si>
    <t>BOSQUEVILLE ISD</t>
  </si>
  <si>
    <t>117901</t>
  </si>
  <si>
    <t>BORGER ISD</t>
  </si>
  <si>
    <t>017901</t>
  </si>
  <si>
    <t>BORDEN COUNTY ISD</t>
  </si>
  <si>
    <t>148901</t>
  </si>
  <si>
    <t>BOOKER ISD</t>
  </si>
  <si>
    <t>074903</t>
  </si>
  <si>
    <t>BONHAM ISD</t>
  </si>
  <si>
    <t>241901</t>
  </si>
  <si>
    <t>BOLING ISD</t>
  </si>
  <si>
    <t>116916</t>
  </si>
  <si>
    <t>BOLES ISD</t>
  </si>
  <si>
    <t>130901</t>
  </si>
  <si>
    <t>BOERNE ISD</t>
  </si>
  <si>
    <t>109913</t>
  </si>
  <si>
    <t>BLUM ISD</t>
  </si>
  <si>
    <t>072904</t>
  </si>
  <si>
    <t>BLUFF DALE ISD</t>
  </si>
  <si>
    <t>043917</t>
  </si>
  <si>
    <t>BLUE RIDGE ISD</t>
  </si>
  <si>
    <t>235901</t>
  </si>
  <si>
    <t>BLOOMINGTON ISD</t>
  </si>
  <si>
    <t>175902</t>
  </si>
  <si>
    <t>BLOOMING GROVE ISD</t>
  </si>
  <si>
    <t>034909</t>
  </si>
  <si>
    <t>BLOOMBURG ISD</t>
  </si>
  <si>
    <t>025904</t>
  </si>
  <si>
    <t>BLANKET ISD</t>
  </si>
  <si>
    <t>116915</t>
  </si>
  <si>
    <t>BLAND ISD</t>
  </si>
  <si>
    <t>016902</t>
  </si>
  <si>
    <t>BLANCO ISD</t>
  </si>
  <si>
    <t>177903</t>
  </si>
  <si>
    <t>BLACKWELL CISD</t>
  </si>
  <si>
    <t>178902</t>
  </si>
  <si>
    <t>BISHOP CISD</t>
  </si>
  <si>
    <t>220902</t>
  </si>
  <si>
    <t>BIRDVILLE ISD</t>
  </si>
  <si>
    <t>114901</t>
  </si>
  <si>
    <t>BIG SPRING ISD</t>
  </si>
  <si>
    <t>230901</t>
  </si>
  <si>
    <t>BIG SANDY ISD</t>
  </si>
  <si>
    <t>187901</t>
  </si>
  <si>
    <t>138904</t>
  </si>
  <si>
    <t>BENJAMIN ISD</t>
  </si>
  <si>
    <t>066901</t>
  </si>
  <si>
    <t>BENAVIDES ISD</t>
  </si>
  <si>
    <t>125902</t>
  </si>
  <si>
    <t>BEN BOLT-PALITO BLANCO ISD</t>
  </si>
  <si>
    <t>014903</t>
  </si>
  <si>
    <t>BELTON ISD</t>
  </si>
  <si>
    <t>008901</t>
  </si>
  <si>
    <t>BELLVILLE ISD</t>
  </si>
  <si>
    <t>091901</t>
  </si>
  <si>
    <t>BELLS ISD</t>
  </si>
  <si>
    <t>039904</t>
  </si>
  <si>
    <t>BELLEVUE ISD</t>
  </si>
  <si>
    <t>013901</t>
  </si>
  <si>
    <t>BEEVILLE ISD</t>
  </si>
  <si>
    <t>183901</t>
  </si>
  <si>
    <t>BECKVILLE ISD</t>
  </si>
  <si>
    <t>123910</t>
  </si>
  <si>
    <t>BEAUMONT ISD</t>
  </si>
  <si>
    <t>158901</t>
  </si>
  <si>
    <t>BAY CITY ISD</t>
  </si>
  <si>
    <t>011901</t>
  </si>
  <si>
    <t>BASTROP ISD</t>
  </si>
  <si>
    <t>014902</t>
  </si>
  <si>
    <t>BARTLETT ISD</t>
  </si>
  <si>
    <t>036902</t>
  </si>
  <si>
    <t>BARBERS HILL ISD</t>
  </si>
  <si>
    <t>178913</t>
  </si>
  <si>
    <t>BANQUETE ISD</t>
  </si>
  <si>
    <t>025901</t>
  </si>
  <si>
    <t>BANGS ISD</t>
  </si>
  <si>
    <t>010902</t>
  </si>
  <si>
    <t>BANDERA ISD</t>
  </si>
  <si>
    <t>195902</t>
  </si>
  <si>
    <t>BALMORHEA ISD</t>
  </si>
  <si>
    <t>200901</t>
  </si>
  <si>
    <t>BALLINGER ISD</t>
  </si>
  <si>
    <t>030903</t>
  </si>
  <si>
    <t>BAIRD ISD</t>
  </si>
  <si>
    <t>220915</t>
  </si>
  <si>
    <t>AZLE ISD</t>
  </si>
  <si>
    <t>161918</t>
  </si>
  <si>
    <t>AXTELL ISD</t>
  </si>
  <si>
    <t>034902</t>
  </si>
  <si>
    <t>AVINGER ISD</t>
  </si>
  <si>
    <t>194902</t>
  </si>
  <si>
    <t>AVERY ISD</t>
  </si>
  <si>
    <t>070901</t>
  </si>
  <si>
    <t>AVALON ISD</t>
  </si>
  <si>
    <t>196901</t>
  </si>
  <si>
    <t>AUSTWELL-TIVOLI ISD</t>
  </si>
  <si>
    <t>227901</t>
  </si>
  <si>
    <t>AUSTIN ISD</t>
  </si>
  <si>
    <t>061907</t>
  </si>
  <si>
    <t>AUBREY ISD</t>
  </si>
  <si>
    <t>034901</t>
  </si>
  <si>
    <t>ATLANTA ISD</t>
  </si>
  <si>
    <t>107901</t>
  </si>
  <si>
    <t>ATHENS ISD</t>
  </si>
  <si>
    <t>217901</t>
  </si>
  <si>
    <t>ASPERMONT ISD</t>
  </si>
  <si>
    <t>212901</t>
  </si>
  <si>
    <t>ARP ISD</t>
  </si>
  <si>
    <t>220901</t>
  </si>
  <si>
    <t>ARLINGTON ISD</t>
  </si>
  <si>
    <t>061910</t>
  </si>
  <si>
    <t>ARGYLE ISD</t>
  </si>
  <si>
    <t>005901</t>
  </si>
  <si>
    <t>ARCHER CITY ISD</t>
  </si>
  <si>
    <t>205901</t>
  </si>
  <si>
    <t>ARANSAS PASS ISD</t>
  </si>
  <si>
    <t>004901</t>
  </si>
  <si>
    <t>109912</t>
  </si>
  <si>
    <t>AQUILLA ISD</t>
  </si>
  <si>
    <t>228905</t>
  </si>
  <si>
    <t>APPLE SPRINGS ISD</t>
  </si>
  <si>
    <t>110901</t>
  </si>
  <si>
    <t>ANTON ISD</t>
  </si>
  <si>
    <t>071906</t>
  </si>
  <si>
    <t>ANTHONY ISD</t>
  </si>
  <si>
    <t>127901</t>
  </si>
  <si>
    <t>ANSON ISD</t>
  </si>
  <si>
    <t>043902</t>
  </si>
  <si>
    <t>ANNA ISD</t>
  </si>
  <si>
    <t>020902</t>
  </si>
  <si>
    <t>ANGLETON ISD</t>
  </si>
  <si>
    <t>002901</t>
  </si>
  <si>
    <t>ANDREWS ISD</t>
  </si>
  <si>
    <t>093901</t>
  </si>
  <si>
    <t>ANDERSON-SHIRO CISD</t>
  </si>
  <si>
    <t>036901</t>
  </si>
  <si>
    <t>ANAHUAC ISD</t>
  </si>
  <si>
    <t>140901</t>
  </si>
  <si>
    <t>AMHERST ISD</t>
  </si>
  <si>
    <t>188901</t>
  </si>
  <si>
    <t>AMARILLO ISD</t>
  </si>
  <si>
    <t>249901</t>
  </si>
  <si>
    <t>ALVORD ISD</t>
  </si>
  <si>
    <t>020901</t>
  </si>
  <si>
    <t>ALVIN ISD</t>
  </si>
  <si>
    <t>126901</t>
  </si>
  <si>
    <t>ALVARADO ISD</t>
  </si>
  <si>
    <t>037901</t>
  </si>
  <si>
    <t>ALTO ISD</t>
  </si>
  <si>
    <t>022901</t>
  </si>
  <si>
    <t>ALPINE ISD</t>
  </si>
  <si>
    <t>043901</t>
  </si>
  <si>
    <t>ALLEN ISD</t>
  </si>
  <si>
    <t>101903</t>
  </si>
  <si>
    <t>ALIEF ISD</t>
  </si>
  <si>
    <t>125901</t>
  </si>
  <si>
    <t>ALICE ISD</t>
  </si>
  <si>
    <t>184907</t>
  </si>
  <si>
    <t>ALEDO ISD</t>
  </si>
  <si>
    <t>101902</t>
  </si>
  <si>
    <t>ALDINE ISD</t>
  </si>
  <si>
    <t>209901</t>
  </si>
  <si>
    <t>ALBANY ISD</t>
  </si>
  <si>
    <t>250906</t>
  </si>
  <si>
    <t>ALBA-GOLDEN ISD</t>
  </si>
  <si>
    <t>015901</t>
  </si>
  <si>
    <t>ALAMO HEIGHTS ISD</t>
  </si>
  <si>
    <t>178901</t>
  </si>
  <si>
    <t>AGUA DULCE ISD</t>
  </si>
  <si>
    <t>180903</t>
  </si>
  <si>
    <t>ADRIAN ISD</t>
  </si>
  <si>
    <t>014901</t>
  </si>
  <si>
    <t>ACADEMY ISD</t>
  </si>
  <si>
    <t>221901</t>
  </si>
  <si>
    <t>ABILENE ISD</t>
  </si>
  <si>
    <t>095901</t>
  </si>
  <si>
    <t>ABERNATHY ISD</t>
  </si>
  <si>
    <t>109901</t>
  </si>
  <si>
    <t>ABBOTT ISD</t>
  </si>
  <si>
    <t>Organization SubType</t>
  </si>
  <si>
    <t>Data</t>
  </si>
  <si>
    <t>Other1</t>
  </si>
  <si>
    <t>Other2</t>
  </si>
  <si>
    <t>Other3</t>
  </si>
  <si>
    <t>Other4</t>
  </si>
  <si>
    <t>Other5</t>
  </si>
  <si>
    <t xml:space="preserve">BIG SANDY ISD </t>
  </si>
  <si>
    <t xml:space="preserve">CENTERVILLE ISD </t>
  </si>
  <si>
    <t xml:space="preserve">CHAPEL HILL ISD </t>
  </si>
  <si>
    <t xml:space="preserve">DAWSON ISD </t>
  </si>
  <si>
    <t xml:space="preserve">EDGEWOOD ISD </t>
  </si>
  <si>
    <t xml:space="preserve">HIGHLAND PARK ISD </t>
  </si>
  <si>
    <t xml:space="preserve">HUBBARD ISD </t>
  </si>
  <si>
    <t xml:space="preserve">MIDWAY ISD </t>
  </si>
  <si>
    <t xml:space="preserve">NORTHSIDE ISD </t>
  </si>
  <si>
    <t xml:space="preserve">VALLEY VIEW ISD </t>
  </si>
  <si>
    <t xml:space="preserve">WYLIE ISD </t>
  </si>
  <si>
    <t>Below is an example of the kind of organizational chart that ISDs must submit for fiscal year 20XX to be included in the ICRP. The organizational chart must support the positions itemized on the Additional Costs FY XX worksheet.</t>
  </si>
  <si>
    <t>School Year 2020-2021 (FY '21)</t>
  </si>
  <si>
    <t>2020-2021</t>
  </si>
  <si>
    <t>FY 2021 Financial Information</t>
  </si>
  <si>
    <t>FY '21</t>
  </si>
  <si>
    <t>School Year 2021-2022 (FY '22)</t>
  </si>
  <si>
    <t>2021-2022</t>
  </si>
  <si>
    <t>FY 2022 Financial Information</t>
  </si>
  <si>
    <t>FY '22</t>
  </si>
  <si>
    <t>Tab 2: Organizational Chart Sample</t>
  </si>
  <si>
    <t>Tab 3: Organizational Chart</t>
  </si>
  <si>
    <r>
      <t xml:space="preserve">Tab 4: Additional Costs Worksheet </t>
    </r>
    <r>
      <rPr>
        <b/>
        <sz val="12"/>
        <color rgb="FFFF0000"/>
        <rFont val="Calibri"/>
        <family val="2"/>
        <scheme val="minor"/>
      </rPr>
      <t xml:space="preserve"> **Your district might not have amounts to report in some of the sections. </t>
    </r>
  </si>
  <si>
    <r>
      <rPr>
        <sz val="10"/>
        <color rgb="FF000000"/>
        <rFont val="Arial"/>
        <family val="2"/>
      </rPr>
      <t xml:space="preserve">
</t>
    </r>
    <r>
      <rPr>
        <sz val="10"/>
        <color rgb="FF000000"/>
        <rFont val="Calibri"/>
        <family val="2"/>
        <scheme val="minor"/>
      </rPr>
      <t xml:space="preserve">In this section, enter the expenditures for Org codes 702, 703, and 720 – by fund, function, and object code as requested here in the worksheet.
</t>
    </r>
  </si>
  <si>
    <r>
      <rPr>
        <b/>
        <sz val="10"/>
        <color rgb="FF000000"/>
        <rFont val="Arial"/>
        <family val="2"/>
      </rPr>
      <t xml:space="preserve">
</t>
    </r>
    <r>
      <rPr>
        <sz val="10"/>
        <color rgb="FF000000"/>
        <rFont val="Calibri"/>
        <family val="2"/>
        <scheme val="minor"/>
      </rPr>
      <t>Enter the expenditures for all TRS On-Behalf Payments and/or Medicare Part D Payments made during the applicable fiscal year by the appropriate
fund, function, and object (6144) code as requested in the worksheet.</t>
    </r>
  </si>
  <si>
    <r>
      <rPr>
        <b/>
        <sz val="10"/>
        <color rgb="FF000000"/>
        <rFont val="Arial"/>
        <family val="2"/>
      </rPr>
      <t xml:space="preserve">
</t>
    </r>
    <r>
      <rPr>
        <sz val="10"/>
        <color rgb="FF000000"/>
        <rFont val="Calibri"/>
        <family val="2"/>
        <scheme val="minor"/>
      </rPr>
      <t>Enter all Food and Milk expenditures in a Food Service Program made during the applicable fiscal year by the appropriate fund, function, and object (6341) code as requested in the worksheet.</t>
    </r>
  </si>
  <si>
    <r>
      <t xml:space="preserve">
Enter all expenditures for CEOs and their immediate support person(s) – state/local salaries and fixed costs by function and position name.  
</t>
    </r>
    <r>
      <rPr>
        <sz val="10"/>
        <rFont val="Calibri"/>
        <family val="2"/>
        <scheme val="minor"/>
      </rPr>
      <t>Include th</t>
    </r>
    <r>
      <rPr>
        <sz val="10"/>
        <color theme="1"/>
        <rFont val="Calibri"/>
        <family val="2"/>
        <scheme val="minor"/>
      </rPr>
      <t xml:space="preserve">e superintendent, administrative assistant to the superintendent, other CEOs (such as assistant superintendents), and the administrative assistant(s) to the CEOs. 
CEOs oversee a component of the district and </t>
    </r>
    <r>
      <rPr>
        <sz val="10"/>
        <rFont val="Calibri"/>
        <family val="2"/>
        <scheme val="minor"/>
      </rPr>
      <t>make</t>
    </r>
    <r>
      <rPr>
        <sz val="10"/>
        <color theme="1"/>
        <rFont val="Calibri"/>
        <family val="2"/>
        <scheme val="minor"/>
      </rPr>
      <t xml:space="preserve"> decisions regarding the component, which affects the entire district – all aspects of the district, not a certain area or focus point. 
These components are not readily assigned to one area or program.
These CEOs oversee areas such as:
• Superintendent’s </t>
    </r>
    <r>
      <rPr>
        <sz val="10"/>
        <rFont val="Calibri"/>
        <family val="2"/>
        <scheme val="minor"/>
      </rPr>
      <t>Office</t>
    </r>
    <r>
      <rPr>
        <sz val="10"/>
        <color theme="1"/>
        <rFont val="Calibri"/>
        <family val="2"/>
        <scheme val="minor"/>
      </rPr>
      <t xml:space="preserve">
• Finance
• Technology
• Curriculum
• Maintenance and Operations
• Human Resources/Personnel  
</t>
    </r>
  </si>
  <si>
    <r>
      <t xml:space="preserve">Positions which oversee a campus or focus population are not considered CEOs.
The Head </t>
    </r>
    <r>
      <rPr>
        <sz val="10"/>
        <rFont val="Calibri"/>
        <family val="2"/>
        <scheme val="minor"/>
      </rPr>
      <t>Positions</t>
    </r>
    <r>
      <rPr>
        <sz val="10"/>
        <color theme="1"/>
        <rFont val="Calibri"/>
        <family val="2"/>
        <scheme val="minor"/>
      </rPr>
      <t xml:space="preserve"> over the following areas are </t>
    </r>
    <r>
      <rPr>
        <b/>
        <sz val="10"/>
        <color theme="1"/>
        <rFont val="Calibri"/>
        <family val="2"/>
        <scheme val="minor"/>
      </rPr>
      <t>NOT</t>
    </r>
    <r>
      <rPr>
        <sz val="10"/>
        <color theme="1"/>
        <rFont val="Calibri"/>
        <family val="2"/>
        <scheme val="minor"/>
      </rPr>
      <t xml:space="preserve"> considered CEOs:
• Campus Principals
• Special Education Programs
• Federal Programs
• Legal/Attorney
• Clerks (payroll, PEIMS, accounts receivable, accounts payable, etc.)
• Receptionists
</t>
    </r>
    <r>
      <rPr>
        <i/>
        <sz val="10"/>
        <rFont val="Calibri"/>
        <family val="2"/>
        <scheme val="minor"/>
      </rPr>
      <t xml:space="preserve">To see the complete list of position that are NOT Considered CEOs: </t>
    </r>
  </si>
  <si>
    <t xml:space="preserve">ICRP ACW FAQs </t>
  </si>
  <si>
    <r>
      <t xml:space="preserve">
These are amounts paid to departing employees</t>
    </r>
    <r>
      <rPr>
        <i/>
        <u/>
        <sz val="10"/>
        <color rgb="FF000000"/>
        <rFont val="Calibri"/>
        <family val="2"/>
        <scheme val="minor"/>
      </rPr>
      <t xml:space="preserve"> </t>
    </r>
    <r>
      <rPr>
        <b/>
        <i/>
        <u/>
        <sz val="10"/>
        <color rgb="FF000000"/>
        <rFont val="Calibri"/>
        <family val="2"/>
        <scheme val="minor"/>
      </rPr>
      <t>outside</t>
    </r>
    <r>
      <rPr>
        <sz val="10"/>
        <color rgb="FF000000"/>
        <rFont val="Calibri"/>
        <family val="2"/>
        <scheme val="minor"/>
      </rPr>
      <t xml:space="preserve"> of normal routine payments such as the accumulation of vacation leave (which is considered routine) or outside of an employment contract.
If the answer is “Yes”, complete the section by providing the requested expenditures for each employee by providing the fund, function, and object from which the payment was made and the location/job title/name of the employee. Also, select from the pull-down the direct/indirect nature of the employee and the amount paid.
**Most districts do not have terminal leave because most do not provide formal vacation leave.
</t>
    </r>
  </si>
  <si>
    <t>Indirect Cost Rates | Texas Education Agency</t>
  </si>
  <si>
    <t>CHECKLIST</t>
  </si>
  <si>
    <t>School Year 2022-2023 (FY '23)</t>
  </si>
  <si>
    <t>2022-2023</t>
  </si>
  <si>
    <t>1.  As per 2 CFR §200.334 Retention requirements for records - All records and documentation supporting the indirect cost allocation plan will be retained for a period of three years after the last day of the fiscal year (school year) to which the proposal applies or until audited, whichever occurs sooner.</t>
  </si>
  <si>
    <t>FY 2023 Financial Information</t>
  </si>
  <si>
    <t>FY '23</t>
  </si>
  <si>
    <t>School Year 2023-2024 (FY '24)</t>
  </si>
  <si>
    <t>2023-2024</t>
  </si>
  <si>
    <t>School Year 2024-2025 (FY '25)</t>
  </si>
  <si>
    <t>2024-2025</t>
  </si>
  <si>
    <t>FY '24</t>
  </si>
  <si>
    <t>FY 2024 Financial Information</t>
  </si>
  <si>
    <t>School Year 2025-2026 (FY '26)</t>
  </si>
  <si>
    <t>2025-2026</t>
  </si>
  <si>
    <t>FY 2025 Financial Information</t>
  </si>
  <si>
    <t>FY '25</t>
  </si>
  <si>
    <t xml:space="preserve"> ALN #</t>
  </si>
  <si>
    <r>
      <t xml:space="preserve">The ALN # -(formerly CFDA) is REQUIRED - </t>
    </r>
    <r>
      <rPr>
        <sz val="9"/>
        <color theme="1"/>
        <rFont val="Arial"/>
        <family val="2"/>
      </rPr>
      <t>This number is the Assistance Listing Number and</t>
    </r>
    <r>
      <rPr>
        <b/>
        <sz val="9"/>
        <color theme="1"/>
        <rFont val="Arial"/>
        <family val="2"/>
      </rPr>
      <t xml:space="preserve"> i</t>
    </r>
    <r>
      <rPr>
        <sz val="9"/>
        <color theme="1"/>
        <rFont val="Arial"/>
        <family val="2"/>
      </rPr>
      <t xml:space="preserve">dentifies the Federal Grant which funds the subrecipient item.  </t>
    </r>
  </si>
  <si>
    <r>
      <t xml:space="preserve">
Enter all Federal Subgrants and/or Other Federal Grant Pass-Through Funds by selecting the </t>
    </r>
    <r>
      <rPr>
        <i/>
        <sz val="10"/>
        <color rgb="FF000000"/>
        <rFont val="Calibri"/>
        <family val="2"/>
        <scheme val="minor"/>
      </rPr>
      <t>fund, function, and object codes</t>
    </r>
    <r>
      <rPr>
        <sz val="10"/>
        <color rgb="FF000000"/>
        <rFont val="Calibri"/>
        <family val="2"/>
        <scheme val="minor"/>
      </rPr>
      <t xml:space="preserve"> under which the payment was made, and then entering the Payee name, a description of the subrecipient item, the ALN  #, the begin and end dates, and then finally the amount.  </t>
    </r>
  </si>
  <si>
    <t>The ALN # is REQUIRED -  This number is the Assistance Listing Number and identifies the Federal Grant which funds the SSA.  If there is not a ALN #, the item is not funded with a federal grant.</t>
  </si>
  <si>
    <r>
      <t xml:space="preserve">Please note the question is asking about payments from </t>
    </r>
    <r>
      <rPr>
        <i/>
        <sz val="10"/>
        <color rgb="FF000000"/>
        <rFont val="Calibri"/>
        <family val="2"/>
        <scheme val="minor"/>
      </rPr>
      <t>federal grant funds</t>
    </r>
    <r>
      <rPr>
        <sz val="10"/>
        <color rgb="FF000000"/>
        <rFont val="Calibri"/>
        <family val="2"/>
        <scheme val="minor"/>
      </rPr>
      <t xml:space="preserve">. Please include the </t>
    </r>
    <r>
      <rPr>
        <b/>
        <sz val="10"/>
        <color rgb="FF000000"/>
        <rFont val="Calibri"/>
        <family val="2"/>
        <scheme val="minor"/>
      </rPr>
      <t xml:space="preserve">ALN #, the begin and end dates. </t>
    </r>
    <r>
      <rPr>
        <sz val="10"/>
        <color rgb="FF000000"/>
        <rFont val="Calibri"/>
        <family val="2"/>
        <scheme val="minor"/>
      </rPr>
      <t>If there is no ALN #, then the payment was not likely made from federal funds and should not be reported here.</t>
    </r>
  </si>
  <si>
    <t>School Year 2026-2027 (FY '27)</t>
  </si>
  <si>
    <t>2026-2027</t>
  </si>
  <si>
    <t>FY 2026 Financial Information</t>
  </si>
  <si>
    <t>FY '26</t>
  </si>
  <si>
    <t>Please insert/paste ISD's organizational chart for fiscal year 2025 (school year 2024-2025) below the line. Note: If your org chart is a PDF, open the PDF&gt; Save As&gt;  Save as type: JPEG.  Then from this Excel tab, go to Insert (next to Home)&gt; Pictures&gt; Select org chart JPEG file you just saved. You may also use the Snipping Tool to snip and paste the org chart here:</t>
  </si>
  <si>
    <t>YES - the school system made payments to departing employees for compensated absences.</t>
  </si>
  <si>
    <t>NO - the school system did not make payments to departing employees for compensated absences.</t>
  </si>
  <si>
    <t>Please complete the following section and detail your school system's distribution of federal grant funds as a subgrant or as federal grant pass-through funds</t>
  </si>
  <si>
    <r>
      <t xml:space="preserve">YES - The school system </t>
    </r>
    <r>
      <rPr>
        <b/>
        <sz val="11"/>
        <color theme="1"/>
        <rFont val="Arial"/>
        <family val="2"/>
      </rPr>
      <t>DID</t>
    </r>
    <r>
      <rPr>
        <sz val="11"/>
        <color theme="1"/>
        <rFont val="Arial"/>
        <family val="2"/>
      </rPr>
      <t xml:space="preserve"> make payments to fiscal agents/member districts of SSAs with federal grant funds from FN 93.</t>
    </r>
  </si>
  <si>
    <r>
      <t xml:space="preserve">NO - The school system </t>
    </r>
    <r>
      <rPr>
        <b/>
        <sz val="11"/>
        <color theme="1"/>
        <rFont val="Arial"/>
        <family val="2"/>
      </rPr>
      <t>DID NOT</t>
    </r>
    <r>
      <rPr>
        <sz val="11"/>
        <color theme="1"/>
        <rFont val="Arial"/>
        <family val="2"/>
      </rPr>
      <t xml:space="preserve"> make payments to fiscal agents/member districts of SSAs with federal grant funds from FN 93.</t>
    </r>
  </si>
  <si>
    <t>Did the school system make payments to fiscal agents of SSAs with federal grant funds from FN 93?</t>
  </si>
  <si>
    <t xml:space="preserve">Additional Costs Worksheet (To be completed by school system) - </t>
  </si>
  <si>
    <t xml:space="preserve">2.  The school system’s accounting records are maintained in accordance with Module 1, Financial Accounting and Reporting, of TEA’s Financial Accountability System Resource Guide, and I have included all costs identified as governmental funds and food service enterprise funds, if applicable. </t>
  </si>
  <si>
    <t>Tab 1: School System Information and Certification of Additional Costs</t>
  </si>
  <si>
    <t xml:space="preserve">
Name of School System: Select from pull-down menu
County-District Number (CDN) - Will auto-populate
Name of Primary Contact (person completing the worksheet)
Title
Phone Number
Email
Date of completion/submission
</t>
  </si>
  <si>
    <r>
      <t>The Org Chart tab is where school system</t>
    </r>
    <r>
      <rPr>
        <sz val="10"/>
        <rFont val="Calibri"/>
        <family val="2"/>
        <scheme val="minor"/>
      </rPr>
      <t>s</t>
    </r>
    <r>
      <rPr>
        <sz val="10"/>
        <color theme="1"/>
        <rFont val="Calibri"/>
        <family val="2"/>
        <scheme val="minor"/>
      </rPr>
      <t xml:space="preserve"> will insert their org chart for the fiscal year for which financial data is submitted. 
</t>
    </r>
  </si>
  <si>
    <r>
      <t xml:space="preserve">The Organizational Chart Sample tab contains an example of the kind of organizational (org) chart that school </t>
    </r>
    <r>
      <rPr>
        <sz val="10"/>
        <rFont val="Calibri"/>
        <family val="2"/>
        <scheme val="minor"/>
      </rPr>
      <t>systems</t>
    </r>
    <r>
      <rPr>
        <sz val="10"/>
        <color theme="1"/>
        <rFont val="Calibri"/>
        <family val="2"/>
        <scheme val="minor"/>
      </rPr>
      <t xml:space="preserve"> must submit.</t>
    </r>
  </si>
  <si>
    <t xml:space="preserve">
These are funds set-aside for possible future expenses, such as lawsuit settlements or refunds to TEA (example: a monetary judgment against the school system) and are excluded costs in the indirect cost rate calculation. Please select the fund, function, and object code from the pull-down lists and enter a description and the amount of the contingency. </t>
  </si>
  <si>
    <t>This checklist is to assist school systems to review their ACW before submitting to TEA. 
For further information; please see the 2026-2027 ICRP ACW Instructions on our website.</t>
  </si>
  <si>
    <r>
      <t>Upon completion of all required tabs/sections, the school system</t>
    </r>
    <r>
      <rPr>
        <b/>
        <sz val="11"/>
        <rFont val="Arial"/>
        <family val="2"/>
      </rPr>
      <t xml:space="preserve"> </t>
    </r>
    <r>
      <rPr>
        <b/>
        <sz val="11"/>
        <color theme="1"/>
        <rFont val="Arial"/>
        <family val="2"/>
      </rPr>
      <t>submits the ICRP ACW through TEA’s secure GFFC Reports and Data Collections application.
TEA reviews ICRP ACWs for accuracy/completeness and requests clarification or re-submission, as needed.</t>
    </r>
  </si>
  <si>
    <t>The sections to be completed by the school system in Tab 4 of the ICRP ACW include the following:</t>
  </si>
  <si>
    <t>Did the school system make payments to a fiscal agent and/or member district of an SSA funded with federal grant funds from FN 93?</t>
  </si>
  <si>
    <t xml:space="preserve">Did the school system distribute federal grant funds as a subgrant or as federal grant pass-through funds? </t>
  </si>
  <si>
    <r>
      <t xml:space="preserve">YES - The school system </t>
    </r>
    <r>
      <rPr>
        <b/>
        <sz val="11"/>
        <color theme="1"/>
        <rFont val="Arial"/>
        <family val="2"/>
      </rPr>
      <t>DID</t>
    </r>
    <r>
      <rPr>
        <sz val="11"/>
        <color theme="1"/>
        <rFont val="Arial"/>
        <family val="2"/>
      </rPr>
      <t xml:space="preserve"> distribute federal grant funds as a subgrant or as federal grant pass-through funds.</t>
    </r>
  </si>
  <si>
    <r>
      <t xml:space="preserve">NO - The school system </t>
    </r>
    <r>
      <rPr>
        <b/>
        <sz val="11"/>
        <color theme="1"/>
        <rFont val="Arial"/>
        <family val="2"/>
      </rPr>
      <t>DID NOT</t>
    </r>
    <r>
      <rPr>
        <sz val="11"/>
        <color theme="1"/>
        <rFont val="Arial"/>
        <family val="2"/>
      </rPr>
      <t xml:space="preserve"> distribute federal grant funds as a subgrant or as federal grant pass-through funds.</t>
    </r>
  </si>
  <si>
    <t>Did the school system make payments to one or more departing employees for terminal leave?</t>
  </si>
  <si>
    <t xml:space="preserve">       </t>
  </si>
  <si>
    <t>CUMBY COLLEGIATE ISD</t>
  </si>
  <si>
    <t>FLOYDADA COLLEGIATE ISD</t>
  </si>
  <si>
    <t>HAMLIN COLLEGIATE ISD</t>
  </si>
  <si>
    <t>IRAAN-SHEFFIELD COLLEGIATE ISD</t>
  </si>
  <si>
    <t>RIO GRANDE CITY GRULLA ISD</t>
  </si>
  <si>
    <t>ROCKPORT-FULTON ISD</t>
  </si>
  <si>
    <t>SUNRAY COLLEGIATE ISD</t>
  </si>
  <si>
    <t>School System Information and Certification of Additional Costs</t>
  </si>
  <si>
    <t>Name of School System:</t>
  </si>
  <si>
    <r>
      <t xml:space="preserve">Function
</t>
    </r>
    <r>
      <rPr>
        <b/>
        <sz val="9"/>
        <color rgb="FFB90000"/>
        <rFont val="Arial"/>
        <family val="2"/>
      </rPr>
      <t>(Select from
pull-down list)</t>
    </r>
  </si>
  <si>
    <r>
      <rPr>
        <b/>
        <u/>
        <sz val="10"/>
        <rFont val="Calibri"/>
        <family val="2"/>
        <scheme val="minor"/>
      </rPr>
      <t>Enter the total depreciation expenses</t>
    </r>
    <r>
      <rPr>
        <b/>
        <sz val="10"/>
        <color rgb="FFFF0000"/>
        <rFont val="Calibri"/>
        <family val="2"/>
        <scheme val="minor"/>
      </rPr>
      <t xml:space="preserve"> </t>
    </r>
    <r>
      <rPr>
        <sz val="10"/>
        <color theme="1"/>
        <rFont val="Calibri"/>
        <family val="2"/>
        <scheme val="minor"/>
      </rPr>
      <t>charged to governmental activities for buildings/improvements and furniture/equipment/vehicles. 
This information can be found in the "Notes to the Financial Statements" section of the school system</t>
    </r>
    <r>
      <rPr>
        <sz val="10"/>
        <rFont val="Calibri"/>
        <family val="2"/>
        <scheme val="minor"/>
      </rPr>
      <t>’s</t>
    </r>
    <r>
      <rPr>
        <sz val="10"/>
        <color theme="1"/>
        <rFont val="Calibri"/>
        <family val="2"/>
        <scheme val="minor"/>
      </rPr>
      <t xml:space="preserve"> Annual Financial and Compliance Report (AFR), under “Capital Assets” or “Capital Asset Activity” and under “Increases.”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</si>
</sst>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4" formatCode="_(&quot;$&quot;* #,##0.00_);_(&quot;$&quot;* \(#,##0.00\);_(&quot;$&quot;* &quot;-&quot;??_);_(@_)"/>
    <numFmt numFmtId="43" formatCode="_(* #,##0.00_);_(* \(#,##0.00\);_(* &quot;-&quot;??_);_(@_)"/>
    <numFmt numFmtId="164" formatCode="&quot;$&quot;#,##0.00"/>
    <numFmt numFmtId="165" formatCode="m/d/yy;@"/>
    <numFmt numFmtId="166" formatCode="000000"/>
    <numFmt numFmtId="167" formatCode="0_);\(0\)"/>
  </numFmts>
  <fonts count="70" x14ac:knownFonts="1">
    <font>
      <sz val="11"/>
      <color theme="1"/>
      <name val="Calibri"/>
      <family val="2"/>
      <scheme val="minor"/>
    </font>
    <font>
      <sz val="11"/>
      <color theme="1"/>
      <name val="Calibri"/>
      <family val="2"/>
      <scheme val="minor"/>
    </font>
    <font>
      <b/>
      <sz val="11"/>
      <color theme="1"/>
      <name val="Arial"/>
      <family val="2"/>
    </font>
    <font>
      <sz val="12"/>
      <color theme="1"/>
      <name val="Arial Narrow"/>
      <family val="2"/>
    </font>
    <font>
      <b/>
      <i/>
      <sz val="11"/>
      <color theme="1"/>
      <name val="Arial"/>
      <family val="2"/>
    </font>
    <font>
      <sz val="11"/>
      <color theme="1"/>
      <name val="Arial"/>
      <family val="2"/>
    </font>
    <font>
      <b/>
      <i/>
      <sz val="10"/>
      <color theme="1"/>
      <name val="Arial"/>
      <family val="2"/>
    </font>
    <font>
      <b/>
      <sz val="10"/>
      <color theme="1"/>
      <name val="Arial"/>
      <family val="2"/>
    </font>
    <font>
      <sz val="10"/>
      <color theme="1"/>
      <name val="Arial"/>
      <family val="2"/>
    </font>
    <font>
      <sz val="10"/>
      <color theme="1"/>
      <name val="Calibri"/>
      <family val="2"/>
      <scheme val="minor"/>
    </font>
    <font>
      <sz val="10"/>
      <name val="Arial"/>
      <family val="2"/>
    </font>
    <font>
      <sz val="11"/>
      <name val="Arial"/>
      <family val="2"/>
    </font>
    <font>
      <b/>
      <sz val="11"/>
      <name val="Arial"/>
      <family val="2"/>
    </font>
    <font>
      <i/>
      <sz val="11"/>
      <name val="Arial"/>
      <family val="2"/>
    </font>
    <font>
      <b/>
      <i/>
      <sz val="11"/>
      <name val="Arial"/>
      <family val="2"/>
    </font>
    <font>
      <sz val="14"/>
      <name val="Arial"/>
      <family val="2"/>
    </font>
    <font>
      <b/>
      <i/>
      <sz val="12"/>
      <color theme="1"/>
      <name val="Arial"/>
      <family val="2"/>
    </font>
    <font>
      <b/>
      <i/>
      <sz val="14"/>
      <color theme="1"/>
      <name val="Arial"/>
      <family val="2"/>
    </font>
    <font>
      <b/>
      <sz val="10"/>
      <name val="Arial"/>
      <family val="2"/>
    </font>
    <font>
      <b/>
      <i/>
      <sz val="10"/>
      <name val="Arial"/>
      <family val="2"/>
    </font>
    <font>
      <sz val="10"/>
      <color theme="1" tint="0.34998626667073579"/>
      <name val="Arial"/>
      <family val="2"/>
    </font>
    <font>
      <sz val="10"/>
      <color theme="0"/>
      <name val="Arial"/>
      <family val="2"/>
    </font>
    <font>
      <b/>
      <sz val="14"/>
      <color theme="0"/>
      <name val="Arial"/>
      <family val="2"/>
    </font>
    <font>
      <b/>
      <sz val="18"/>
      <color theme="0"/>
      <name val="Arial"/>
      <family val="2"/>
    </font>
    <font>
      <b/>
      <i/>
      <sz val="18"/>
      <color theme="0"/>
      <name val="Arial"/>
      <family val="2"/>
    </font>
    <font>
      <sz val="14"/>
      <color theme="0"/>
      <name val="Arial"/>
      <family val="2"/>
    </font>
    <font>
      <sz val="11"/>
      <color theme="0"/>
      <name val="Arial"/>
      <family val="2"/>
    </font>
    <font>
      <i/>
      <sz val="10"/>
      <color theme="1"/>
      <name val="Arial"/>
      <family val="2"/>
    </font>
    <font>
      <b/>
      <i/>
      <sz val="10"/>
      <color rgb="FFFF0000"/>
      <name val="Arial"/>
      <family val="2"/>
    </font>
    <font>
      <b/>
      <i/>
      <sz val="8"/>
      <color theme="1"/>
      <name val="Arial"/>
      <family val="2"/>
    </font>
    <font>
      <i/>
      <sz val="9"/>
      <color theme="1"/>
      <name val="Arial"/>
      <family val="2"/>
    </font>
    <font>
      <i/>
      <sz val="11"/>
      <color theme="1"/>
      <name val="Arial"/>
      <family val="2"/>
    </font>
    <font>
      <b/>
      <sz val="9"/>
      <color theme="1"/>
      <name val="Arial"/>
      <family val="2"/>
    </font>
    <font>
      <sz val="9"/>
      <color theme="1"/>
      <name val="Arial"/>
      <family val="2"/>
    </font>
    <font>
      <b/>
      <i/>
      <sz val="9"/>
      <name val="Arial"/>
      <family val="2"/>
    </font>
    <font>
      <b/>
      <i/>
      <sz val="10"/>
      <color rgb="FF000000"/>
      <name val="Arial"/>
      <family val="2"/>
    </font>
    <font>
      <b/>
      <sz val="9"/>
      <name val="Arial"/>
      <family val="2"/>
    </font>
    <font>
      <b/>
      <sz val="18"/>
      <color theme="1"/>
      <name val="Arial"/>
      <family val="2"/>
    </font>
    <font>
      <sz val="11"/>
      <color rgb="FFFF0000"/>
      <name val="Calibri"/>
      <family val="2"/>
      <scheme val="minor"/>
    </font>
    <font>
      <b/>
      <sz val="11"/>
      <color theme="1"/>
      <name val="Calibri"/>
      <family val="2"/>
      <scheme val="minor"/>
    </font>
    <font>
      <sz val="8"/>
      <color rgb="FF000000"/>
      <name val="Segoe UI"/>
      <family val="2"/>
    </font>
    <font>
      <u/>
      <sz val="11"/>
      <color theme="10"/>
      <name val="Calibri"/>
      <family val="2"/>
      <scheme val="minor"/>
    </font>
    <font>
      <b/>
      <sz val="12"/>
      <color theme="1"/>
      <name val="Calibri"/>
      <family val="2"/>
      <scheme val="minor"/>
    </font>
    <font>
      <sz val="10"/>
      <name val="Calibri"/>
      <family val="2"/>
      <scheme val="minor"/>
    </font>
    <font>
      <b/>
      <sz val="12"/>
      <color rgb="FFFF0000"/>
      <name val="Calibri"/>
      <family val="2"/>
      <scheme val="minor"/>
    </font>
    <font>
      <sz val="10"/>
      <color rgb="FF000000"/>
      <name val="Symbol"/>
      <family val="2"/>
      <charset val="2"/>
    </font>
    <font>
      <sz val="10"/>
      <color rgb="FF000000"/>
      <name val="Arial"/>
      <family val="2"/>
    </font>
    <font>
      <sz val="10"/>
      <color rgb="FF000000"/>
      <name val="Calibri"/>
      <family val="2"/>
      <scheme val="minor"/>
    </font>
    <font>
      <sz val="10"/>
      <color rgb="FF000000"/>
      <name val="Symbol"/>
      <family val="1"/>
      <charset val="2"/>
    </font>
    <font>
      <b/>
      <sz val="10"/>
      <color rgb="FF000000"/>
      <name val="Arial"/>
      <family val="2"/>
    </font>
    <font>
      <b/>
      <u/>
      <sz val="10"/>
      <name val="Calibri"/>
      <family val="2"/>
      <scheme val="minor"/>
    </font>
    <font>
      <b/>
      <sz val="10"/>
      <color rgb="FFFF0000"/>
      <name val="Calibri"/>
      <family val="2"/>
      <scheme val="minor"/>
    </font>
    <font>
      <i/>
      <sz val="10"/>
      <color rgb="FF000000"/>
      <name val="Calibri"/>
      <family val="2"/>
      <scheme val="minor"/>
    </font>
    <font>
      <b/>
      <sz val="10"/>
      <color rgb="FF000000"/>
      <name val="Calibri"/>
      <family val="2"/>
      <scheme val="minor"/>
    </font>
    <font>
      <b/>
      <sz val="10"/>
      <color theme="1"/>
      <name val="Calibri"/>
      <family val="2"/>
      <scheme val="minor"/>
    </font>
    <font>
      <i/>
      <sz val="10"/>
      <name val="Calibri"/>
      <family val="2"/>
      <scheme val="minor"/>
    </font>
    <font>
      <i/>
      <u/>
      <sz val="10"/>
      <color rgb="FF000000"/>
      <name val="Calibri"/>
      <family val="2"/>
      <scheme val="minor"/>
    </font>
    <font>
      <b/>
      <i/>
      <u/>
      <sz val="10"/>
      <color rgb="FF000000"/>
      <name val="Calibri"/>
      <family val="2"/>
      <scheme val="minor"/>
    </font>
    <font>
      <b/>
      <sz val="14"/>
      <color rgb="FFFF0000"/>
      <name val="Calibri"/>
      <family val="2"/>
      <scheme val="minor"/>
    </font>
    <font>
      <sz val="11"/>
      <color rgb="FF000000"/>
      <name val="Symbol"/>
      <family val="1"/>
      <charset val="2"/>
    </font>
    <font>
      <b/>
      <u/>
      <sz val="20"/>
      <color theme="1"/>
      <name val="Calibri"/>
      <family val="2"/>
      <scheme val="minor"/>
    </font>
    <font>
      <b/>
      <sz val="20"/>
      <color theme="1"/>
      <name val="Calibri"/>
      <family val="2"/>
      <scheme val="minor"/>
    </font>
    <font>
      <b/>
      <sz val="10"/>
      <color rgb="FFFF0000"/>
      <name val="Arial"/>
      <family val="2"/>
    </font>
    <font>
      <sz val="10"/>
      <color theme="1" tint="0.249977111117893"/>
      <name val="Arial"/>
      <family val="2"/>
    </font>
    <font>
      <b/>
      <i/>
      <sz val="10"/>
      <color rgb="FFD20000"/>
      <name val="Arial"/>
      <family val="2"/>
    </font>
    <font>
      <b/>
      <sz val="10"/>
      <color rgb="FF9C0000"/>
      <name val="Arial"/>
      <family val="2"/>
    </font>
    <font>
      <b/>
      <i/>
      <sz val="9"/>
      <color rgb="FFB90000"/>
      <name val="Arial"/>
      <family val="2"/>
    </font>
    <font>
      <b/>
      <i/>
      <sz val="10"/>
      <color theme="1" tint="0.249977111117893"/>
      <name val="Arial"/>
      <family val="2"/>
    </font>
    <font>
      <b/>
      <sz val="10"/>
      <color rgb="FFB90000"/>
      <name val="Arial"/>
      <family val="2"/>
    </font>
    <font>
      <b/>
      <sz val="9"/>
      <color rgb="FFB90000"/>
      <name val="Arial"/>
      <family val="2"/>
    </font>
  </fonts>
  <fills count="25">
    <fill>
      <patternFill patternType="none"/>
    </fill>
    <fill>
      <patternFill patternType="gray125"/>
    </fill>
    <fill>
      <patternFill patternType="solid">
        <fgColor rgb="FFFFFFCC"/>
      </patternFill>
    </fill>
    <fill>
      <patternFill patternType="solid">
        <fgColor theme="8" tint="0.59999389629810485"/>
        <bgColor indexed="65"/>
      </patternFill>
    </fill>
    <fill>
      <patternFill patternType="solid">
        <fgColor theme="0"/>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59996337778862885"/>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4" tint="-0.249977111117893"/>
        <bgColor indexed="64"/>
      </patternFill>
    </fill>
    <fill>
      <patternFill patternType="solid">
        <fgColor theme="4" tint="0.39994506668294322"/>
        <bgColor indexed="64"/>
      </patternFill>
    </fill>
    <fill>
      <patternFill patternType="solid">
        <fgColor rgb="FFA7E8FF"/>
        <bgColor indexed="64"/>
      </patternFill>
    </fill>
    <fill>
      <patternFill patternType="solid">
        <fgColor theme="3"/>
        <bgColor indexed="64"/>
      </patternFill>
    </fill>
    <fill>
      <patternFill patternType="solid">
        <fgColor rgb="FFF7F9F1"/>
        <bgColor indexed="64"/>
      </patternFill>
    </fill>
    <fill>
      <patternFill patternType="solid">
        <fgColor theme="6"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D9D9D9"/>
        <bgColor indexed="64"/>
      </patternFill>
    </fill>
    <fill>
      <patternFill patternType="solid">
        <fgColor theme="2" tint="-0.749992370372631"/>
        <bgColor indexed="64"/>
      </patternFill>
    </fill>
    <fill>
      <patternFill patternType="solid">
        <fgColor theme="8" tint="0.39997558519241921"/>
        <bgColor indexed="64"/>
      </patternFill>
    </fill>
    <fill>
      <patternFill patternType="solid">
        <fgColor theme="5" tint="0.39997558519241921"/>
        <bgColor indexed="64"/>
      </patternFill>
    </fill>
  </fills>
  <borders count="194">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top style="medium">
        <color auto="1"/>
      </top>
      <bottom/>
      <diagonal/>
    </border>
    <border>
      <left/>
      <right/>
      <top/>
      <bottom style="thin">
        <color indexed="64"/>
      </bottom>
      <diagonal/>
    </border>
    <border>
      <left/>
      <right/>
      <top style="thin">
        <color auto="1"/>
      </top>
      <bottom/>
      <diagonal/>
    </border>
    <border>
      <left/>
      <right/>
      <top/>
      <bottom style="thick">
        <color auto="1"/>
      </bottom>
      <diagonal/>
    </border>
    <border>
      <left style="thick">
        <color theme="1"/>
      </left>
      <right/>
      <top style="thick">
        <color theme="1"/>
      </top>
      <bottom style="thick">
        <color theme="1"/>
      </bottom>
      <diagonal/>
    </border>
    <border>
      <left/>
      <right/>
      <top style="thick">
        <color theme="1"/>
      </top>
      <bottom style="thick">
        <color theme="1"/>
      </bottom>
      <diagonal/>
    </border>
    <border>
      <left/>
      <right style="thick">
        <color theme="1"/>
      </right>
      <top style="thick">
        <color theme="1"/>
      </top>
      <bottom style="thick">
        <color theme="1"/>
      </bottom>
      <diagonal/>
    </border>
    <border>
      <left style="thick">
        <color theme="1"/>
      </left>
      <right/>
      <top/>
      <bottom/>
      <diagonal/>
    </border>
    <border>
      <left style="medium">
        <color theme="1"/>
      </left>
      <right style="hair">
        <color theme="1"/>
      </right>
      <top style="thick">
        <color theme="1"/>
      </top>
      <bottom/>
      <diagonal/>
    </border>
    <border>
      <left style="hair">
        <color theme="1"/>
      </left>
      <right style="hair">
        <color theme="1"/>
      </right>
      <top style="thick">
        <color theme="1"/>
      </top>
      <bottom/>
      <diagonal/>
    </border>
    <border>
      <left style="hair">
        <color theme="1"/>
      </left>
      <right style="thick">
        <color theme="1"/>
      </right>
      <top style="thick">
        <color theme="1"/>
      </top>
      <bottom/>
      <diagonal/>
    </border>
    <border>
      <left style="thick">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theme="1"/>
      </right>
      <top style="hair">
        <color auto="1"/>
      </top>
      <bottom/>
      <diagonal/>
    </border>
    <border>
      <left style="medium">
        <color theme="1"/>
      </left>
      <right style="hair">
        <color theme="1"/>
      </right>
      <top/>
      <bottom/>
      <diagonal/>
    </border>
    <border>
      <left style="hair">
        <color theme="1"/>
      </left>
      <right style="hair">
        <color theme="1"/>
      </right>
      <top/>
      <bottom/>
      <diagonal/>
    </border>
    <border>
      <left style="hair">
        <color theme="1"/>
      </left>
      <right style="thick">
        <color theme="1"/>
      </right>
      <top/>
      <bottom/>
      <diagonal/>
    </border>
    <border>
      <left style="thick">
        <color theme="1"/>
      </left>
      <right style="hair">
        <color theme="1"/>
      </right>
      <top style="medium">
        <color theme="1"/>
      </top>
      <bottom style="thin">
        <color theme="1"/>
      </bottom>
      <diagonal/>
    </border>
    <border>
      <left style="hair">
        <color theme="1"/>
      </left>
      <right style="hair">
        <color theme="1"/>
      </right>
      <top style="medium">
        <color theme="1"/>
      </top>
      <bottom style="thin">
        <color theme="1"/>
      </bottom>
      <diagonal/>
    </border>
    <border>
      <left style="hair">
        <color theme="1"/>
      </left>
      <right style="hair">
        <color auto="1"/>
      </right>
      <top style="medium">
        <color theme="1"/>
      </top>
      <bottom style="thin">
        <color theme="1"/>
      </bottom>
      <diagonal/>
    </border>
    <border>
      <left style="hair">
        <color auto="1"/>
      </left>
      <right/>
      <top style="medium">
        <color theme="1"/>
      </top>
      <bottom style="thin">
        <color theme="1"/>
      </bottom>
      <diagonal/>
    </border>
    <border>
      <left/>
      <right style="medium">
        <color theme="1"/>
      </right>
      <top style="medium">
        <color theme="1"/>
      </top>
      <bottom style="thin">
        <color theme="1"/>
      </bottom>
      <diagonal/>
    </border>
    <border>
      <left style="hair">
        <color theme="1"/>
      </left>
      <right style="thick">
        <color theme="1"/>
      </right>
      <top style="medium">
        <color theme="1"/>
      </top>
      <bottom style="thin">
        <color theme="1"/>
      </bottom>
      <diagonal/>
    </border>
    <border>
      <left style="thick">
        <color theme="1"/>
      </left>
      <right style="hair">
        <color theme="1"/>
      </right>
      <top style="thin">
        <color theme="1"/>
      </top>
      <bottom style="thin">
        <color theme="1"/>
      </bottom>
      <diagonal/>
    </border>
    <border>
      <left style="hair">
        <color theme="1"/>
      </left>
      <right style="hair">
        <color theme="1"/>
      </right>
      <top style="thin">
        <color theme="1"/>
      </top>
      <bottom style="thin">
        <color theme="1"/>
      </bottom>
      <diagonal/>
    </border>
    <border>
      <left style="hair">
        <color theme="1"/>
      </left>
      <right style="hair">
        <color auto="1"/>
      </right>
      <top style="thin">
        <color theme="1"/>
      </top>
      <bottom style="thin">
        <color theme="1"/>
      </bottom>
      <diagonal/>
    </border>
    <border>
      <left style="hair">
        <color auto="1"/>
      </left>
      <right/>
      <top style="thin">
        <color theme="1"/>
      </top>
      <bottom style="thin">
        <color theme="1"/>
      </bottom>
      <diagonal/>
    </border>
    <border>
      <left/>
      <right style="medium">
        <color theme="1"/>
      </right>
      <top style="thin">
        <color theme="1"/>
      </top>
      <bottom style="thin">
        <color theme="1"/>
      </bottom>
      <diagonal/>
    </border>
    <border>
      <left style="medium">
        <color theme="1"/>
      </left>
      <right style="hair">
        <color theme="1"/>
      </right>
      <top style="thin">
        <color theme="1"/>
      </top>
      <bottom style="thin">
        <color theme="1"/>
      </bottom>
      <diagonal/>
    </border>
    <border>
      <left style="hair">
        <color theme="1"/>
      </left>
      <right style="thick">
        <color theme="1"/>
      </right>
      <top style="thin">
        <color theme="1"/>
      </top>
      <bottom style="thin">
        <color theme="1"/>
      </bottom>
      <diagonal/>
    </border>
    <border>
      <left style="thick">
        <color theme="1"/>
      </left>
      <right style="hair">
        <color theme="1"/>
      </right>
      <top style="thin">
        <color theme="1"/>
      </top>
      <bottom style="thick">
        <color theme="1"/>
      </bottom>
      <diagonal/>
    </border>
    <border>
      <left style="hair">
        <color theme="1"/>
      </left>
      <right style="hair">
        <color theme="1"/>
      </right>
      <top style="thin">
        <color theme="1"/>
      </top>
      <bottom style="thick">
        <color theme="1"/>
      </bottom>
      <diagonal/>
    </border>
    <border>
      <left style="hair">
        <color theme="1"/>
      </left>
      <right style="hair">
        <color auto="1"/>
      </right>
      <top style="thin">
        <color theme="1"/>
      </top>
      <bottom style="thick">
        <color theme="1"/>
      </bottom>
      <diagonal/>
    </border>
    <border>
      <left style="hair">
        <color auto="1"/>
      </left>
      <right/>
      <top style="thin">
        <color theme="1"/>
      </top>
      <bottom style="thick">
        <color theme="1"/>
      </bottom>
      <diagonal/>
    </border>
    <border>
      <left/>
      <right style="medium">
        <color theme="1"/>
      </right>
      <top style="thin">
        <color theme="1"/>
      </top>
      <bottom style="thick">
        <color theme="1"/>
      </bottom>
      <diagonal/>
    </border>
    <border>
      <left style="medium">
        <color theme="1"/>
      </left>
      <right style="hair">
        <color theme="1"/>
      </right>
      <top style="thin">
        <color theme="1"/>
      </top>
      <bottom style="thick">
        <color theme="1"/>
      </bottom>
      <diagonal/>
    </border>
    <border>
      <left style="hair">
        <color theme="1"/>
      </left>
      <right style="thick">
        <color theme="1"/>
      </right>
      <top style="thin">
        <color theme="1"/>
      </top>
      <bottom style="thick">
        <color theme="1"/>
      </bottom>
      <diagonal/>
    </border>
    <border>
      <left style="hair">
        <color auto="1"/>
      </left>
      <right style="hair">
        <color auto="1"/>
      </right>
      <top style="thin">
        <color theme="1"/>
      </top>
      <bottom style="thick">
        <color theme="1"/>
      </bottom>
      <diagonal/>
    </border>
    <border>
      <left style="hair">
        <color auto="1"/>
      </left>
      <right style="medium">
        <color theme="1"/>
      </right>
      <top style="thin">
        <color theme="1"/>
      </top>
      <bottom style="thick">
        <color theme="1"/>
      </bottom>
      <diagonal/>
    </border>
    <border>
      <left/>
      <right/>
      <top/>
      <bottom style="thick">
        <color theme="1"/>
      </bottom>
      <diagonal/>
    </border>
    <border>
      <left style="thick">
        <color theme="1"/>
      </left>
      <right style="hair">
        <color theme="1"/>
      </right>
      <top/>
      <bottom style="thin">
        <color theme="1"/>
      </bottom>
      <diagonal/>
    </border>
    <border>
      <left style="hair">
        <color theme="1"/>
      </left>
      <right style="hair">
        <color theme="1"/>
      </right>
      <top style="thick">
        <color theme="1"/>
      </top>
      <bottom style="thin">
        <color theme="1"/>
      </bottom>
      <diagonal/>
    </border>
    <border>
      <left style="hair">
        <color theme="1"/>
      </left>
      <right style="medium">
        <color theme="1"/>
      </right>
      <top style="thick">
        <color theme="1"/>
      </top>
      <bottom style="thin">
        <color theme="1"/>
      </bottom>
      <diagonal/>
    </border>
    <border>
      <left style="medium">
        <color theme="1"/>
      </left>
      <right style="medium">
        <color theme="1"/>
      </right>
      <top/>
      <bottom style="thin">
        <color theme="1"/>
      </bottom>
      <diagonal/>
    </border>
    <border>
      <left style="medium">
        <color theme="1"/>
      </left>
      <right/>
      <top/>
      <bottom style="thin">
        <color theme="1"/>
      </bottom>
      <diagonal/>
    </border>
    <border>
      <left style="medium">
        <color theme="1"/>
      </left>
      <right style="thick">
        <color theme="1"/>
      </right>
      <top/>
      <bottom style="thin">
        <color theme="1"/>
      </bottom>
      <diagonal/>
    </border>
    <border>
      <left style="hair">
        <color theme="1"/>
      </left>
      <right style="medium">
        <color theme="1"/>
      </right>
      <top style="thin">
        <color theme="1"/>
      </top>
      <bottom style="thin">
        <color theme="1"/>
      </bottom>
      <diagonal/>
    </border>
    <border>
      <left style="medium">
        <color theme="1"/>
      </left>
      <right style="medium">
        <color theme="1"/>
      </right>
      <top style="thin">
        <color theme="1"/>
      </top>
      <bottom style="thin">
        <color theme="1"/>
      </bottom>
      <diagonal/>
    </border>
    <border>
      <left style="medium">
        <color theme="1"/>
      </left>
      <right/>
      <top style="thin">
        <color theme="1"/>
      </top>
      <bottom style="thin">
        <color theme="1"/>
      </bottom>
      <diagonal/>
    </border>
    <border>
      <left style="medium">
        <color theme="1"/>
      </left>
      <right style="thick">
        <color theme="1"/>
      </right>
      <top style="thin">
        <color theme="1"/>
      </top>
      <bottom style="thin">
        <color theme="1"/>
      </bottom>
      <diagonal/>
    </border>
    <border>
      <left style="hair">
        <color theme="1"/>
      </left>
      <right style="medium">
        <color theme="1"/>
      </right>
      <top style="thin">
        <color theme="1"/>
      </top>
      <bottom style="thick">
        <color theme="1"/>
      </bottom>
      <diagonal/>
    </border>
    <border>
      <left style="medium">
        <color theme="1"/>
      </left>
      <right style="medium">
        <color theme="1"/>
      </right>
      <top style="thin">
        <color theme="1"/>
      </top>
      <bottom style="thick">
        <color theme="1"/>
      </bottom>
      <diagonal/>
    </border>
    <border>
      <left style="medium">
        <color theme="1"/>
      </left>
      <right/>
      <top style="thin">
        <color theme="1"/>
      </top>
      <bottom style="thick">
        <color theme="1"/>
      </bottom>
      <diagonal/>
    </border>
    <border>
      <left style="medium">
        <color theme="1"/>
      </left>
      <right style="thick">
        <color theme="1"/>
      </right>
      <top style="thin">
        <color theme="1"/>
      </top>
      <bottom style="thick">
        <color theme="1"/>
      </bottom>
      <diagonal/>
    </border>
    <border>
      <left style="medium">
        <color theme="1"/>
      </left>
      <right style="medium">
        <color theme="1"/>
      </right>
      <top style="thick">
        <color theme="1"/>
      </top>
      <bottom style="thick">
        <color theme="1"/>
      </bottom>
      <diagonal/>
    </border>
    <border>
      <left style="thick">
        <color theme="1"/>
      </left>
      <right style="hair">
        <color auto="1"/>
      </right>
      <top style="thick">
        <color theme="1"/>
      </top>
      <bottom style="thin">
        <color theme="1"/>
      </bottom>
      <diagonal/>
    </border>
    <border>
      <left style="hair">
        <color auto="1"/>
      </left>
      <right style="hair">
        <color auto="1"/>
      </right>
      <top style="thick">
        <color theme="1"/>
      </top>
      <bottom style="thin">
        <color theme="1"/>
      </bottom>
      <diagonal/>
    </border>
    <border>
      <left style="hair">
        <color auto="1"/>
      </left>
      <right/>
      <top style="thick">
        <color theme="1"/>
      </top>
      <bottom style="thin">
        <color theme="1"/>
      </bottom>
      <diagonal/>
    </border>
    <border>
      <left/>
      <right/>
      <top style="thick">
        <color theme="1"/>
      </top>
      <bottom style="thin">
        <color theme="1"/>
      </bottom>
      <diagonal/>
    </border>
    <border>
      <left/>
      <right style="hair">
        <color theme="1"/>
      </right>
      <top style="thick">
        <color theme="1"/>
      </top>
      <bottom style="thin">
        <color auto="1"/>
      </bottom>
      <diagonal/>
    </border>
    <border>
      <left style="hair">
        <color theme="1"/>
      </left>
      <right style="hair">
        <color theme="1"/>
      </right>
      <top style="thick">
        <color theme="1"/>
      </top>
      <bottom style="thin">
        <color auto="1"/>
      </bottom>
      <diagonal/>
    </border>
    <border>
      <left style="hair">
        <color theme="1"/>
      </left>
      <right style="thin">
        <color theme="1"/>
      </right>
      <top style="thick">
        <color theme="1"/>
      </top>
      <bottom style="thin">
        <color auto="1"/>
      </bottom>
      <diagonal/>
    </border>
    <border>
      <left style="thin">
        <color theme="1"/>
      </left>
      <right style="thick">
        <color theme="1"/>
      </right>
      <top style="thick">
        <color theme="1"/>
      </top>
      <bottom style="thin">
        <color auto="1"/>
      </bottom>
      <diagonal/>
    </border>
    <border>
      <left style="hair">
        <color theme="1"/>
      </left>
      <right style="hair">
        <color theme="1"/>
      </right>
      <top/>
      <bottom style="thin">
        <color theme="1"/>
      </bottom>
      <diagonal/>
    </border>
    <border>
      <left style="hair">
        <color theme="1"/>
      </left>
      <right style="hair">
        <color theme="1"/>
      </right>
      <top style="thin">
        <color auto="1"/>
      </top>
      <bottom style="thin">
        <color auto="1"/>
      </bottom>
      <diagonal/>
    </border>
    <border>
      <left style="hair">
        <color theme="1"/>
      </left>
      <right style="thin">
        <color theme="1"/>
      </right>
      <top style="thin">
        <color auto="1"/>
      </top>
      <bottom style="thin">
        <color auto="1"/>
      </bottom>
      <diagonal/>
    </border>
    <border>
      <left style="thin">
        <color theme="1"/>
      </left>
      <right style="thick">
        <color theme="1"/>
      </right>
      <top style="thin">
        <color auto="1"/>
      </top>
      <bottom style="thin">
        <color auto="1"/>
      </bottom>
      <diagonal/>
    </border>
    <border>
      <left style="hair">
        <color theme="1"/>
      </left>
      <right style="hair">
        <color theme="1"/>
      </right>
      <top style="thin">
        <color auto="1"/>
      </top>
      <bottom style="thick">
        <color theme="1"/>
      </bottom>
      <diagonal/>
    </border>
    <border>
      <left style="hair">
        <color theme="1"/>
      </left>
      <right style="thin">
        <color theme="1"/>
      </right>
      <top style="thin">
        <color auto="1"/>
      </top>
      <bottom style="thick">
        <color theme="1"/>
      </bottom>
      <diagonal/>
    </border>
    <border>
      <left style="thin">
        <color theme="1"/>
      </left>
      <right style="thick">
        <color theme="1"/>
      </right>
      <top style="thin">
        <color auto="1"/>
      </top>
      <bottom style="thick">
        <color theme="1"/>
      </bottom>
      <diagonal/>
    </border>
    <border>
      <left style="hair">
        <color theme="3" tint="-0.24994659260841701"/>
      </left>
      <right/>
      <top style="thin">
        <color theme="3" tint="-0.24994659260841701"/>
      </top>
      <bottom style="thin">
        <color theme="3" tint="-0.24994659260841701"/>
      </bottom>
      <diagonal/>
    </border>
    <border>
      <left/>
      <right/>
      <top style="thin">
        <color theme="3" tint="-0.24994659260841701"/>
      </top>
      <bottom style="thin">
        <color theme="3" tint="-0.24994659260841701"/>
      </bottom>
      <diagonal/>
    </border>
    <border>
      <left style="hair">
        <color theme="1"/>
      </left>
      <right style="thick">
        <color theme="1"/>
      </right>
      <top style="thin">
        <color theme="3" tint="-0.24994659260841701"/>
      </top>
      <bottom style="thin">
        <color theme="3" tint="-0.24994659260841701"/>
      </bottom>
      <diagonal/>
    </border>
    <border>
      <left/>
      <right style="thick">
        <color theme="3" tint="-0.24994659260841701"/>
      </right>
      <top style="thin">
        <color theme="3" tint="-0.24994659260841701"/>
      </top>
      <bottom style="thin">
        <color theme="3" tint="-0.24994659260841701"/>
      </bottom>
      <diagonal/>
    </border>
    <border>
      <left style="hair">
        <color theme="3" tint="-0.24994659260841701"/>
      </left>
      <right/>
      <top/>
      <bottom style="hair">
        <color theme="3" tint="-0.24994659260841701"/>
      </bottom>
      <diagonal/>
    </border>
    <border>
      <left/>
      <right/>
      <top/>
      <bottom style="hair">
        <color theme="3" tint="-0.24994659260841701"/>
      </bottom>
      <diagonal/>
    </border>
    <border>
      <left style="hair">
        <color theme="3" tint="-0.24994659260841701"/>
      </left>
      <right style="thick">
        <color theme="1"/>
      </right>
      <top style="thin">
        <color theme="3" tint="-0.24994659260841701"/>
      </top>
      <bottom style="hair">
        <color theme="3" tint="-0.24994659260841701"/>
      </bottom>
      <diagonal/>
    </border>
    <border>
      <left style="thick">
        <color theme="1"/>
      </left>
      <right/>
      <top/>
      <bottom style="thick">
        <color theme="1"/>
      </bottom>
      <diagonal/>
    </border>
    <border>
      <left style="hair">
        <color theme="3" tint="-0.24994659260841701"/>
      </left>
      <right/>
      <top style="hair">
        <color theme="3" tint="-0.24994659260841701"/>
      </top>
      <bottom style="thick">
        <color theme="1"/>
      </bottom>
      <diagonal/>
    </border>
    <border>
      <left/>
      <right/>
      <top style="hair">
        <color theme="3" tint="-0.24994659260841701"/>
      </top>
      <bottom style="thick">
        <color theme="1"/>
      </bottom>
      <diagonal/>
    </border>
    <border>
      <left style="hair">
        <color theme="3" tint="-0.24994659260841701"/>
      </left>
      <right style="thick">
        <color theme="1"/>
      </right>
      <top style="hair">
        <color theme="3" tint="-0.24994659260841701"/>
      </top>
      <bottom style="thick">
        <color theme="1"/>
      </bottom>
      <diagonal/>
    </border>
    <border>
      <left/>
      <right style="thick">
        <color theme="1"/>
      </right>
      <top style="thick">
        <color theme="1"/>
      </top>
      <bottom/>
      <diagonal/>
    </border>
    <border>
      <left style="thick">
        <color auto="1"/>
      </left>
      <right/>
      <top/>
      <bottom/>
      <diagonal/>
    </border>
    <border>
      <left/>
      <right/>
      <top style="thick">
        <color theme="1"/>
      </top>
      <bottom/>
      <diagonal/>
    </border>
    <border>
      <left/>
      <right style="thick">
        <color auto="1"/>
      </right>
      <top style="thick">
        <color theme="1"/>
      </top>
      <bottom/>
      <diagonal/>
    </border>
    <border>
      <left style="thick">
        <color theme="1"/>
      </left>
      <right/>
      <top style="thick">
        <color theme="1"/>
      </top>
      <bottom/>
      <diagonal/>
    </border>
    <border>
      <left/>
      <right style="thick">
        <color theme="1"/>
      </right>
      <top style="thick">
        <color theme="1"/>
      </top>
      <bottom style="medium">
        <color theme="1"/>
      </bottom>
      <diagonal/>
    </border>
    <border>
      <left style="thick">
        <color theme="1"/>
      </left>
      <right style="thin">
        <color theme="1"/>
      </right>
      <top/>
      <bottom style="thin">
        <color theme="1"/>
      </bottom>
      <diagonal/>
    </border>
    <border>
      <left style="thin">
        <color theme="1"/>
      </left>
      <right style="hair">
        <color theme="1"/>
      </right>
      <top/>
      <bottom style="thin">
        <color theme="1"/>
      </bottom>
      <diagonal/>
    </border>
    <border>
      <left style="thin">
        <color theme="1"/>
      </left>
      <right style="thin">
        <color theme="1"/>
      </right>
      <top/>
      <bottom style="thin">
        <color theme="1"/>
      </bottom>
      <diagonal/>
    </border>
    <border>
      <left style="thin">
        <color theme="1"/>
      </left>
      <right/>
      <top/>
      <bottom style="thin">
        <color theme="1"/>
      </bottom>
      <diagonal/>
    </border>
    <border>
      <left/>
      <right style="medium">
        <color theme="1"/>
      </right>
      <top/>
      <bottom style="thin">
        <color theme="1"/>
      </bottom>
      <diagonal/>
    </border>
    <border>
      <left/>
      <right style="thick">
        <color theme="1"/>
      </right>
      <top style="medium">
        <color theme="1"/>
      </top>
      <bottom style="thin">
        <color theme="1"/>
      </bottom>
      <diagonal/>
    </border>
    <border>
      <left style="thick">
        <color theme="1"/>
      </left>
      <right/>
      <top style="thin">
        <color theme="1"/>
      </top>
      <bottom style="thin">
        <color theme="1"/>
      </bottom>
      <diagonal/>
    </border>
    <border>
      <left/>
      <right/>
      <top style="thin">
        <color theme="1"/>
      </top>
      <bottom style="thin">
        <color theme="1"/>
      </bottom>
      <diagonal/>
    </border>
    <border>
      <left/>
      <right style="thick">
        <color auto="1"/>
      </right>
      <top style="thin">
        <color theme="1"/>
      </top>
      <bottom style="thin">
        <color theme="1"/>
      </bottom>
      <diagonal/>
    </border>
    <border>
      <left/>
      <right style="thick">
        <color theme="1"/>
      </right>
      <top/>
      <bottom/>
      <diagonal/>
    </border>
    <border>
      <left style="thick">
        <color theme="1"/>
      </left>
      <right style="thin">
        <color theme="1"/>
      </right>
      <top style="thin">
        <color theme="1"/>
      </top>
      <bottom/>
      <diagonal/>
    </border>
    <border>
      <left style="thin">
        <color theme="1"/>
      </left>
      <right style="hair">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ck">
        <color theme="1"/>
      </left>
      <right style="thin">
        <color theme="1"/>
      </right>
      <top/>
      <bottom/>
      <diagonal/>
    </border>
    <border>
      <left/>
      <right style="thick">
        <color theme="1"/>
      </right>
      <top style="thin">
        <color theme="1"/>
      </top>
      <bottom style="thin">
        <color theme="1"/>
      </bottom>
      <diagonal/>
    </border>
    <border>
      <left/>
      <right style="thick">
        <color theme="1"/>
      </right>
      <top/>
      <bottom style="thick">
        <color theme="1"/>
      </bottom>
      <diagonal/>
    </border>
    <border>
      <left style="thin">
        <color theme="1"/>
      </left>
      <right style="hair">
        <color theme="1"/>
      </right>
      <top style="thin">
        <color theme="1"/>
      </top>
      <bottom style="thick">
        <color theme="1"/>
      </bottom>
      <diagonal/>
    </border>
    <border>
      <left style="thin">
        <color theme="1"/>
      </left>
      <right style="thin">
        <color theme="1"/>
      </right>
      <top style="thin">
        <color theme="1"/>
      </top>
      <bottom style="thick">
        <color theme="1"/>
      </bottom>
      <diagonal/>
    </border>
    <border>
      <left style="thin">
        <color theme="1"/>
      </left>
      <right/>
      <top style="thin">
        <color theme="1"/>
      </top>
      <bottom style="thick">
        <color theme="1"/>
      </bottom>
      <diagonal/>
    </border>
    <border>
      <left style="thick">
        <color theme="1"/>
      </left>
      <right style="thin">
        <color theme="1"/>
      </right>
      <top/>
      <bottom style="thick">
        <color theme="1"/>
      </bottom>
      <diagonal/>
    </border>
    <border>
      <left style="thick">
        <color theme="1"/>
      </left>
      <right style="thin">
        <color theme="1"/>
      </right>
      <top style="thick">
        <color theme="1"/>
      </top>
      <bottom style="thick">
        <color theme="1"/>
      </bottom>
      <diagonal/>
    </border>
    <border>
      <left style="thin">
        <color theme="1"/>
      </left>
      <right/>
      <top style="thick">
        <color theme="1"/>
      </top>
      <bottom style="thick">
        <color theme="1"/>
      </bottom>
      <diagonal/>
    </border>
    <border>
      <left/>
      <right style="medium">
        <color theme="1"/>
      </right>
      <top style="thick">
        <color theme="1"/>
      </top>
      <bottom style="thick">
        <color theme="1"/>
      </bottom>
      <diagonal/>
    </border>
    <border>
      <left/>
      <right style="thick">
        <color auto="1"/>
      </right>
      <top style="thick">
        <color auto="1"/>
      </top>
      <bottom/>
      <diagonal/>
    </border>
    <border>
      <left style="thick">
        <color auto="1"/>
      </left>
      <right/>
      <top style="thick">
        <color auto="1"/>
      </top>
      <bottom/>
      <diagonal/>
    </border>
    <border>
      <left/>
      <right/>
      <top style="thick">
        <color auto="1"/>
      </top>
      <bottom/>
      <diagonal/>
    </border>
    <border>
      <left/>
      <right style="thick">
        <color auto="1"/>
      </right>
      <top/>
      <bottom style="thick">
        <color auto="1"/>
      </bottom>
      <diagonal/>
    </border>
    <border>
      <left style="thick">
        <color auto="1"/>
      </left>
      <right/>
      <top style="thick">
        <color auto="1"/>
      </top>
      <bottom style="medium">
        <color auto="1"/>
      </bottom>
      <diagonal/>
    </border>
    <border>
      <left/>
      <right/>
      <top style="thick">
        <color auto="1"/>
      </top>
      <bottom style="medium">
        <color auto="1"/>
      </bottom>
      <diagonal/>
    </border>
    <border>
      <left/>
      <right style="thick">
        <color auto="1"/>
      </right>
      <top style="thick">
        <color auto="1"/>
      </top>
      <bottom style="medium">
        <color auto="1"/>
      </bottom>
      <diagonal/>
    </border>
    <border>
      <left style="thick">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ck">
        <color auto="1"/>
      </right>
      <top style="medium">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theme="1"/>
      </left>
      <right style="hair">
        <color theme="1"/>
      </right>
      <top style="thick">
        <color theme="1"/>
      </top>
      <bottom style="thin">
        <color theme="1"/>
      </bottom>
      <diagonal/>
    </border>
    <border>
      <left style="hair">
        <color theme="1"/>
      </left>
      <right/>
      <top style="thick">
        <color theme="1"/>
      </top>
      <bottom style="thin">
        <color theme="1"/>
      </bottom>
      <diagonal/>
    </border>
    <border>
      <left/>
      <right style="hair">
        <color theme="1"/>
      </right>
      <top style="thick">
        <color theme="1"/>
      </top>
      <bottom style="thin">
        <color theme="1"/>
      </bottom>
      <diagonal/>
    </border>
    <border>
      <left style="hair">
        <color theme="1"/>
      </left>
      <right style="thick">
        <color theme="1"/>
      </right>
      <top style="thick">
        <color theme="1"/>
      </top>
      <bottom style="thin">
        <color theme="1"/>
      </bottom>
      <diagonal/>
    </border>
    <border>
      <left style="thin">
        <color theme="1"/>
      </left>
      <right style="thin">
        <color theme="1"/>
      </right>
      <top/>
      <bottom/>
      <diagonal/>
    </border>
    <border>
      <left style="thin">
        <color theme="1"/>
      </left>
      <right/>
      <top/>
      <bottom/>
      <diagonal/>
    </border>
    <border>
      <left/>
      <right style="thin">
        <color theme="1"/>
      </right>
      <top/>
      <bottom/>
      <diagonal/>
    </border>
    <border>
      <left style="thin">
        <color theme="1"/>
      </left>
      <right style="thick">
        <color theme="1"/>
      </right>
      <top/>
      <bottom/>
      <diagonal/>
    </border>
    <border>
      <left style="thick">
        <color theme="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top/>
      <bottom style="medium">
        <color theme="1"/>
      </bottom>
      <diagonal/>
    </border>
    <border>
      <left/>
      <right/>
      <top/>
      <bottom style="medium">
        <color theme="1"/>
      </bottom>
      <diagonal/>
    </border>
    <border>
      <left/>
      <right style="thin">
        <color theme="1"/>
      </right>
      <top/>
      <bottom style="medium">
        <color theme="1"/>
      </bottom>
      <diagonal/>
    </border>
    <border>
      <left style="thick">
        <color theme="4" tint="-0.499984740745262"/>
      </left>
      <right style="thick">
        <color theme="4" tint="-0.499984740745262"/>
      </right>
      <top style="thick">
        <color theme="4" tint="-0.499984740745262"/>
      </top>
      <bottom style="thick">
        <color theme="4" tint="-0.499984740745262"/>
      </bottom>
      <diagonal/>
    </border>
    <border>
      <left style="thin">
        <color theme="1"/>
      </left>
      <right/>
      <top style="medium">
        <color theme="1"/>
      </top>
      <bottom style="thin">
        <color theme="1"/>
      </bottom>
      <diagonal/>
    </border>
    <border>
      <left/>
      <right/>
      <top style="medium">
        <color theme="1"/>
      </top>
      <bottom style="thin">
        <color theme="1"/>
      </bottom>
      <diagonal/>
    </border>
    <border>
      <left/>
      <right style="thin">
        <color theme="1"/>
      </right>
      <top style="medium">
        <color theme="1"/>
      </top>
      <bottom style="thin">
        <color theme="1"/>
      </bottom>
      <diagonal/>
    </border>
    <border>
      <left style="thin">
        <color theme="1"/>
      </left>
      <right style="thick">
        <color theme="1"/>
      </right>
      <top/>
      <bottom style="thin">
        <color theme="1"/>
      </bottom>
      <diagonal/>
    </border>
    <border>
      <left/>
      <right style="thin">
        <color theme="1"/>
      </right>
      <top style="thin">
        <color theme="1"/>
      </top>
      <bottom style="thin">
        <color theme="1"/>
      </bottom>
      <diagonal/>
    </border>
    <border>
      <left style="thin">
        <color theme="1"/>
      </left>
      <right style="thick">
        <color theme="1"/>
      </right>
      <top style="thin">
        <color theme="1"/>
      </top>
      <bottom style="thin">
        <color theme="1"/>
      </bottom>
      <diagonal/>
    </border>
    <border>
      <left style="thick">
        <color theme="1"/>
      </left>
      <right/>
      <top style="thin">
        <color theme="1"/>
      </top>
      <bottom/>
      <diagonal/>
    </border>
    <border>
      <left/>
      <right/>
      <top style="thin">
        <color theme="1"/>
      </top>
      <bottom/>
      <diagonal/>
    </border>
    <border>
      <left/>
      <right style="thin">
        <color theme="1"/>
      </right>
      <top style="thin">
        <color theme="1"/>
      </top>
      <bottom/>
      <diagonal/>
    </border>
    <border>
      <left/>
      <right style="thin">
        <color theme="1"/>
      </right>
      <top style="thin">
        <color theme="1"/>
      </top>
      <bottom style="thick">
        <color theme="1"/>
      </bottom>
      <diagonal/>
    </border>
    <border>
      <left style="thin">
        <color theme="1"/>
      </left>
      <right style="thick">
        <color theme="1"/>
      </right>
      <top style="thin">
        <color theme="1"/>
      </top>
      <bottom style="thick">
        <color theme="1"/>
      </bottom>
      <diagonal/>
    </border>
    <border>
      <left style="thick">
        <color auto="1"/>
      </left>
      <right/>
      <top/>
      <bottom style="thick">
        <color auto="1"/>
      </bottom>
      <diagonal/>
    </border>
    <border>
      <left style="thick">
        <color theme="1"/>
      </left>
      <right style="thin">
        <color indexed="64"/>
      </right>
      <top/>
      <bottom/>
      <diagonal/>
    </border>
    <border>
      <left/>
      <right style="thin">
        <color indexed="64"/>
      </right>
      <top/>
      <bottom/>
      <diagonal/>
    </border>
    <border>
      <left style="thin">
        <color indexed="64"/>
      </left>
      <right/>
      <top style="thick">
        <color auto="1"/>
      </top>
      <bottom style="thick">
        <color theme="1"/>
      </bottom>
      <diagonal/>
    </border>
    <border>
      <left/>
      <right style="thin">
        <color theme="1"/>
      </right>
      <top style="thick">
        <color auto="1"/>
      </top>
      <bottom style="thick">
        <color theme="1"/>
      </bottom>
      <diagonal/>
    </border>
    <border>
      <left style="thin">
        <color theme="1"/>
      </left>
      <right/>
      <top style="thick">
        <color auto="1"/>
      </top>
      <bottom style="thick">
        <color theme="1"/>
      </bottom>
      <diagonal/>
    </border>
    <border>
      <left style="thin">
        <color indexed="64"/>
      </left>
      <right style="thick">
        <color theme="1"/>
      </right>
      <top/>
      <bottom/>
      <diagonal/>
    </border>
    <border>
      <left style="thin">
        <color theme="1"/>
      </left>
      <right style="thin">
        <color theme="1"/>
      </right>
      <top style="thick">
        <color theme="1"/>
      </top>
      <bottom style="thin">
        <color theme="1"/>
      </bottom>
      <diagonal/>
    </border>
    <border>
      <left style="thin">
        <color theme="1"/>
      </left>
      <right/>
      <top style="thick">
        <color theme="1"/>
      </top>
      <bottom style="thin">
        <color theme="1"/>
      </bottom>
      <diagonal/>
    </border>
    <border>
      <left/>
      <right style="thin">
        <color theme="1"/>
      </right>
      <top style="thick">
        <color theme="1"/>
      </top>
      <bottom style="thin">
        <color theme="1"/>
      </bottom>
      <diagonal/>
    </border>
    <border>
      <left style="thin">
        <color theme="1"/>
      </left>
      <right style="thick">
        <color theme="1"/>
      </right>
      <top style="thick">
        <color theme="1"/>
      </top>
      <bottom style="thin">
        <color theme="1"/>
      </bottom>
      <diagonal/>
    </border>
    <border>
      <left style="thick">
        <color theme="1"/>
      </left>
      <right style="hair">
        <color theme="1"/>
      </right>
      <top style="thin">
        <color theme="1"/>
      </top>
      <bottom/>
      <diagonal/>
    </border>
    <border>
      <left style="hair">
        <color theme="1"/>
      </left>
      <right style="hair">
        <color theme="1"/>
      </right>
      <top style="thin">
        <color theme="1"/>
      </top>
      <bottom/>
      <diagonal/>
    </border>
    <border>
      <left style="hair">
        <color theme="1"/>
      </left>
      <right style="hair">
        <color auto="1"/>
      </right>
      <top style="thin">
        <color theme="1"/>
      </top>
      <bottom/>
      <diagonal/>
    </border>
    <border>
      <left style="hair">
        <color auto="1"/>
      </left>
      <right/>
      <top style="thin">
        <color theme="1"/>
      </top>
      <bottom/>
      <diagonal/>
    </border>
    <border>
      <left/>
      <right style="medium">
        <color theme="1"/>
      </right>
      <top style="thin">
        <color theme="1"/>
      </top>
      <bottom/>
      <diagonal/>
    </border>
    <border>
      <left style="hair">
        <color theme="1"/>
      </left>
      <right style="thick">
        <color theme="1"/>
      </right>
      <top style="thin">
        <color theme="1"/>
      </top>
      <bottom/>
      <diagonal/>
    </border>
    <border>
      <left style="hair">
        <color theme="1"/>
      </left>
      <right style="hair">
        <color auto="1"/>
      </right>
      <top/>
      <bottom style="thin">
        <color theme="1"/>
      </bottom>
      <diagonal/>
    </border>
    <border>
      <left style="hair">
        <color auto="1"/>
      </left>
      <right/>
      <top/>
      <bottom style="thin">
        <color theme="1"/>
      </bottom>
      <diagonal/>
    </border>
    <border>
      <left style="hair">
        <color theme="1"/>
      </left>
      <right style="thick">
        <color theme="1"/>
      </right>
      <top/>
      <bottom style="thin">
        <color theme="1"/>
      </bottom>
      <diagonal/>
    </border>
    <border>
      <left style="thick">
        <color theme="1"/>
      </left>
      <right style="hair">
        <color theme="1"/>
      </right>
      <top style="thin">
        <color theme="1"/>
      </top>
      <bottom style="medium">
        <color theme="1"/>
      </bottom>
      <diagonal/>
    </border>
    <border>
      <left style="hair">
        <color theme="1"/>
      </left>
      <right style="hair">
        <color theme="1"/>
      </right>
      <top style="thin">
        <color theme="1"/>
      </top>
      <bottom style="medium">
        <color theme="1"/>
      </bottom>
      <diagonal/>
    </border>
    <border>
      <left style="hair">
        <color theme="1"/>
      </left>
      <right style="hair">
        <color auto="1"/>
      </right>
      <top style="thin">
        <color theme="1"/>
      </top>
      <bottom style="medium">
        <color theme="1"/>
      </bottom>
      <diagonal/>
    </border>
    <border>
      <left style="hair">
        <color auto="1"/>
      </left>
      <right/>
      <top style="thin">
        <color theme="1"/>
      </top>
      <bottom style="medium">
        <color theme="1"/>
      </bottom>
      <diagonal/>
    </border>
    <border>
      <left/>
      <right style="medium">
        <color theme="1"/>
      </right>
      <top style="thin">
        <color theme="1"/>
      </top>
      <bottom style="medium">
        <color theme="1"/>
      </bottom>
      <diagonal/>
    </border>
    <border>
      <left style="hair">
        <color theme="1"/>
      </left>
      <right style="thick">
        <color theme="1"/>
      </right>
      <top style="thin">
        <color theme="1"/>
      </top>
      <bottom style="medium">
        <color theme="1"/>
      </bottom>
      <diagonal/>
    </border>
    <border>
      <left style="thick">
        <color auto="1"/>
      </left>
      <right style="medium">
        <color auto="1"/>
      </right>
      <top style="medium">
        <color auto="1"/>
      </top>
      <bottom/>
      <diagonal/>
    </border>
    <border>
      <left style="thick">
        <color auto="1"/>
      </left>
      <right style="medium">
        <color auto="1"/>
      </right>
      <top/>
      <bottom/>
      <diagonal/>
    </border>
    <border>
      <left style="thick">
        <color auto="1"/>
      </left>
      <right style="medium">
        <color auto="1"/>
      </right>
      <top/>
      <bottom style="medium">
        <color auto="1"/>
      </bottom>
      <diagonal/>
    </border>
    <border>
      <left style="thin">
        <color indexed="64"/>
      </left>
      <right style="thin">
        <color theme="1"/>
      </right>
      <top style="thick">
        <color theme="1"/>
      </top>
      <bottom style="thin">
        <color theme="1"/>
      </bottom>
      <diagonal/>
    </border>
    <border>
      <left style="thin">
        <color indexed="64"/>
      </left>
      <right style="thin">
        <color theme="1"/>
      </right>
      <top style="thin">
        <color theme="1"/>
      </top>
      <bottom style="thin">
        <color theme="1"/>
      </bottom>
      <diagonal/>
    </border>
    <border>
      <left style="thin">
        <color indexed="64"/>
      </left>
      <right style="thin">
        <color theme="1"/>
      </right>
      <top style="thin">
        <color theme="1"/>
      </top>
      <bottom style="thick">
        <color theme="1"/>
      </bottom>
      <diagonal/>
    </border>
    <border>
      <left style="hair">
        <color theme="1"/>
      </left>
      <right/>
      <top style="thin">
        <color theme="1"/>
      </top>
      <bottom style="thin">
        <color theme="1"/>
      </bottom>
      <diagonal/>
    </border>
    <border>
      <left/>
      <right style="hair">
        <color theme="1"/>
      </right>
      <top style="thin">
        <color theme="1"/>
      </top>
      <bottom style="thin">
        <color theme="1"/>
      </bottom>
      <diagonal/>
    </border>
  </borders>
  <cellStyleXfs count="8">
    <xf numFmtId="0" fontId="0" fillId="0" borderId="0"/>
    <xf numFmtId="44" fontId="1" fillId="0" borderId="0" applyFont="0" applyFill="0" applyBorder="0" applyAlignment="0" applyProtection="0"/>
    <xf numFmtId="0" fontId="1" fillId="2" borderId="1" applyNumberFormat="0" applyFont="0" applyAlignment="0" applyProtection="0"/>
    <xf numFmtId="0" fontId="1" fillId="3" borderId="0" applyNumberFormat="0" applyBorder="0" applyAlignment="0" applyProtection="0"/>
    <xf numFmtId="0" fontId="10" fillId="0" borderId="0"/>
    <xf numFmtId="0" fontId="1" fillId="0" borderId="0"/>
    <xf numFmtId="44" fontId="1" fillId="0" borderId="0" applyFont="0" applyFill="0" applyBorder="0" applyAlignment="0" applyProtection="0"/>
    <xf numFmtId="0" fontId="41" fillId="0" borderId="0" applyNumberFormat="0" applyFill="0" applyBorder="0" applyAlignment="0" applyProtection="0"/>
  </cellStyleXfs>
  <cellXfs count="547">
    <xf numFmtId="0" fontId="0" fillId="0" borderId="0" xfId="0"/>
    <xf numFmtId="0" fontId="3" fillId="5" borderId="0" xfId="0" applyFont="1" applyFill="1"/>
    <xf numFmtId="0" fontId="3" fillId="0" borderId="0" xfId="0" applyFont="1"/>
    <xf numFmtId="0" fontId="3" fillId="4" borderId="2" xfId="0" applyFont="1" applyFill="1" applyBorder="1"/>
    <xf numFmtId="0" fontId="3" fillId="4" borderId="2" xfId="0" applyFont="1" applyFill="1" applyBorder="1" applyAlignment="1">
      <alignment vertical="center"/>
    </xf>
    <xf numFmtId="0" fontId="3" fillId="4" borderId="0" xfId="0" applyFont="1" applyFill="1"/>
    <xf numFmtId="0" fontId="3" fillId="4" borderId="0" xfId="0" applyFont="1" applyFill="1" applyAlignment="1">
      <alignment vertical="center"/>
    </xf>
    <xf numFmtId="0" fontId="3" fillId="4" borderId="3" xfId="0" applyFont="1" applyFill="1" applyBorder="1"/>
    <xf numFmtId="0" fontId="5" fillId="4" borderId="0" xfId="0" applyFont="1" applyFill="1"/>
    <xf numFmtId="0" fontId="3" fillId="4" borderId="0" xfId="0" applyFont="1" applyFill="1" applyAlignment="1">
      <alignment horizontal="left"/>
    </xf>
    <xf numFmtId="0" fontId="3" fillId="0" borderId="0" xfId="0" applyFont="1" applyAlignment="1">
      <alignment horizontal="left"/>
    </xf>
    <xf numFmtId="0" fontId="5" fillId="4" borderId="0" xfId="0" applyFont="1" applyFill="1" applyAlignment="1">
      <alignment horizontal="right"/>
    </xf>
    <xf numFmtId="0" fontId="5" fillId="4" borderId="5" xfId="0" applyFont="1" applyFill="1" applyBorder="1" applyAlignment="1">
      <alignment horizontal="center"/>
    </xf>
    <xf numFmtId="0" fontId="0" fillId="4" borderId="0" xfId="0" applyFill="1"/>
    <xf numFmtId="0" fontId="0" fillId="4" borderId="0" xfId="0" applyFill="1" applyProtection="1">
      <protection locked="0"/>
    </xf>
    <xf numFmtId="0" fontId="11" fillId="4" borderId="0" xfId="4" applyFont="1" applyFill="1" applyAlignment="1">
      <alignment vertical="center" wrapText="1"/>
    </xf>
    <xf numFmtId="0" fontId="11" fillId="4" borderId="0" xfId="4" applyFont="1" applyFill="1" applyAlignment="1">
      <alignment vertical="center"/>
    </xf>
    <xf numFmtId="0" fontId="11" fillId="0" borderId="0" xfId="4" applyFont="1" applyAlignment="1">
      <alignment vertical="center"/>
    </xf>
    <xf numFmtId="0" fontId="13" fillId="0" borderId="0" xfId="4" applyFont="1" applyAlignment="1">
      <alignment vertical="top"/>
    </xf>
    <xf numFmtId="0" fontId="11" fillId="4" borderId="0" xfId="4" applyFont="1" applyFill="1" applyAlignment="1">
      <alignment vertical="top"/>
    </xf>
    <xf numFmtId="0" fontId="14" fillId="4" borderId="0" xfId="4" applyFont="1" applyFill="1" applyAlignment="1">
      <alignment horizontal="center" vertical="top" wrapText="1"/>
    </xf>
    <xf numFmtId="0" fontId="11" fillId="0" borderId="0" xfId="4" applyFont="1" applyAlignment="1">
      <alignment vertical="top"/>
    </xf>
    <xf numFmtId="0" fontId="15" fillId="4" borderId="0" xfId="4" applyFont="1" applyFill="1" applyAlignment="1">
      <alignment vertical="top"/>
    </xf>
    <xf numFmtId="0" fontId="17" fillId="4" borderId="0" xfId="4" applyFont="1" applyFill="1" applyAlignment="1">
      <alignment vertical="top" wrapText="1"/>
    </xf>
    <xf numFmtId="0" fontId="10" fillId="4" borderId="0" xfId="4" applyFill="1" applyAlignment="1">
      <alignment vertical="center"/>
    </xf>
    <xf numFmtId="0" fontId="18" fillId="7" borderId="10" xfId="4" applyFont="1" applyFill="1" applyBorder="1" applyAlignment="1">
      <alignment horizontal="center" vertical="center" textRotation="90" wrapText="1"/>
    </xf>
    <xf numFmtId="0" fontId="19" fillId="7" borderId="0" xfId="4" applyFont="1" applyFill="1" applyAlignment="1">
      <alignment horizontal="right" vertical="center"/>
    </xf>
    <xf numFmtId="0" fontId="18" fillId="7" borderId="11" xfId="4" applyFont="1" applyFill="1" applyBorder="1" applyAlignment="1">
      <alignment horizontal="center" vertical="center" wrapText="1"/>
    </xf>
    <xf numFmtId="0" fontId="18" fillId="7" borderId="12" xfId="4" applyFont="1" applyFill="1" applyBorder="1" applyAlignment="1">
      <alignment horizontal="center" vertical="center" wrapText="1"/>
    </xf>
    <xf numFmtId="0" fontId="18" fillId="7" borderId="13" xfId="4" applyFont="1" applyFill="1" applyBorder="1" applyAlignment="1">
      <alignment horizontal="center" vertical="center" wrapText="1"/>
    </xf>
    <xf numFmtId="164" fontId="10" fillId="4" borderId="0" xfId="4" applyNumberFormat="1" applyFill="1" applyAlignment="1">
      <alignment vertical="center"/>
    </xf>
    <xf numFmtId="0" fontId="7" fillId="8" borderId="14" xfId="2" applyFont="1" applyFill="1" applyBorder="1" applyAlignment="1">
      <alignment horizontal="center" vertical="center"/>
    </xf>
    <xf numFmtId="0" fontId="7" fillId="9" borderId="15" xfId="2" applyFont="1" applyFill="1" applyBorder="1" applyAlignment="1">
      <alignment horizontal="center" vertical="top"/>
    </xf>
    <xf numFmtId="0" fontId="18" fillId="9" borderId="15" xfId="4" applyFont="1" applyFill="1" applyBorder="1" applyAlignment="1">
      <alignment horizontal="center" vertical="top"/>
    </xf>
    <xf numFmtId="0" fontId="18" fillId="7" borderId="17" xfId="4" applyFont="1" applyFill="1" applyBorder="1" applyAlignment="1">
      <alignment horizontal="center" wrapText="1"/>
    </xf>
    <xf numFmtId="0" fontId="18" fillId="7" borderId="18" xfId="4" applyFont="1" applyFill="1" applyBorder="1" applyAlignment="1">
      <alignment horizontal="center" wrapText="1"/>
    </xf>
    <xf numFmtId="0" fontId="18" fillId="7" borderId="19" xfId="4" applyFont="1" applyFill="1" applyBorder="1" applyAlignment="1">
      <alignment horizontal="center" wrapText="1"/>
    </xf>
    <xf numFmtId="0" fontId="10" fillId="10" borderId="20" xfId="4" applyFill="1" applyBorder="1" applyAlignment="1">
      <alignment horizontal="center" vertical="center"/>
    </xf>
    <xf numFmtId="0" fontId="10" fillId="10" borderId="21" xfId="4" quotePrefix="1" applyFill="1" applyBorder="1" applyAlignment="1">
      <alignment horizontal="center" vertical="center" wrapText="1"/>
    </xf>
    <xf numFmtId="0" fontId="10" fillId="10" borderId="22" xfId="4" quotePrefix="1" applyFill="1" applyBorder="1" applyAlignment="1">
      <alignment horizontal="center" vertical="center" wrapText="1"/>
    </xf>
    <xf numFmtId="42" fontId="20" fillId="10" borderId="25" xfId="4" quotePrefix="1" applyNumberFormat="1" applyFont="1" applyFill="1" applyBorder="1" applyAlignment="1">
      <alignment horizontal="right" vertical="center"/>
    </xf>
    <xf numFmtId="164" fontId="21" fillId="4" borderId="0" xfId="4" applyNumberFormat="1" applyFont="1" applyFill="1" applyAlignment="1">
      <alignment vertical="center"/>
    </xf>
    <xf numFmtId="0" fontId="21" fillId="4" borderId="0" xfId="4" applyFont="1" applyFill="1" applyAlignment="1">
      <alignment vertical="center"/>
    </xf>
    <xf numFmtId="0" fontId="10" fillId="10" borderId="26" xfId="4" applyFill="1" applyBorder="1" applyAlignment="1">
      <alignment horizontal="center" vertical="center"/>
    </xf>
    <xf numFmtId="0" fontId="10" fillId="10" borderId="27" xfId="4" quotePrefix="1" applyFill="1" applyBorder="1" applyAlignment="1">
      <alignment horizontal="center" vertical="center" wrapText="1"/>
    </xf>
    <xf numFmtId="0" fontId="10" fillId="10" borderId="28" xfId="4" quotePrefix="1" applyFill="1" applyBorder="1" applyAlignment="1">
      <alignment horizontal="center" vertical="center" wrapText="1"/>
    </xf>
    <xf numFmtId="42" fontId="20" fillId="10" borderId="32" xfId="4" quotePrefix="1" applyNumberFormat="1" applyFont="1" applyFill="1" applyBorder="1" applyAlignment="1">
      <alignment horizontal="right" vertical="center"/>
    </xf>
    <xf numFmtId="164" fontId="22" fillId="4" borderId="0" xfId="4" applyNumberFormat="1" applyFont="1" applyFill="1" applyAlignment="1">
      <alignment vertical="center"/>
    </xf>
    <xf numFmtId="0" fontId="22" fillId="4" borderId="0" xfId="4" applyFont="1" applyFill="1" applyAlignment="1">
      <alignment vertical="center"/>
    </xf>
    <xf numFmtId="0" fontId="19" fillId="11" borderId="33" xfId="4" applyFont="1" applyFill="1" applyBorder="1" applyAlignment="1">
      <alignment horizontal="center" vertical="center"/>
    </xf>
    <xf numFmtId="0" fontId="19" fillId="11" borderId="34" xfId="4" quotePrefix="1" applyFont="1" applyFill="1" applyBorder="1" applyAlignment="1">
      <alignment horizontal="center" vertical="center" wrapText="1"/>
    </xf>
    <xf numFmtId="0" fontId="6" fillId="11" borderId="35" xfId="4" quotePrefix="1" applyFont="1" applyFill="1" applyBorder="1" applyAlignment="1">
      <alignment horizontal="center" vertical="center" wrapText="1"/>
    </xf>
    <xf numFmtId="42" fontId="19" fillId="11" borderId="38" xfId="4" quotePrefix="1" applyNumberFormat="1" applyFont="1" applyFill="1" applyBorder="1" applyAlignment="1">
      <alignment vertical="center" wrapText="1"/>
    </xf>
    <xf numFmtId="42" fontId="19" fillId="11" borderId="34" xfId="4" quotePrefix="1" applyNumberFormat="1" applyFont="1" applyFill="1" applyBorder="1" applyAlignment="1">
      <alignment vertical="center" wrapText="1"/>
    </xf>
    <xf numFmtId="0" fontId="10" fillId="4" borderId="0" xfId="4" applyFill="1" applyAlignment="1">
      <alignment horizontal="center" vertical="center"/>
    </xf>
    <xf numFmtId="0" fontId="10" fillId="4" borderId="0" xfId="4" quotePrefix="1" applyFill="1" applyAlignment="1">
      <alignment vertical="center" wrapText="1"/>
    </xf>
    <xf numFmtId="42" fontId="10" fillId="4" borderId="0" xfId="4" quotePrefix="1" applyNumberFormat="1" applyFill="1" applyAlignment="1">
      <alignment vertical="center" wrapText="1"/>
    </xf>
    <xf numFmtId="42" fontId="20" fillId="4" borderId="0" xfId="4" quotePrefix="1" applyNumberFormat="1" applyFont="1" applyFill="1" applyAlignment="1">
      <alignment horizontal="right" vertical="center"/>
    </xf>
    <xf numFmtId="0" fontId="17" fillId="7" borderId="8" xfId="4" applyFont="1" applyFill="1" applyBorder="1" applyAlignment="1">
      <alignment vertical="top" wrapText="1"/>
    </xf>
    <xf numFmtId="0" fontId="17" fillId="7" borderId="9" xfId="4" applyFont="1" applyFill="1" applyBorder="1" applyAlignment="1">
      <alignment vertical="top" wrapText="1"/>
    </xf>
    <xf numFmtId="0" fontId="15" fillId="0" borderId="0" xfId="4" applyFont="1" applyAlignment="1">
      <alignment vertical="top"/>
    </xf>
    <xf numFmtId="0" fontId="7" fillId="8" borderId="43" xfId="2" applyFont="1" applyFill="1" applyBorder="1" applyAlignment="1">
      <alignment horizontal="center" vertical="center"/>
    </xf>
    <xf numFmtId="0" fontId="7" fillId="8" borderId="44" xfId="2" applyFont="1" applyFill="1" applyBorder="1" applyAlignment="1">
      <alignment horizontal="center" vertical="center"/>
    </xf>
    <xf numFmtId="0" fontId="7" fillId="8" borderId="46" xfId="4" applyFont="1" applyFill="1" applyBorder="1" applyAlignment="1">
      <alignment horizontal="center" vertical="center" wrapText="1"/>
    </xf>
    <xf numFmtId="0" fontId="7" fillId="8" borderId="47" xfId="4" applyFont="1" applyFill="1" applyBorder="1" applyAlignment="1">
      <alignment horizontal="center" vertical="center" wrapText="1"/>
    </xf>
    <xf numFmtId="0" fontId="7" fillId="8" borderId="46" xfId="3" applyFont="1" applyFill="1" applyBorder="1" applyAlignment="1">
      <alignment horizontal="center" vertical="center" wrapText="1"/>
    </xf>
    <xf numFmtId="0" fontId="7" fillId="8" borderId="48" xfId="2" applyFont="1" applyFill="1" applyBorder="1" applyAlignment="1">
      <alignment horizontal="center" vertical="center"/>
    </xf>
    <xf numFmtId="0" fontId="10" fillId="0" borderId="0" xfId="4" applyAlignment="1">
      <alignment vertical="center"/>
    </xf>
    <xf numFmtId="42" fontId="10" fillId="4" borderId="50" xfId="4" applyNumberFormat="1" applyFill="1" applyBorder="1" applyAlignment="1" applyProtection="1">
      <alignment horizontal="right" vertical="center"/>
      <protection locked="0"/>
    </xf>
    <xf numFmtId="42" fontId="10" fillId="4" borderId="51" xfId="4" applyNumberFormat="1" applyFill="1" applyBorder="1" applyAlignment="1" applyProtection="1">
      <alignment horizontal="right" vertical="center"/>
      <protection locked="0"/>
    </xf>
    <xf numFmtId="42" fontId="8" fillId="10" borderId="52" xfId="4" applyNumberFormat="1" applyFont="1" applyFill="1" applyBorder="1" applyAlignment="1">
      <alignment horizontal="right" vertical="center"/>
    </xf>
    <xf numFmtId="0" fontId="8" fillId="10" borderId="26" xfId="4" applyFont="1" applyFill="1" applyBorder="1" applyAlignment="1">
      <alignment horizontal="center" vertical="center"/>
    </xf>
    <xf numFmtId="0" fontId="8" fillId="10" borderId="33" xfId="4" applyFont="1" applyFill="1" applyBorder="1" applyAlignment="1">
      <alignment horizontal="center" vertical="center"/>
    </xf>
    <xf numFmtId="0" fontId="8" fillId="10" borderId="34" xfId="4" quotePrefix="1" applyFont="1" applyFill="1" applyBorder="1" applyAlignment="1">
      <alignment horizontal="center" vertical="center" wrapText="1"/>
    </xf>
    <xf numFmtId="42" fontId="10" fillId="7" borderId="54" xfId="4" applyNumberFormat="1" applyFill="1" applyBorder="1" applyAlignment="1">
      <alignment horizontal="right" vertical="center"/>
    </xf>
    <xf numFmtId="42" fontId="10" fillId="7" borderId="55" xfId="4" applyNumberFormat="1" applyFill="1" applyBorder="1" applyAlignment="1">
      <alignment horizontal="right" vertical="center"/>
    </xf>
    <xf numFmtId="42" fontId="10" fillId="4" borderId="54" xfId="4" applyNumberFormat="1" applyFill="1" applyBorder="1" applyAlignment="1" applyProtection="1">
      <alignment horizontal="right" vertical="center"/>
      <protection locked="0"/>
    </xf>
    <xf numFmtId="42" fontId="8" fillId="10" borderId="56" xfId="4" applyNumberFormat="1" applyFont="1" applyFill="1" applyBorder="1" applyAlignment="1">
      <alignment horizontal="right" vertical="center"/>
    </xf>
    <xf numFmtId="0" fontId="6" fillId="11" borderId="33" xfId="4" applyFont="1" applyFill="1" applyBorder="1" applyAlignment="1">
      <alignment horizontal="center" vertical="center"/>
    </xf>
    <xf numFmtId="0" fontId="6" fillId="11" borderId="34" xfId="4" quotePrefix="1" applyFont="1" applyFill="1" applyBorder="1" applyAlignment="1">
      <alignment horizontal="center" vertical="center" wrapText="1"/>
    </xf>
    <xf numFmtId="42" fontId="19" fillId="11" borderId="57" xfId="4" applyNumberFormat="1" applyFont="1" applyFill="1" applyBorder="1" applyAlignment="1">
      <alignment horizontal="right" vertical="center"/>
    </xf>
    <xf numFmtId="0" fontId="8" fillId="4" borderId="0" xfId="4" applyFont="1" applyFill="1" applyAlignment="1">
      <alignment horizontal="center" vertical="center"/>
    </xf>
    <xf numFmtId="0" fontId="8" fillId="4" borderId="0" xfId="4" quotePrefix="1" applyFont="1" applyFill="1" applyAlignment="1">
      <alignment horizontal="left" vertical="center" wrapText="1" indent="1"/>
    </xf>
    <xf numFmtId="42" fontId="10" fillId="4" borderId="0" xfId="4" applyNumberFormat="1" applyFill="1" applyAlignment="1">
      <alignment horizontal="right" vertical="center"/>
    </xf>
    <xf numFmtId="42" fontId="8" fillId="4" borderId="0" xfId="4" applyNumberFormat="1" applyFont="1" applyFill="1" applyAlignment="1">
      <alignment horizontal="right" vertical="center"/>
    </xf>
    <xf numFmtId="0" fontId="23" fillId="4" borderId="0" xfId="4" applyFont="1" applyFill="1" applyAlignment="1">
      <alignment vertical="top"/>
    </xf>
    <xf numFmtId="0" fontId="24" fillId="4" borderId="0" xfId="4" applyFont="1" applyFill="1" applyAlignment="1">
      <alignment vertical="top" wrapText="1"/>
    </xf>
    <xf numFmtId="42" fontId="25" fillId="4" borderId="0" xfId="4" applyNumberFormat="1" applyFont="1" applyFill="1" applyAlignment="1">
      <alignment vertical="center"/>
    </xf>
    <xf numFmtId="0" fontId="26" fillId="4" borderId="0" xfId="4" applyFont="1" applyFill="1" applyAlignment="1">
      <alignment vertical="center"/>
    </xf>
    <xf numFmtId="42" fontId="21" fillId="4" borderId="0" xfId="4" applyNumberFormat="1" applyFont="1" applyFill="1" applyAlignment="1">
      <alignment vertical="center"/>
    </xf>
    <xf numFmtId="42" fontId="19" fillId="11" borderId="54" xfId="4" applyNumberFormat="1" applyFont="1" applyFill="1" applyBorder="1" applyAlignment="1">
      <alignment horizontal="right" vertical="center"/>
    </xf>
    <xf numFmtId="42" fontId="6" fillId="11" borderId="56" xfId="4" applyNumberFormat="1" applyFont="1" applyFill="1" applyBorder="1" applyAlignment="1">
      <alignment horizontal="right" vertical="center"/>
    </xf>
    <xf numFmtId="0" fontId="10" fillId="4" borderId="0" xfId="4" applyFill="1" applyAlignment="1">
      <alignment vertical="center" wrapText="1"/>
    </xf>
    <xf numFmtId="0" fontId="7" fillId="8" borderId="58" xfId="2" applyFont="1" applyFill="1" applyBorder="1" applyAlignment="1">
      <alignment horizontal="center" vertical="center"/>
    </xf>
    <xf numFmtId="0" fontId="7" fillId="8" borderId="59" xfId="2" applyFont="1" applyFill="1" applyBorder="1" applyAlignment="1">
      <alignment horizontal="center" vertical="center"/>
    </xf>
    <xf numFmtId="0" fontId="7" fillId="8" borderId="60" xfId="2" applyFont="1" applyFill="1" applyBorder="1" applyAlignment="1">
      <alignment vertical="center"/>
    </xf>
    <xf numFmtId="0" fontId="7" fillId="8" borderId="62" xfId="2" applyFont="1" applyFill="1" applyBorder="1" applyAlignment="1">
      <alignment horizontal="center" vertical="center"/>
    </xf>
    <xf numFmtId="0" fontId="7" fillId="8" borderId="63" xfId="2" applyFont="1" applyFill="1" applyBorder="1" applyAlignment="1">
      <alignment horizontal="center" vertical="center"/>
    </xf>
    <xf numFmtId="0" fontId="7" fillId="8" borderId="64" xfId="2" applyFont="1" applyFill="1" applyBorder="1" applyAlignment="1">
      <alignment horizontal="center" vertical="center"/>
    </xf>
    <xf numFmtId="0" fontId="7" fillId="8" borderId="65" xfId="2" applyFont="1" applyFill="1" applyBorder="1" applyAlignment="1">
      <alignment horizontal="center" vertical="center"/>
    </xf>
    <xf numFmtId="0" fontId="8" fillId="10" borderId="26" xfId="2" applyFont="1" applyFill="1" applyBorder="1" applyAlignment="1">
      <alignment horizontal="center" vertical="center" shrinkToFit="1"/>
    </xf>
    <xf numFmtId="0" fontId="8" fillId="10" borderId="27" xfId="2" applyFont="1" applyFill="1" applyBorder="1" applyAlignment="1">
      <alignment horizontal="center" vertical="center" shrinkToFit="1"/>
    </xf>
    <xf numFmtId="42" fontId="8" fillId="4" borderId="67" xfId="2" applyNumberFormat="1" applyFont="1" applyFill="1" applyBorder="1" applyAlignment="1" applyProtection="1">
      <alignment horizontal="center" vertical="center"/>
      <protection locked="0"/>
    </xf>
    <xf numFmtId="42" fontId="8" fillId="4" borderId="68" xfId="2" applyNumberFormat="1" applyFont="1" applyFill="1" applyBorder="1" applyAlignment="1" applyProtection="1">
      <alignment horizontal="center" vertical="center"/>
      <protection locked="0"/>
    </xf>
    <xf numFmtId="42" fontId="8" fillId="10" borderId="69" xfId="2" applyNumberFormat="1" applyFont="1" applyFill="1" applyBorder="1" applyAlignment="1">
      <alignment horizontal="center" vertical="center"/>
    </xf>
    <xf numFmtId="0" fontId="8" fillId="10" borderId="33" xfId="2" applyFont="1" applyFill="1" applyBorder="1" applyAlignment="1">
      <alignment horizontal="center" vertical="center" shrinkToFit="1"/>
    </xf>
    <xf numFmtId="0" fontId="8" fillId="10" borderId="34" xfId="2" applyFont="1" applyFill="1" applyBorder="1" applyAlignment="1">
      <alignment horizontal="center" vertical="center" shrinkToFit="1"/>
    </xf>
    <xf numFmtId="42" fontId="8" fillId="4" borderId="70" xfId="2" applyNumberFormat="1" applyFont="1" applyFill="1" applyBorder="1" applyAlignment="1" applyProtection="1">
      <alignment horizontal="center" vertical="center"/>
      <protection locked="0"/>
    </xf>
    <xf numFmtId="42" fontId="8" fillId="4" borderId="71" xfId="2" applyNumberFormat="1" applyFont="1" applyFill="1" applyBorder="1" applyAlignment="1" applyProtection="1">
      <alignment horizontal="center" vertical="center"/>
      <protection locked="0"/>
    </xf>
    <xf numFmtId="42" fontId="8" fillId="10" borderId="72" xfId="2" applyNumberFormat="1" applyFont="1" applyFill="1" applyBorder="1" applyAlignment="1">
      <alignment horizontal="center" vertical="center"/>
    </xf>
    <xf numFmtId="0" fontId="16" fillId="4" borderId="10" xfId="4" applyFont="1" applyFill="1" applyBorder="1" applyAlignment="1">
      <alignment vertical="top" wrapText="1"/>
    </xf>
    <xf numFmtId="0" fontId="18" fillId="7" borderId="0" xfId="4" applyFont="1" applyFill="1" applyAlignment="1">
      <alignment horizontal="center" vertical="center" wrapText="1"/>
    </xf>
    <xf numFmtId="0" fontId="18" fillId="7" borderId="19" xfId="4" applyFont="1" applyFill="1" applyBorder="1" applyAlignment="1">
      <alignment horizontal="center" vertical="center" wrapText="1"/>
    </xf>
    <xf numFmtId="42" fontId="10" fillId="4" borderId="75" xfId="4" quotePrefix="1" applyNumberFormat="1" applyFill="1" applyBorder="1" applyAlignment="1" applyProtection="1">
      <alignment vertical="center"/>
      <protection locked="0"/>
    </xf>
    <xf numFmtId="42" fontId="10" fillId="4" borderId="79" xfId="4" quotePrefix="1" applyNumberFormat="1" applyFill="1" applyBorder="1" applyAlignment="1" applyProtection="1">
      <alignment vertical="center"/>
      <protection locked="0"/>
    </xf>
    <xf numFmtId="42" fontId="10" fillId="4" borderId="83" xfId="4" quotePrefix="1" applyNumberFormat="1" applyFill="1" applyBorder="1" applyAlignment="1" applyProtection="1">
      <alignment vertical="center"/>
      <protection locked="0"/>
    </xf>
    <xf numFmtId="0" fontId="16" fillId="4" borderId="0" xfId="4" applyFont="1" applyFill="1" applyAlignment="1">
      <alignment vertical="center" wrapText="1"/>
    </xf>
    <xf numFmtId="0" fontId="27" fillId="4" borderId="0" xfId="4" applyFont="1" applyFill="1" applyAlignment="1">
      <alignment horizontal="center" wrapText="1"/>
    </xf>
    <xf numFmtId="0" fontId="17" fillId="7" borderId="84" xfId="4" applyFont="1" applyFill="1" applyBorder="1" applyAlignment="1">
      <alignment horizontal="center" vertical="top" wrapText="1"/>
    </xf>
    <xf numFmtId="0" fontId="28" fillId="4" borderId="85" xfId="4" applyFont="1" applyFill="1" applyBorder="1" applyAlignment="1">
      <alignment wrapText="1"/>
    </xf>
    <xf numFmtId="0" fontId="10" fillId="4" borderId="0" xfId="4" applyFill="1" applyAlignment="1">
      <alignment vertical="top"/>
    </xf>
    <xf numFmtId="0" fontId="6" fillId="7" borderId="6" xfId="4" applyFont="1" applyFill="1" applyBorder="1" applyAlignment="1">
      <alignment vertical="top" wrapText="1"/>
    </xf>
    <xf numFmtId="0" fontId="6" fillId="4" borderId="85" xfId="4" applyFont="1" applyFill="1" applyBorder="1" applyAlignment="1">
      <alignment vertical="top" wrapText="1"/>
    </xf>
    <xf numFmtId="0" fontId="19" fillId="4" borderId="0" xfId="4" applyFont="1" applyFill="1" applyAlignment="1">
      <alignment horizontal="center" vertical="top" wrapText="1"/>
    </xf>
    <xf numFmtId="0" fontId="10" fillId="0" borderId="0" xfId="4" applyAlignment="1">
      <alignment vertical="top"/>
    </xf>
    <xf numFmtId="0" fontId="10" fillId="4" borderId="85" xfId="4" applyFill="1" applyBorder="1" applyAlignment="1">
      <alignment vertical="center"/>
    </xf>
    <xf numFmtId="0" fontId="2" fillId="4" borderId="0" xfId="0" applyFont="1" applyFill="1" applyAlignment="1">
      <alignment vertical="center"/>
    </xf>
    <xf numFmtId="0" fontId="2" fillId="7" borderId="89" xfId="0" applyFont="1" applyFill="1" applyBorder="1" applyAlignment="1">
      <alignment vertical="center"/>
    </xf>
    <xf numFmtId="0" fontId="7" fillId="8" borderId="90" xfId="2" applyFont="1" applyFill="1" applyBorder="1" applyAlignment="1">
      <alignment horizontal="center" vertical="center"/>
    </xf>
    <xf numFmtId="0" fontId="7" fillId="8" borderId="91" xfId="2" applyFont="1" applyFill="1" applyBorder="1" applyAlignment="1">
      <alignment horizontal="center" vertical="center"/>
    </xf>
    <xf numFmtId="0" fontId="7" fillId="8" borderId="92" xfId="2" applyFont="1" applyFill="1" applyBorder="1" applyAlignment="1">
      <alignment horizontal="center" vertical="center"/>
    </xf>
    <xf numFmtId="0" fontId="7" fillId="8" borderId="46" xfId="2" applyFont="1" applyFill="1" applyBorder="1" applyAlignment="1">
      <alignment horizontal="center" vertical="center" wrapText="1"/>
    </xf>
    <xf numFmtId="0" fontId="7" fillId="8" borderId="47" xfId="2" applyFont="1" applyFill="1" applyBorder="1" applyAlignment="1">
      <alignment horizontal="center" vertical="center"/>
    </xf>
    <xf numFmtId="0" fontId="7" fillId="4" borderId="0" xfId="0" applyFont="1" applyFill="1"/>
    <xf numFmtId="0" fontId="7" fillId="8" borderId="95" xfId="0" applyFont="1" applyFill="1" applyBorder="1" applyAlignment="1">
      <alignment horizontal="center"/>
    </xf>
    <xf numFmtId="0" fontId="6" fillId="7" borderId="96" xfId="4" applyFont="1" applyFill="1" applyBorder="1" applyAlignment="1">
      <alignment horizontal="left" vertical="center" indent="2"/>
    </xf>
    <xf numFmtId="0" fontId="8" fillId="7" borderId="97" xfId="4" applyFont="1" applyFill="1" applyBorder="1" applyAlignment="1">
      <alignment horizontal="center" vertical="center"/>
    </xf>
    <xf numFmtId="0" fontId="10" fillId="7" borderId="97" xfId="4" quotePrefix="1" applyFill="1" applyBorder="1" applyAlignment="1">
      <alignment vertical="center" wrapText="1"/>
    </xf>
    <xf numFmtId="42" fontId="10" fillId="7" borderId="97" xfId="4" applyNumberFormat="1" applyFill="1" applyBorder="1" applyAlignment="1">
      <alignment vertical="center"/>
    </xf>
    <xf numFmtId="42" fontId="8" fillId="7" borderId="98" xfId="4" applyNumberFormat="1" applyFont="1" applyFill="1" applyBorder="1" applyAlignment="1">
      <alignment horizontal="right" vertical="center"/>
    </xf>
    <xf numFmtId="42" fontId="29" fillId="4" borderId="0" xfId="0" applyNumberFormat="1" applyFont="1" applyFill="1" applyAlignment="1">
      <alignment wrapText="1"/>
    </xf>
    <xf numFmtId="0" fontId="7" fillId="8" borderId="99" xfId="0" applyFont="1" applyFill="1" applyBorder="1" applyAlignment="1">
      <alignment horizontal="center"/>
    </xf>
    <xf numFmtId="0" fontId="8" fillId="7" borderId="100" xfId="4" applyFont="1" applyFill="1" applyBorder="1" applyAlignment="1">
      <alignment horizontal="center" vertical="center"/>
    </xf>
    <xf numFmtId="0" fontId="8" fillId="10" borderId="101" xfId="4" applyFont="1" applyFill="1" applyBorder="1" applyAlignment="1">
      <alignment horizontal="center" vertical="center"/>
    </xf>
    <xf numFmtId="0" fontId="8" fillId="10" borderId="102" xfId="4" applyFont="1" applyFill="1" applyBorder="1" applyAlignment="1">
      <alignment horizontal="center" vertical="center"/>
    </xf>
    <xf numFmtId="42" fontId="10" fillId="4" borderId="50" xfId="4" applyNumberFormat="1" applyFill="1" applyBorder="1" applyAlignment="1" applyProtection="1">
      <alignment vertical="center"/>
      <protection locked="0"/>
    </xf>
    <xf numFmtId="42" fontId="8" fillId="4" borderId="51" xfId="4" applyNumberFormat="1" applyFont="1" applyFill="1" applyBorder="1" applyAlignment="1" applyProtection="1">
      <alignment horizontal="right" vertical="center"/>
      <protection locked="0"/>
    </xf>
    <xf numFmtId="42" fontId="8" fillId="4" borderId="0" xfId="0" applyNumberFormat="1" applyFont="1" applyFill="1"/>
    <xf numFmtId="42" fontId="8" fillId="10" borderId="99" xfId="0" applyNumberFormat="1" applyFont="1" applyFill="1" applyBorder="1"/>
    <xf numFmtId="0" fontId="8" fillId="7" borderId="104" xfId="4" applyFont="1" applyFill="1" applyBorder="1" applyAlignment="1">
      <alignment horizontal="center" vertical="center"/>
    </xf>
    <xf numFmtId="0" fontId="8" fillId="4" borderId="0" xfId="0" applyFont="1" applyFill="1"/>
    <xf numFmtId="0" fontId="8" fillId="12" borderId="105" xfId="0" applyFont="1" applyFill="1" applyBorder="1"/>
    <xf numFmtId="0" fontId="8" fillId="7" borderId="90" xfId="4" applyFont="1" applyFill="1" applyBorder="1" applyAlignment="1">
      <alignment horizontal="center" vertical="center"/>
    </xf>
    <xf numFmtId="42" fontId="10" fillId="4" borderId="30" xfId="4" applyNumberFormat="1" applyFill="1" applyBorder="1" applyAlignment="1" applyProtection="1">
      <alignment vertical="center"/>
      <protection locked="0"/>
    </xf>
    <xf numFmtId="42" fontId="8" fillId="4" borderId="52" xfId="4" applyNumberFormat="1" applyFont="1" applyFill="1" applyBorder="1" applyAlignment="1" applyProtection="1">
      <alignment horizontal="right" vertical="center"/>
      <protection locked="0"/>
    </xf>
    <xf numFmtId="0" fontId="8" fillId="10" borderId="107" xfId="4" applyFont="1" applyFill="1" applyBorder="1" applyAlignment="1">
      <alignment horizontal="center" vertical="center"/>
    </xf>
    <xf numFmtId="0" fontId="8" fillId="10" borderId="108" xfId="4" applyFont="1" applyFill="1" applyBorder="1" applyAlignment="1">
      <alignment horizontal="center" vertical="center"/>
    </xf>
    <xf numFmtId="42" fontId="10" fillId="4" borderId="37" xfId="4" applyNumberFormat="1" applyFill="1" applyBorder="1" applyAlignment="1" applyProtection="1">
      <alignment vertical="center"/>
      <protection locked="0"/>
    </xf>
    <xf numFmtId="42" fontId="10" fillId="4" borderId="54" xfId="4" applyNumberFormat="1" applyFill="1" applyBorder="1" applyAlignment="1" applyProtection="1">
      <alignment vertical="center"/>
      <protection locked="0"/>
    </xf>
    <xf numFmtId="42" fontId="8" fillId="4" borderId="56" xfId="4" applyNumberFormat="1" applyFont="1" applyFill="1" applyBorder="1" applyAlignment="1" applyProtection="1">
      <alignment horizontal="right" vertical="center"/>
      <protection locked="0"/>
    </xf>
    <xf numFmtId="0" fontId="6" fillId="11" borderId="111" xfId="4" applyFont="1" applyFill="1" applyBorder="1" applyAlignment="1">
      <alignment horizontal="center" vertical="center"/>
    </xf>
    <xf numFmtId="0" fontId="6" fillId="11" borderId="107" xfId="4" applyFont="1" applyFill="1" applyBorder="1" applyAlignment="1">
      <alignment horizontal="center" vertical="center"/>
    </xf>
    <xf numFmtId="0" fontId="6" fillId="11" borderId="108" xfId="4" applyFont="1" applyFill="1" applyBorder="1" applyAlignment="1">
      <alignment horizontal="center" vertical="center"/>
    </xf>
    <xf numFmtId="42" fontId="19" fillId="11" borderId="8" xfId="4" applyNumberFormat="1" applyFont="1" applyFill="1" applyBorder="1" applyAlignment="1">
      <alignment vertical="center"/>
    </xf>
    <xf numFmtId="42" fontId="19" fillId="11" borderId="113" xfId="4" applyNumberFormat="1" applyFont="1" applyFill="1" applyBorder="1" applyAlignment="1">
      <alignment horizontal="right" vertical="center"/>
    </xf>
    <xf numFmtId="0" fontId="17" fillId="7" borderId="86" xfId="4" applyFont="1" applyFill="1" applyBorder="1" applyAlignment="1">
      <alignment vertical="top" wrapText="1"/>
    </xf>
    <xf numFmtId="0" fontId="17" fillId="7" borderId="114" xfId="4" applyFont="1" applyFill="1" applyBorder="1" applyAlignment="1">
      <alignment vertical="top" wrapText="1"/>
    </xf>
    <xf numFmtId="0" fontId="6" fillId="7" borderId="0" xfId="4" applyFont="1" applyFill="1" applyAlignment="1">
      <alignment vertical="top" wrapText="1"/>
    </xf>
    <xf numFmtId="0" fontId="6" fillId="7" borderId="117" xfId="4" applyFont="1" applyFill="1" applyBorder="1" applyAlignment="1">
      <alignment vertical="top" wrapText="1"/>
    </xf>
    <xf numFmtId="0" fontId="6" fillId="13" borderId="120" xfId="2" applyFont="1" applyFill="1" applyBorder="1" applyAlignment="1">
      <alignment vertical="center" wrapText="1"/>
    </xf>
    <xf numFmtId="0" fontId="19" fillId="4" borderId="116" xfId="4" applyFont="1" applyFill="1" applyBorder="1" applyAlignment="1">
      <alignment horizontal="center" vertical="top" wrapText="1"/>
    </xf>
    <xf numFmtId="0" fontId="32" fillId="8" borderId="121" xfId="2" applyFont="1" applyFill="1" applyBorder="1" applyAlignment="1">
      <alignment horizontal="center" vertical="center"/>
    </xf>
    <xf numFmtId="0" fontId="32" fillId="8" borderId="122" xfId="2" applyFont="1" applyFill="1" applyBorder="1" applyAlignment="1">
      <alignment horizontal="center" vertical="center"/>
    </xf>
    <xf numFmtId="0" fontId="7" fillId="8" borderId="122" xfId="2" applyFont="1" applyFill="1" applyBorder="1" applyAlignment="1">
      <alignment horizontal="center" vertical="center"/>
    </xf>
    <xf numFmtId="0" fontId="7" fillId="8" borderId="122" xfId="2" applyFont="1" applyFill="1" applyBorder="1" applyAlignment="1">
      <alignment horizontal="center" vertical="center" wrapText="1"/>
    </xf>
    <xf numFmtId="0" fontId="7" fillId="8" borderId="122" xfId="4" applyFont="1" applyFill="1" applyBorder="1" applyAlignment="1">
      <alignment horizontal="center" vertical="center" wrapText="1"/>
    </xf>
    <xf numFmtId="0" fontId="7" fillId="8" borderId="125" xfId="2" applyFont="1" applyFill="1" applyBorder="1" applyAlignment="1">
      <alignment horizontal="center" vertical="center" wrapText="1"/>
    </xf>
    <xf numFmtId="0" fontId="6" fillId="13" borderId="120" xfId="2" applyFont="1" applyFill="1" applyBorder="1" applyAlignment="1">
      <alignment vertical="center"/>
    </xf>
    <xf numFmtId="0" fontId="32" fillId="8" borderId="125" xfId="2" applyFont="1" applyFill="1" applyBorder="1" applyAlignment="1">
      <alignment horizontal="center" vertical="center" wrapText="1"/>
    </xf>
    <xf numFmtId="0" fontId="7" fillId="8" borderId="135" xfId="0" applyFont="1" applyFill="1" applyBorder="1" applyAlignment="1">
      <alignment horizontal="center" vertical="center" wrapText="1"/>
    </xf>
    <xf numFmtId="0" fontId="7" fillId="8" borderId="137" xfId="2" applyFont="1" applyFill="1" applyBorder="1" applyAlignment="1">
      <alignment horizontal="center" vertical="center"/>
    </xf>
    <xf numFmtId="0" fontId="7" fillId="8" borderId="138" xfId="2" applyFont="1" applyFill="1" applyBorder="1" applyAlignment="1">
      <alignment horizontal="center" vertical="center"/>
    </xf>
    <xf numFmtId="0" fontId="19" fillId="4" borderId="0" xfId="4" applyFont="1" applyFill="1" applyAlignment="1">
      <alignment horizontal="left" vertical="top" wrapText="1"/>
    </xf>
    <xf numFmtId="0" fontId="8" fillId="4" borderId="42" xfId="2" applyFont="1" applyFill="1" applyBorder="1" applyAlignment="1">
      <alignment horizontal="center" vertical="center" shrinkToFit="1"/>
    </xf>
    <xf numFmtId="0" fontId="8" fillId="4" borderId="42" xfId="2" applyFont="1" applyFill="1" applyBorder="1" applyAlignment="1">
      <alignment vertical="center" shrinkToFit="1"/>
    </xf>
    <xf numFmtId="42" fontId="8" fillId="4" borderId="0" xfId="2" applyNumberFormat="1" applyFont="1" applyFill="1" applyBorder="1" applyAlignment="1">
      <alignment horizontal="center" vertical="center"/>
    </xf>
    <xf numFmtId="0" fontId="14" fillId="4" borderId="0" xfId="4" applyFont="1" applyFill="1" applyAlignment="1">
      <alignment horizontal="left" vertical="top" wrapText="1"/>
    </xf>
    <xf numFmtId="0" fontId="34" fillId="14" borderId="148" xfId="4" applyFont="1" applyFill="1" applyBorder="1" applyAlignment="1">
      <alignment horizontal="right" vertical="center" wrapText="1"/>
    </xf>
    <xf numFmtId="0" fontId="18" fillId="15" borderId="155" xfId="4" applyFont="1" applyFill="1" applyBorder="1" applyAlignment="1">
      <alignment wrapText="1"/>
    </xf>
    <xf numFmtId="0" fontId="18" fillId="15" borderId="156" xfId="4" applyFont="1" applyFill="1" applyBorder="1" applyAlignment="1">
      <alignment horizontal="center" wrapText="1"/>
    </xf>
    <xf numFmtId="0" fontId="18" fillId="15" borderId="157" xfId="4" applyFont="1" applyFill="1" applyBorder="1" applyAlignment="1">
      <alignment horizontal="center"/>
    </xf>
    <xf numFmtId="0" fontId="35" fillId="16" borderId="102" xfId="5" applyFont="1" applyFill="1" applyBorder="1" applyAlignment="1">
      <alignment horizontal="right" vertical="center" wrapText="1"/>
    </xf>
    <xf numFmtId="42" fontId="8" fillId="17" borderId="102" xfId="6" applyNumberFormat="1" applyFont="1" applyFill="1" applyBorder="1" applyAlignment="1">
      <alignment vertical="center"/>
    </xf>
    <xf numFmtId="39" fontId="8" fillId="17" borderId="154" xfId="6" applyNumberFormat="1" applyFont="1" applyFill="1" applyBorder="1" applyAlignment="1">
      <alignment vertical="center"/>
    </xf>
    <xf numFmtId="0" fontId="18" fillId="15" borderId="80" xfId="4" applyFont="1" applyFill="1" applyBorder="1" applyAlignment="1">
      <alignment wrapText="1"/>
    </xf>
    <xf numFmtId="0" fontId="18" fillId="15" borderId="42" xfId="4" applyFont="1" applyFill="1" applyBorder="1" applyAlignment="1">
      <alignment horizontal="center" wrapText="1"/>
    </xf>
    <xf numFmtId="0" fontId="18" fillId="15" borderId="42" xfId="4" applyFont="1" applyFill="1" applyBorder="1" applyAlignment="1">
      <alignment horizontal="center"/>
    </xf>
    <xf numFmtId="0" fontId="18" fillId="15" borderId="158" xfId="4" applyFont="1" applyFill="1" applyBorder="1" applyAlignment="1">
      <alignment horizontal="center"/>
    </xf>
    <xf numFmtId="0" fontId="18" fillId="8" borderId="108" xfId="4" applyFont="1" applyFill="1" applyBorder="1" applyAlignment="1">
      <alignment horizontal="center" wrapText="1"/>
    </xf>
    <xf numFmtId="0" fontId="18" fillId="8" borderId="159" xfId="4" applyFont="1" applyFill="1" applyBorder="1" applyAlignment="1">
      <alignment horizontal="center" vertical="center" wrapText="1"/>
    </xf>
    <xf numFmtId="0" fontId="6" fillId="7" borderId="84" xfId="4" applyFont="1" applyFill="1" applyBorder="1" applyAlignment="1">
      <alignment vertical="center" wrapText="1"/>
    </xf>
    <xf numFmtId="0" fontId="17" fillId="4" borderId="0" xfId="4" applyFont="1" applyFill="1" applyAlignment="1">
      <alignment horizontal="center" vertical="top" wrapText="1"/>
    </xf>
    <xf numFmtId="0" fontId="2" fillId="8" borderId="161" xfId="0" applyFont="1" applyFill="1" applyBorder="1" applyAlignment="1">
      <alignment horizontal="center" vertical="center" wrapText="1"/>
    </xf>
    <xf numFmtId="0" fontId="2" fillId="8" borderId="162" xfId="0" applyFont="1" applyFill="1" applyBorder="1" applyAlignment="1">
      <alignment horizontal="center" vertical="center" wrapText="1"/>
    </xf>
    <xf numFmtId="44" fontId="7" fillId="8" borderId="0" xfId="1" applyFont="1" applyFill="1" applyAlignment="1">
      <alignment horizontal="center" vertical="center" wrapText="1"/>
    </xf>
    <xf numFmtId="44" fontId="2" fillId="8" borderId="166" xfId="1" applyFont="1" applyFill="1" applyBorder="1" applyAlignment="1">
      <alignment horizontal="center" vertical="center" wrapText="1"/>
    </xf>
    <xf numFmtId="0" fontId="10" fillId="0" borderId="0" xfId="4" applyAlignment="1">
      <alignment horizontal="center" vertical="center"/>
    </xf>
    <xf numFmtId="0" fontId="10" fillId="0" borderId="0" xfId="4" applyAlignment="1">
      <alignment vertical="center" wrapText="1"/>
    </xf>
    <xf numFmtId="0" fontId="5" fillId="4" borderId="5" xfId="0" applyFont="1" applyFill="1" applyBorder="1"/>
    <xf numFmtId="0" fontId="5" fillId="4" borderId="0" xfId="0" applyFont="1" applyFill="1" applyAlignment="1">
      <alignment horizontal="center"/>
    </xf>
    <xf numFmtId="0" fontId="8" fillId="7" borderId="110" xfId="4" applyFont="1" applyFill="1" applyBorder="1" applyAlignment="1">
      <alignment horizontal="center" vertical="center"/>
    </xf>
    <xf numFmtId="0" fontId="10" fillId="10" borderId="171" xfId="4" applyFill="1" applyBorder="1" applyAlignment="1">
      <alignment horizontal="center" vertical="center"/>
    </xf>
    <xf numFmtId="0" fontId="10" fillId="10" borderId="172" xfId="4" quotePrefix="1" applyFill="1" applyBorder="1" applyAlignment="1">
      <alignment horizontal="center" vertical="center" wrapText="1"/>
    </xf>
    <xf numFmtId="0" fontId="8" fillId="10" borderId="173" xfId="4" quotePrefix="1" applyFont="1" applyFill="1" applyBorder="1" applyAlignment="1">
      <alignment horizontal="center" vertical="center" wrapText="1"/>
    </xf>
    <xf numFmtId="42" fontId="20" fillId="10" borderId="176" xfId="4" quotePrefix="1" applyNumberFormat="1" applyFont="1" applyFill="1" applyBorder="1" applyAlignment="1">
      <alignment horizontal="right" vertical="center"/>
    </xf>
    <xf numFmtId="0" fontId="10" fillId="10" borderId="180" xfId="4" applyFill="1" applyBorder="1" applyAlignment="1">
      <alignment horizontal="center" vertical="center"/>
    </xf>
    <xf numFmtId="0" fontId="10" fillId="10" borderId="181" xfId="4" quotePrefix="1" applyFill="1" applyBorder="1" applyAlignment="1">
      <alignment horizontal="center" vertical="center" wrapText="1"/>
    </xf>
    <xf numFmtId="0" fontId="8" fillId="10" borderId="182" xfId="4" quotePrefix="1" applyFont="1" applyFill="1" applyBorder="1" applyAlignment="1">
      <alignment horizontal="center" vertical="center" wrapText="1"/>
    </xf>
    <xf numFmtId="42" fontId="20" fillId="10" borderId="185" xfId="4" quotePrefix="1" applyNumberFormat="1" applyFont="1" applyFill="1" applyBorder="1" applyAlignment="1">
      <alignment horizontal="right" vertical="center"/>
    </xf>
    <xf numFmtId="0" fontId="10" fillId="9" borderId="20" xfId="4" applyFill="1" applyBorder="1" applyAlignment="1">
      <alignment horizontal="center" vertical="center"/>
    </xf>
    <xf numFmtId="0" fontId="10" fillId="9" borderId="21" xfId="4" quotePrefix="1" applyFill="1" applyBorder="1" applyAlignment="1">
      <alignment horizontal="center" vertical="center" wrapText="1"/>
    </xf>
    <xf numFmtId="0" fontId="10" fillId="9" borderId="22" xfId="4" quotePrefix="1" applyFill="1" applyBorder="1" applyAlignment="1">
      <alignment horizontal="center" vertical="center" wrapText="1"/>
    </xf>
    <xf numFmtId="0" fontId="10" fillId="9" borderId="26" xfId="4" applyFill="1" applyBorder="1" applyAlignment="1">
      <alignment horizontal="center" vertical="center"/>
    </xf>
    <xf numFmtId="0" fontId="10" fillId="9" borderId="27" xfId="4" quotePrefix="1" applyFill="1" applyBorder="1" applyAlignment="1">
      <alignment horizontal="center" vertical="center" wrapText="1"/>
    </xf>
    <xf numFmtId="0" fontId="10" fillId="9" borderId="28" xfId="4" quotePrefix="1" applyFill="1" applyBorder="1" applyAlignment="1">
      <alignment horizontal="center" vertical="center" wrapText="1"/>
    </xf>
    <xf numFmtId="0" fontId="10" fillId="9" borderId="180" xfId="4" applyFill="1" applyBorder="1" applyAlignment="1">
      <alignment horizontal="center" vertical="center"/>
    </xf>
    <xf numFmtId="0" fontId="10" fillId="9" borderId="181" xfId="4" quotePrefix="1" applyFill="1" applyBorder="1" applyAlignment="1">
      <alignment horizontal="center" vertical="center" wrapText="1"/>
    </xf>
    <xf numFmtId="0" fontId="8" fillId="9" borderId="182" xfId="4" quotePrefix="1" applyFont="1" applyFill="1" applyBorder="1" applyAlignment="1">
      <alignment horizontal="center" vertical="center" wrapText="1"/>
    </xf>
    <xf numFmtId="0" fontId="10" fillId="9" borderId="43" xfId="4" applyFill="1" applyBorder="1" applyAlignment="1">
      <alignment horizontal="center" vertical="center"/>
    </xf>
    <xf numFmtId="0" fontId="10" fillId="9" borderId="66" xfId="4" quotePrefix="1" applyFill="1" applyBorder="1" applyAlignment="1">
      <alignment horizontal="center" vertical="center" wrapText="1"/>
    </xf>
    <xf numFmtId="0" fontId="10" fillId="9" borderId="177" xfId="4" quotePrefix="1" applyFill="1" applyBorder="1" applyAlignment="1">
      <alignment horizontal="center" vertical="center" wrapText="1"/>
    </xf>
    <xf numFmtId="0" fontId="10" fillId="9" borderId="33" xfId="4" applyFill="1" applyBorder="1" applyAlignment="1">
      <alignment horizontal="center" vertical="center"/>
    </xf>
    <xf numFmtId="0" fontId="10" fillId="9" borderId="34" xfId="4" quotePrefix="1" applyFill="1" applyBorder="1" applyAlignment="1">
      <alignment horizontal="center" vertical="center" wrapText="1"/>
    </xf>
    <xf numFmtId="0" fontId="8" fillId="9" borderId="35" xfId="4" quotePrefix="1" applyFont="1" applyFill="1" applyBorder="1" applyAlignment="1">
      <alignment horizontal="center" vertical="center" wrapText="1"/>
    </xf>
    <xf numFmtId="42" fontId="20" fillId="9" borderId="25" xfId="4" quotePrefix="1" applyNumberFormat="1" applyFont="1" applyFill="1" applyBorder="1" applyAlignment="1">
      <alignment horizontal="right" vertical="center"/>
    </xf>
    <xf numFmtId="42" fontId="20" fillId="9" borderId="32" xfId="4" quotePrefix="1" applyNumberFormat="1" applyFont="1" applyFill="1" applyBorder="1" applyAlignment="1">
      <alignment horizontal="right" vertical="center"/>
    </xf>
    <xf numFmtId="42" fontId="20" fillId="9" borderId="185" xfId="4" quotePrefix="1" applyNumberFormat="1" applyFont="1" applyFill="1" applyBorder="1" applyAlignment="1">
      <alignment horizontal="right" vertical="center"/>
    </xf>
    <xf numFmtId="42" fontId="20" fillId="9" borderId="179" xfId="4" quotePrefix="1" applyNumberFormat="1" applyFont="1" applyFill="1" applyBorder="1" applyAlignment="1">
      <alignment horizontal="right" vertical="center"/>
    </xf>
    <xf numFmtId="42" fontId="20" fillId="9" borderId="39" xfId="4" quotePrefix="1" applyNumberFormat="1" applyFont="1" applyFill="1" applyBorder="1" applyAlignment="1">
      <alignment horizontal="right" vertical="center"/>
    </xf>
    <xf numFmtId="0" fontId="0" fillId="0" borderId="0" xfId="0" applyAlignment="1">
      <alignment horizontal="center"/>
    </xf>
    <xf numFmtId="49" fontId="0" fillId="19" borderId="0" xfId="0" applyNumberFormat="1" applyFill="1" applyAlignment="1">
      <alignment horizontal="center"/>
    </xf>
    <xf numFmtId="0" fontId="0" fillId="19" borderId="0" xfId="0" applyFill="1"/>
    <xf numFmtId="0" fontId="0" fillId="20" borderId="0" xfId="0" applyFill="1"/>
    <xf numFmtId="0" fontId="8" fillId="8" borderId="33" xfId="2" applyFont="1" applyFill="1" applyBorder="1" applyAlignment="1">
      <alignment horizontal="center" vertical="center" shrinkToFit="1"/>
    </xf>
    <xf numFmtId="0" fontId="8" fillId="8" borderId="34" xfId="2" applyFont="1" applyFill="1" applyBorder="1" applyAlignment="1">
      <alignment horizontal="center" vertical="center" shrinkToFit="1"/>
    </xf>
    <xf numFmtId="165" fontId="0" fillId="20" borderId="0" xfId="0" applyNumberFormat="1" applyFill="1"/>
    <xf numFmtId="165" fontId="0" fillId="19" borderId="0" xfId="0" applyNumberFormat="1" applyFill="1"/>
    <xf numFmtId="43" fontId="0" fillId="19" borderId="0" xfId="0" applyNumberFormat="1" applyFill="1"/>
    <xf numFmtId="49" fontId="5" fillId="4" borderId="0" xfId="0" applyNumberFormat="1" applyFont="1" applyFill="1"/>
    <xf numFmtId="0" fontId="16" fillId="7" borderId="86" xfId="4" applyFont="1" applyFill="1" applyBorder="1" applyAlignment="1">
      <alignment vertical="center" wrapText="1"/>
    </xf>
    <xf numFmtId="0" fontId="16" fillId="7" borderId="8" xfId="4" applyFont="1" applyFill="1" applyBorder="1" applyAlignment="1">
      <alignment vertical="center" wrapText="1"/>
    </xf>
    <xf numFmtId="0" fontId="7" fillId="8" borderId="61" xfId="2" applyFont="1" applyFill="1" applyBorder="1" applyAlignment="1">
      <alignment vertical="center"/>
    </xf>
    <xf numFmtId="0" fontId="6" fillId="13" borderId="119" xfId="2" applyFont="1" applyFill="1" applyBorder="1" applyAlignment="1">
      <alignment vertical="center" wrapText="1"/>
    </xf>
    <xf numFmtId="0" fontId="6" fillId="13" borderId="119" xfId="2" applyFont="1" applyFill="1" applyBorder="1" applyAlignment="1">
      <alignment vertical="center"/>
    </xf>
    <xf numFmtId="42" fontId="8" fillId="8" borderId="106" xfId="0" applyNumberFormat="1" applyFont="1" applyFill="1" applyBorder="1"/>
    <xf numFmtId="0" fontId="19" fillId="11" borderId="8" xfId="4" quotePrefix="1" applyFont="1" applyFill="1" applyBorder="1" applyAlignment="1">
      <alignment vertical="center" wrapText="1"/>
    </xf>
    <xf numFmtId="0" fontId="16" fillId="7" borderId="9" xfId="4" applyFont="1" applyFill="1" applyBorder="1" applyAlignment="1">
      <alignment vertical="center" wrapText="1"/>
    </xf>
    <xf numFmtId="0" fontId="8" fillId="4" borderId="126" xfId="2" applyFont="1" applyFill="1" applyBorder="1" applyAlignment="1" applyProtection="1">
      <alignment horizontal="center" vertical="center" shrinkToFit="1"/>
      <protection locked="0"/>
    </xf>
    <xf numFmtId="0" fontId="8" fillId="4" borderId="127" xfId="2" applyFont="1" applyFill="1" applyBorder="1" applyAlignment="1" applyProtection="1">
      <alignment horizontal="center" vertical="center" shrinkToFit="1"/>
      <protection locked="0"/>
    </xf>
    <xf numFmtId="0" fontId="11" fillId="4" borderId="127" xfId="4" applyFont="1" applyFill="1" applyBorder="1" applyAlignment="1" applyProtection="1">
      <alignment vertical="top"/>
      <protection locked="0"/>
    </xf>
    <xf numFmtId="42" fontId="8" fillId="4" borderId="130" xfId="4" applyNumberFormat="1" applyFont="1" applyFill="1" applyBorder="1" applyAlignment="1" applyProtection="1">
      <alignment horizontal="right" vertical="center"/>
      <protection locked="0"/>
    </xf>
    <xf numFmtId="0" fontId="11" fillId="0" borderId="127" xfId="4" applyFont="1" applyBorder="1" applyAlignment="1" applyProtection="1">
      <alignment vertical="top"/>
      <protection locked="0"/>
    </xf>
    <xf numFmtId="0" fontId="11" fillId="0" borderId="131" xfId="4" applyFont="1" applyBorder="1" applyAlignment="1" applyProtection="1">
      <alignment vertical="top"/>
      <protection locked="0"/>
    </xf>
    <xf numFmtId="42" fontId="8" fillId="4" borderId="134" xfId="4" applyNumberFormat="1" applyFont="1" applyFill="1" applyBorder="1" applyAlignment="1" applyProtection="1">
      <alignment horizontal="right" vertical="center"/>
      <protection locked="0"/>
    </xf>
    <xf numFmtId="0" fontId="10" fillId="0" borderId="26" xfId="4" applyBorder="1" applyAlignment="1" applyProtection="1">
      <alignment horizontal="center" vertical="center" shrinkToFit="1"/>
      <protection locked="0"/>
    </xf>
    <xf numFmtId="0" fontId="8" fillId="4" borderId="27" xfId="2" applyFont="1" applyFill="1" applyBorder="1" applyAlignment="1" applyProtection="1">
      <alignment horizontal="center" vertical="center" shrinkToFit="1"/>
      <protection locked="0"/>
    </xf>
    <xf numFmtId="42" fontId="8" fillId="4" borderId="32" xfId="2" applyNumberFormat="1" applyFont="1" applyFill="1" applyBorder="1" applyAlignment="1" applyProtection="1">
      <alignment horizontal="center" vertical="center"/>
      <protection locked="0"/>
    </xf>
    <xf numFmtId="42" fontId="8" fillId="4" borderId="39" xfId="2" applyNumberFormat="1" applyFont="1" applyFill="1" applyBorder="1" applyAlignment="1" applyProtection="1">
      <alignment horizontal="center" vertical="center"/>
      <protection locked="0"/>
    </xf>
    <xf numFmtId="0" fontId="8" fillId="4" borderId="90" xfId="5" applyFont="1" applyFill="1" applyBorder="1" applyAlignment="1" applyProtection="1">
      <alignment horizontal="center" vertical="center"/>
      <protection locked="0"/>
    </xf>
    <xf numFmtId="0" fontId="8" fillId="4" borderId="92" xfId="5" applyFont="1" applyFill="1" applyBorder="1" applyAlignment="1" applyProtection="1">
      <alignment horizontal="center" vertical="center"/>
      <protection locked="0"/>
    </xf>
    <xf numFmtId="42" fontId="8" fillId="4" borderId="92" xfId="5" applyNumberFormat="1" applyFont="1" applyFill="1" applyBorder="1" applyAlignment="1" applyProtection="1">
      <alignment vertical="center"/>
      <protection locked="0"/>
    </xf>
    <xf numFmtId="43" fontId="8" fillId="4" borderId="152" xfId="5" applyNumberFormat="1" applyFont="1" applyFill="1" applyBorder="1" applyAlignment="1" applyProtection="1">
      <alignment vertical="center"/>
      <protection locked="0"/>
    </xf>
    <xf numFmtId="42" fontId="8" fillId="4" borderId="102" xfId="5" applyNumberFormat="1" applyFont="1" applyFill="1" applyBorder="1" applyAlignment="1" applyProtection="1">
      <alignment vertical="center"/>
      <protection locked="0"/>
    </xf>
    <xf numFmtId="43" fontId="8" fillId="4" borderId="154" xfId="5" applyNumberFormat="1" applyFont="1" applyFill="1" applyBorder="1" applyAlignment="1" applyProtection="1">
      <alignment vertical="center"/>
      <protection locked="0"/>
    </xf>
    <xf numFmtId="42" fontId="8" fillId="0" borderId="102" xfId="5" applyNumberFormat="1" applyFont="1" applyBorder="1" applyAlignment="1" applyProtection="1">
      <alignment vertical="center"/>
      <protection locked="0"/>
    </xf>
    <xf numFmtId="43" fontId="8" fillId="0" borderId="154" xfId="5" applyNumberFormat="1" applyFont="1" applyBorder="1" applyAlignment="1" applyProtection="1">
      <alignment vertical="center"/>
      <protection locked="0"/>
    </xf>
    <xf numFmtId="0" fontId="10" fillId="0" borderId="167" xfId="4" applyBorder="1" applyAlignment="1" applyProtection="1">
      <alignment vertical="center" wrapText="1"/>
      <protection locked="0"/>
    </xf>
    <xf numFmtId="0" fontId="10" fillId="0" borderId="102" xfId="4" applyBorder="1" applyAlignment="1" applyProtection="1">
      <alignment vertical="center" wrapText="1"/>
      <protection locked="0"/>
    </xf>
    <xf numFmtId="0" fontId="10" fillId="0" borderId="108" xfId="4" applyBorder="1" applyAlignment="1" applyProtection="1">
      <alignment vertical="center" wrapText="1"/>
      <protection locked="0"/>
    </xf>
    <xf numFmtId="49" fontId="5" fillId="0" borderId="0" xfId="0" applyNumberFormat="1" applyFont="1" applyAlignment="1">
      <alignment horizontal="center"/>
    </xf>
    <xf numFmtId="0" fontId="5" fillId="0" borderId="0" xfId="0" applyFont="1"/>
    <xf numFmtId="0" fontId="5" fillId="0" borderId="0" xfId="0" applyFont="1" applyAlignment="1">
      <alignment horizontal="center"/>
    </xf>
    <xf numFmtId="0" fontId="5" fillId="18" borderId="0" xfId="0" applyFont="1" applyFill="1" applyProtection="1">
      <protection locked="0"/>
    </xf>
    <xf numFmtId="49" fontId="5" fillId="0" borderId="0" xfId="0" applyNumberFormat="1" applyFont="1" applyAlignment="1">
      <alignment horizontal="left"/>
    </xf>
    <xf numFmtId="0" fontId="37" fillId="0" borderId="0" xfId="0" applyFont="1" applyAlignment="1">
      <alignment horizontal="center"/>
    </xf>
    <xf numFmtId="0" fontId="6" fillId="0" borderId="0" xfId="0" applyFont="1" applyAlignment="1">
      <alignment horizontal="right" vertical="center"/>
    </xf>
    <xf numFmtId="0" fontId="6" fillId="0" borderId="0" xfId="0" applyFont="1" applyAlignment="1">
      <alignment horizontal="right" vertical="center" wrapText="1"/>
    </xf>
    <xf numFmtId="0" fontId="5" fillId="0" borderId="0" xfId="0" applyFont="1" applyAlignment="1">
      <alignment horizontal="center" vertical="center"/>
    </xf>
    <xf numFmtId="0" fontId="8" fillId="0" borderId="0" xfId="0" applyFont="1"/>
    <xf numFmtId="166" fontId="0" fillId="0" borderId="0" xfId="0" applyNumberFormat="1"/>
    <xf numFmtId="49" fontId="0" fillId="0" borderId="0" xfId="0" applyNumberFormat="1"/>
    <xf numFmtId="0" fontId="0" fillId="0" borderId="0" xfId="0" applyProtection="1">
      <protection locked="0"/>
    </xf>
    <xf numFmtId="42" fontId="10" fillId="4" borderId="21" xfId="4" quotePrefix="1" applyNumberFormat="1" applyFill="1" applyBorder="1" applyAlignment="1" applyProtection="1">
      <alignment vertical="center" wrapText="1"/>
      <protection locked="0"/>
    </xf>
    <xf numFmtId="42" fontId="10" fillId="4" borderId="31" xfId="4" quotePrefix="1" applyNumberFormat="1" applyFill="1" applyBorder="1" applyAlignment="1" applyProtection="1">
      <alignment vertical="center" wrapText="1"/>
      <protection locked="0"/>
    </xf>
    <xf numFmtId="42" fontId="10" fillId="4" borderId="27" xfId="4" quotePrefix="1" applyNumberFormat="1" applyFill="1" applyBorder="1" applyAlignment="1" applyProtection="1">
      <alignment vertical="center" wrapText="1"/>
      <protection locked="0"/>
    </xf>
    <xf numFmtId="42" fontId="10" fillId="4" borderId="38" xfId="4" quotePrefix="1" applyNumberFormat="1" applyFill="1" applyBorder="1" applyAlignment="1" applyProtection="1">
      <alignment vertical="center" wrapText="1"/>
      <protection locked="0"/>
    </xf>
    <xf numFmtId="42" fontId="10" fillId="4" borderId="34" xfId="4" quotePrefix="1" applyNumberFormat="1" applyFill="1" applyBorder="1" applyAlignment="1" applyProtection="1">
      <alignment vertical="center" wrapText="1"/>
      <protection locked="0"/>
    </xf>
    <xf numFmtId="42" fontId="10" fillId="0" borderId="170" xfId="4" applyNumberFormat="1" applyBorder="1" applyAlignment="1" applyProtection="1">
      <alignment vertical="center"/>
      <protection locked="0"/>
    </xf>
    <xf numFmtId="42" fontId="10" fillId="0" borderId="154" xfId="4" applyNumberFormat="1" applyBorder="1" applyAlignment="1" applyProtection="1">
      <alignment vertical="center"/>
      <protection locked="0"/>
    </xf>
    <xf numFmtId="42" fontId="10" fillId="0" borderId="159" xfId="4" applyNumberFormat="1" applyBorder="1" applyAlignment="1" applyProtection="1">
      <alignment vertical="center"/>
      <protection locked="0"/>
    </xf>
    <xf numFmtId="49" fontId="0" fillId="0" borderId="0" xfId="0" applyNumberFormat="1" applyAlignment="1">
      <alignment horizontal="center"/>
    </xf>
    <xf numFmtId="49" fontId="0" fillId="19" borderId="0" xfId="0" applyNumberFormat="1" applyFill="1"/>
    <xf numFmtId="49" fontId="0" fillId="20" borderId="0" xfId="0" applyNumberFormat="1" applyFill="1" applyAlignment="1">
      <alignment horizontal="center"/>
    </xf>
    <xf numFmtId="167" fontId="0" fillId="0" borderId="0" xfId="0" applyNumberFormat="1" applyAlignment="1">
      <alignment horizontal="center"/>
    </xf>
    <xf numFmtId="167" fontId="0" fillId="19" borderId="0" xfId="0" applyNumberFormat="1" applyFill="1"/>
    <xf numFmtId="167" fontId="0" fillId="20" borderId="0" xfId="0" applyNumberFormat="1" applyFill="1"/>
    <xf numFmtId="167" fontId="0" fillId="0" borderId="0" xfId="0" applyNumberFormat="1"/>
    <xf numFmtId="0" fontId="14" fillId="4" borderId="6" xfId="4" applyFont="1" applyFill="1" applyBorder="1" applyAlignment="1">
      <alignment wrapText="1"/>
    </xf>
    <xf numFmtId="0" fontId="4" fillId="4" borderId="0" xfId="0" applyFont="1" applyFill="1"/>
    <xf numFmtId="0" fontId="4" fillId="4" borderId="0" xfId="0" applyFont="1" applyFill="1" applyAlignment="1">
      <alignment horizontal="right"/>
    </xf>
    <xf numFmtId="0" fontId="0" fillId="19" borderId="0" xfId="0" applyFill="1" applyAlignment="1">
      <alignment horizontal="center"/>
    </xf>
    <xf numFmtId="14" fontId="10" fillId="4" borderId="50" xfId="4" applyNumberFormat="1" applyFill="1" applyBorder="1" applyAlignment="1" applyProtection="1">
      <alignment vertical="center"/>
      <protection locked="0"/>
    </xf>
    <xf numFmtId="14" fontId="11" fillId="4" borderId="127" xfId="4" applyNumberFormat="1" applyFont="1" applyFill="1" applyBorder="1" applyAlignment="1" applyProtection="1">
      <alignment vertical="top"/>
      <protection locked="0"/>
    </xf>
    <xf numFmtId="14" fontId="11" fillId="0" borderId="127" xfId="4" applyNumberFormat="1" applyFont="1" applyBorder="1" applyAlignment="1" applyProtection="1">
      <alignment vertical="top"/>
      <protection locked="0"/>
    </xf>
    <xf numFmtId="0" fontId="10" fillId="4" borderId="50" xfId="4" quotePrefix="1" applyFill="1" applyBorder="1" applyAlignment="1" applyProtection="1">
      <alignment horizontal="right" vertical="center" wrapText="1"/>
      <protection locked="0"/>
    </xf>
    <xf numFmtId="14" fontId="11" fillId="0" borderId="131" xfId="4" applyNumberFormat="1" applyFont="1" applyBorder="1" applyAlignment="1" applyProtection="1">
      <alignment vertical="top"/>
      <protection locked="0"/>
    </xf>
    <xf numFmtId="14" fontId="10" fillId="4" borderId="127" xfId="4" quotePrefix="1" applyNumberFormat="1" applyFill="1" applyBorder="1" applyAlignment="1" applyProtection="1">
      <alignment horizontal="right" vertical="center" wrapText="1"/>
      <protection locked="0"/>
    </xf>
    <xf numFmtId="14" fontId="10" fillId="4" borderId="127" xfId="4" quotePrefix="1" applyNumberFormat="1" applyFill="1" applyBorder="1" applyAlignment="1" applyProtection="1">
      <alignment horizontal="right" vertical="top" wrapText="1"/>
      <protection locked="0"/>
    </xf>
    <xf numFmtId="14" fontId="10" fillId="4" borderId="131" xfId="4" quotePrefix="1" applyNumberFormat="1" applyFill="1" applyBorder="1" applyAlignment="1" applyProtection="1">
      <alignment horizontal="right" vertical="center" wrapText="1"/>
      <protection locked="0"/>
    </xf>
    <xf numFmtId="42" fontId="8" fillId="22" borderId="56" xfId="4" applyNumberFormat="1" applyFont="1" applyFill="1" applyBorder="1" applyAlignment="1">
      <alignment horizontal="right" vertical="center"/>
    </xf>
    <xf numFmtId="0" fontId="2" fillId="0" borderId="0" xfId="0" applyFont="1" applyAlignment="1">
      <alignment horizontal="center"/>
    </xf>
    <xf numFmtId="0" fontId="42" fillId="23" borderId="0" xfId="0" applyFont="1" applyFill="1" applyAlignment="1">
      <alignment horizontal="left" vertical="center"/>
    </xf>
    <xf numFmtId="0" fontId="0" fillId="23" borderId="0" xfId="0" applyFill="1"/>
    <xf numFmtId="0" fontId="9" fillId="0" borderId="0" xfId="0" applyFont="1" applyAlignment="1">
      <alignment horizontal="left" vertical="center"/>
    </xf>
    <xf numFmtId="0" fontId="42" fillId="0" borderId="0" xfId="0" applyFont="1" applyAlignment="1">
      <alignment horizontal="left" vertical="center"/>
    </xf>
    <xf numFmtId="0" fontId="39" fillId="0" borderId="0" xfId="0" applyFont="1" applyAlignment="1">
      <alignment horizontal="left" vertical="top"/>
    </xf>
    <xf numFmtId="0" fontId="39" fillId="0" borderId="0" xfId="0" applyFont="1"/>
    <xf numFmtId="0" fontId="0" fillId="0" borderId="0" xfId="0" applyAlignment="1">
      <alignment horizontal="left"/>
    </xf>
    <xf numFmtId="0" fontId="9" fillId="0" borderId="0" xfId="0" applyFont="1"/>
    <xf numFmtId="0" fontId="0" fillId="0" borderId="0" xfId="0" applyAlignment="1">
      <alignment horizontal="left" vertical="top" wrapText="1"/>
    </xf>
    <xf numFmtId="0" fontId="59" fillId="0" borderId="0" xfId="0" applyFont="1" applyAlignment="1">
      <alignment horizontal="left" vertical="center" indent="2"/>
    </xf>
    <xf numFmtId="0" fontId="0" fillId="0" borderId="0" xfId="0" applyAlignment="1">
      <alignment horizontal="left" vertical="center"/>
    </xf>
    <xf numFmtId="0" fontId="10" fillId="0" borderId="189" xfId="4" applyBorder="1" applyAlignment="1" applyProtection="1">
      <alignment horizontal="center" vertical="center" wrapText="1"/>
      <protection locked="0"/>
    </xf>
    <xf numFmtId="0" fontId="10" fillId="0" borderId="190" xfId="4" applyBorder="1" applyAlignment="1" applyProtection="1">
      <alignment horizontal="center" vertical="center" wrapText="1"/>
      <protection locked="0"/>
    </xf>
    <xf numFmtId="0" fontId="10" fillId="0" borderId="191" xfId="4" applyBorder="1" applyAlignment="1" applyProtection="1">
      <alignment horizontal="center" vertical="center" wrapText="1"/>
      <protection locked="0"/>
    </xf>
    <xf numFmtId="0" fontId="62" fillId="8" borderId="142" xfId="4" applyFont="1" applyFill="1" applyBorder="1" applyAlignment="1">
      <alignment vertical="center" wrapText="1"/>
    </xf>
    <xf numFmtId="0" fontId="7" fillId="8" borderId="139" xfId="4" applyFont="1" applyFill="1" applyBorder="1" applyAlignment="1">
      <alignment horizontal="center" wrapText="1"/>
    </xf>
    <xf numFmtId="0" fontId="7" fillId="8" borderId="139" xfId="4" applyFont="1" applyFill="1" applyBorder="1" applyAlignment="1">
      <alignment horizontal="center" vertical="center" wrapText="1"/>
    </xf>
    <xf numFmtId="0" fontId="7" fillId="14" borderId="144" xfId="4" applyFont="1" applyFill="1" applyBorder="1" applyAlignment="1">
      <alignment horizontal="center" vertical="center" wrapText="1"/>
    </xf>
    <xf numFmtId="0" fontId="66" fillId="8" borderId="145" xfId="4" applyFont="1" applyFill="1" applyBorder="1" applyAlignment="1">
      <alignment horizontal="center" vertical="center" wrapText="1"/>
    </xf>
    <xf numFmtId="42" fontId="67" fillId="11" borderId="39" xfId="4" quotePrefix="1" applyNumberFormat="1" applyFont="1" applyFill="1" applyBorder="1" applyAlignment="1">
      <alignment horizontal="right" vertical="center"/>
    </xf>
    <xf numFmtId="0" fontId="68" fillId="8" borderId="142" xfId="4" applyFont="1" applyFill="1" applyBorder="1" applyAlignment="1">
      <alignment horizontal="center" wrapText="1"/>
    </xf>
    <xf numFmtId="0" fontId="20" fillId="4" borderId="92" xfId="5" applyFont="1" applyFill="1" applyBorder="1" applyAlignment="1" applyProtection="1">
      <alignment horizontal="center" vertical="center"/>
      <protection locked="0"/>
    </xf>
    <xf numFmtId="0" fontId="2" fillId="0" borderId="0" xfId="0" applyFont="1" applyAlignment="1">
      <alignment horizontal="center"/>
    </xf>
    <xf numFmtId="0" fontId="2" fillId="4" borderId="0" xfId="0" applyFont="1" applyFill="1" applyAlignment="1">
      <alignment horizontal="center" wrapText="1"/>
    </xf>
    <xf numFmtId="0" fontId="2" fillId="4" borderId="0" xfId="0" applyFont="1" applyFill="1" applyAlignment="1">
      <alignment horizontal="center"/>
    </xf>
    <xf numFmtId="0" fontId="5" fillId="4" borderId="0" xfId="0" applyFont="1" applyFill="1" applyAlignment="1">
      <alignment horizontal="left" wrapText="1"/>
    </xf>
    <xf numFmtId="0" fontId="5" fillId="4" borderId="5" xfId="0" applyFont="1" applyFill="1" applyBorder="1" applyAlignment="1">
      <alignment horizontal="center"/>
    </xf>
    <xf numFmtId="0" fontId="5" fillId="4" borderId="0" xfId="0" applyFont="1" applyFill="1" applyAlignment="1">
      <alignment horizontal="left" vertical="center" wrapText="1"/>
    </xf>
    <xf numFmtId="0" fontId="5" fillId="4" borderId="2" xfId="0" applyFont="1" applyFill="1" applyBorder="1" applyAlignment="1">
      <alignment horizontal="left" wrapText="1"/>
    </xf>
    <xf numFmtId="0" fontId="5" fillId="4" borderId="0" xfId="0" applyFont="1" applyFill="1" applyAlignment="1">
      <alignment horizontal="right"/>
    </xf>
    <xf numFmtId="0" fontId="5" fillId="6" borderId="4" xfId="0" applyFont="1" applyFill="1" applyBorder="1" applyAlignment="1" applyProtection="1">
      <alignment horizontal="left" indent="1"/>
      <protection locked="0"/>
    </xf>
    <xf numFmtId="0" fontId="6" fillId="0" borderId="0" xfId="0" applyFont="1" applyAlignment="1">
      <alignment horizontal="center" vertical="top" wrapText="1"/>
    </xf>
    <xf numFmtId="14" fontId="5" fillId="6" borderId="4" xfId="0" applyNumberFormat="1" applyFont="1" applyFill="1" applyBorder="1" applyAlignment="1" applyProtection="1">
      <alignment horizontal="left" indent="1"/>
      <protection locked="0"/>
    </xf>
    <xf numFmtId="0" fontId="5" fillId="21" borderId="4" xfId="0" applyFont="1" applyFill="1" applyBorder="1" applyAlignment="1">
      <alignment horizontal="left" indent="1"/>
    </xf>
    <xf numFmtId="0" fontId="5" fillId="4" borderId="0" xfId="0" applyFont="1" applyFill="1" applyAlignment="1">
      <alignment horizontal="right" wrapText="1"/>
    </xf>
    <xf numFmtId="0" fontId="5" fillId="21" borderId="4" xfId="0" applyFont="1" applyFill="1" applyBorder="1" applyAlignment="1" applyProtection="1">
      <alignment horizontal="left" indent="1"/>
      <protection locked="0"/>
    </xf>
    <xf numFmtId="0" fontId="45" fillId="0" borderId="0" xfId="0" applyFont="1" applyAlignment="1">
      <alignment horizontal="left" vertical="center" wrapText="1"/>
    </xf>
    <xf numFmtId="0" fontId="48" fillId="0" borderId="0" xfId="0" applyFont="1" applyAlignment="1">
      <alignment horizontal="left" vertical="center"/>
    </xf>
    <xf numFmtId="0" fontId="9" fillId="0" borderId="0" xfId="0" applyFont="1" applyAlignment="1">
      <alignment wrapText="1"/>
    </xf>
    <xf numFmtId="0" fontId="60" fillId="24" borderId="0" xfId="0" applyFont="1" applyFill="1" applyAlignment="1">
      <alignment horizontal="center" vertical="top"/>
    </xf>
    <xf numFmtId="0" fontId="61" fillId="24" borderId="0" xfId="0" applyFont="1" applyFill="1" applyAlignment="1">
      <alignment horizontal="center" vertical="top"/>
    </xf>
    <xf numFmtId="0" fontId="47" fillId="0" borderId="0" xfId="0" applyFont="1" applyAlignment="1">
      <alignment horizontal="left" wrapText="1"/>
    </xf>
    <xf numFmtId="0" fontId="47" fillId="0" borderId="0" xfId="0" applyFont="1" applyAlignment="1">
      <alignment horizontal="left"/>
    </xf>
    <xf numFmtId="0" fontId="9" fillId="0" borderId="0" xfId="0" applyFont="1" applyAlignment="1">
      <alignment vertical="top" wrapText="1"/>
    </xf>
    <xf numFmtId="0" fontId="9" fillId="0" borderId="0" xfId="0" applyFont="1" applyAlignment="1">
      <alignment vertical="top"/>
    </xf>
    <xf numFmtId="0" fontId="9" fillId="0" borderId="0" xfId="0" applyFont="1" applyAlignment="1">
      <alignment horizontal="left" vertical="center" wrapText="1"/>
    </xf>
    <xf numFmtId="0" fontId="9" fillId="0" borderId="0" xfId="0" applyFont="1" applyAlignment="1">
      <alignment horizontal="left" vertical="center"/>
    </xf>
    <xf numFmtId="0" fontId="41" fillId="0" borderId="0" xfId="7" applyAlignment="1">
      <alignment horizontal="left" vertical="top" wrapText="1"/>
    </xf>
    <xf numFmtId="14" fontId="39" fillId="0" borderId="0" xfId="0" applyNumberFormat="1" applyFont="1"/>
    <xf numFmtId="0" fontId="39" fillId="0" borderId="0" xfId="0" applyFont="1"/>
    <xf numFmtId="0" fontId="9" fillId="0" borderId="0" xfId="0" applyFont="1" applyAlignment="1">
      <alignment horizontal="left" vertical="top" wrapText="1"/>
    </xf>
    <xf numFmtId="0" fontId="47" fillId="0" borderId="0" xfId="0" applyFont="1" applyAlignment="1">
      <alignment vertical="top" wrapText="1"/>
    </xf>
    <xf numFmtId="0" fontId="47" fillId="0" borderId="0" xfId="0" applyFont="1" applyAlignment="1">
      <alignment vertical="top"/>
    </xf>
    <xf numFmtId="0" fontId="2" fillId="23" borderId="0" xfId="0" applyFont="1" applyFill="1" applyAlignment="1">
      <alignment horizontal="left" vertical="top" wrapText="1"/>
    </xf>
    <xf numFmtId="0" fontId="2" fillId="23" borderId="0" xfId="0" applyFont="1" applyFill="1" applyAlignment="1">
      <alignment horizontal="left" vertical="top"/>
    </xf>
    <xf numFmtId="0" fontId="58" fillId="0" borderId="0" xfId="0" applyFont="1" applyAlignment="1">
      <alignment vertical="top" wrapText="1"/>
    </xf>
    <xf numFmtId="0" fontId="38" fillId="0" borderId="0" xfId="0" applyFont="1" applyAlignment="1">
      <alignment vertical="top" wrapText="1"/>
    </xf>
    <xf numFmtId="0" fontId="41" fillId="0" borderId="0" xfId="7" applyAlignment="1">
      <alignment vertical="top" wrapText="1"/>
    </xf>
    <xf numFmtId="0" fontId="5" fillId="4" borderId="0" xfId="0" applyFont="1" applyFill="1" applyAlignment="1">
      <alignment horizontal="center" wrapText="1"/>
    </xf>
    <xf numFmtId="0" fontId="0" fillId="4" borderId="0" xfId="0" applyFill="1" applyAlignment="1">
      <alignment horizontal="center" wrapText="1"/>
    </xf>
    <xf numFmtId="0" fontId="2" fillId="0" borderId="0" xfId="0" applyFont="1" applyAlignment="1">
      <alignment horizontal="center" wrapText="1"/>
    </xf>
    <xf numFmtId="0" fontId="7" fillId="4" borderId="2" xfId="0" applyFont="1" applyFill="1" applyBorder="1" applyAlignment="1">
      <alignment horizontal="center"/>
    </xf>
    <xf numFmtId="0" fontId="8" fillId="4" borderId="0" xfId="0" applyFont="1" applyFill="1" applyAlignment="1">
      <alignment vertical="center" wrapText="1"/>
    </xf>
    <xf numFmtId="0" fontId="9" fillId="4" borderId="0" xfId="0" applyFont="1" applyFill="1" applyAlignment="1">
      <alignment vertical="center" wrapText="1"/>
    </xf>
    <xf numFmtId="0" fontId="9" fillId="4" borderId="2" xfId="0" applyFont="1" applyFill="1" applyBorder="1" applyAlignment="1">
      <alignment vertical="center" wrapText="1"/>
    </xf>
    <xf numFmtId="0" fontId="8" fillId="18" borderId="0" xfId="0" applyFont="1" applyFill="1" applyAlignment="1">
      <alignment vertical="center" wrapText="1"/>
    </xf>
    <xf numFmtId="0" fontId="9" fillId="18" borderId="0" xfId="0" applyFont="1" applyFill="1" applyAlignment="1">
      <alignment vertical="center" wrapText="1"/>
    </xf>
    <xf numFmtId="0" fontId="9" fillId="18" borderId="2" xfId="0" applyFont="1" applyFill="1" applyBorder="1" applyAlignment="1">
      <alignment vertical="center" wrapText="1"/>
    </xf>
    <xf numFmtId="0" fontId="10" fillId="0" borderId="109" xfId="4" applyBorder="1" applyAlignment="1" applyProtection="1">
      <alignment vertical="center" wrapText="1"/>
      <protection locked="0"/>
    </xf>
    <xf numFmtId="0" fontId="10" fillId="0" borderId="158" xfId="4" applyBorder="1" applyAlignment="1" applyProtection="1">
      <alignment vertical="center" wrapText="1"/>
      <protection locked="0"/>
    </xf>
    <xf numFmtId="0" fontId="10" fillId="0" borderId="109" xfId="4" applyBorder="1" applyAlignment="1" applyProtection="1">
      <alignment horizontal="left" vertical="center" indent="1"/>
      <protection locked="0"/>
    </xf>
    <xf numFmtId="0" fontId="10" fillId="0" borderId="158" xfId="4" applyBorder="1" applyAlignment="1" applyProtection="1">
      <alignment horizontal="left" vertical="center" indent="1"/>
      <protection locked="0"/>
    </xf>
    <xf numFmtId="0" fontId="10" fillId="0" borderId="103" xfId="4" applyBorder="1" applyAlignment="1" applyProtection="1">
      <alignment vertical="center" wrapText="1"/>
      <protection locked="0"/>
    </xf>
    <xf numFmtId="0" fontId="10" fillId="0" borderId="153" xfId="4" applyBorder="1" applyAlignment="1" applyProtection="1">
      <alignment vertical="center" wrapText="1"/>
      <protection locked="0"/>
    </xf>
    <xf numFmtId="0" fontId="10" fillId="0" borderId="103" xfId="4" applyBorder="1" applyAlignment="1" applyProtection="1">
      <alignment horizontal="left" vertical="center" indent="1"/>
      <protection locked="0"/>
    </xf>
    <xf numFmtId="0" fontId="10" fillId="0" borderId="153" xfId="4" applyBorder="1" applyAlignment="1" applyProtection="1">
      <alignment horizontal="left" vertical="center" indent="1"/>
      <protection locked="0"/>
    </xf>
    <xf numFmtId="0" fontId="10" fillId="0" borderId="168" xfId="4" applyBorder="1" applyAlignment="1" applyProtection="1">
      <alignment vertical="center" wrapText="1"/>
      <protection locked="0"/>
    </xf>
    <xf numFmtId="0" fontId="10" fillId="0" borderId="169" xfId="4" applyBorder="1" applyAlignment="1" applyProtection="1">
      <alignment vertical="center" wrapText="1"/>
      <protection locked="0"/>
    </xf>
    <xf numFmtId="0" fontId="10" fillId="0" borderId="168" xfId="4" applyBorder="1" applyAlignment="1" applyProtection="1">
      <alignment horizontal="left" vertical="center" indent="1"/>
      <protection locked="0"/>
    </xf>
    <xf numFmtId="0" fontId="10" fillId="0" borderId="169" xfId="4" applyBorder="1" applyAlignment="1" applyProtection="1">
      <alignment horizontal="left" vertical="center" indent="1"/>
      <protection locked="0"/>
    </xf>
    <xf numFmtId="0" fontId="16" fillId="7" borderId="7" xfId="4" applyFont="1" applyFill="1" applyBorder="1" applyAlignment="1">
      <alignment vertical="center" wrapText="1"/>
    </xf>
    <xf numFmtId="0" fontId="16" fillId="7" borderId="86" xfId="4" applyFont="1" applyFill="1" applyBorder="1" applyAlignment="1">
      <alignment vertical="center" wrapText="1"/>
    </xf>
    <xf numFmtId="0" fontId="64" fillId="10" borderId="115" xfId="4" applyFont="1" applyFill="1" applyBorder="1" applyAlignment="1">
      <alignment horizontal="center" vertical="center" wrapText="1"/>
    </xf>
    <xf numFmtId="0" fontId="28" fillId="10" borderId="116" xfId="4" applyFont="1" applyFill="1" applyBorder="1" applyAlignment="1">
      <alignment horizontal="center" vertical="center" wrapText="1"/>
    </xf>
    <xf numFmtId="0" fontId="28" fillId="10" borderId="160" xfId="4" applyFont="1" applyFill="1" applyBorder="1" applyAlignment="1">
      <alignment horizontal="center" vertical="center" wrapText="1"/>
    </xf>
    <xf numFmtId="0" fontId="28" fillId="10" borderId="6" xfId="4" applyFont="1" applyFill="1" applyBorder="1" applyAlignment="1">
      <alignment horizontal="center" vertical="center" wrapText="1"/>
    </xf>
    <xf numFmtId="0" fontId="6" fillId="10" borderId="116" xfId="4" applyFont="1" applyFill="1" applyBorder="1" applyAlignment="1">
      <alignment horizontal="center" wrapText="1"/>
    </xf>
    <xf numFmtId="0" fontId="64" fillId="10" borderId="116" xfId="4" applyFont="1" applyFill="1" applyBorder="1" applyAlignment="1">
      <alignment horizontal="right" wrapText="1"/>
    </xf>
    <xf numFmtId="0" fontId="28" fillId="10" borderId="116" xfId="4" applyFont="1" applyFill="1" applyBorder="1" applyAlignment="1">
      <alignment horizontal="right" wrapText="1"/>
    </xf>
    <xf numFmtId="0" fontId="28" fillId="10" borderId="114" xfId="4" applyFont="1" applyFill="1" applyBorder="1" applyAlignment="1">
      <alignment horizontal="right" wrapText="1"/>
    </xf>
    <xf numFmtId="0" fontId="64" fillId="10" borderId="6" xfId="4" applyFont="1" applyFill="1" applyBorder="1" applyAlignment="1" applyProtection="1">
      <alignment horizontal="right" vertical="center" shrinkToFit="1"/>
      <protection locked="0"/>
    </xf>
    <xf numFmtId="0" fontId="28" fillId="10" borderId="6" xfId="4" applyFont="1" applyFill="1" applyBorder="1" applyAlignment="1" applyProtection="1">
      <alignment horizontal="right" vertical="center" shrinkToFit="1"/>
      <protection locked="0"/>
    </xf>
    <xf numFmtId="0" fontId="2" fillId="8" borderId="163" xfId="0" applyFont="1" applyFill="1" applyBorder="1" applyAlignment="1">
      <alignment horizontal="center" vertical="center" wrapText="1"/>
    </xf>
    <xf numFmtId="0" fontId="2" fillId="8" borderId="164" xfId="0" applyFont="1" applyFill="1" applyBorder="1" applyAlignment="1">
      <alignment horizontal="center" vertical="center" wrapText="1"/>
    </xf>
    <xf numFmtId="44" fontId="2" fillId="8" borderId="165" xfId="1" applyFont="1" applyFill="1" applyBorder="1" applyAlignment="1">
      <alignment horizontal="center" vertical="center" wrapText="1"/>
    </xf>
    <xf numFmtId="44" fontId="2" fillId="8" borderId="164" xfId="1" applyFont="1" applyFill="1" applyBorder="1" applyAlignment="1">
      <alignment horizontal="center" vertical="center" wrapText="1"/>
    </xf>
    <xf numFmtId="0" fontId="8" fillId="0" borderId="103" xfId="5" applyFont="1" applyBorder="1" applyAlignment="1" applyProtection="1">
      <alignment vertical="center"/>
      <protection locked="0"/>
    </xf>
    <xf numFmtId="0" fontId="8" fillId="0" borderId="97" xfId="5" applyFont="1" applyBorder="1" applyAlignment="1" applyProtection="1">
      <alignment vertical="center"/>
      <protection locked="0"/>
    </xf>
    <xf numFmtId="0" fontId="8" fillId="0" borderId="153" xfId="5" applyFont="1" applyBorder="1" applyAlignment="1" applyProtection="1">
      <alignment vertical="center"/>
      <protection locked="0"/>
    </xf>
    <xf numFmtId="0" fontId="8" fillId="4" borderId="103" xfId="5" applyFont="1" applyFill="1" applyBorder="1" applyAlignment="1" applyProtection="1">
      <alignment vertical="center"/>
      <protection locked="0"/>
    </xf>
    <xf numFmtId="0" fontId="8" fillId="4" borderId="97" xfId="5" applyFont="1" applyFill="1" applyBorder="1" applyAlignment="1" applyProtection="1">
      <alignment vertical="center"/>
      <protection locked="0"/>
    </xf>
    <xf numFmtId="0" fontId="8" fillId="4" borderId="153" xfId="5" applyFont="1" applyFill="1" applyBorder="1" applyAlignment="1" applyProtection="1">
      <alignment vertical="center"/>
      <protection locked="0"/>
    </xf>
    <xf numFmtId="0" fontId="8" fillId="4" borderId="149" xfId="5" applyFont="1" applyFill="1" applyBorder="1" applyAlignment="1" applyProtection="1">
      <alignment horizontal="left" vertical="center"/>
      <protection locked="0"/>
    </xf>
    <xf numFmtId="0" fontId="8" fillId="4" borderId="150" xfId="5" applyFont="1" applyFill="1" applyBorder="1" applyAlignment="1" applyProtection="1">
      <alignment horizontal="left" vertical="center"/>
      <protection locked="0"/>
    </xf>
    <xf numFmtId="0" fontId="8" fillId="4" borderId="151" xfId="5" applyFont="1" applyFill="1" applyBorder="1" applyAlignment="1" applyProtection="1">
      <alignment horizontal="left" vertical="center"/>
      <protection locked="0"/>
    </xf>
    <xf numFmtId="0" fontId="8" fillId="4" borderId="34" xfId="2" applyFont="1" applyFill="1" applyBorder="1" applyAlignment="1" applyProtection="1">
      <alignment vertical="center" shrinkToFit="1"/>
      <protection locked="0"/>
    </xf>
    <xf numFmtId="0" fontId="16" fillId="7" borderId="8" xfId="4" applyFont="1" applyFill="1" applyBorder="1" applyAlignment="1">
      <alignment vertical="center" wrapText="1"/>
    </xf>
    <xf numFmtId="0" fontId="65" fillId="7" borderId="7" xfId="4" applyFont="1" applyFill="1" applyBorder="1" applyAlignment="1">
      <alignment horizontal="center" vertical="center"/>
    </xf>
    <xf numFmtId="0" fontId="65" fillId="7" borderId="8" xfId="4" applyFont="1" applyFill="1" applyBorder="1" applyAlignment="1">
      <alignment horizontal="center" vertical="center"/>
    </xf>
    <xf numFmtId="0" fontId="65" fillId="7" borderId="9" xfId="4" applyFont="1" applyFill="1" applyBorder="1" applyAlignment="1">
      <alignment horizontal="center" vertical="center"/>
    </xf>
    <xf numFmtId="0" fontId="18" fillId="8" borderId="104" xfId="4" applyFont="1" applyFill="1" applyBorder="1" applyAlignment="1">
      <alignment horizontal="center" vertical="center" wrapText="1"/>
    </xf>
    <xf numFmtId="0" fontId="18" fillId="8" borderId="143" xfId="4" applyFont="1" applyFill="1" applyBorder="1" applyAlignment="1">
      <alignment horizontal="center" vertical="center" wrapText="1"/>
    </xf>
    <xf numFmtId="0" fontId="68" fillId="8" borderId="139" xfId="4" applyFont="1" applyFill="1" applyBorder="1" applyAlignment="1">
      <alignment horizontal="center" vertical="center" wrapText="1"/>
    </xf>
    <xf numFmtId="0" fontId="68" fillId="8" borderId="144" xfId="4" applyFont="1" applyFill="1" applyBorder="1" applyAlignment="1">
      <alignment horizontal="center" vertical="center" wrapText="1"/>
    </xf>
    <xf numFmtId="0" fontId="7" fillId="8" borderId="140" xfId="4" applyFont="1" applyFill="1" applyBorder="1" applyAlignment="1">
      <alignment horizontal="center" vertical="center" wrapText="1"/>
    </xf>
    <xf numFmtId="0" fontId="7" fillId="8" borderId="0" xfId="4" applyFont="1" applyFill="1" applyAlignment="1">
      <alignment horizontal="center" vertical="center" wrapText="1"/>
    </xf>
    <xf numFmtId="0" fontId="7" fillId="8" borderId="141" xfId="4" applyFont="1" applyFill="1" applyBorder="1" applyAlignment="1">
      <alignment horizontal="center" vertical="center" wrapText="1"/>
    </xf>
    <xf numFmtId="0" fontId="7" fillId="8" borderId="145" xfId="4" applyFont="1" applyFill="1" applyBorder="1" applyAlignment="1">
      <alignment horizontal="center" vertical="center" wrapText="1"/>
    </xf>
    <xf numFmtId="0" fontId="7" fillId="8" borderId="146" xfId="4" applyFont="1" applyFill="1" applyBorder="1" applyAlignment="1">
      <alignment horizontal="center" vertical="center" wrapText="1"/>
    </xf>
    <xf numFmtId="0" fontId="7" fillId="8" borderId="147" xfId="4" applyFont="1" applyFill="1" applyBorder="1" applyAlignment="1">
      <alignment horizontal="center" vertical="center" wrapText="1"/>
    </xf>
    <xf numFmtId="0" fontId="7" fillId="8" borderId="136" xfId="2" applyFont="1" applyFill="1" applyBorder="1" applyAlignment="1">
      <alignment vertical="center"/>
    </xf>
    <xf numFmtId="0" fontId="7" fillId="8" borderId="61" xfId="2" applyFont="1" applyFill="1" applyBorder="1" applyAlignment="1">
      <alignment vertical="center"/>
    </xf>
    <xf numFmtId="0" fontId="8" fillId="10" borderId="27" xfId="2" applyFont="1" applyFill="1" applyBorder="1" applyAlignment="1">
      <alignment vertical="center" shrinkToFit="1"/>
    </xf>
    <xf numFmtId="0" fontId="8" fillId="4" borderId="192" xfId="2" applyFont="1" applyFill="1" applyBorder="1" applyAlignment="1" applyProtection="1">
      <alignment vertical="center" shrinkToFit="1"/>
      <protection locked="0"/>
    </xf>
    <xf numFmtId="0" fontId="8" fillId="4" borderId="97" xfId="2" applyFont="1" applyFill="1" applyBorder="1" applyAlignment="1" applyProtection="1">
      <alignment vertical="center" shrinkToFit="1"/>
      <protection locked="0"/>
    </xf>
    <xf numFmtId="0" fontId="8" fillId="4" borderId="193" xfId="2" applyFont="1" applyFill="1" applyBorder="1" applyAlignment="1" applyProtection="1">
      <alignment vertical="center" shrinkToFit="1"/>
      <protection locked="0"/>
    </xf>
    <xf numFmtId="0" fontId="8" fillId="4" borderId="27" xfId="2" applyFont="1" applyFill="1" applyBorder="1" applyAlignment="1" applyProtection="1">
      <alignment vertical="center" shrinkToFit="1"/>
      <protection locked="0"/>
    </xf>
    <xf numFmtId="0" fontId="11" fillId="0" borderId="128" xfId="4" applyFont="1" applyBorder="1" applyAlignment="1" applyProtection="1">
      <alignment vertical="top"/>
      <protection locked="0"/>
    </xf>
    <xf numFmtId="0" fontId="11" fillId="0" borderId="129" xfId="4" applyFont="1" applyBorder="1" applyAlignment="1" applyProtection="1">
      <alignment vertical="top"/>
      <protection locked="0"/>
    </xf>
    <xf numFmtId="0" fontId="11" fillId="0" borderId="132" xfId="4" applyFont="1" applyBorder="1" applyAlignment="1" applyProtection="1">
      <alignment vertical="top"/>
      <protection locked="0"/>
    </xf>
    <xf numFmtId="0" fontId="11" fillId="0" borderId="133" xfId="4" applyFont="1" applyBorder="1" applyAlignment="1" applyProtection="1">
      <alignment vertical="top"/>
      <protection locked="0"/>
    </xf>
    <xf numFmtId="0" fontId="6" fillId="13" borderId="118" xfId="2" applyFont="1" applyFill="1" applyBorder="1" applyAlignment="1">
      <alignment vertical="center" wrapText="1"/>
    </xf>
    <xf numFmtId="0" fontId="6" fillId="13" borderId="119" xfId="2" applyFont="1" applyFill="1" applyBorder="1" applyAlignment="1">
      <alignment vertical="center" wrapText="1"/>
    </xf>
    <xf numFmtId="0" fontId="7" fillId="8" borderId="123" xfId="2" applyFont="1" applyFill="1" applyBorder="1" applyAlignment="1">
      <alignment horizontal="center" vertical="center"/>
    </xf>
    <xf numFmtId="0" fontId="7" fillId="8" borderId="124" xfId="2" applyFont="1" applyFill="1" applyBorder="1" applyAlignment="1">
      <alignment horizontal="center" vertical="center"/>
    </xf>
    <xf numFmtId="0" fontId="32" fillId="7" borderId="186" xfId="4" applyFont="1" applyFill="1" applyBorder="1" applyAlignment="1">
      <alignment horizontal="left" vertical="center" wrapText="1" indent="1" shrinkToFit="1"/>
    </xf>
    <xf numFmtId="0" fontId="32" fillId="7" borderId="187" xfId="4" applyFont="1" applyFill="1" applyBorder="1" applyAlignment="1">
      <alignment horizontal="left" vertical="center" wrapText="1" indent="1" shrinkToFit="1"/>
    </xf>
    <xf numFmtId="0" fontId="32" fillId="7" borderId="188" xfId="4" applyFont="1" applyFill="1" applyBorder="1" applyAlignment="1">
      <alignment horizontal="left" vertical="center" wrapText="1" indent="1" shrinkToFit="1"/>
    </xf>
    <xf numFmtId="0" fontId="11" fillId="4" borderId="128" xfId="4" applyFont="1" applyFill="1" applyBorder="1" applyAlignment="1" applyProtection="1">
      <alignment vertical="top"/>
      <protection locked="0"/>
    </xf>
    <xf numFmtId="0" fontId="11" fillId="4" borderId="129" xfId="4" applyFont="1" applyFill="1" applyBorder="1" applyAlignment="1" applyProtection="1">
      <alignment vertical="top"/>
      <protection locked="0"/>
    </xf>
    <xf numFmtId="0" fontId="11" fillId="4" borderId="132" xfId="4" applyFont="1" applyFill="1" applyBorder="1" applyAlignment="1" applyProtection="1">
      <alignment vertical="top"/>
      <protection locked="0"/>
    </xf>
    <xf numFmtId="0" fontId="11" fillId="4" borderId="133" xfId="4" applyFont="1" applyFill="1" applyBorder="1" applyAlignment="1" applyProtection="1">
      <alignment vertical="top"/>
      <protection locked="0"/>
    </xf>
    <xf numFmtId="0" fontId="6" fillId="13" borderId="118" xfId="2" applyFont="1" applyFill="1" applyBorder="1" applyAlignment="1">
      <alignment vertical="center"/>
    </xf>
    <xf numFmtId="0" fontId="6" fillId="13" borderId="119" xfId="2" applyFont="1" applyFill="1" applyBorder="1" applyAlignment="1">
      <alignment vertical="center"/>
    </xf>
    <xf numFmtId="0" fontId="30" fillId="8" borderId="88" xfId="4" applyFont="1" applyFill="1" applyBorder="1" applyAlignment="1">
      <alignment horizontal="left" vertical="center" wrapText="1"/>
    </xf>
    <xf numFmtId="0" fontId="30" fillId="8" borderId="86" xfId="4" applyFont="1" applyFill="1" applyBorder="1" applyAlignment="1">
      <alignment horizontal="left" vertical="center" wrapText="1"/>
    </xf>
    <xf numFmtId="0" fontId="30" fillId="8" borderId="84" xfId="4" applyFont="1" applyFill="1" applyBorder="1" applyAlignment="1">
      <alignment horizontal="left" vertical="center" wrapText="1"/>
    </xf>
    <xf numFmtId="0" fontId="30" fillId="8" borderId="80" xfId="4" applyFont="1" applyFill="1" applyBorder="1" applyAlignment="1">
      <alignment horizontal="left" vertical="center" wrapText="1"/>
    </xf>
    <xf numFmtId="0" fontId="30" fillId="8" borderId="42" xfId="4" applyFont="1" applyFill="1" applyBorder="1" applyAlignment="1">
      <alignment horizontal="left" vertical="center" wrapText="1"/>
    </xf>
    <xf numFmtId="0" fontId="30" fillId="8" borderId="106" xfId="4" applyFont="1" applyFill="1" applyBorder="1" applyAlignment="1">
      <alignment horizontal="left" vertical="center" wrapText="1"/>
    </xf>
    <xf numFmtId="0" fontId="28" fillId="10" borderId="85" xfId="4" applyFont="1" applyFill="1" applyBorder="1" applyAlignment="1">
      <alignment horizontal="center" vertical="center" wrapText="1"/>
    </xf>
    <xf numFmtId="0" fontId="28" fillId="10" borderId="0" xfId="4" applyFont="1" applyFill="1" applyAlignment="1">
      <alignment horizontal="center" vertical="center" wrapText="1"/>
    </xf>
    <xf numFmtId="0" fontId="6" fillId="10" borderId="116" xfId="4" applyFont="1" applyFill="1" applyBorder="1" applyAlignment="1">
      <alignment wrapText="1"/>
    </xf>
    <xf numFmtId="0" fontId="64" fillId="10" borderId="0" xfId="4" applyFont="1" applyFill="1" applyAlignment="1" applyProtection="1">
      <alignment horizontal="right" vertical="center" shrinkToFit="1"/>
      <protection locked="0"/>
    </xf>
    <xf numFmtId="0" fontId="28" fillId="10" borderId="0" xfId="4" applyFont="1" applyFill="1" applyAlignment="1" applyProtection="1">
      <alignment horizontal="right" vertical="center" shrinkToFit="1"/>
      <protection locked="0"/>
    </xf>
    <xf numFmtId="0" fontId="10" fillId="4" borderId="103" xfId="4" quotePrefix="1" applyFill="1" applyBorder="1" applyAlignment="1" applyProtection="1">
      <alignment vertical="center" wrapText="1"/>
      <protection locked="0"/>
    </xf>
    <xf numFmtId="0" fontId="10" fillId="4" borderId="30" xfId="4" quotePrefix="1" applyFill="1" applyBorder="1" applyAlignment="1" applyProtection="1">
      <alignment vertical="center" wrapText="1"/>
      <protection locked="0"/>
    </xf>
    <xf numFmtId="42" fontId="8" fillId="8" borderId="99" xfId="0" applyNumberFormat="1" applyFont="1" applyFill="1" applyBorder="1"/>
    <xf numFmtId="42" fontId="8" fillId="8" borderId="106" xfId="0" applyNumberFormat="1" applyFont="1" applyFill="1" applyBorder="1"/>
    <xf numFmtId="0" fontId="10" fillId="4" borderId="109" xfId="4" quotePrefix="1" applyFill="1" applyBorder="1" applyAlignment="1" applyProtection="1">
      <alignment vertical="center" wrapText="1"/>
      <protection locked="0"/>
    </xf>
    <xf numFmtId="0" fontId="10" fillId="4" borderId="37" xfId="4" quotePrefix="1" applyFill="1" applyBorder="1" applyAlignment="1" applyProtection="1">
      <alignment vertical="center" wrapText="1"/>
      <protection locked="0"/>
    </xf>
    <xf numFmtId="0" fontId="19" fillId="11" borderId="112" xfId="4" quotePrefix="1" applyFont="1" applyFill="1" applyBorder="1" applyAlignment="1">
      <alignment vertical="center" wrapText="1"/>
    </xf>
    <xf numFmtId="0" fontId="19" fillId="11" borderId="8" xfId="4" quotePrefix="1" applyFont="1" applyFill="1" applyBorder="1" applyAlignment="1">
      <alignment vertical="center" wrapText="1"/>
    </xf>
    <xf numFmtId="0" fontId="16" fillId="7" borderId="9" xfId="4" applyFont="1" applyFill="1" applyBorder="1" applyAlignment="1">
      <alignment vertical="center" wrapText="1"/>
    </xf>
    <xf numFmtId="0" fontId="64" fillId="10" borderId="85" xfId="4" applyFont="1" applyFill="1" applyBorder="1" applyAlignment="1">
      <alignment horizontal="center" vertical="center" wrapText="1"/>
    </xf>
    <xf numFmtId="0" fontId="64" fillId="10" borderId="0" xfId="4" applyFont="1" applyFill="1" applyAlignment="1">
      <alignment horizontal="center" vertical="center" wrapText="1"/>
    </xf>
    <xf numFmtId="0" fontId="6" fillId="10" borderId="86" xfId="4" applyFont="1" applyFill="1" applyBorder="1" applyAlignment="1">
      <alignment wrapText="1"/>
    </xf>
    <xf numFmtId="0" fontId="6" fillId="10" borderId="87" xfId="4" applyFont="1" applyFill="1" applyBorder="1" applyAlignment="1">
      <alignment wrapText="1"/>
    </xf>
    <xf numFmtId="0" fontId="4" fillId="7" borderId="88" xfId="4" applyFont="1" applyFill="1" applyBorder="1" applyAlignment="1">
      <alignment horizontal="left" vertical="center" wrapText="1"/>
    </xf>
    <xf numFmtId="0" fontId="4" fillId="7" borderId="86" xfId="4" applyFont="1" applyFill="1" applyBorder="1" applyAlignment="1">
      <alignment horizontal="left" vertical="center" wrapText="1"/>
    </xf>
    <xf numFmtId="0" fontId="7" fillId="8" borderId="93" xfId="2" applyFont="1" applyFill="1" applyBorder="1" applyAlignment="1">
      <alignment horizontal="center" vertical="center"/>
    </xf>
    <xf numFmtId="0" fontId="7" fillId="8" borderId="94" xfId="2" applyFont="1" applyFill="1" applyBorder="1" applyAlignment="1">
      <alignment horizontal="center" vertical="center"/>
    </xf>
    <xf numFmtId="0" fontId="8" fillId="8" borderId="34" xfId="2" applyFont="1" applyFill="1" applyBorder="1" applyAlignment="1">
      <alignment vertical="center" shrinkToFit="1"/>
    </xf>
    <xf numFmtId="0" fontId="18" fillId="7" borderId="10" xfId="2" applyFont="1" applyFill="1" applyBorder="1" applyAlignment="1">
      <alignment horizontal="center" vertical="center" textRotation="90" wrapText="1"/>
    </xf>
    <xf numFmtId="0" fontId="18" fillId="7" borderId="80" xfId="2" applyFont="1" applyFill="1" applyBorder="1" applyAlignment="1">
      <alignment horizontal="center" vertical="center" textRotation="90" wrapText="1"/>
    </xf>
    <xf numFmtId="0" fontId="18" fillId="7" borderId="0" xfId="4" applyFont="1" applyFill="1" applyAlignment="1">
      <alignment vertical="center" wrapText="1"/>
    </xf>
    <xf numFmtId="43" fontId="10" fillId="10" borderId="73" xfId="4" applyNumberFormat="1" applyFill="1" applyBorder="1" applyAlignment="1">
      <alignment vertical="center" wrapText="1"/>
    </xf>
    <xf numFmtId="43" fontId="10" fillId="10" borderId="74" xfId="4" applyNumberFormat="1" applyFill="1" applyBorder="1" applyAlignment="1">
      <alignment vertical="center" wrapText="1"/>
    </xf>
    <xf numFmtId="0" fontId="19" fillId="7" borderId="73" xfId="4" applyFont="1" applyFill="1" applyBorder="1" applyAlignment="1">
      <alignment horizontal="left" vertical="center" wrapText="1"/>
    </xf>
    <xf numFmtId="0" fontId="19" fillId="7" borderId="74" xfId="4" applyFont="1" applyFill="1" applyBorder="1" applyAlignment="1">
      <alignment horizontal="left" vertical="center" wrapText="1"/>
    </xf>
    <xf numFmtId="0" fontId="19" fillId="7" borderId="76" xfId="4" applyFont="1" applyFill="1" applyBorder="1" applyAlignment="1">
      <alignment horizontal="left" vertical="center" wrapText="1"/>
    </xf>
    <xf numFmtId="43" fontId="10" fillId="10" borderId="77" xfId="4" applyNumberFormat="1" applyFill="1" applyBorder="1" applyAlignment="1">
      <alignment horizontal="right" vertical="center" wrapText="1"/>
    </xf>
    <xf numFmtId="43" fontId="10" fillId="10" borderId="78" xfId="4" applyNumberFormat="1" applyFill="1" applyBorder="1" applyAlignment="1">
      <alignment horizontal="right" vertical="center" wrapText="1"/>
    </xf>
    <xf numFmtId="43" fontId="10" fillId="10" borderId="81" xfId="4" applyNumberFormat="1" applyFill="1" applyBorder="1" applyAlignment="1">
      <alignment horizontal="right" vertical="center" wrapText="1"/>
    </xf>
    <xf numFmtId="43" fontId="10" fillId="10" borderId="82" xfId="4" applyNumberFormat="1" applyFill="1" applyBorder="1" applyAlignment="1">
      <alignment horizontal="right" vertical="center" wrapText="1"/>
    </xf>
    <xf numFmtId="0" fontId="8" fillId="10" borderId="34" xfId="2" applyFont="1" applyFill="1" applyBorder="1" applyAlignment="1">
      <alignment vertical="center" shrinkToFit="1"/>
    </xf>
    <xf numFmtId="0" fontId="10" fillId="10" borderId="27" xfId="4" quotePrefix="1" applyFill="1" applyBorder="1" applyAlignment="1">
      <alignment vertical="center" wrapText="1"/>
    </xf>
    <xf numFmtId="0" fontId="10" fillId="10" borderId="49" xfId="4" quotePrefix="1" applyFill="1" applyBorder="1" applyAlignment="1">
      <alignment vertical="center" wrapText="1"/>
    </xf>
    <xf numFmtId="0" fontId="8" fillId="10" borderId="34" xfId="4" quotePrefix="1" applyFont="1" applyFill="1" applyBorder="1" applyAlignment="1">
      <alignment vertical="center" wrapText="1"/>
    </xf>
    <xf numFmtId="0" fontId="8" fillId="10" borderId="53" xfId="4" quotePrefix="1" applyFont="1" applyFill="1" applyBorder="1" applyAlignment="1">
      <alignment vertical="center" wrapText="1"/>
    </xf>
    <xf numFmtId="0" fontId="6" fillId="11" borderId="34" xfId="4" quotePrefix="1" applyFont="1" applyFill="1" applyBorder="1" applyAlignment="1">
      <alignment horizontal="right" vertical="center" wrapText="1"/>
    </xf>
    <xf numFmtId="0" fontId="6" fillId="11" borderId="53" xfId="4" quotePrefix="1" applyFont="1" applyFill="1" applyBorder="1" applyAlignment="1">
      <alignment horizontal="right" vertical="center" wrapText="1"/>
    </xf>
    <xf numFmtId="0" fontId="8" fillId="10" borderId="66" xfId="2" applyFont="1" applyFill="1" applyBorder="1" applyAlignment="1">
      <alignment vertical="center" shrinkToFit="1"/>
    </xf>
    <xf numFmtId="0" fontId="7" fillId="8" borderId="44" xfId="2" applyFont="1" applyFill="1" applyBorder="1" applyAlignment="1">
      <alignment vertical="center"/>
    </xf>
    <xf numFmtId="0" fontId="7" fillId="8" borderId="45" xfId="2" applyFont="1" applyFill="1" applyBorder="1" applyAlignment="1">
      <alignment vertical="center"/>
    </xf>
    <xf numFmtId="0" fontId="8" fillId="10" borderId="183" xfId="4" quotePrefix="1" applyFont="1" applyFill="1" applyBorder="1" applyAlignment="1">
      <alignment vertical="center" wrapText="1"/>
    </xf>
    <xf numFmtId="0" fontId="8" fillId="10" borderId="184" xfId="4" quotePrefix="1" applyFont="1" applyFill="1" applyBorder="1" applyAlignment="1">
      <alignment vertical="center" wrapText="1"/>
    </xf>
    <xf numFmtId="0" fontId="10" fillId="9" borderId="178" xfId="4" quotePrefix="1" applyFill="1" applyBorder="1" applyAlignment="1">
      <alignment vertical="center" wrapText="1"/>
    </xf>
    <xf numFmtId="0" fontId="10" fillId="9" borderId="94" xfId="4" quotePrefix="1" applyFill="1" applyBorder="1" applyAlignment="1">
      <alignment vertical="center" wrapText="1"/>
    </xf>
    <xf numFmtId="0" fontId="10" fillId="9" borderId="29" xfId="4" quotePrefix="1" applyFill="1" applyBorder="1" applyAlignment="1">
      <alignment vertical="center" wrapText="1"/>
    </xf>
    <xf numFmtId="0" fontId="10" fillId="9" borderId="30" xfId="4" quotePrefix="1" applyFill="1" applyBorder="1" applyAlignment="1">
      <alignment vertical="center" wrapText="1"/>
    </xf>
    <xf numFmtId="0" fontId="8" fillId="9" borderId="36" xfId="4" quotePrefix="1" applyFont="1" applyFill="1" applyBorder="1" applyAlignment="1">
      <alignment vertical="center" wrapText="1"/>
    </xf>
    <xf numFmtId="0" fontId="8" fillId="9" borderId="37" xfId="4" quotePrefix="1" applyFont="1" applyFill="1" applyBorder="1" applyAlignment="1">
      <alignment vertical="center" wrapText="1"/>
    </xf>
    <xf numFmtId="0" fontId="6" fillId="11" borderId="40" xfId="4" quotePrefix="1" applyFont="1" applyFill="1" applyBorder="1" applyAlignment="1">
      <alignment horizontal="right" vertical="center" wrapText="1"/>
    </xf>
    <xf numFmtId="0" fontId="6" fillId="11" borderId="41" xfId="4" quotePrefix="1" applyFont="1" applyFill="1" applyBorder="1" applyAlignment="1">
      <alignment horizontal="right" vertical="center" wrapText="1"/>
    </xf>
    <xf numFmtId="0" fontId="10" fillId="10" borderId="23" xfId="4" quotePrefix="1" applyFill="1" applyBorder="1" applyAlignment="1">
      <alignment vertical="center" wrapText="1"/>
    </xf>
    <xf numFmtId="0" fontId="10" fillId="10" borderId="24" xfId="4" quotePrefix="1" applyFill="1" applyBorder="1" applyAlignment="1">
      <alignment vertical="center" wrapText="1"/>
    </xf>
    <xf numFmtId="0" fontId="10" fillId="10" borderId="29" xfId="4" quotePrefix="1" applyFill="1" applyBorder="1" applyAlignment="1">
      <alignment vertical="center" wrapText="1"/>
    </xf>
    <xf numFmtId="0" fontId="10" fillId="10" borderId="30" xfId="4" quotePrefix="1" applyFill="1" applyBorder="1" applyAlignment="1">
      <alignment vertical="center" wrapText="1"/>
    </xf>
    <xf numFmtId="0" fontId="18" fillId="9" borderId="15" xfId="4" applyFont="1" applyFill="1" applyBorder="1" applyAlignment="1">
      <alignment vertical="top"/>
    </xf>
    <xf numFmtId="0" fontId="18" fillId="9" borderId="16" xfId="4" applyFont="1" applyFill="1" applyBorder="1" applyAlignment="1">
      <alignment vertical="top"/>
    </xf>
    <xf numFmtId="0" fontId="8" fillId="10" borderId="174" xfId="4" quotePrefix="1" applyFont="1" applyFill="1" applyBorder="1" applyAlignment="1">
      <alignment vertical="center" wrapText="1"/>
    </xf>
    <xf numFmtId="0" fontId="8" fillId="10" borderId="175" xfId="4" quotePrefix="1" applyFont="1" applyFill="1" applyBorder="1" applyAlignment="1">
      <alignment vertical="center" wrapText="1"/>
    </xf>
    <xf numFmtId="0" fontId="10" fillId="9" borderId="23" xfId="4" quotePrefix="1" applyFill="1" applyBorder="1" applyAlignment="1">
      <alignment vertical="center" wrapText="1"/>
    </xf>
    <xf numFmtId="0" fontId="10" fillId="9" borderId="24" xfId="4" quotePrefix="1" applyFill="1" applyBorder="1" applyAlignment="1">
      <alignment vertical="center" wrapText="1"/>
    </xf>
    <xf numFmtId="0" fontId="12" fillId="4" borderId="0" xfId="4" applyFont="1" applyFill="1" applyAlignment="1">
      <alignment horizontal="center" wrapText="1"/>
    </xf>
    <xf numFmtId="0" fontId="14" fillId="4" borderId="6" xfId="4" applyFont="1" applyFill="1" applyBorder="1" applyAlignment="1">
      <alignment horizontal="right" wrapText="1"/>
    </xf>
    <xf numFmtId="0" fontId="14" fillId="4" borderId="6" xfId="4" applyFont="1" applyFill="1" applyBorder="1" applyAlignment="1">
      <alignment wrapText="1"/>
    </xf>
    <xf numFmtId="0" fontId="8" fillId="9" borderId="183" xfId="4" quotePrefix="1" applyFont="1" applyFill="1" applyBorder="1" applyAlignment="1">
      <alignment vertical="center" wrapText="1"/>
    </xf>
    <xf numFmtId="0" fontId="8" fillId="9" borderId="184" xfId="4" quotePrefix="1" applyFont="1" applyFill="1" applyBorder="1" applyAlignment="1">
      <alignment vertical="center" wrapText="1"/>
    </xf>
    <xf numFmtId="0" fontId="20" fillId="4" borderId="103" xfId="5" applyFont="1" applyFill="1" applyBorder="1" applyAlignment="1" applyProtection="1">
      <alignment vertical="center"/>
      <protection locked="0"/>
    </xf>
    <xf numFmtId="0" fontId="20" fillId="4" borderId="97" xfId="5" applyFont="1" applyFill="1" applyBorder="1" applyAlignment="1" applyProtection="1">
      <alignment vertical="center"/>
      <protection locked="0"/>
    </xf>
    <xf numFmtId="0" fontId="20" fillId="4" borderId="153" xfId="5" applyFont="1" applyFill="1" applyBorder="1" applyAlignment="1" applyProtection="1">
      <alignment vertical="center"/>
      <protection locked="0"/>
    </xf>
    <xf numFmtId="0" fontId="63" fillId="4" borderId="149" xfId="5" applyFont="1" applyFill="1" applyBorder="1" applyAlignment="1" applyProtection="1">
      <alignment horizontal="left" vertical="center"/>
      <protection locked="0"/>
    </xf>
    <xf numFmtId="0" fontId="63" fillId="4" borderId="150" xfId="5" applyFont="1" applyFill="1" applyBorder="1" applyAlignment="1" applyProtection="1">
      <alignment horizontal="left" vertical="center"/>
      <protection locked="0"/>
    </xf>
    <xf numFmtId="0" fontId="63" fillId="4" borderId="151" xfId="5" applyFont="1" applyFill="1" applyBorder="1" applyAlignment="1" applyProtection="1">
      <alignment horizontal="left" vertical="center"/>
      <protection locked="0"/>
    </xf>
  </cellXfs>
  <cellStyles count="8">
    <cellStyle name="40% - Accent5" xfId="3" builtinId="47"/>
    <cellStyle name="Currency" xfId="1" builtinId="4"/>
    <cellStyle name="Currency 2" xfId="6" xr:uid="{00000000-0005-0000-0000-000002000000}"/>
    <cellStyle name="Hyperlink" xfId="7" builtinId="8"/>
    <cellStyle name="Normal" xfId="0" builtinId="0"/>
    <cellStyle name="Normal 2" xfId="4" xr:uid="{00000000-0005-0000-0000-000004000000}"/>
    <cellStyle name="Normal 2 2" xfId="5" xr:uid="{00000000-0005-0000-0000-000005000000}"/>
    <cellStyle name="Note" xfId="2" builtinId="10"/>
  </cellStyles>
  <dxfs count="18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ont>
        <color theme="0"/>
      </font>
    </dxf>
    <dxf>
      <font>
        <color theme="0"/>
      </font>
    </dxf>
    <dxf>
      <font>
        <color theme="0"/>
      </font>
    </dxf>
  </dxfs>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30480</xdr:rowOff>
        </xdr:from>
        <xdr:to>
          <xdr:col>4</xdr:col>
          <xdr:colOff>373380</xdr:colOff>
          <xdr:row>2</xdr:row>
          <xdr:rowOff>297180</xdr:rowOff>
        </xdr:to>
        <xdr:sp macro="" textlink="">
          <xdr:nvSpPr>
            <xdr:cNvPr id="5121" name="Check Box 1" descr="LEA Tab "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solidFill>
              <a:srgbClr val="FFCC99" mc:Ignorable="a14" a14:legacySpreadsheetColorIndex="47"/>
            </a:solidFill>
            <a:ln w="9525">
              <a:solidFill>
                <a:srgbClr val="000000" mc:Ignorable="a14" a14:legacySpreadsheetColorIndex="64"/>
              </a:solidFill>
              <a:miter lim="800000"/>
              <a:headEnd/>
              <a:tailEnd/>
            </a:ln>
          </xdr:spPr>
          <xdr:txBody>
            <a:bodyPr vertOverflow="clip" wrap="square" lIns="45720" tIns="54864" rIns="0" bIns="54864" anchor="ctr" upright="1"/>
            <a:lstStyle/>
            <a:p>
              <a:pPr algn="l" rtl="0">
                <a:defRPr sz="1000"/>
              </a:pPr>
              <a:r>
                <a:rPr lang="en-US" sz="800" b="0" i="0" u="none" strike="noStrike" baseline="0">
                  <a:solidFill>
                    <a:srgbClr val="000000"/>
                  </a:solidFill>
                  <a:latin typeface="Segoe UI"/>
                  <a:cs typeface="Segoe UI"/>
                </a:rPr>
                <a:t> School System Tab Completed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11430</xdr:rowOff>
        </xdr:from>
        <xdr:to>
          <xdr:col>4</xdr:col>
          <xdr:colOff>495300</xdr:colOff>
          <xdr:row>7</xdr:row>
          <xdr:rowOff>11430</xdr:rowOff>
        </xdr:to>
        <xdr:sp macro="" textlink="">
          <xdr:nvSpPr>
            <xdr:cNvPr id="5122" name="Check Box 2" descr="LEA Tab "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solidFill>
              <a:srgbClr val="FFCC99" mc:Ignorable="a14" a14:legacySpreadsheetColorIndex="47"/>
            </a:solidFill>
            <a:ln w="9525">
              <a:solidFill>
                <a:srgbClr val="000000" mc:Ignorable="a14" a14:legacySpreadsheetColorIndex="64"/>
              </a:solidFill>
              <a:miter lim="800000"/>
              <a:headEnd/>
              <a:tailEnd/>
            </a:ln>
          </xdr:spPr>
          <xdr:txBody>
            <a:bodyPr vertOverflow="clip" wrap="square" lIns="45720" tIns="54864" rIns="0" bIns="54864" anchor="ctr" upright="1"/>
            <a:lstStyle/>
            <a:p>
              <a:pPr algn="l" rtl="0">
                <a:defRPr sz="1000"/>
              </a:pPr>
              <a:r>
                <a:rPr lang="en-US" sz="800" b="0" i="0" u="none" strike="noStrike" baseline="0">
                  <a:solidFill>
                    <a:srgbClr val="000000"/>
                  </a:solidFill>
                  <a:latin typeface="Segoe UI"/>
                  <a:cs typeface="Segoe UI"/>
                </a:rPr>
                <a:t> Inserted Org Chart for the Correct Fiscal Year (FY 2025)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419100</xdr:rowOff>
        </xdr:from>
        <xdr:to>
          <xdr:col>4</xdr:col>
          <xdr:colOff>438150</xdr:colOff>
          <xdr:row>14</xdr:row>
          <xdr:rowOff>190500</xdr:rowOff>
        </xdr:to>
        <xdr:sp macro="" textlink="">
          <xdr:nvSpPr>
            <xdr:cNvPr id="5123" name="Check Box 3" descr="LEA Tab "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solidFill>
              <a:srgbClr val="FFCC99" mc:Ignorable="a14" a14:legacySpreadsheetColorIndex="47"/>
            </a:solidFill>
            <a:ln w="9525">
              <a:solidFill>
                <a:srgbClr val="000000" mc:Ignorable="a14" a14:legacySpreadsheetColorIndex="64"/>
              </a:solidFill>
              <a:miter lim="800000"/>
              <a:headEnd/>
              <a:tailEnd/>
            </a:ln>
          </xdr:spPr>
          <xdr:txBody>
            <a:bodyPr vertOverflow="clip" wrap="square" lIns="45720" tIns="54864" rIns="0" bIns="54864" anchor="ctr" upright="1"/>
            <a:lstStyle/>
            <a:p>
              <a:pPr algn="l" rtl="0">
                <a:defRPr sz="1000"/>
              </a:pPr>
              <a:r>
                <a:rPr lang="en-US" sz="800" b="0" i="0" u="none" strike="noStrike" baseline="0">
                  <a:solidFill>
                    <a:srgbClr val="000000"/>
                  </a:solidFill>
                  <a:latin typeface="Segoe UI"/>
                  <a:cs typeface="Segoe UI"/>
                </a:rPr>
                <a:t>Depreciation Expense Amount Entered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xdr:colOff>
          <xdr:row>11</xdr:row>
          <xdr:rowOff>278130</xdr:rowOff>
        </xdr:from>
        <xdr:to>
          <xdr:col>4</xdr:col>
          <xdr:colOff>468630</xdr:colOff>
          <xdr:row>12</xdr:row>
          <xdr:rowOff>163830</xdr:rowOff>
        </xdr:to>
        <xdr:sp macro="" textlink="">
          <xdr:nvSpPr>
            <xdr:cNvPr id="5124" name="Check Box 4" descr="LEA Tab "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solidFill>
              <a:srgbClr val="FFCC99" mc:Ignorable="a14" a14:legacySpreadsheetColorIndex="47"/>
            </a:solidFill>
            <a:ln w="9525">
              <a:solidFill>
                <a:srgbClr val="000000" mc:Ignorable="a14" a14:legacySpreadsheetColorIndex="64"/>
              </a:solidFill>
              <a:miter lim="800000"/>
              <a:headEnd/>
              <a:tailEnd/>
            </a:ln>
          </xdr:spPr>
          <xdr:txBody>
            <a:bodyPr vertOverflow="clip" wrap="square" lIns="45720" tIns="54864" rIns="0" bIns="54864" anchor="ctr" upright="1"/>
            <a:lstStyle/>
            <a:p>
              <a:pPr algn="l" rtl="0">
                <a:defRPr sz="1000"/>
              </a:pPr>
              <a:r>
                <a:rPr lang="en-US" sz="800" b="0" i="0" u="none" strike="noStrike" baseline="0">
                  <a:solidFill>
                    <a:srgbClr val="000000"/>
                  </a:solidFill>
                  <a:latin typeface="Segoe UI"/>
                  <a:cs typeface="Segoe UI"/>
                </a:rPr>
                <a:t>TRS On-Behalf Payments and/or Medicare Part D Payments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0</xdr:rowOff>
        </xdr:from>
        <xdr:to>
          <xdr:col>4</xdr:col>
          <xdr:colOff>544830</xdr:colOff>
          <xdr:row>16</xdr:row>
          <xdr:rowOff>259080</xdr:rowOff>
        </xdr:to>
        <xdr:sp macro="" textlink="">
          <xdr:nvSpPr>
            <xdr:cNvPr id="5126" name="Check Box 6" descr="LEA Tab "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solidFill>
              <a:srgbClr val="FFCC99" mc:Ignorable="a14" a14:legacySpreadsheetColorIndex="47"/>
            </a:solidFill>
            <a:ln w="9525">
              <a:solidFill>
                <a:srgbClr val="000000" mc:Ignorable="a14" a14:legacySpreadsheetColorIndex="64"/>
              </a:solidFill>
              <a:miter lim="800000"/>
              <a:headEnd/>
              <a:tailEnd/>
            </a:ln>
          </xdr:spPr>
          <xdr:txBody>
            <a:bodyPr vertOverflow="clip" wrap="square" lIns="45720" tIns="54864" rIns="0" bIns="54864" anchor="ctr" upright="1"/>
            <a:lstStyle/>
            <a:p>
              <a:pPr algn="l" rtl="0">
                <a:defRPr sz="1000"/>
              </a:pPr>
              <a:r>
                <a:rPr lang="en-US" sz="800" b="0" i="0" u="none" strike="noStrike" baseline="0">
                  <a:solidFill>
                    <a:srgbClr val="000000"/>
                  </a:solidFill>
                  <a:latin typeface="Segoe UI"/>
                  <a:cs typeface="Segoe UI"/>
                </a:rPr>
                <a:t>Federal Subrecipient Items- Payments Entered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659130</xdr:rowOff>
        </xdr:from>
        <xdr:to>
          <xdr:col>4</xdr:col>
          <xdr:colOff>601980</xdr:colOff>
          <xdr:row>17</xdr:row>
          <xdr:rowOff>240030</xdr:rowOff>
        </xdr:to>
        <xdr:sp macro="" textlink="">
          <xdr:nvSpPr>
            <xdr:cNvPr id="5127" name="Check Box 7" descr="LEA Tab "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solidFill>
              <a:srgbClr val="FFCC99" mc:Ignorable="a14" a14:legacySpreadsheetColorIndex="47"/>
            </a:solidFill>
            <a:ln w="9525">
              <a:solidFill>
                <a:srgbClr val="000000" mc:Ignorable="a14" a14:legacySpreadsheetColorIndex="64"/>
              </a:solidFill>
              <a:miter lim="800000"/>
              <a:headEnd/>
              <a:tailEnd/>
            </a:ln>
          </xdr:spPr>
          <xdr:txBody>
            <a:bodyPr vertOverflow="clip" wrap="square" lIns="45720" tIns="54864" rIns="0" bIns="54864" anchor="ctr" upright="1"/>
            <a:lstStyle/>
            <a:p>
              <a:pPr algn="l" rtl="0">
                <a:defRPr sz="1000"/>
              </a:pPr>
              <a:r>
                <a:rPr lang="en-US" sz="800" b="0" i="0" u="none" strike="noStrike" baseline="0">
                  <a:solidFill>
                    <a:srgbClr val="000000"/>
                  </a:solidFill>
                  <a:latin typeface="Segoe UI"/>
                  <a:cs typeface="Segoe UI"/>
                </a:rPr>
                <a:t>Contingencies Funds Amount Entered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19050</xdr:rowOff>
        </xdr:from>
        <xdr:to>
          <xdr:col>9</xdr:col>
          <xdr:colOff>285750</xdr:colOff>
          <xdr:row>18</xdr:row>
          <xdr:rowOff>259080</xdr:rowOff>
        </xdr:to>
        <xdr:sp macro="" textlink="">
          <xdr:nvSpPr>
            <xdr:cNvPr id="5128" name="Check Box 8" descr="LEA Tab "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solidFill>
              <a:srgbClr val="FFCC99" mc:Ignorable="a14" a14:legacySpreadsheetColorIndex="47"/>
            </a:solidFill>
            <a:ln w="9525">
              <a:solidFill>
                <a:srgbClr val="000000" mc:Ignorable="a14" a14:legacySpreadsheetColorIndex="64"/>
              </a:solidFill>
              <a:miter lim="800000"/>
              <a:headEnd/>
              <a:tailEnd/>
            </a:ln>
          </xdr:spPr>
          <xdr:txBody>
            <a:bodyPr vertOverflow="clip" wrap="square" lIns="45720" tIns="54864" rIns="0" bIns="54864" anchor="ctr" upright="1"/>
            <a:lstStyle/>
            <a:p>
              <a:pPr algn="l" rtl="0">
                <a:defRPr sz="1000"/>
              </a:pPr>
              <a:r>
                <a:rPr lang="en-US" sz="800" b="0" i="0" u="none" strike="noStrike" baseline="0">
                  <a:solidFill>
                    <a:srgbClr val="000000"/>
                  </a:solidFill>
                  <a:latin typeface="Segoe UI"/>
                  <a:cs typeface="Segoe UI"/>
                </a:rPr>
                <a:t>Chief Executive Officer (CEOs ) position(s), Function Code Selected, Position Title, Salary Amount and Staff Count Entered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xdr:colOff>
          <xdr:row>10</xdr:row>
          <xdr:rowOff>11430</xdr:rowOff>
        </xdr:from>
        <xdr:to>
          <xdr:col>4</xdr:col>
          <xdr:colOff>430530</xdr:colOff>
          <xdr:row>11</xdr:row>
          <xdr:rowOff>57150</xdr:rowOff>
        </xdr:to>
        <xdr:sp macro="" textlink="">
          <xdr:nvSpPr>
            <xdr:cNvPr id="5129" name="Check Box 9" descr="LEA Tab "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solidFill>
              <a:srgbClr val="FFCC99" mc:Ignorable="a14" a14:legacySpreadsheetColorIndex="47"/>
            </a:solidFill>
            <a:ln w="9525">
              <a:solidFill>
                <a:srgbClr val="000000" mc:Ignorable="a14" a14:legacySpreadsheetColorIndex="64"/>
              </a:solidFill>
              <a:miter lim="800000"/>
              <a:headEnd/>
              <a:tailEnd/>
            </a:ln>
          </xdr:spPr>
          <xdr:txBody>
            <a:bodyPr vertOverflow="clip" wrap="square" lIns="45720" tIns="54864" rIns="0" bIns="54864" anchor="ctr" upright="1"/>
            <a:lstStyle/>
            <a:p>
              <a:pPr algn="l" rtl="0">
                <a:defRPr sz="1000"/>
              </a:pPr>
              <a:r>
                <a:rPr lang="en-US" sz="800" b="0" i="0" u="none" strike="noStrike" baseline="0">
                  <a:solidFill>
                    <a:srgbClr val="000000"/>
                  </a:solidFill>
                  <a:latin typeface="Segoe UI"/>
                  <a:cs typeface="Segoe UI"/>
                </a:rPr>
                <a:t>Function 41-Expenditures Entered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11430</xdr:rowOff>
        </xdr:from>
        <xdr:to>
          <xdr:col>5</xdr:col>
          <xdr:colOff>228600</xdr:colOff>
          <xdr:row>21</xdr:row>
          <xdr:rowOff>278130</xdr:rowOff>
        </xdr:to>
        <xdr:sp macro="" textlink="">
          <xdr:nvSpPr>
            <xdr:cNvPr id="5130" name="Check Box 10" descr="LEA Tab "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solidFill>
              <a:srgbClr val="FFCC99" mc:Ignorable="a14" a14:legacySpreadsheetColorIndex="47"/>
            </a:solidFill>
            <a:ln w="9525">
              <a:solidFill>
                <a:srgbClr val="000000" mc:Ignorable="a14" a14:legacySpreadsheetColorIndex="64"/>
              </a:solidFill>
              <a:miter lim="800000"/>
              <a:headEnd/>
              <a:tailEnd/>
            </a:ln>
          </xdr:spPr>
          <xdr:txBody>
            <a:bodyPr vertOverflow="clip" wrap="square" lIns="45720" tIns="54864" rIns="0" bIns="54864" anchor="ctr" upright="1"/>
            <a:lstStyle/>
            <a:p>
              <a:pPr algn="l" rtl="0">
                <a:defRPr sz="1000"/>
              </a:pPr>
              <a:r>
                <a:rPr lang="en-US" sz="800" b="0" i="0" u="none" strike="noStrike" baseline="0">
                  <a:solidFill>
                    <a:srgbClr val="000000"/>
                  </a:solidFill>
                  <a:latin typeface="Segoe UI"/>
                  <a:cs typeface="Segoe UI"/>
                </a:rPr>
                <a:t>Terminal Leave ** See note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12</xdr:row>
          <xdr:rowOff>640080</xdr:rowOff>
        </xdr:from>
        <xdr:to>
          <xdr:col>4</xdr:col>
          <xdr:colOff>457200</xdr:colOff>
          <xdr:row>13</xdr:row>
          <xdr:rowOff>240030</xdr:rowOff>
        </xdr:to>
        <xdr:sp macro="" textlink="">
          <xdr:nvSpPr>
            <xdr:cNvPr id="5131" name="Check Box 11" descr="LEA Tab "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solidFill>
              <a:srgbClr val="FFCC99" mc:Ignorable="a14" a14:legacySpreadsheetColorIndex="47"/>
            </a:solidFill>
            <a:ln w="9525">
              <a:solidFill>
                <a:srgbClr val="000000" mc:Ignorable="a14" a14:legacySpreadsheetColorIndex="64"/>
              </a:solidFill>
              <a:miter lim="800000"/>
              <a:headEnd/>
              <a:tailEnd/>
            </a:ln>
          </xdr:spPr>
          <xdr:txBody>
            <a:bodyPr vertOverflow="clip" wrap="square" lIns="45720" tIns="54864" rIns="0" bIns="54864" anchor="ctr" upright="1"/>
            <a:lstStyle/>
            <a:p>
              <a:pPr algn="l" rtl="0">
                <a:defRPr sz="1000"/>
              </a:pPr>
              <a:r>
                <a:rPr lang="en-US" sz="800" b="0" i="0" u="none" strike="noStrike" baseline="0">
                  <a:solidFill>
                    <a:srgbClr val="000000"/>
                  </a:solidFill>
                  <a:latin typeface="Segoe UI"/>
                  <a:cs typeface="Segoe UI"/>
                </a:rPr>
                <a:t>Food and Milk Costs of Food Service Program Entered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647700</xdr:rowOff>
        </xdr:from>
        <xdr:to>
          <xdr:col>7</xdr:col>
          <xdr:colOff>285750</xdr:colOff>
          <xdr:row>15</xdr:row>
          <xdr:rowOff>125730</xdr:rowOff>
        </xdr:to>
        <xdr:sp macro="" textlink="">
          <xdr:nvSpPr>
            <xdr:cNvPr id="5132" name="Check Box 12" descr="LEA Tab "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solidFill>
              <a:srgbClr val="FFCC99" mc:Ignorable="a14" a14:legacySpreadsheetColorIndex="47"/>
            </a:solidFill>
            <a:ln w="9525">
              <a:solidFill>
                <a:srgbClr val="000000" mc:Ignorable="a14" a14:legacySpreadsheetColorIndex="64"/>
              </a:solidFill>
              <a:miter lim="800000"/>
              <a:headEnd/>
              <a:tailEnd/>
            </a:ln>
          </xdr:spPr>
          <xdr:txBody>
            <a:bodyPr vertOverflow="clip" wrap="square" lIns="45720" tIns="54864" rIns="0" bIns="54864" anchor="ctr" upright="1"/>
            <a:lstStyle/>
            <a:p>
              <a:pPr algn="l" rtl="0">
                <a:defRPr sz="1000"/>
              </a:pPr>
              <a:r>
                <a:rPr lang="en-US" sz="800" b="0" i="0" u="none" strike="noStrike" baseline="0">
                  <a:solidFill>
                    <a:srgbClr val="000000"/>
                  </a:solidFill>
                  <a:latin typeface="Segoe UI"/>
                  <a:cs typeface="Segoe UI"/>
                </a:rPr>
                <a:t>Payments to Fiscal Agent/Member Districts of Shared Services Arrangements( SSAs) Entered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9</xdr:row>
      <xdr:rowOff>35271</xdr:rowOff>
    </xdr:from>
    <xdr:to>
      <xdr:col>12</xdr:col>
      <xdr:colOff>585899</xdr:colOff>
      <xdr:row>34</xdr:row>
      <xdr:rowOff>10584</xdr:rowOff>
    </xdr:to>
    <xdr:pic>
      <xdr:nvPicPr>
        <xdr:cNvPr id="2" name="Picture 1" descr="Sample Org Chart" title="Sample Org Chart">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60354"/>
          <a:ext cx="7951899" cy="4737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4.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https://tea.texas.gov/sites/default/files/ICRP%20%20ACW%20-%20FAQ%20-%20JPJC%20edits.pdf" TargetMode="External"/><Relationship Id="rId16" Type="http://schemas.openxmlformats.org/officeDocument/2006/relationships/ctrlProp" Target="../ctrlProps/ctrlProp11.xml"/><Relationship Id="rId1" Type="http://schemas.openxmlformats.org/officeDocument/2006/relationships/hyperlink" Target="https://tea.texas.gov/finance-and-grants/grants/federal-fiscal-compliance-and-reporting/indirect-cost-rates"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88"/>
  <sheetViews>
    <sheetView topLeftCell="A24" zoomScale="70" zoomScaleNormal="70" workbookViewId="0">
      <selection activeCell="C64" sqref="C64"/>
    </sheetView>
  </sheetViews>
  <sheetFormatPr defaultColWidth="9.15625" defaultRowHeight="13.8" x14ac:dyDescent="0.45"/>
  <cols>
    <col min="1" max="1" width="18.68359375" style="281" customWidth="1"/>
    <col min="2" max="2" width="72.578125" style="280" customWidth="1"/>
    <col min="3" max="3" width="84.578125" style="280" customWidth="1"/>
    <col min="4" max="4" width="29" style="280" customWidth="1"/>
    <col min="5" max="5" width="6.83984375" style="280" customWidth="1"/>
    <col min="6" max="7" width="9.15625" style="280"/>
    <col min="8" max="8" width="26.15625" style="280" customWidth="1"/>
    <col min="9" max="10" width="9.15625" style="280"/>
    <col min="11" max="11" width="86.26171875" style="280" customWidth="1"/>
    <col min="12" max="16384" width="9.15625" style="280"/>
  </cols>
  <sheetData>
    <row r="1" spans="1:11" x14ac:dyDescent="0.45">
      <c r="A1" s="279" t="s">
        <v>93</v>
      </c>
      <c r="B1" s="279" t="s">
        <v>94</v>
      </c>
      <c r="C1" s="280" t="s">
        <v>50</v>
      </c>
      <c r="D1" s="281" t="s">
        <v>66</v>
      </c>
      <c r="E1" s="281" t="s">
        <v>66</v>
      </c>
      <c r="H1" s="281" t="s">
        <v>66</v>
      </c>
      <c r="K1" s="280" t="s">
        <v>50</v>
      </c>
    </row>
    <row r="2" spans="1:11" ht="14.1" x14ac:dyDescent="0.5">
      <c r="A2" s="279" t="s">
        <v>116</v>
      </c>
      <c r="B2" s="279" t="s">
        <v>95</v>
      </c>
      <c r="C2" s="280" t="s">
        <v>2248</v>
      </c>
      <c r="D2" s="281">
        <v>100</v>
      </c>
      <c r="E2" s="281">
        <v>6100</v>
      </c>
      <c r="H2" s="280" t="s">
        <v>96</v>
      </c>
      <c r="K2" s="280" t="s">
        <v>2266</v>
      </c>
    </row>
    <row r="3" spans="1:11" ht="14.1" x14ac:dyDescent="0.5">
      <c r="A3" s="279" t="s">
        <v>117</v>
      </c>
      <c r="B3" s="279" t="s">
        <v>97</v>
      </c>
      <c r="C3" s="280" t="s">
        <v>2249</v>
      </c>
      <c r="D3" s="281">
        <v>200</v>
      </c>
      <c r="E3" s="281">
        <v>6200</v>
      </c>
      <c r="H3" s="280" t="s">
        <v>98</v>
      </c>
      <c r="K3" s="280" t="s">
        <v>2267</v>
      </c>
    </row>
    <row r="4" spans="1:11" x14ac:dyDescent="0.45">
      <c r="A4" s="279" t="s">
        <v>118</v>
      </c>
      <c r="B4" s="279" t="s">
        <v>99</v>
      </c>
      <c r="D4" s="281">
        <v>300</v>
      </c>
      <c r="E4" s="281">
        <v>6300</v>
      </c>
      <c r="H4" s="280" t="s">
        <v>100</v>
      </c>
    </row>
    <row r="5" spans="1:11" x14ac:dyDescent="0.45">
      <c r="A5" s="279" t="s">
        <v>119</v>
      </c>
      <c r="B5" s="279" t="s">
        <v>101</v>
      </c>
      <c r="D5" s="281">
        <v>400</v>
      </c>
      <c r="E5" s="281">
        <v>6400</v>
      </c>
      <c r="H5" s="280" t="s">
        <v>102</v>
      </c>
    </row>
    <row r="6" spans="1:11" x14ac:dyDescent="0.45">
      <c r="A6" s="279" t="s">
        <v>120</v>
      </c>
      <c r="B6" s="279" t="s">
        <v>103</v>
      </c>
      <c r="D6" s="281">
        <v>500</v>
      </c>
      <c r="E6" s="281">
        <v>6500</v>
      </c>
      <c r="H6" s="280" t="s">
        <v>104</v>
      </c>
      <c r="K6" s="280" t="s">
        <v>2250</v>
      </c>
    </row>
    <row r="7" spans="1:11" x14ac:dyDescent="0.45">
      <c r="A7" s="279" t="s">
        <v>121</v>
      </c>
      <c r="B7" s="279" t="s">
        <v>105</v>
      </c>
      <c r="D7" s="281">
        <v>600</v>
      </c>
      <c r="E7" s="281">
        <v>6600</v>
      </c>
      <c r="H7" s="280" t="s">
        <v>106</v>
      </c>
      <c r="K7" s="280" t="s">
        <v>107</v>
      </c>
    </row>
    <row r="8" spans="1:11" x14ac:dyDescent="0.45">
      <c r="A8" s="279" t="s">
        <v>122</v>
      </c>
      <c r="B8" s="279" t="s">
        <v>108</v>
      </c>
      <c r="D8" s="281">
        <v>700</v>
      </c>
    </row>
    <row r="9" spans="1:11" x14ac:dyDescent="0.45">
      <c r="A9" s="279" t="s">
        <v>109</v>
      </c>
      <c r="B9" s="279" t="s">
        <v>110</v>
      </c>
      <c r="D9" s="281"/>
      <c r="K9" s="280" t="s">
        <v>50</v>
      </c>
    </row>
    <row r="10" spans="1:11" ht="14.1" x14ac:dyDescent="0.5">
      <c r="D10" s="281" t="s">
        <v>66</v>
      </c>
      <c r="E10" s="281" t="s">
        <v>66</v>
      </c>
      <c r="K10" s="280" t="s">
        <v>2251</v>
      </c>
    </row>
    <row r="11" spans="1:11" ht="14.1" x14ac:dyDescent="0.5">
      <c r="D11" s="281" t="s">
        <v>111</v>
      </c>
      <c r="E11" s="281">
        <v>10</v>
      </c>
      <c r="H11" s="280" t="s">
        <v>112</v>
      </c>
      <c r="K11" s="280" t="s">
        <v>2252</v>
      </c>
    </row>
    <row r="12" spans="1:11" x14ac:dyDescent="0.45">
      <c r="B12" s="282"/>
      <c r="D12" s="281" t="s">
        <v>113</v>
      </c>
      <c r="E12" s="281">
        <v>20</v>
      </c>
      <c r="H12" s="280" t="s">
        <v>114</v>
      </c>
    </row>
    <row r="13" spans="1:11" x14ac:dyDescent="0.45">
      <c r="E13" s="281">
        <v>30</v>
      </c>
      <c r="H13" s="280" t="s">
        <v>115</v>
      </c>
    </row>
    <row r="14" spans="1:11" x14ac:dyDescent="0.45">
      <c r="A14" s="279" t="s">
        <v>93</v>
      </c>
      <c r="B14" s="283" t="s">
        <v>94</v>
      </c>
      <c r="E14" s="281">
        <v>40</v>
      </c>
    </row>
    <row r="15" spans="1:11" x14ac:dyDescent="0.45">
      <c r="A15" s="279" t="s">
        <v>116</v>
      </c>
      <c r="B15" s="283" t="s">
        <v>95</v>
      </c>
      <c r="E15" s="281">
        <v>50</v>
      </c>
    </row>
    <row r="16" spans="1:11" ht="22.5" x14ac:dyDescent="0.75">
      <c r="A16" s="279" t="s">
        <v>117</v>
      </c>
      <c r="B16" s="283" t="s">
        <v>97</v>
      </c>
      <c r="C16" s="284" t="str">
        <f>'School System Information'!D14</f>
        <v>Select</v>
      </c>
      <c r="E16" s="281">
        <v>60</v>
      </c>
      <c r="K16" s="280" t="s">
        <v>2253</v>
      </c>
    </row>
    <row r="17" spans="1:5" x14ac:dyDescent="0.45">
      <c r="A17" s="279" t="s">
        <v>118</v>
      </c>
      <c r="B17" s="283" t="s">
        <v>99</v>
      </c>
      <c r="E17" s="281">
        <v>70</v>
      </c>
    </row>
    <row r="18" spans="1:5" x14ac:dyDescent="0.45">
      <c r="A18" s="279" t="s">
        <v>119</v>
      </c>
      <c r="B18" s="283" t="s">
        <v>101</v>
      </c>
      <c r="E18" s="281">
        <v>80</v>
      </c>
    </row>
    <row r="19" spans="1:5" x14ac:dyDescent="0.45">
      <c r="A19" s="279" t="s">
        <v>120</v>
      </c>
      <c r="B19" s="283" t="s">
        <v>103</v>
      </c>
      <c r="E19" s="281">
        <v>90</v>
      </c>
    </row>
    <row r="20" spans="1:5" x14ac:dyDescent="0.45">
      <c r="A20" s="279" t="s">
        <v>121</v>
      </c>
      <c r="B20" s="283" t="s">
        <v>105</v>
      </c>
    </row>
    <row r="21" spans="1:5" x14ac:dyDescent="0.45">
      <c r="A21" s="279" t="s">
        <v>122</v>
      </c>
      <c r="B21" s="283" t="s">
        <v>108</v>
      </c>
    </row>
    <row r="22" spans="1:5" x14ac:dyDescent="0.45">
      <c r="A22" s="279" t="s">
        <v>109</v>
      </c>
      <c r="B22" s="283" t="s">
        <v>110</v>
      </c>
    </row>
    <row r="26" spans="1:5" x14ac:dyDescent="0.45">
      <c r="A26" s="279" t="s">
        <v>93</v>
      </c>
      <c r="B26" s="283" t="s">
        <v>94</v>
      </c>
    </row>
    <row r="27" spans="1:5" x14ac:dyDescent="0.45">
      <c r="A27" s="279" t="s">
        <v>116</v>
      </c>
      <c r="B27" s="283" t="s">
        <v>95</v>
      </c>
    </row>
    <row r="28" spans="1:5" x14ac:dyDescent="0.45">
      <c r="A28" s="279" t="s">
        <v>117</v>
      </c>
      <c r="B28" s="283" t="s">
        <v>97</v>
      </c>
    </row>
    <row r="29" spans="1:5" x14ac:dyDescent="0.45">
      <c r="A29" s="279" t="s">
        <v>118</v>
      </c>
      <c r="B29" s="283" t="s">
        <v>99</v>
      </c>
    </row>
    <row r="30" spans="1:5" x14ac:dyDescent="0.45">
      <c r="A30" s="279" t="s">
        <v>119</v>
      </c>
      <c r="B30" s="283" t="s">
        <v>101</v>
      </c>
    </row>
    <row r="31" spans="1:5" x14ac:dyDescent="0.45">
      <c r="A31" s="279" t="s">
        <v>120</v>
      </c>
      <c r="B31" s="283" t="s">
        <v>103</v>
      </c>
    </row>
    <row r="32" spans="1:5" x14ac:dyDescent="0.45">
      <c r="A32" s="279" t="s">
        <v>109</v>
      </c>
      <c r="B32" s="283" t="s">
        <v>110</v>
      </c>
    </row>
    <row r="34" spans="1:12" x14ac:dyDescent="0.45">
      <c r="B34" s="281" t="s">
        <v>2234</v>
      </c>
      <c r="C34" s="281" t="s">
        <v>2235</v>
      </c>
      <c r="D34" s="281" t="s">
        <v>2233</v>
      </c>
      <c r="E34" s="281" t="s">
        <v>2232</v>
      </c>
    </row>
    <row r="37" spans="1:12" ht="14.1" x14ac:dyDescent="0.5">
      <c r="A37" s="343" t="s">
        <v>123</v>
      </c>
      <c r="B37" s="343"/>
      <c r="C37" s="343"/>
      <c r="D37" s="343"/>
    </row>
    <row r="38" spans="1:12" x14ac:dyDescent="0.45">
      <c r="A38" s="285" t="s">
        <v>124</v>
      </c>
      <c r="B38" s="281" t="s">
        <v>2243</v>
      </c>
      <c r="C38" s="281" t="s">
        <v>2244</v>
      </c>
    </row>
    <row r="39" spans="1:12" x14ac:dyDescent="0.45">
      <c r="A39" s="286" t="s">
        <v>125</v>
      </c>
      <c r="B39" s="287" t="s">
        <v>2234</v>
      </c>
      <c r="C39" s="281" t="s">
        <v>2235</v>
      </c>
      <c r="D39" s="281" t="s">
        <v>2245</v>
      </c>
      <c r="E39" s="281" t="s">
        <v>2246</v>
      </c>
      <c r="F39" s="280">
        <v>2026</v>
      </c>
    </row>
    <row r="40" spans="1:12" x14ac:dyDescent="0.45">
      <c r="A40" s="285" t="s">
        <v>128</v>
      </c>
      <c r="B40" s="287" t="s">
        <v>2230</v>
      </c>
      <c r="C40" s="281" t="s">
        <v>2231</v>
      </c>
      <c r="D40" s="281" t="s">
        <v>2236</v>
      </c>
      <c r="E40" s="281" t="s">
        <v>2237</v>
      </c>
      <c r="F40" s="280">
        <v>2025</v>
      </c>
      <c r="H40" s="287" t="s">
        <v>2230</v>
      </c>
      <c r="I40" s="281" t="s">
        <v>2231</v>
      </c>
      <c r="J40" s="281" t="s">
        <v>2236</v>
      </c>
      <c r="K40" s="281" t="s">
        <v>2237</v>
      </c>
      <c r="L40" s="280">
        <v>2025</v>
      </c>
    </row>
    <row r="41" spans="1:12" ht="13.5" customHeight="1" x14ac:dyDescent="0.45">
      <c r="A41" s="285" t="s">
        <v>127</v>
      </c>
      <c r="B41" s="287" t="s">
        <v>2228</v>
      </c>
      <c r="C41" s="281" t="s">
        <v>2229</v>
      </c>
      <c r="D41" s="281" t="s">
        <v>2233</v>
      </c>
      <c r="E41" s="281" t="s">
        <v>2232</v>
      </c>
      <c r="H41" s="287" t="s">
        <v>2228</v>
      </c>
      <c r="I41" s="287" t="s">
        <v>2229</v>
      </c>
      <c r="J41" s="287" t="s">
        <v>2233</v>
      </c>
      <c r="K41" s="287" t="s">
        <v>2232</v>
      </c>
      <c r="L41" s="280">
        <v>2024</v>
      </c>
    </row>
    <row r="42" spans="1:12" x14ac:dyDescent="0.45">
      <c r="A42" s="285" t="s">
        <v>126</v>
      </c>
      <c r="B42" s="287" t="s">
        <v>2223</v>
      </c>
      <c r="C42" s="287" t="s">
        <v>2224</v>
      </c>
      <c r="D42" s="281" t="s">
        <v>2226</v>
      </c>
      <c r="E42" s="287" t="s">
        <v>2227</v>
      </c>
      <c r="H42" s="287" t="s">
        <v>2223</v>
      </c>
      <c r="I42" s="287" t="s">
        <v>2224</v>
      </c>
      <c r="J42" s="287" t="s">
        <v>2226</v>
      </c>
      <c r="K42" s="287" t="s">
        <v>2227</v>
      </c>
      <c r="L42" s="280">
        <v>2023</v>
      </c>
    </row>
    <row r="43" spans="1:12" x14ac:dyDescent="0.45">
      <c r="A43" s="280"/>
      <c r="B43" s="287" t="s">
        <v>2207</v>
      </c>
      <c r="C43" s="287" t="s">
        <v>2208</v>
      </c>
      <c r="D43" s="281" t="s">
        <v>2209</v>
      </c>
      <c r="E43" s="287" t="s">
        <v>2210</v>
      </c>
      <c r="H43" s="287" t="s">
        <v>2207</v>
      </c>
      <c r="I43" s="287" t="s">
        <v>2208</v>
      </c>
      <c r="J43" s="287" t="s">
        <v>2209</v>
      </c>
      <c r="K43" s="287" t="s">
        <v>2210</v>
      </c>
      <c r="L43" s="280">
        <v>2022</v>
      </c>
    </row>
    <row r="44" spans="1:12" x14ac:dyDescent="0.45">
      <c r="B44" s="287" t="s">
        <v>2203</v>
      </c>
      <c r="C44" s="287" t="s">
        <v>2204</v>
      </c>
      <c r="D44" s="281" t="s">
        <v>2205</v>
      </c>
      <c r="E44" s="287" t="s">
        <v>2206</v>
      </c>
    </row>
    <row r="45" spans="1:12" x14ac:dyDescent="0.45">
      <c r="B45" s="280" t="s">
        <v>129</v>
      </c>
    </row>
    <row r="47" spans="1:12" x14ac:dyDescent="0.45">
      <c r="B47" s="288" t="str">
        <f>(B45&amp;" "&amp;B38)</f>
        <v>for School Year 2026-2027 (FY '27)</v>
      </c>
      <c r="C47" s="280" t="s">
        <v>2254</v>
      </c>
    </row>
    <row r="48" spans="1:12" x14ac:dyDescent="0.45">
      <c r="B48" s="280" t="s">
        <v>130</v>
      </c>
      <c r="C48" s="280" t="s">
        <v>2254</v>
      </c>
    </row>
    <row r="49" spans="2:3" x14ac:dyDescent="0.45">
      <c r="B49" s="280" t="s">
        <v>131</v>
      </c>
    </row>
    <row r="50" spans="2:3" x14ac:dyDescent="0.45">
      <c r="B50" s="280" t="s">
        <v>132</v>
      </c>
    </row>
    <row r="51" spans="2:3" x14ac:dyDescent="0.45">
      <c r="B51" s="280" t="s">
        <v>133</v>
      </c>
    </row>
    <row r="52" spans="2:3" x14ac:dyDescent="0.45">
      <c r="B52" s="280" t="s">
        <v>134</v>
      </c>
    </row>
    <row r="53" spans="2:3" x14ac:dyDescent="0.45">
      <c r="B53" s="280" t="s">
        <v>135</v>
      </c>
    </row>
    <row r="55" spans="2:3" ht="14.1" x14ac:dyDescent="0.5">
      <c r="B55" s="320" t="s">
        <v>136</v>
      </c>
      <c r="C55" s="320" t="str">
        <f>B40</f>
        <v>School Year 2024-2025 (FY '25)</v>
      </c>
    </row>
    <row r="56" spans="2:3" x14ac:dyDescent="0.45">
      <c r="B56" s="280" t="str">
        <f t="shared" ref="B56:B61" si="0">(B48&amp;""&amp;$D$40)</f>
        <v>U-1: Unrestricted Rate - Cost Allocations for FY 2025 Financial Information</v>
      </c>
      <c r="C56" s="280" t="str">
        <f>($C$47&amp;""&amp;$D$40)</f>
        <v>Additional Costs Worksheet (To be completed by school system) - FY 2025 Financial Information</v>
      </c>
    </row>
    <row r="57" spans="2:3" x14ac:dyDescent="0.45">
      <c r="B57" s="280" t="str">
        <f t="shared" si="0"/>
        <v>Restricted Rate Adjustments to FY 2025 Financial Information</v>
      </c>
      <c r="C57" s="280" t="str">
        <f>($C$48&amp;""&amp;$D$40)</f>
        <v>Additional Costs Worksheet (To be completed by school system) - FY 2025 Financial Information</v>
      </c>
    </row>
    <row r="58" spans="2:3" x14ac:dyDescent="0.45">
      <c r="B58" s="280" t="str">
        <f t="shared" si="0"/>
        <v>R-1: Restricted Rate - Cost Allocations for FY 2025 Financial Information</v>
      </c>
    </row>
    <row r="59" spans="2:3" x14ac:dyDescent="0.45">
      <c r="B59" s="280" t="str">
        <f t="shared" si="0"/>
        <v>Compensated Absences (Terminal Leave) in FY 2025 Financial Information</v>
      </c>
    </row>
    <row r="60" spans="2:3" x14ac:dyDescent="0.45">
      <c r="B60" s="280" t="str">
        <f t="shared" si="0"/>
        <v>Subrecipient Items in FY 2025 Financial Information</v>
      </c>
    </row>
    <row r="61" spans="2:3" x14ac:dyDescent="0.45">
      <c r="B61" s="280" t="str">
        <f t="shared" si="0"/>
        <v>Excluded Costs in FY 2025 Financial Information</v>
      </c>
    </row>
    <row r="63" spans="2:3" ht="14.1" x14ac:dyDescent="0.5">
      <c r="B63" s="320" t="s">
        <v>137</v>
      </c>
      <c r="C63" s="320" t="str">
        <f>B41</f>
        <v>School Year 2023-2024 (FY '24)</v>
      </c>
    </row>
    <row r="64" spans="2:3" x14ac:dyDescent="0.45">
      <c r="B64" s="280" t="str">
        <f t="shared" ref="B64:B69" si="1">(B48&amp;""&amp;$D$41)</f>
        <v>U-1: Unrestricted Rate - Cost Allocations for FY 2024 Financial Information</v>
      </c>
      <c r="C64" s="280" t="str">
        <f>($C$47&amp;""&amp;$D$41)</f>
        <v>Additional Costs Worksheet (To be completed by school system) - FY 2024 Financial Information</v>
      </c>
    </row>
    <row r="65" spans="2:3" x14ac:dyDescent="0.45">
      <c r="B65" s="280" t="str">
        <f t="shared" si="1"/>
        <v>Restricted Rate Adjustments to FY 2024 Financial Information</v>
      </c>
      <c r="C65" s="280" t="str">
        <f>($C$48&amp;""&amp;$D$41)</f>
        <v>Additional Costs Worksheet (To be completed by school system) - FY 2024 Financial Information</v>
      </c>
    </row>
    <row r="66" spans="2:3" x14ac:dyDescent="0.45">
      <c r="B66" s="280" t="str">
        <f t="shared" si="1"/>
        <v>R-1: Restricted Rate - Cost Allocations for FY 2024 Financial Information</v>
      </c>
    </row>
    <row r="67" spans="2:3" x14ac:dyDescent="0.45">
      <c r="B67" s="280" t="str">
        <f t="shared" si="1"/>
        <v>Compensated Absences (Terminal Leave) in FY 2024 Financial Information</v>
      </c>
    </row>
    <row r="68" spans="2:3" x14ac:dyDescent="0.45">
      <c r="B68" s="280" t="str">
        <f t="shared" si="1"/>
        <v>Subrecipient Items in FY 2024 Financial Information</v>
      </c>
    </row>
    <row r="69" spans="2:3" x14ac:dyDescent="0.45">
      <c r="B69" s="280" t="str">
        <f t="shared" si="1"/>
        <v>Excluded Costs in FY 2024 Financial Information</v>
      </c>
    </row>
    <row r="71" spans="2:3" ht="14.1" x14ac:dyDescent="0.5">
      <c r="B71" s="320" t="s">
        <v>138</v>
      </c>
      <c r="C71" s="320" t="str">
        <f>B42</f>
        <v>School Year 2022-2023 (FY '23)</v>
      </c>
    </row>
    <row r="72" spans="2:3" x14ac:dyDescent="0.45">
      <c r="B72" s="280" t="str">
        <f t="shared" ref="B72:B77" si="2">(B48&amp;""&amp;$D$42)</f>
        <v>U-1: Unrestricted Rate - Cost Allocations for FY 2023 Financial Information</v>
      </c>
      <c r="C72" s="280" t="str">
        <f>($C$47&amp;""&amp;$D$42)</f>
        <v>Additional Costs Worksheet (To be completed by school system) - FY 2023 Financial Information</v>
      </c>
    </row>
    <row r="73" spans="2:3" x14ac:dyDescent="0.45">
      <c r="B73" s="280" t="str">
        <f t="shared" si="2"/>
        <v>Restricted Rate Adjustments to FY 2023 Financial Information</v>
      </c>
      <c r="C73" s="280" t="str">
        <f>($C$48&amp;""&amp;$D$42)</f>
        <v>Additional Costs Worksheet (To be completed by school system) - FY 2023 Financial Information</v>
      </c>
    </row>
    <row r="74" spans="2:3" x14ac:dyDescent="0.45">
      <c r="B74" s="280" t="str">
        <f t="shared" si="2"/>
        <v>R-1: Restricted Rate - Cost Allocations for FY 2023 Financial Information</v>
      </c>
    </row>
    <row r="75" spans="2:3" x14ac:dyDescent="0.45">
      <c r="B75" s="280" t="str">
        <f t="shared" si="2"/>
        <v>Compensated Absences (Terminal Leave) in FY 2023 Financial Information</v>
      </c>
    </row>
    <row r="76" spans="2:3" x14ac:dyDescent="0.45">
      <c r="B76" s="280" t="str">
        <f t="shared" si="2"/>
        <v>Subrecipient Items in FY 2023 Financial Information</v>
      </c>
    </row>
    <row r="77" spans="2:3" x14ac:dyDescent="0.45">
      <c r="B77" s="280" t="str">
        <f t="shared" si="2"/>
        <v>Excluded Costs in FY 2023 Financial Information</v>
      </c>
    </row>
    <row r="80" spans="2:3" ht="14.1" x14ac:dyDescent="0.5">
      <c r="B80" s="320" t="s">
        <v>136</v>
      </c>
    </row>
    <row r="84" spans="2:2" ht="14.1" x14ac:dyDescent="0.5">
      <c r="B84" s="320" t="s">
        <v>137</v>
      </c>
    </row>
    <row r="88" spans="2:2" ht="14.1" x14ac:dyDescent="0.5">
      <c r="B88" s="320" t="s">
        <v>138</v>
      </c>
    </row>
  </sheetData>
  <sheetProtection algorithmName="SHA-512" hashValue="xqnCI8lOX88HaZ8zkqQ6ekNidmI8koqoeYbApu8AOeyNtwCPq4LKarot6hb6kgxoPcaw1NemvtuYVo+aMgrdyA==" saltValue="g3+YGNRzhG133NaVCzHTBw==" spinCount="100000" sheet="1" selectLockedCells="1" selectUnlockedCells="1"/>
  <mergeCells count="1">
    <mergeCell ref="A37:D37"/>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CE2B0-EA88-4B9F-82D6-35DE7D3EBCD2}">
  <dimension ref="A1:Q1020"/>
  <sheetViews>
    <sheetView workbookViewId="0">
      <selection activeCell="K12" sqref="K12"/>
    </sheetView>
  </sheetViews>
  <sheetFormatPr defaultRowHeight="14.4" x14ac:dyDescent="0.55000000000000004"/>
  <cols>
    <col min="1" max="1" width="48.41796875" bestFit="1" customWidth="1"/>
    <col min="2" max="2" width="18.578125" style="289" customWidth="1"/>
    <col min="3" max="3" width="22.83984375" bestFit="1" customWidth="1"/>
  </cols>
  <sheetData>
    <row r="1" spans="1:3" x14ac:dyDescent="0.55000000000000004">
      <c r="A1" t="s">
        <v>66</v>
      </c>
      <c r="B1" s="290" t="s">
        <v>147</v>
      </c>
      <c r="C1" t="s">
        <v>2184</v>
      </c>
    </row>
    <row r="2" spans="1:3" x14ac:dyDescent="0.55000000000000004">
      <c r="A2" t="s">
        <v>2183</v>
      </c>
      <c r="B2" s="290" t="s">
        <v>2182</v>
      </c>
      <c r="C2" t="s">
        <v>162</v>
      </c>
    </row>
    <row r="3" spans="1:3" x14ac:dyDescent="0.55000000000000004">
      <c r="A3" t="s">
        <v>2181</v>
      </c>
      <c r="B3" s="290" t="s">
        <v>2180</v>
      </c>
      <c r="C3" t="s">
        <v>162</v>
      </c>
    </row>
    <row r="4" spans="1:3" x14ac:dyDescent="0.55000000000000004">
      <c r="A4" t="s">
        <v>2179</v>
      </c>
      <c r="B4" s="290" t="s">
        <v>2178</v>
      </c>
      <c r="C4" t="s">
        <v>162</v>
      </c>
    </row>
    <row r="5" spans="1:3" x14ac:dyDescent="0.55000000000000004">
      <c r="A5" t="s">
        <v>2177</v>
      </c>
      <c r="B5" s="290" t="s">
        <v>2176</v>
      </c>
      <c r="C5" t="s">
        <v>162</v>
      </c>
    </row>
    <row r="6" spans="1:3" x14ac:dyDescent="0.55000000000000004">
      <c r="A6" t="s">
        <v>2175</v>
      </c>
      <c r="B6" s="290" t="s">
        <v>2174</v>
      </c>
      <c r="C6" t="s">
        <v>162</v>
      </c>
    </row>
    <row r="7" spans="1:3" x14ac:dyDescent="0.55000000000000004">
      <c r="A7" t="s">
        <v>2173</v>
      </c>
      <c r="B7" s="290" t="s">
        <v>2172</v>
      </c>
      <c r="C7" t="s">
        <v>162</v>
      </c>
    </row>
    <row r="8" spans="1:3" x14ac:dyDescent="0.55000000000000004">
      <c r="A8" t="s">
        <v>2171</v>
      </c>
      <c r="B8" s="290" t="s">
        <v>2170</v>
      </c>
      <c r="C8" t="s">
        <v>162</v>
      </c>
    </row>
    <row r="9" spans="1:3" x14ac:dyDescent="0.55000000000000004">
      <c r="A9" t="s">
        <v>2169</v>
      </c>
      <c r="B9" s="290" t="s">
        <v>2168</v>
      </c>
      <c r="C9" t="s">
        <v>162</v>
      </c>
    </row>
    <row r="10" spans="1:3" x14ac:dyDescent="0.55000000000000004">
      <c r="A10" t="s">
        <v>2167</v>
      </c>
      <c r="B10" s="290" t="s">
        <v>2166</v>
      </c>
      <c r="C10" t="s">
        <v>162</v>
      </c>
    </row>
    <row r="11" spans="1:3" x14ac:dyDescent="0.55000000000000004">
      <c r="A11" t="s">
        <v>2165</v>
      </c>
      <c r="B11" s="290" t="s">
        <v>2164</v>
      </c>
      <c r="C11" t="s">
        <v>162</v>
      </c>
    </row>
    <row r="12" spans="1:3" x14ac:dyDescent="0.55000000000000004">
      <c r="A12" t="s">
        <v>2163</v>
      </c>
      <c r="B12" s="290" t="s">
        <v>2162</v>
      </c>
      <c r="C12" t="s">
        <v>162</v>
      </c>
    </row>
    <row r="13" spans="1:3" x14ac:dyDescent="0.55000000000000004">
      <c r="A13" t="s">
        <v>2161</v>
      </c>
      <c r="B13" s="290" t="s">
        <v>2160</v>
      </c>
      <c r="C13" t="s">
        <v>162</v>
      </c>
    </row>
    <row r="14" spans="1:3" x14ac:dyDescent="0.55000000000000004">
      <c r="A14" t="s">
        <v>2159</v>
      </c>
      <c r="B14" s="290" t="s">
        <v>2158</v>
      </c>
      <c r="C14" t="s">
        <v>162</v>
      </c>
    </row>
    <row r="15" spans="1:3" x14ac:dyDescent="0.55000000000000004">
      <c r="A15" t="s">
        <v>2157</v>
      </c>
      <c r="B15" s="290" t="s">
        <v>2156</v>
      </c>
      <c r="C15" t="s">
        <v>162</v>
      </c>
    </row>
    <row r="16" spans="1:3" x14ac:dyDescent="0.55000000000000004">
      <c r="A16" t="s">
        <v>2155</v>
      </c>
      <c r="B16" s="290" t="s">
        <v>2154</v>
      </c>
      <c r="C16" t="s">
        <v>162</v>
      </c>
    </row>
    <row r="17" spans="1:3" x14ac:dyDescent="0.55000000000000004">
      <c r="A17" t="s">
        <v>2153</v>
      </c>
      <c r="B17" s="290" t="s">
        <v>2152</v>
      </c>
      <c r="C17" t="s">
        <v>162</v>
      </c>
    </row>
    <row r="18" spans="1:3" x14ac:dyDescent="0.55000000000000004">
      <c r="A18" t="s">
        <v>2151</v>
      </c>
      <c r="B18" s="290" t="s">
        <v>2150</v>
      </c>
      <c r="C18" t="s">
        <v>162</v>
      </c>
    </row>
    <row r="19" spans="1:3" x14ac:dyDescent="0.55000000000000004">
      <c r="A19" t="s">
        <v>2149</v>
      </c>
      <c r="B19" s="290" t="s">
        <v>2148</v>
      </c>
      <c r="C19" t="s">
        <v>162</v>
      </c>
    </row>
    <row r="20" spans="1:3" x14ac:dyDescent="0.55000000000000004">
      <c r="A20" t="s">
        <v>2147</v>
      </c>
      <c r="B20" s="290" t="s">
        <v>2146</v>
      </c>
      <c r="C20" t="s">
        <v>162</v>
      </c>
    </row>
    <row r="21" spans="1:3" x14ac:dyDescent="0.55000000000000004">
      <c r="A21" t="s">
        <v>2145</v>
      </c>
      <c r="B21" s="290" t="s">
        <v>2144</v>
      </c>
      <c r="C21" t="s">
        <v>162</v>
      </c>
    </row>
    <row r="22" spans="1:3" x14ac:dyDescent="0.55000000000000004">
      <c r="A22" t="s">
        <v>2143</v>
      </c>
      <c r="B22" s="290" t="s">
        <v>2142</v>
      </c>
      <c r="C22" t="s">
        <v>162</v>
      </c>
    </row>
    <row r="23" spans="1:3" x14ac:dyDescent="0.55000000000000004">
      <c r="A23" t="s">
        <v>2141</v>
      </c>
      <c r="B23" s="290" t="s">
        <v>2140</v>
      </c>
      <c r="C23" t="s">
        <v>162</v>
      </c>
    </row>
    <row r="24" spans="1:3" x14ac:dyDescent="0.55000000000000004">
      <c r="A24" t="s">
        <v>2139</v>
      </c>
      <c r="B24" s="290" t="s">
        <v>2138</v>
      </c>
      <c r="C24" t="s">
        <v>162</v>
      </c>
    </row>
    <row r="25" spans="1:3" x14ac:dyDescent="0.55000000000000004">
      <c r="A25" t="s">
        <v>2137</v>
      </c>
      <c r="B25" s="290" t="s">
        <v>2136</v>
      </c>
      <c r="C25" t="s">
        <v>162</v>
      </c>
    </row>
    <row r="26" spans="1:3" x14ac:dyDescent="0.55000000000000004">
      <c r="A26" t="s">
        <v>2135</v>
      </c>
      <c r="B26" s="290" t="s">
        <v>2134</v>
      </c>
      <c r="C26" t="s">
        <v>162</v>
      </c>
    </row>
    <row r="27" spans="1:3" x14ac:dyDescent="0.55000000000000004">
      <c r="A27" t="s">
        <v>2133</v>
      </c>
      <c r="B27" s="290" t="s">
        <v>2132</v>
      </c>
      <c r="C27" t="s">
        <v>162</v>
      </c>
    </row>
    <row r="28" spans="1:3" x14ac:dyDescent="0.55000000000000004">
      <c r="A28" t="s">
        <v>2131</v>
      </c>
      <c r="B28" s="290" t="s">
        <v>2130</v>
      </c>
      <c r="C28" t="s">
        <v>162</v>
      </c>
    </row>
    <row r="29" spans="1:3" x14ac:dyDescent="0.55000000000000004">
      <c r="A29" t="s">
        <v>2129</v>
      </c>
      <c r="B29" s="290" t="s">
        <v>2128</v>
      </c>
      <c r="C29" t="s">
        <v>162</v>
      </c>
    </row>
    <row r="30" spans="1:3" x14ac:dyDescent="0.55000000000000004">
      <c r="A30" t="s">
        <v>2127</v>
      </c>
      <c r="B30" s="290" t="s">
        <v>2126</v>
      </c>
      <c r="C30" t="s">
        <v>162</v>
      </c>
    </row>
    <row r="31" spans="1:3" x14ac:dyDescent="0.55000000000000004">
      <c r="A31" t="s">
        <v>2125</v>
      </c>
      <c r="B31" s="290" t="s">
        <v>2124</v>
      </c>
      <c r="C31" t="s">
        <v>162</v>
      </c>
    </row>
    <row r="32" spans="1:3" x14ac:dyDescent="0.55000000000000004">
      <c r="A32" t="s">
        <v>2123</v>
      </c>
      <c r="B32" s="290" t="s">
        <v>2122</v>
      </c>
      <c r="C32" t="s">
        <v>162</v>
      </c>
    </row>
    <row r="33" spans="1:3" x14ac:dyDescent="0.55000000000000004">
      <c r="A33" t="s">
        <v>2275</v>
      </c>
      <c r="B33" s="290" t="s">
        <v>2121</v>
      </c>
      <c r="C33" t="s">
        <v>162</v>
      </c>
    </row>
    <row r="34" spans="1:3" x14ac:dyDescent="0.55000000000000004">
      <c r="A34" t="s">
        <v>2120</v>
      </c>
      <c r="B34" s="290" t="s">
        <v>2119</v>
      </c>
      <c r="C34" t="s">
        <v>162</v>
      </c>
    </row>
    <row r="35" spans="1:3" x14ac:dyDescent="0.55000000000000004">
      <c r="A35" t="s">
        <v>2118</v>
      </c>
      <c r="B35" s="290" t="s">
        <v>2117</v>
      </c>
      <c r="C35" t="s">
        <v>162</v>
      </c>
    </row>
    <row r="36" spans="1:3" x14ac:dyDescent="0.55000000000000004">
      <c r="A36" t="s">
        <v>2116</v>
      </c>
      <c r="B36" s="290" t="s">
        <v>2115</v>
      </c>
      <c r="C36" t="s">
        <v>162</v>
      </c>
    </row>
    <row r="37" spans="1:3" x14ac:dyDescent="0.55000000000000004">
      <c r="A37" t="s">
        <v>2114</v>
      </c>
      <c r="B37" s="290" t="s">
        <v>2113</v>
      </c>
      <c r="C37" t="s">
        <v>162</v>
      </c>
    </row>
    <row r="38" spans="1:3" x14ac:dyDescent="0.55000000000000004">
      <c r="A38" t="s">
        <v>2112</v>
      </c>
      <c r="B38" s="290" t="s">
        <v>2111</v>
      </c>
      <c r="C38" t="s">
        <v>162</v>
      </c>
    </row>
    <row r="39" spans="1:3" x14ac:dyDescent="0.55000000000000004">
      <c r="A39" t="s">
        <v>2110</v>
      </c>
      <c r="B39" s="290" t="s">
        <v>2109</v>
      </c>
      <c r="C39" t="s">
        <v>162</v>
      </c>
    </row>
    <row r="40" spans="1:3" x14ac:dyDescent="0.55000000000000004">
      <c r="A40" t="s">
        <v>2108</v>
      </c>
      <c r="B40" s="290" t="s">
        <v>2107</v>
      </c>
      <c r="C40" t="s">
        <v>162</v>
      </c>
    </row>
    <row r="41" spans="1:3" x14ac:dyDescent="0.55000000000000004">
      <c r="A41" t="s">
        <v>2106</v>
      </c>
      <c r="B41" s="290" t="s">
        <v>2105</v>
      </c>
      <c r="C41" t="s">
        <v>162</v>
      </c>
    </row>
    <row r="42" spans="1:3" x14ac:dyDescent="0.55000000000000004">
      <c r="A42" t="s">
        <v>2104</v>
      </c>
      <c r="B42" s="290" t="s">
        <v>2103</v>
      </c>
      <c r="C42" t="s">
        <v>162</v>
      </c>
    </row>
    <row r="43" spans="1:3" x14ac:dyDescent="0.55000000000000004">
      <c r="A43" t="s">
        <v>2102</v>
      </c>
      <c r="B43" s="290" t="s">
        <v>2101</v>
      </c>
      <c r="C43" t="s">
        <v>162</v>
      </c>
    </row>
    <row r="44" spans="1:3" x14ac:dyDescent="0.55000000000000004">
      <c r="A44" t="s">
        <v>2100</v>
      </c>
      <c r="B44" s="290" t="s">
        <v>2099</v>
      </c>
      <c r="C44" t="s">
        <v>162</v>
      </c>
    </row>
    <row r="45" spans="1:3" x14ac:dyDescent="0.55000000000000004">
      <c r="A45" t="s">
        <v>2098</v>
      </c>
      <c r="B45" s="290" t="s">
        <v>2097</v>
      </c>
      <c r="C45" t="s">
        <v>162</v>
      </c>
    </row>
    <row r="46" spans="1:3" x14ac:dyDescent="0.55000000000000004">
      <c r="A46" t="s">
        <v>2096</v>
      </c>
      <c r="B46" s="290" t="s">
        <v>2095</v>
      </c>
      <c r="C46" t="s">
        <v>162</v>
      </c>
    </row>
    <row r="47" spans="1:3" x14ac:dyDescent="0.55000000000000004">
      <c r="A47" t="s">
        <v>2094</v>
      </c>
      <c r="B47" s="290" t="s">
        <v>2093</v>
      </c>
      <c r="C47" t="s">
        <v>162</v>
      </c>
    </row>
    <row r="48" spans="1:3" x14ac:dyDescent="0.55000000000000004">
      <c r="A48" t="s">
        <v>2092</v>
      </c>
      <c r="B48" s="290" t="s">
        <v>2091</v>
      </c>
      <c r="C48" t="s">
        <v>162</v>
      </c>
    </row>
    <row r="49" spans="1:17" x14ac:dyDescent="0.55000000000000004">
      <c r="A49" t="s">
        <v>2090</v>
      </c>
      <c r="B49" s="290" t="s">
        <v>2089</v>
      </c>
      <c r="C49" t="s">
        <v>162</v>
      </c>
    </row>
    <row r="50" spans="1:17" x14ac:dyDescent="0.55000000000000004">
      <c r="A50" t="s">
        <v>2088</v>
      </c>
      <c r="B50" s="290" t="s">
        <v>2087</v>
      </c>
      <c r="C50" t="s">
        <v>162</v>
      </c>
    </row>
    <row r="51" spans="1:17" x14ac:dyDescent="0.55000000000000004">
      <c r="A51" t="s">
        <v>2086</v>
      </c>
      <c r="B51" s="290" t="s">
        <v>2085</v>
      </c>
      <c r="C51" t="s">
        <v>162</v>
      </c>
    </row>
    <row r="52" spans="1:17" x14ac:dyDescent="0.55000000000000004">
      <c r="A52" t="s">
        <v>2084</v>
      </c>
      <c r="B52" s="290" t="s">
        <v>2083</v>
      </c>
      <c r="C52" t="s">
        <v>162</v>
      </c>
    </row>
    <row r="53" spans="1:17" x14ac:dyDescent="0.55000000000000004">
      <c r="A53" t="s">
        <v>2082</v>
      </c>
      <c r="B53" s="290" t="s">
        <v>2081</v>
      </c>
      <c r="C53" t="s">
        <v>162</v>
      </c>
    </row>
    <row r="54" spans="1:17" x14ac:dyDescent="0.55000000000000004">
      <c r="A54" t="s">
        <v>2080</v>
      </c>
      <c r="B54" s="290" t="s">
        <v>2079</v>
      </c>
      <c r="C54" t="s">
        <v>162</v>
      </c>
    </row>
    <row r="55" spans="1:17" x14ac:dyDescent="0.55000000000000004">
      <c r="A55" t="s">
        <v>2078</v>
      </c>
      <c r="B55" s="290" t="s">
        <v>2077</v>
      </c>
      <c r="C55" t="s">
        <v>162</v>
      </c>
    </row>
    <row r="56" spans="1:17" x14ac:dyDescent="0.55000000000000004">
      <c r="A56" t="s">
        <v>2076</v>
      </c>
      <c r="B56" s="290" t="s">
        <v>2075</v>
      </c>
      <c r="C56" t="s">
        <v>162</v>
      </c>
    </row>
    <row r="57" spans="1:17" x14ac:dyDescent="0.55000000000000004">
      <c r="A57" t="s">
        <v>2074</v>
      </c>
      <c r="B57" s="290" t="s">
        <v>2073</v>
      </c>
      <c r="C57" t="s">
        <v>162</v>
      </c>
    </row>
    <row r="58" spans="1:17" x14ac:dyDescent="0.55000000000000004">
      <c r="A58" t="s">
        <v>2072</v>
      </c>
      <c r="B58" s="290" t="s">
        <v>2071</v>
      </c>
      <c r="C58" t="s">
        <v>162</v>
      </c>
    </row>
    <row r="59" spans="1:17" x14ac:dyDescent="0.55000000000000004">
      <c r="A59" t="s">
        <v>2070</v>
      </c>
      <c r="B59" s="290" t="s">
        <v>2069</v>
      </c>
      <c r="C59" t="s">
        <v>162</v>
      </c>
    </row>
    <row r="60" spans="1:17" x14ac:dyDescent="0.55000000000000004">
      <c r="A60" t="s">
        <v>2068</v>
      </c>
      <c r="B60" s="290" t="s">
        <v>2067</v>
      </c>
      <c r="C60" t="s">
        <v>162</v>
      </c>
    </row>
    <row r="61" spans="1:17" x14ac:dyDescent="0.55000000000000004">
      <c r="A61" t="s">
        <v>2066</v>
      </c>
      <c r="B61" s="290" t="s">
        <v>2065</v>
      </c>
      <c r="C61" t="s">
        <v>162</v>
      </c>
    </row>
    <row r="62" spans="1:17" x14ac:dyDescent="0.55000000000000004">
      <c r="A62" t="s">
        <v>2064</v>
      </c>
      <c r="B62" s="290" t="s">
        <v>2063</v>
      </c>
      <c r="C62" t="s">
        <v>162</v>
      </c>
    </row>
    <row r="63" spans="1:17" x14ac:dyDescent="0.55000000000000004">
      <c r="A63" t="s">
        <v>2062</v>
      </c>
      <c r="B63" s="290" t="s">
        <v>2061</v>
      </c>
      <c r="C63" t="s">
        <v>162</v>
      </c>
    </row>
    <row r="64" spans="1:17" x14ac:dyDescent="0.55000000000000004">
      <c r="A64" t="s">
        <v>2060</v>
      </c>
      <c r="B64" s="290" t="s">
        <v>2059</v>
      </c>
      <c r="C64" t="s">
        <v>162</v>
      </c>
      <c r="Q64" t="s">
        <v>2269</v>
      </c>
    </row>
    <row r="65" spans="1:3" x14ac:dyDescent="0.55000000000000004">
      <c r="A65" t="s">
        <v>2058</v>
      </c>
      <c r="B65" s="290" t="s">
        <v>2057</v>
      </c>
      <c r="C65" t="s">
        <v>162</v>
      </c>
    </row>
    <row r="66" spans="1:3" x14ac:dyDescent="0.55000000000000004">
      <c r="A66" t="s">
        <v>2056</v>
      </c>
      <c r="B66" s="290" t="s">
        <v>2055</v>
      </c>
      <c r="C66" t="s">
        <v>162</v>
      </c>
    </row>
    <row r="67" spans="1:3" x14ac:dyDescent="0.55000000000000004">
      <c r="A67" t="s">
        <v>2054</v>
      </c>
      <c r="B67" s="290" t="s">
        <v>2053</v>
      </c>
      <c r="C67" t="s">
        <v>162</v>
      </c>
    </row>
    <row r="68" spans="1:3" x14ac:dyDescent="0.55000000000000004">
      <c r="A68" t="s">
        <v>2052</v>
      </c>
      <c r="B68" s="290" t="s">
        <v>2051</v>
      </c>
      <c r="C68" t="s">
        <v>162</v>
      </c>
    </row>
    <row r="69" spans="1:3" x14ac:dyDescent="0.55000000000000004">
      <c r="A69" t="s">
        <v>2050</v>
      </c>
      <c r="B69" s="290" t="s">
        <v>2049</v>
      </c>
      <c r="C69" t="s">
        <v>162</v>
      </c>
    </row>
    <row r="70" spans="1:3" x14ac:dyDescent="0.55000000000000004">
      <c r="A70" t="s">
        <v>2047</v>
      </c>
      <c r="B70" s="290" t="s">
        <v>2048</v>
      </c>
      <c r="C70" t="s">
        <v>162</v>
      </c>
    </row>
    <row r="71" spans="1:3" x14ac:dyDescent="0.55000000000000004">
      <c r="A71" t="s">
        <v>2191</v>
      </c>
      <c r="B71" s="290" t="s">
        <v>2046</v>
      </c>
      <c r="C71" t="s">
        <v>162</v>
      </c>
    </row>
    <row r="72" spans="1:3" x14ac:dyDescent="0.55000000000000004">
      <c r="A72" t="s">
        <v>2045</v>
      </c>
      <c r="B72" s="290" t="s">
        <v>2044</v>
      </c>
      <c r="C72" t="s">
        <v>162</v>
      </c>
    </row>
    <row r="73" spans="1:3" x14ac:dyDescent="0.55000000000000004">
      <c r="A73" t="s">
        <v>2043</v>
      </c>
      <c r="B73" s="290" t="s">
        <v>2042</v>
      </c>
      <c r="C73" t="s">
        <v>162</v>
      </c>
    </row>
    <row r="74" spans="1:3" x14ac:dyDescent="0.55000000000000004">
      <c r="A74" t="s">
        <v>2041</v>
      </c>
      <c r="B74" s="290" t="s">
        <v>2040</v>
      </c>
      <c r="C74" t="s">
        <v>162</v>
      </c>
    </row>
    <row r="75" spans="1:3" x14ac:dyDescent="0.55000000000000004">
      <c r="A75" t="s">
        <v>2039</v>
      </c>
      <c r="B75" s="290" t="s">
        <v>2038</v>
      </c>
      <c r="C75" t="s">
        <v>162</v>
      </c>
    </row>
    <row r="76" spans="1:3" x14ac:dyDescent="0.55000000000000004">
      <c r="A76" t="s">
        <v>2037</v>
      </c>
      <c r="B76" s="290" t="s">
        <v>2036</v>
      </c>
      <c r="C76" t="s">
        <v>162</v>
      </c>
    </row>
    <row r="77" spans="1:3" x14ac:dyDescent="0.55000000000000004">
      <c r="A77" t="s">
        <v>2035</v>
      </c>
      <c r="B77" s="290" t="s">
        <v>2034</v>
      </c>
      <c r="C77" t="s">
        <v>162</v>
      </c>
    </row>
    <row r="78" spans="1:3" x14ac:dyDescent="0.55000000000000004">
      <c r="A78" t="s">
        <v>2033</v>
      </c>
      <c r="B78" s="290" t="s">
        <v>2032</v>
      </c>
      <c r="C78" t="s">
        <v>162</v>
      </c>
    </row>
    <row r="79" spans="1:3" x14ac:dyDescent="0.55000000000000004">
      <c r="A79" t="s">
        <v>2031</v>
      </c>
      <c r="B79" s="290" t="s">
        <v>2030</v>
      </c>
      <c r="C79" t="s">
        <v>162</v>
      </c>
    </row>
    <row r="80" spans="1:3" x14ac:dyDescent="0.55000000000000004">
      <c r="A80" t="s">
        <v>2029</v>
      </c>
      <c r="B80" s="290" t="s">
        <v>2028</v>
      </c>
      <c r="C80" t="s">
        <v>162</v>
      </c>
    </row>
    <row r="81" spans="1:3" x14ac:dyDescent="0.55000000000000004">
      <c r="A81" t="s">
        <v>2027</v>
      </c>
      <c r="B81" s="290" t="s">
        <v>2026</v>
      </c>
      <c r="C81" t="s">
        <v>162</v>
      </c>
    </row>
    <row r="82" spans="1:3" x14ac:dyDescent="0.55000000000000004">
      <c r="A82" t="s">
        <v>2025</v>
      </c>
      <c r="B82" s="290" t="s">
        <v>2024</v>
      </c>
      <c r="C82" t="s">
        <v>162</v>
      </c>
    </row>
    <row r="83" spans="1:3" x14ac:dyDescent="0.55000000000000004">
      <c r="A83" t="s">
        <v>2023</v>
      </c>
      <c r="B83" s="290" t="s">
        <v>2022</v>
      </c>
      <c r="C83" t="s">
        <v>162</v>
      </c>
    </row>
    <row r="84" spans="1:3" x14ac:dyDescent="0.55000000000000004">
      <c r="A84" t="s">
        <v>2021</v>
      </c>
      <c r="B84" s="290" t="s">
        <v>2020</v>
      </c>
      <c r="C84" t="s">
        <v>162</v>
      </c>
    </row>
    <row r="85" spans="1:3" x14ac:dyDescent="0.55000000000000004">
      <c r="A85" t="s">
        <v>2019</v>
      </c>
      <c r="B85" s="290" t="s">
        <v>2018</v>
      </c>
      <c r="C85" t="s">
        <v>162</v>
      </c>
    </row>
    <row r="86" spans="1:3" x14ac:dyDescent="0.55000000000000004">
      <c r="A86" t="s">
        <v>2017</v>
      </c>
      <c r="B86" s="290" t="s">
        <v>2016</v>
      </c>
      <c r="C86" t="s">
        <v>162</v>
      </c>
    </row>
    <row r="87" spans="1:3" x14ac:dyDescent="0.55000000000000004">
      <c r="A87" t="s">
        <v>2015</v>
      </c>
      <c r="B87" s="290" t="s">
        <v>2014</v>
      </c>
      <c r="C87" t="s">
        <v>162</v>
      </c>
    </row>
    <row r="88" spans="1:3" x14ac:dyDescent="0.55000000000000004">
      <c r="A88" t="s">
        <v>2013</v>
      </c>
      <c r="B88" s="290" t="s">
        <v>2012</v>
      </c>
      <c r="C88" t="s">
        <v>162</v>
      </c>
    </row>
    <row r="89" spans="1:3" x14ac:dyDescent="0.55000000000000004">
      <c r="A89" t="s">
        <v>2011</v>
      </c>
      <c r="B89" s="290" t="s">
        <v>2010</v>
      </c>
      <c r="C89" t="s">
        <v>162</v>
      </c>
    </row>
    <row r="90" spans="1:3" x14ac:dyDescent="0.55000000000000004">
      <c r="A90" t="s">
        <v>2009</v>
      </c>
      <c r="B90" s="290" t="s">
        <v>2008</v>
      </c>
      <c r="C90" t="s">
        <v>162</v>
      </c>
    </row>
    <row r="91" spans="1:3" x14ac:dyDescent="0.55000000000000004">
      <c r="A91" t="s">
        <v>2007</v>
      </c>
      <c r="B91" s="290" t="s">
        <v>2006</v>
      </c>
      <c r="C91" t="s">
        <v>162</v>
      </c>
    </row>
    <row r="92" spans="1:3" x14ac:dyDescent="0.55000000000000004">
      <c r="A92" t="s">
        <v>2005</v>
      </c>
      <c r="B92" s="290" t="s">
        <v>2004</v>
      </c>
      <c r="C92" t="s">
        <v>162</v>
      </c>
    </row>
    <row r="93" spans="1:3" x14ac:dyDescent="0.55000000000000004">
      <c r="A93" t="s">
        <v>2003</v>
      </c>
      <c r="B93" s="290" t="s">
        <v>2002</v>
      </c>
      <c r="C93" t="s">
        <v>162</v>
      </c>
    </row>
    <row r="94" spans="1:3" x14ac:dyDescent="0.55000000000000004">
      <c r="A94" t="s">
        <v>2001</v>
      </c>
      <c r="B94" s="290" t="s">
        <v>2000</v>
      </c>
      <c r="C94" t="s">
        <v>162</v>
      </c>
    </row>
    <row r="95" spans="1:3" x14ac:dyDescent="0.55000000000000004">
      <c r="A95" t="s">
        <v>1999</v>
      </c>
      <c r="B95" s="290" t="s">
        <v>1998</v>
      </c>
      <c r="C95" t="s">
        <v>162</v>
      </c>
    </row>
    <row r="96" spans="1:3" x14ac:dyDescent="0.55000000000000004">
      <c r="A96" t="s">
        <v>1997</v>
      </c>
      <c r="B96" s="290" t="s">
        <v>1996</v>
      </c>
      <c r="C96" t="s">
        <v>162</v>
      </c>
    </row>
    <row r="97" spans="1:3" x14ac:dyDescent="0.55000000000000004">
      <c r="A97" t="s">
        <v>1995</v>
      </c>
      <c r="B97" s="290" t="s">
        <v>1994</v>
      </c>
      <c r="C97" t="s">
        <v>162</v>
      </c>
    </row>
    <row r="98" spans="1:3" x14ac:dyDescent="0.55000000000000004">
      <c r="A98" t="s">
        <v>1993</v>
      </c>
      <c r="B98" s="290" t="s">
        <v>1992</v>
      </c>
      <c r="C98" t="s">
        <v>162</v>
      </c>
    </row>
    <row r="99" spans="1:3" x14ac:dyDescent="0.55000000000000004">
      <c r="A99" t="s">
        <v>1991</v>
      </c>
      <c r="B99" s="290" t="s">
        <v>1990</v>
      </c>
      <c r="C99" t="s">
        <v>162</v>
      </c>
    </row>
    <row r="100" spans="1:3" x14ac:dyDescent="0.55000000000000004">
      <c r="A100" t="s">
        <v>1989</v>
      </c>
      <c r="B100" s="290" t="s">
        <v>1988</v>
      </c>
      <c r="C100" t="s">
        <v>162</v>
      </c>
    </row>
    <row r="101" spans="1:3" x14ac:dyDescent="0.55000000000000004">
      <c r="A101" t="s">
        <v>1987</v>
      </c>
      <c r="B101" s="290" t="s">
        <v>1986</v>
      </c>
      <c r="C101" t="s">
        <v>162</v>
      </c>
    </row>
    <row r="102" spans="1:3" x14ac:dyDescent="0.55000000000000004">
      <c r="A102" t="s">
        <v>1985</v>
      </c>
      <c r="B102" s="290" t="s">
        <v>1984</v>
      </c>
      <c r="C102" t="s">
        <v>162</v>
      </c>
    </row>
    <row r="103" spans="1:3" x14ac:dyDescent="0.55000000000000004">
      <c r="A103" t="s">
        <v>1983</v>
      </c>
      <c r="B103" s="290" t="s">
        <v>1982</v>
      </c>
      <c r="C103" t="s">
        <v>162</v>
      </c>
    </row>
    <row r="104" spans="1:3" x14ac:dyDescent="0.55000000000000004">
      <c r="A104" t="s">
        <v>1981</v>
      </c>
      <c r="B104" s="290" t="s">
        <v>1980</v>
      </c>
      <c r="C104" t="s">
        <v>162</v>
      </c>
    </row>
    <row r="105" spans="1:3" x14ac:dyDescent="0.55000000000000004">
      <c r="A105" t="s">
        <v>1979</v>
      </c>
      <c r="B105" s="290" t="s">
        <v>1978</v>
      </c>
      <c r="C105" t="s">
        <v>162</v>
      </c>
    </row>
    <row r="106" spans="1:3" x14ac:dyDescent="0.55000000000000004">
      <c r="A106" t="s">
        <v>1977</v>
      </c>
      <c r="B106" s="290" t="s">
        <v>1976</v>
      </c>
      <c r="C106" t="s">
        <v>162</v>
      </c>
    </row>
    <row r="107" spans="1:3" x14ac:dyDescent="0.55000000000000004">
      <c r="A107" t="s">
        <v>1975</v>
      </c>
      <c r="B107" s="290" t="s">
        <v>1974</v>
      </c>
      <c r="C107" t="s">
        <v>162</v>
      </c>
    </row>
    <row r="108" spans="1:3" x14ac:dyDescent="0.55000000000000004">
      <c r="A108" t="s">
        <v>1973</v>
      </c>
      <c r="B108" s="290" t="s">
        <v>1972</v>
      </c>
      <c r="C108" t="s">
        <v>162</v>
      </c>
    </row>
    <row r="109" spans="1:3" x14ac:dyDescent="0.55000000000000004">
      <c r="A109" t="s">
        <v>1971</v>
      </c>
      <c r="B109" s="290" t="s">
        <v>1970</v>
      </c>
      <c r="C109" t="s">
        <v>162</v>
      </c>
    </row>
    <row r="110" spans="1:3" x14ac:dyDescent="0.55000000000000004">
      <c r="A110" t="s">
        <v>1969</v>
      </c>
      <c r="B110" s="290" t="s">
        <v>1968</v>
      </c>
      <c r="C110" t="s">
        <v>162</v>
      </c>
    </row>
    <row r="111" spans="1:3" x14ac:dyDescent="0.55000000000000004">
      <c r="A111" t="s">
        <v>1967</v>
      </c>
      <c r="B111" s="290" t="s">
        <v>1966</v>
      </c>
      <c r="C111" t="s">
        <v>162</v>
      </c>
    </row>
    <row r="112" spans="1:3" x14ac:dyDescent="0.55000000000000004">
      <c r="A112" t="s">
        <v>1965</v>
      </c>
      <c r="B112" s="290" t="s">
        <v>1964</v>
      </c>
      <c r="C112" t="s">
        <v>162</v>
      </c>
    </row>
    <row r="113" spans="1:3" x14ac:dyDescent="0.55000000000000004">
      <c r="A113" t="s">
        <v>1963</v>
      </c>
      <c r="B113" s="290" t="s">
        <v>1962</v>
      </c>
      <c r="C113" t="s">
        <v>162</v>
      </c>
    </row>
    <row r="114" spans="1:3" x14ac:dyDescent="0.55000000000000004">
      <c r="A114" t="s">
        <v>1961</v>
      </c>
      <c r="B114" s="290" t="s">
        <v>1960</v>
      </c>
      <c r="C114" t="s">
        <v>162</v>
      </c>
    </row>
    <row r="115" spans="1:3" x14ac:dyDescent="0.55000000000000004">
      <c r="A115" t="s">
        <v>1959</v>
      </c>
      <c r="B115" s="290" t="s">
        <v>1958</v>
      </c>
      <c r="C115" t="s">
        <v>162</v>
      </c>
    </row>
    <row r="116" spans="1:3" x14ac:dyDescent="0.55000000000000004">
      <c r="A116" t="s">
        <v>1957</v>
      </c>
      <c r="B116" s="290" t="s">
        <v>1956</v>
      </c>
      <c r="C116" t="s">
        <v>162</v>
      </c>
    </row>
    <row r="117" spans="1:3" x14ac:dyDescent="0.55000000000000004">
      <c r="A117" t="s">
        <v>1955</v>
      </c>
      <c r="B117" s="290" t="s">
        <v>1954</v>
      </c>
      <c r="C117" t="s">
        <v>162</v>
      </c>
    </row>
    <row r="118" spans="1:3" x14ac:dyDescent="0.55000000000000004">
      <c r="A118" t="s">
        <v>1953</v>
      </c>
      <c r="B118" s="290" t="s">
        <v>1952</v>
      </c>
      <c r="C118" t="s">
        <v>162</v>
      </c>
    </row>
    <row r="119" spans="1:3" x14ac:dyDescent="0.55000000000000004">
      <c r="A119" t="s">
        <v>1951</v>
      </c>
      <c r="B119" s="290" t="s">
        <v>1950</v>
      </c>
      <c r="C119" t="s">
        <v>162</v>
      </c>
    </row>
    <row r="120" spans="1:3" x14ac:dyDescent="0.55000000000000004">
      <c r="A120" t="s">
        <v>1949</v>
      </c>
      <c r="B120" s="290" t="s">
        <v>1948</v>
      </c>
      <c r="C120" t="s">
        <v>162</v>
      </c>
    </row>
    <row r="121" spans="1:3" x14ac:dyDescent="0.55000000000000004">
      <c r="A121" t="s">
        <v>1947</v>
      </c>
      <c r="B121" s="290" t="s">
        <v>1946</v>
      </c>
      <c r="C121" t="s">
        <v>162</v>
      </c>
    </row>
    <row r="122" spans="1:3" x14ac:dyDescent="0.55000000000000004">
      <c r="A122" t="s">
        <v>1945</v>
      </c>
      <c r="B122" s="290" t="s">
        <v>1944</v>
      </c>
      <c r="C122" t="s">
        <v>162</v>
      </c>
    </row>
    <row r="123" spans="1:3" x14ac:dyDescent="0.55000000000000004">
      <c r="A123" t="s">
        <v>1943</v>
      </c>
      <c r="B123" s="290" t="s">
        <v>1942</v>
      </c>
      <c r="C123" t="s">
        <v>162</v>
      </c>
    </row>
    <row r="124" spans="1:3" x14ac:dyDescent="0.55000000000000004">
      <c r="A124" t="s">
        <v>1941</v>
      </c>
      <c r="B124" s="290" t="s">
        <v>1940</v>
      </c>
      <c r="C124" t="s">
        <v>162</v>
      </c>
    </row>
    <row r="125" spans="1:3" x14ac:dyDescent="0.55000000000000004">
      <c r="A125" t="s">
        <v>1939</v>
      </c>
      <c r="B125" s="290" t="s">
        <v>1938</v>
      </c>
      <c r="C125" t="s">
        <v>162</v>
      </c>
    </row>
    <row r="126" spans="1:3" x14ac:dyDescent="0.55000000000000004">
      <c r="A126" t="s">
        <v>1937</v>
      </c>
      <c r="B126" s="290" t="s">
        <v>1936</v>
      </c>
      <c r="C126" t="s">
        <v>162</v>
      </c>
    </row>
    <row r="127" spans="1:3" x14ac:dyDescent="0.55000000000000004">
      <c r="A127" t="s">
        <v>1935</v>
      </c>
      <c r="B127" s="290" t="s">
        <v>1934</v>
      </c>
      <c r="C127" t="s">
        <v>162</v>
      </c>
    </row>
    <row r="128" spans="1:3" x14ac:dyDescent="0.55000000000000004">
      <c r="A128" t="s">
        <v>1933</v>
      </c>
      <c r="B128" s="290" t="s">
        <v>1932</v>
      </c>
      <c r="C128" t="s">
        <v>162</v>
      </c>
    </row>
    <row r="129" spans="1:3" x14ac:dyDescent="0.55000000000000004">
      <c r="A129" t="s">
        <v>1931</v>
      </c>
      <c r="B129" s="290" t="s">
        <v>1930</v>
      </c>
      <c r="C129" t="s">
        <v>162</v>
      </c>
    </row>
    <row r="130" spans="1:3" x14ac:dyDescent="0.55000000000000004">
      <c r="A130" t="s">
        <v>1929</v>
      </c>
      <c r="B130" s="290" t="s">
        <v>1928</v>
      </c>
      <c r="C130" t="s">
        <v>162</v>
      </c>
    </row>
    <row r="131" spans="1:3" x14ac:dyDescent="0.55000000000000004">
      <c r="A131" t="s">
        <v>1927</v>
      </c>
      <c r="B131" s="290" t="s">
        <v>1926</v>
      </c>
      <c r="C131" t="s">
        <v>162</v>
      </c>
    </row>
    <row r="132" spans="1:3" x14ac:dyDescent="0.55000000000000004">
      <c r="A132" t="s">
        <v>1925</v>
      </c>
      <c r="B132" s="290" t="s">
        <v>1924</v>
      </c>
      <c r="C132" t="s">
        <v>162</v>
      </c>
    </row>
    <row r="133" spans="1:3" x14ac:dyDescent="0.55000000000000004">
      <c r="A133" t="s">
        <v>1923</v>
      </c>
      <c r="B133" s="290" t="s">
        <v>1922</v>
      </c>
      <c r="C133" t="s">
        <v>162</v>
      </c>
    </row>
    <row r="134" spans="1:3" x14ac:dyDescent="0.55000000000000004">
      <c r="A134" t="s">
        <v>1921</v>
      </c>
      <c r="B134" s="290" t="s">
        <v>1920</v>
      </c>
      <c r="C134" t="s">
        <v>162</v>
      </c>
    </row>
    <row r="135" spans="1:3" x14ac:dyDescent="0.55000000000000004">
      <c r="A135" t="s">
        <v>1919</v>
      </c>
      <c r="B135" s="290" t="s">
        <v>1918</v>
      </c>
      <c r="C135" t="s">
        <v>162</v>
      </c>
    </row>
    <row r="136" spans="1:3" x14ac:dyDescent="0.55000000000000004">
      <c r="A136" t="s">
        <v>1917</v>
      </c>
      <c r="B136" s="290" t="s">
        <v>1916</v>
      </c>
      <c r="C136" t="s">
        <v>162</v>
      </c>
    </row>
    <row r="137" spans="1:3" x14ac:dyDescent="0.55000000000000004">
      <c r="A137" t="s">
        <v>1915</v>
      </c>
      <c r="B137" s="290" t="s">
        <v>1914</v>
      </c>
      <c r="C137" t="s">
        <v>162</v>
      </c>
    </row>
    <row r="138" spans="1:3" x14ac:dyDescent="0.55000000000000004">
      <c r="A138" t="s">
        <v>1913</v>
      </c>
      <c r="B138" s="290" t="s">
        <v>1912</v>
      </c>
      <c r="C138" t="s">
        <v>162</v>
      </c>
    </row>
    <row r="139" spans="1:3" x14ac:dyDescent="0.55000000000000004">
      <c r="A139" t="s">
        <v>1911</v>
      </c>
      <c r="B139" s="290" t="s">
        <v>1910</v>
      </c>
      <c r="C139" t="s">
        <v>162</v>
      </c>
    </row>
    <row r="140" spans="1:3" x14ac:dyDescent="0.55000000000000004">
      <c r="A140" t="s">
        <v>1909</v>
      </c>
      <c r="B140" s="290" t="s">
        <v>1908</v>
      </c>
      <c r="C140" t="s">
        <v>162</v>
      </c>
    </row>
    <row r="141" spans="1:3" x14ac:dyDescent="0.55000000000000004">
      <c r="A141" t="s">
        <v>1907</v>
      </c>
      <c r="B141" s="290" t="s">
        <v>1906</v>
      </c>
      <c r="C141" t="s">
        <v>162</v>
      </c>
    </row>
    <row r="142" spans="1:3" x14ac:dyDescent="0.55000000000000004">
      <c r="A142" t="s">
        <v>1905</v>
      </c>
      <c r="B142" s="290" t="s">
        <v>1904</v>
      </c>
      <c r="C142" t="s">
        <v>162</v>
      </c>
    </row>
    <row r="143" spans="1:3" x14ac:dyDescent="0.55000000000000004">
      <c r="A143" t="s">
        <v>1903</v>
      </c>
      <c r="B143" s="290" t="s">
        <v>1902</v>
      </c>
      <c r="C143" t="s">
        <v>162</v>
      </c>
    </row>
    <row r="144" spans="1:3" x14ac:dyDescent="0.55000000000000004">
      <c r="A144" t="s">
        <v>1901</v>
      </c>
      <c r="B144" s="290" t="s">
        <v>1900</v>
      </c>
      <c r="C144" t="s">
        <v>162</v>
      </c>
    </row>
    <row r="145" spans="1:3" x14ac:dyDescent="0.55000000000000004">
      <c r="A145" t="s">
        <v>1899</v>
      </c>
      <c r="B145" s="290" t="s">
        <v>1898</v>
      </c>
      <c r="C145" t="s">
        <v>162</v>
      </c>
    </row>
    <row r="146" spans="1:3" x14ac:dyDescent="0.55000000000000004">
      <c r="A146" t="s">
        <v>1897</v>
      </c>
      <c r="B146" s="290" t="s">
        <v>1896</v>
      </c>
      <c r="C146" t="s">
        <v>162</v>
      </c>
    </row>
    <row r="147" spans="1:3" x14ac:dyDescent="0.55000000000000004">
      <c r="A147" t="s">
        <v>1895</v>
      </c>
      <c r="B147" s="290" t="s">
        <v>1894</v>
      </c>
      <c r="C147" t="s">
        <v>162</v>
      </c>
    </row>
    <row r="148" spans="1:3" x14ac:dyDescent="0.55000000000000004">
      <c r="A148" t="s">
        <v>1893</v>
      </c>
      <c r="B148" s="290" t="s">
        <v>1892</v>
      </c>
      <c r="C148" t="s">
        <v>162</v>
      </c>
    </row>
    <row r="149" spans="1:3" x14ac:dyDescent="0.55000000000000004">
      <c r="A149" t="s">
        <v>1891</v>
      </c>
      <c r="B149" s="290" t="s">
        <v>1890</v>
      </c>
      <c r="C149" t="s">
        <v>162</v>
      </c>
    </row>
    <row r="150" spans="1:3" x14ac:dyDescent="0.55000000000000004">
      <c r="A150" t="s">
        <v>1889</v>
      </c>
      <c r="B150" s="290" t="s">
        <v>1888</v>
      </c>
      <c r="C150" t="s">
        <v>162</v>
      </c>
    </row>
    <row r="151" spans="1:3" x14ac:dyDescent="0.55000000000000004">
      <c r="A151" t="s">
        <v>1887</v>
      </c>
      <c r="B151" s="290" t="s">
        <v>1886</v>
      </c>
      <c r="C151" t="s">
        <v>162</v>
      </c>
    </row>
    <row r="152" spans="1:3" x14ac:dyDescent="0.55000000000000004">
      <c r="A152" t="s">
        <v>1885</v>
      </c>
      <c r="B152" s="290" t="s">
        <v>1884</v>
      </c>
      <c r="C152" t="s">
        <v>162</v>
      </c>
    </row>
    <row r="153" spans="1:3" x14ac:dyDescent="0.55000000000000004">
      <c r="A153" t="s">
        <v>1883</v>
      </c>
      <c r="B153" s="290" t="s">
        <v>1882</v>
      </c>
      <c r="C153" t="s">
        <v>162</v>
      </c>
    </row>
    <row r="154" spans="1:3" x14ac:dyDescent="0.55000000000000004">
      <c r="A154" t="s">
        <v>1881</v>
      </c>
      <c r="B154" s="290" t="s">
        <v>1880</v>
      </c>
      <c r="C154" t="s">
        <v>162</v>
      </c>
    </row>
    <row r="155" spans="1:3" x14ac:dyDescent="0.55000000000000004">
      <c r="A155" t="s">
        <v>1878</v>
      </c>
      <c r="B155" s="290" t="s">
        <v>1879</v>
      </c>
      <c r="C155" t="s">
        <v>162</v>
      </c>
    </row>
    <row r="156" spans="1:3" x14ac:dyDescent="0.55000000000000004">
      <c r="A156" t="s">
        <v>2192</v>
      </c>
      <c r="B156" s="290" t="s">
        <v>1877</v>
      </c>
      <c r="C156" t="s">
        <v>162</v>
      </c>
    </row>
    <row r="157" spans="1:3" x14ac:dyDescent="0.55000000000000004">
      <c r="A157" t="s">
        <v>1876</v>
      </c>
      <c r="B157" s="290" t="s">
        <v>1875</v>
      </c>
      <c r="C157" t="s">
        <v>162</v>
      </c>
    </row>
    <row r="158" spans="1:3" x14ac:dyDescent="0.55000000000000004">
      <c r="A158" t="s">
        <v>1874</v>
      </c>
      <c r="B158" s="290" t="s">
        <v>1873</v>
      </c>
      <c r="C158" t="s">
        <v>162</v>
      </c>
    </row>
    <row r="159" spans="1:3" x14ac:dyDescent="0.55000000000000004">
      <c r="A159" t="s">
        <v>1872</v>
      </c>
      <c r="B159" s="290" t="s">
        <v>1871</v>
      </c>
      <c r="C159" t="s">
        <v>162</v>
      </c>
    </row>
    <row r="160" spans="1:3" x14ac:dyDescent="0.55000000000000004">
      <c r="A160" t="s">
        <v>1870</v>
      </c>
      <c r="B160" s="290" t="s">
        <v>1869</v>
      </c>
      <c r="C160" t="s">
        <v>162</v>
      </c>
    </row>
    <row r="161" spans="1:3" x14ac:dyDescent="0.55000000000000004">
      <c r="A161" t="s">
        <v>1867</v>
      </c>
      <c r="B161" s="290" t="s">
        <v>1868</v>
      </c>
      <c r="C161" t="s">
        <v>162</v>
      </c>
    </row>
    <row r="162" spans="1:3" x14ac:dyDescent="0.55000000000000004">
      <c r="A162" t="s">
        <v>2193</v>
      </c>
      <c r="B162" s="290" t="s">
        <v>1866</v>
      </c>
      <c r="C162" t="s">
        <v>162</v>
      </c>
    </row>
    <row r="163" spans="1:3" x14ac:dyDescent="0.55000000000000004">
      <c r="A163" t="s">
        <v>1865</v>
      </c>
      <c r="B163" s="290" t="s">
        <v>1864</v>
      </c>
      <c r="C163" t="s">
        <v>162</v>
      </c>
    </row>
    <row r="164" spans="1:3" x14ac:dyDescent="0.55000000000000004">
      <c r="A164" t="s">
        <v>1863</v>
      </c>
      <c r="B164" s="290" t="s">
        <v>1862</v>
      </c>
      <c r="C164" t="s">
        <v>162</v>
      </c>
    </row>
    <row r="165" spans="1:3" x14ac:dyDescent="0.55000000000000004">
      <c r="A165" t="s">
        <v>1861</v>
      </c>
      <c r="B165" s="290" t="s">
        <v>1860</v>
      </c>
      <c r="C165" t="s">
        <v>162</v>
      </c>
    </row>
    <row r="166" spans="1:3" x14ac:dyDescent="0.55000000000000004">
      <c r="A166" t="s">
        <v>1859</v>
      </c>
      <c r="B166" s="290" t="s">
        <v>1858</v>
      </c>
      <c r="C166" t="s">
        <v>162</v>
      </c>
    </row>
    <row r="167" spans="1:3" x14ac:dyDescent="0.55000000000000004">
      <c r="A167" t="s">
        <v>1857</v>
      </c>
      <c r="B167" s="290" t="s">
        <v>1856</v>
      </c>
      <c r="C167" t="s">
        <v>162</v>
      </c>
    </row>
    <row r="168" spans="1:3" x14ac:dyDescent="0.55000000000000004">
      <c r="A168" t="s">
        <v>1855</v>
      </c>
      <c r="B168" s="290" t="s">
        <v>1854</v>
      </c>
      <c r="C168" t="s">
        <v>162</v>
      </c>
    </row>
    <row r="169" spans="1:3" x14ac:dyDescent="0.55000000000000004">
      <c r="A169" t="s">
        <v>1853</v>
      </c>
      <c r="B169" s="290" t="s">
        <v>1852</v>
      </c>
      <c r="C169" t="s">
        <v>162</v>
      </c>
    </row>
    <row r="170" spans="1:3" x14ac:dyDescent="0.55000000000000004">
      <c r="A170" t="s">
        <v>1851</v>
      </c>
      <c r="B170" s="290" t="s">
        <v>1850</v>
      </c>
      <c r="C170" t="s">
        <v>162</v>
      </c>
    </row>
    <row r="171" spans="1:3" x14ac:dyDescent="0.55000000000000004">
      <c r="A171" t="s">
        <v>1849</v>
      </c>
      <c r="B171" s="290" t="s">
        <v>1848</v>
      </c>
      <c r="C171" t="s">
        <v>162</v>
      </c>
    </row>
    <row r="172" spans="1:3" x14ac:dyDescent="0.55000000000000004">
      <c r="A172" t="s">
        <v>1847</v>
      </c>
      <c r="B172" s="290" t="s">
        <v>1846</v>
      </c>
      <c r="C172" t="s">
        <v>162</v>
      </c>
    </row>
    <row r="173" spans="1:3" x14ac:dyDescent="0.55000000000000004">
      <c r="A173" t="s">
        <v>1845</v>
      </c>
      <c r="B173" s="290" t="s">
        <v>1844</v>
      </c>
      <c r="C173" t="s">
        <v>162</v>
      </c>
    </row>
    <row r="174" spans="1:3" x14ac:dyDescent="0.55000000000000004">
      <c r="A174" t="s">
        <v>1843</v>
      </c>
      <c r="B174" s="290" t="s">
        <v>1842</v>
      </c>
      <c r="C174" t="s">
        <v>162</v>
      </c>
    </row>
    <row r="175" spans="1:3" x14ac:dyDescent="0.55000000000000004">
      <c r="A175" t="s">
        <v>1841</v>
      </c>
      <c r="B175" s="290" t="s">
        <v>1840</v>
      </c>
      <c r="C175" t="s">
        <v>162</v>
      </c>
    </row>
    <row r="176" spans="1:3" x14ac:dyDescent="0.55000000000000004">
      <c r="A176" t="s">
        <v>1839</v>
      </c>
      <c r="B176" s="290" t="s">
        <v>1838</v>
      </c>
      <c r="C176" t="s">
        <v>162</v>
      </c>
    </row>
    <row r="177" spans="1:3" x14ac:dyDescent="0.55000000000000004">
      <c r="A177" t="s">
        <v>1837</v>
      </c>
      <c r="B177" s="290" t="s">
        <v>1836</v>
      </c>
      <c r="C177" t="s">
        <v>162</v>
      </c>
    </row>
    <row r="178" spans="1:3" x14ac:dyDescent="0.55000000000000004">
      <c r="A178" t="s">
        <v>1835</v>
      </c>
      <c r="B178" s="290" t="s">
        <v>1834</v>
      </c>
      <c r="C178" t="s">
        <v>162</v>
      </c>
    </row>
    <row r="179" spans="1:3" x14ac:dyDescent="0.55000000000000004">
      <c r="A179" t="s">
        <v>1833</v>
      </c>
      <c r="B179" s="290" t="s">
        <v>1832</v>
      </c>
      <c r="C179" t="s">
        <v>162</v>
      </c>
    </row>
    <row r="180" spans="1:3" x14ac:dyDescent="0.55000000000000004">
      <c r="A180" t="s">
        <v>1831</v>
      </c>
      <c r="B180" s="290" t="s">
        <v>1830</v>
      </c>
      <c r="C180" t="s">
        <v>162</v>
      </c>
    </row>
    <row r="181" spans="1:3" x14ac:dyDescent="0.55000000000000004">
      <c r="A181" t="s">
        <v>1829</v>
      </c>
      <c r="B181" s="290" t="s">
        <v>1828</v>
      </c>
      <c r="C181" t="s">
        <v>162</v>
      </c>
    </row>
    <row r="182" spans="1:3" x14ac:dyDescent="0.55000000000000004">
      <c r="A182" t="s">
        <v>1827</v>
      </c>
      <c r="B182" s="290" t="s">
        <v>1826</v>
      </c>
      <c r="C182" t="s">
        <v>162</v>
      </c>
    </row>
    <row r="183" spans="1:3" x14ac:dyDescent="0.55000000000000004">
      <c r="A183" t="s">
        <v>1825</v>
      </c>
      <c r="B183" s="290" t="s">
        <v>1824</v>
      </c>
      <c r="C183" t="s">
        <v>162</v>
      </c>
    </row>
    <row r="184" spans="1:3" x14ac:dyDescent="0.55000000000000004">
      <c r="A184" t="s">
        <v>1823</v>
      </c>
      <c r="B184" s="290" t="s">
        <v>1822</v>
      </c>
      <c r="C184" t="s">
        <v>162</v>
      </c>
    </row>
    <row r="185" spans="1:3" x14ac:dyDescent="0.55000000000000004">
      <c r="A185" t="s">
        <v>1821</v>
      </c>
      <c r="B185" s="290" t="s">
        <v>1820</v>
      </c>
      <c r="C185" t="s">
        <v>162</v>
      </c>
    </row>
    <row r="186" spans="1:3" x14ac:dyDescent="0.55000000000000004">
      <c r="A186" t="s">
        <v>1819</v>
      </c>
      <c r="B186" s="290" t="s">
        <v>1818</v>
      </c>
      <c r="C186" t="s">
        <v>162</v>
      </c>
    </row>
    <row r="187" spans="1:3" x14ac:dyDescent="0.55000000000000004">
      <c r="A187" t="s">
        <v>1817</v>
      </c>
      <c r="B187" s="290" t="s">
        <v>1816</v>
      </c>
      <c r="C187" t="s">
        <v>162</v>
      </c>
    </row>
    <row r="188" spans="1:3" x14ac:dyDescent="0.55000000000000004">
      <c r="A188" t="s">
        <v>1815</v>
      </c>
      <c r="B188" s="290" t="s">
        <v>1814</v>
      </c>
      <c r="C188" t="s">
        <v>162</v>
      </c>
    </row>
    <row r="189" spans="1:3" x14ac:dyDescent="0.55000000000000004">
      <c r="A189" t="s">
        <v>1813</v>
      </c>
      <c r="B189" s="290" t="s">
        <v>1812</v>
      </c>
      <c r="C189" t="s">
        <v>162</v>
      </c>
    </row>
    <row r="190" spans="1:3" x14ac:dyDescent="0.55000000000000004">
      <c r="A190" t="s">
        <v>1811</v>
      </c>
      <c r="B190" s="290" t="s">
        <v>1810</v>
      </c>
      <c r="C190" t="s">
        <v>162</v>
      </c>
    </row>
    <row r="191" spans="1:3" x14ac:dyDescent="0.55000000000000004">
      <c r="A191" t="s">
        <v>1809</v>
      </c>
      <c r="B191" s="290" t="s">
        <v>1808</v>
      </c>
      <c r="C191" t="s">
        <v>162</v>
      </c>
    </row>
    <row r="192" spans="1:3" x14ac:dyDescent="0.55000000000000004">
      <c r="A192" t="s">
        <v>1807</v>
      </c>
      <c r="B192" s="290" t="s">
        <v>1806</v>
      </c>
      <c r="C192" t="s">
        <v>162</v>
      </c>
    </row>
    <row r="193" spans="1:3" x14ac:dyDescent="0.55000000000000004">
      <c r="A193" t="s">
        <v>1805</v>
      </c>
      <c r="B193" s="290" t="s">
        <v>1804</v>
      </c>
      <c r="C193" t="s">
        <v>162</v>
      </c>
    </row>
    <row r="194" spans="1:3" x14ac:dyDescent="0.55000000000000004">
      <c r="A194" t="s">
        <v>1803</v>
      </c>
      <c r="B194" s="290" t="s">
        <v>1802</v>
      </c>
      <c r="C194" t="s">
        <v>162</v>
      </c>
    </row>
    <row r="195" spans="1:3" x14ac:dyDescent="0.55000000000000004">
      <c r="A195" t="s">
        <v>1801</v>
      </c>
      <c r="B195" s="290" t="s">
        <v>1800</v>
      </c>
      <c r="C195" t="s">
        <v>162</v>
      </c>
    </row>
    <row r="196" spans="1:3" x14ac:dyDescent="0.55000000000000004">
      <c r="A196" t="s">
        <v>1799</v>
      </c>
      <c r="B196" s="290" t="s">
        <v>1798</v>
      </c>
      <c r="C196" t="s">
        <v>162</v>
      </c>
    </row>
    <row r="197" spans="1:3" x14ac:dyDescent="0.55000000000000004">
      <c r="A197" t="s">
        <v>1797</v>
      </c>
      <c r="B197" s="290" t="s">
        <v>1796</v>
      </c>
      <c r="C197" t="s">
        <v>162</v>
      </c>
    </row>
    <row r="198" spans="1:3" x14ac:dyDescent="0.55000000000000004">
      <c r="A198" t="s">
        <v>1795</v>
      </c>
      <c r="B198" s="290" t="s">
        <v>1794</v>
      </c>
      <c r="C198" t="s">
        <v>162</v>
      </c>
    </row>
    <row r="199" spans="1:3" x14ac:dyDescent="0.55000000000000004">
      <c r="A199" t="s">
        <v>1793</v>
      </c>
      <c r="B199" s="290" t="s">
        <v>1792</v>
      </c>
      <c r="C199" t="s">
        <v>162</v>
      </c>
    </row>
    <row r="200" spans="1:3" x14ac:dyDescent="0.55000000000000004">
      <c r="A200" t="s">
        <v>1791</v>
      </c>
      <c r="B200" s="290" t="s">
        <v>1790</v>
      </c>
      <c r="C200" t="s">
        <v>162</v>
      </c>
    </row>
    <row r="201" spans="1:3" x14ac:dyDescent="0.55000000000000004">
      <c r="A201" t="s">
        <v>1789</v>
      </c>
      <c r="B201" s="290" t="s">
        <v>1788</v>
      </c>
      <c r="C201" t="s">
        <v>162</v>
      </c>
    </row>
    <row r="202" spans="1:3" x14ac:dyDescent="0.55000000000000004">
      <c r="A202" t="s">
        <v>1787</v>
      </c>
      <c r="B202" s="290" t="s">
        <v>1786</v>
      </c>
      <c r="C202" t="s">
        <v>162</v>
      </c>
    </row>
    <row r="203" spans="1:3" x14ac:dyDescent="0.55000000000000004">
      <c r="A203" t="s">
        <v>1785</v>
      </c>
      <c r="B203" s="290" t="s">
        <v>1784</v>
      </c>
      <c r="C203" t="s">
        <v>162</v>
      </c>
    </row>
    <row r="204" spans="1:3" x14ac:dyDescent="0.55000000000000004">
      <c r="A204" t="s">
        <v>1783</v>
      </c>
      <c r="B204" s="290" t="s">
        <v>1782</v>
      </c>
      <c r="C204" t="s">
        <v>162</v>
      </c>
    </row>
    <row r="205" spans="1:3" x14ac:dyDescent="0.55000000000000004">
      <c r="A205" t="s">
        <v>1781</v>
      </c>
      <c r="B205" s="290" t="s">
        <v>1780</v>
      </c>
      <c r="C205" t="s">
        <v>162</v>
      </c>
    </row>
    <row r="206" spans="1:3" x14ac:dyDescent="0.55000000000000004">
      <c r="A206" t="s">
        <v>1779</v>
      </c>
      <c r="B206" s="290" t="s">
        <v>1778</v>
      </c>
      <c r="C206" t="s">
        <v>162</v>
      </c>
    </row>
    <row r="207" spans="1:3" x14ac:dyDescent="0.55000000000000004">
      <c r="A207" t="s">
        <v>1777</v>
      </c>
      <c r="B207" s="290" t="s">
        <v>1776</v>
      </c>
      <c r="C207" t="s">
        <v>162</v>
      </c>
    </row>
    <row r="208" spans="1:3" x14ac:dyDescent="0.55000000000000004">
      <c r="A208" t="s">
        <v>1775</v>
      </c>
      <c r="B208" s="290" t="s">
        <v>1774</v>
      </c>
      <c r="C208" t="s">
        <v>162</v>
      </c>
    </row>
    <row r="209" spans="1:3" x14ac:dyDescent="0.55000000000000004">
      <c r="A209" t="s">
        <v>1773</v>
      </c>
      <c r="B209" s="290" t="s">
        <v>1772</v>
      </c>
      <c r="C209" t="s">
        <v>162</v>
      </c>
    </row>
    <row r="210" spans="1:3" x14ac:dyDescent="0.55000000000000004">
      <c r="A210" t="s">
        <v>1771</v>
      </c>
      <c r="B210" s="290" t="s">
        <v>1770</v>
      </c>
      <c r="C210" t="s">
        <v>162</v>
      </c>
    </row>
    <row r="211" spans="1:3" x14ac:dyDescent="0.55000000000000004">
      <c r="A211" t="s">
        <v>1769</v>
      </c>
      <c r="B211" s="290" t="s">
        <v>1768</v>
      </c>
      <c r="C211" t="s">
        <v>162</v>
      </c>
    </row>
    <row r="212" spans="1:3" x14ac:dyDescent="0.55000000000000004">
      <c r="A212" t="s">
        <v>1767</v>
      </c>
      <c r="B212" s="290" t="s">
        <v>1766</v>
      </c>
      <c r="C212" t="s">
        <v>162</v>
      </c>
    </row>
    <row r="213" spans="1:3" x14ac:dyDescent="0.55000000000000004">
      <c r="A213" t="s">
        <v>1765</v>
      </c>
      <c r="B213" s="290" t="s">
        <v>1764</v>
      </c>
      <c r="C213" t="s">
        <v>162</v>
      </c>
    </row>
    <row r="214" spans="1:3" x14ac:dyDescent="0.55000000000000004">
      <c r="A214" t="s">
        <v>1763</v>
      </c>
      <c r="B214" s="290" t="s">
        <v>1762</v>
      </c>
      <c r="C214" t="s">
        <v>162</v>
      </c>
    </row>
    <row r="215" spans="1:3" x14ac:dyDescent="0.55000000000000004">
      <c r="A215" t="s">
        <v>1761</v>
      </c>
      <c r="B215" s="290" t="s">
        <v>1760</v>
      </c>
      <c r="C215" t="s">
        <v>162</v>
      </c>
    </row>
    <row r="216" spans="1:3" x14ac:dyDescent="0.55000000000000004">
      <c r="A216" t="s">
        <v>1759</v>
      </c>
      <c r="B216" s="290" t="s">
        <v>1758</v>
      </c>
      <c r="C216" t="s">
        <v>162</v>
      </c>
    </row>
    <row r="217" spans="1:3" x14ac:dyDescent="0.55000000000000004">
      <c r="A217" t="s">
        <v>1757</v>
      </c>
      <c r="B217" s="290" t="s">
        <v>1756</v>
      </c>
      <c r="C217" t="s">
        <v>162</v>
      </c>
    </row>
    <row r="218" spans="1:3" x14ac:dyDescent="0.55000000000000004">
      <c r="A218" t="s">
        <v>1755</v>
      </c>
      <c r="B218" s="290" t="s">
        <v>1754</v>
      </c>
      <c r="C218" t="s">
        <v>387</v>
      </c>
    </row>
    <row r="219" spans="1:3" x14ac:dyDescent="0.55000000000000004">
      <c r="A219" t="s">
        <v>1753</v>
      </c>
      <c r="B219" s="290" t="s">
        <v>1752</v>
      </c>
      <c r="C219" t="s">
        <v>162</v>
      </c>
    </row>
    <row r="220" spans="1:3" x14ac:dyDescent="0.55000000000000004">
      <c r="A220" t="s">
        <v>1751</v>
      </c>
      <c r="B220" s="290" t="s">
        <v>1750</v>
      </c>
      <c r="C220" t="s">
        <v>162</v>
      </c>
    </row>
    <row r="221" spans="1:3" x14ac:dyDescent="0.55000000000000004">
      <c r="A221" t="s">
        <v>1749</v>
      </c>
      <c r="B221" s="290" t="s">
        <v>1748</v>
      </c>
      <c r="C221" t="s">
        <v>162</v>
      </c>
    </row>
    <row r="222" spans="1:3" x14ac:dyDescent="0.55000000000000004">
      <c r="A222" t="s">
        <v>1747</v>
      </c>
      <c r="B222" s="290" t="s">
        <v>1746</v>
      </c>
      <c r="C222" t="s">
        <v>162</v>
      </c>
    </row>
    <row r="223" spans="1:3" x14ac:dyDescent="0.55000000000000004">
      <c r="A223" t="s">
        <v>1745</v>
      </c>
      <c r="B223" s="290" t="s">
        <v>1744</v>
      </c>
      <c r="C223" t="s">
        <v>162</v>
      </c>
    </row>
    <row r="224" spans="1:3" x14ac:dyDescent="0.55000000000000004">
      <c r="A224" t="s">
        <v>1743</v>
      </c>
      <c r="B224" s="290" t="s">
        <v>1742</v>
      </c>
      <c r="C224" t="s">
        <v>162</v>
      </c>
    </row>
    <row r="225" spans="1:3" x14ac:dyDescent="0.55000000000000004">
      <c r="A225" t="s">
        <v>1741</v>
      </c>
      <c r="B225" s="290" t="s">
        <v>1740</v>
      </c>
      <c r="C225" t="s">
        <v>162</v>
      </c>
    </row>
    <row r="226" spans="1:3" x14ac:dyDescent="0.55000000000000004">
      <c r="A226" t="s">
        <v>1739</v>
      </c>
      <c r="B226" s="290" t="s">
        <v>1738</v>
      </c>
      <c r="C226" t="s">
        <v>162</v>
      </c>
    </row>
    <row r="227" spans="1:3" x14ac:dyDescent="0.55000000000000004">
      <c r="A227" t="s">
        <v>1737</v>
      </c>
      <c r="B227" s="290" t="s">
        <v>1736</v>
      </c>
      <c r="C227" t="s">
        <v>162</v>
      </c>
    </row>
    <row r="228" spans="1:3" x14ac:dyDescent="0.55000000000000004">
      <c r="A228" t="s">
        <v>1735</v>
      </c>
      <c r="B228" s="290" t="s">
        <v>1734</v>
      </c>
      <c r="C228" t="s">
        <v>162</v>
      </c>
    </row>
    <row r="229" spans="1:3" x14ac:dyDescent="0.55000000000000004">
      <c r="A229" t="s">
        <v>2270</v>
      </c>
      <c r="B229" s="290" t="s">
        <v>1733</v>
      </c>
      <c r="C229" t="s">
        <v>162</v>
      </c>
    </row>
    <row r="230" spans="1:3" x14ac:dyDescent="0.55000000000000004">
      <c r="A230" t="s">
        <v>1732</v>
      </c>
      <c r="B230" s="290" t="s">
        <v>1731</v>
      </c>
      <c r="C230" t="s">
        <v>162</v>
      </c>
    </row>
    <row r="231" spans="1:3" x14ac:dyDescent="0.55000000000000004">
      <c r="A231" t="s">
        <v>1730</v>
      </c>
      <c r="B231" s="290" t="s">
        <v>1729</v>
      </c>
      <c r="C231" t="s">
        <v>162</v>
      </c>
    </row>
    <row r="232" spans="1:3" x14ac:dyDescent="0.55000000000000004">
      <c r="A232" t="s">
        <v>1728</v>
      </c>
      <c r="B232" s="290" t="s">
        <v>1727</v>
      </c>
      <c r="C232" t="s">
        <v>162</v>
      </c>
    </row>
    <row r="233" spans="1:3" x14ac:dyDescent="0.55000000000000004">
      <c r="A233" t="s">
        <v>1726</v>
      </c>
      <c r="B233" s="290" t="s">
        <v>1725</v>
      </c>
      <c r="C233" t="s">
        <v>162</v>
      </c>
    </row>
    <row r="234" spans="1:3" x14ac:dyDescent="0.55000000000000004">
      <c r="A234" t="s">
        <v>1724</v>
      </c>
      <c r="B234" s="290" t="s">
        <v>1723</v>
      </c>
      <c r="C234" t="s">
        <v>162</v>
      </c>
    </row>
    <row r="235" spans="1:3" x14ac:dyDescent="0.55000000000000004">
      <c r="A235" t="s">
        <v>1722</v>
      </c>
      <c r="B235" s="290" t="s">
        <v>1721</v>
      </c>
      <c r="C235" t="s">
        <v>162</v>
      </c>
    </row>
    <row r="236" spans="1:3" x14ac:dyDescent="0.55000000000000004">
      <c r="A236" t="s">
        <v>1720</v>
      </c>
      <c r="B236" s="290" t="s">
        <v>1719</v>
      </c>
      <c r="C236" t="s">
        <v>162</v>
      </c>
    </row>
    <row r="237" spans="1:3" x14ac:dyDescent="0.55000000000000004">
      <c r="A237" t="s">
        <v>1718</v>
      </c>
      <c r="B237" s="290" t="s">
        <v>1717</v>
      </c>
      <c r="C237" t="s">
        <v>162</v>
      </c>
    </row>
    <row r="238" spans="1:3" x14ac:dyDescent="0.55000000000000004">
      <c r="A238" t="s">
        <v>1716</v>
      </c>
      <c r="B238" s="290" t="s">
        <v>1715</v>
      </c>
      <c r="C238" t="s">
        <v>162</v>
      </c>
    </row>
    <row r="239" spans="1:3" x14ac:dyDescent="0.55000000000000004">
      <c r="A239" t="s">
        <v>1713</v>
      </c>
      <c r="B239" s="290" t="s">
        <v>1714</v>
      </c>
      <c r="C239" t="s">
        <v>162</v>
      </c>
    </row>
    <row r="240" spans="1:3" x14ac:dyDescent="0.55000000000000004">
      <c r="A240" t="s">
        <v>2194</v>
      </c>
      <c r="B240" s="290" t="s">
        <v>1712</v>
      </c>
      <c r="C240" t="s">
        <v>162</v>
      </c>
    </row>
    <row r="241" spans="1:3" x14ac:dyDescent="0.55000000000000004">
      <c r="A241" t="s">
        <v>1711</v>
      </c>
      <c r="B241" s="290" t="s">
        <v>1710</v>
      </c>
      <c r="C241" t="s">
        <v>162</v>
      </c>
    </row>
    <row r="242" spans="1:3" x14ac:dyDescent="0.55000000000000004">
      <c r="A242" t="s">
        <v>1709</v>
      </c>
      <c r="B242" s="290" t="s">
        <v>1708</v>
      </c>
      <c r="C242" t="s">
        <v>162</v>
      </c>
    </row>
    <row r="243" spans="1:3" x14ac:dyDescent="0.55000000000000004">
      <c r="A243" t="s">
        <v>1707</v>
      </c>
      <c r="B243" s="290" t="s">
        <v>1706</v>
      </c>
      <c r="C243" t="s">
        <v>162</v>
      </c>
    </row>
    <row r="244" spans="1:3" x14ac:dyDescent="0.55000000000000004">
      <c r="A244" t="s">
        <v>1705</v>
      </c>
      <c r="B244" s="290" t="s">
        <v>1704</v>
      </c>
      <c r="C244" t="s">
        <v>162</v>
      </c>
    </row>
    <row r="245" spans="1:3" x14ac:dyDescent="0.55000000000000004">
      <c r="A245" t="s">
        <v>1703</v>
      </c>
      <c r="B245" s="290" t="s">
        <v>1702</v>
      </c>
      <c r="C245" t="s">
        <v>162</v>
      </c>
    </row>
    <row r="246" spans="1:3" x14ac:dyDescent="0.55000000000000004">
      <c r="A246" t="s">
        <v>1701</v>
      </c>
      <c r="B246" s="290" t="s">
        <v>1700</v>
      </c>
      <c r="C246" t="s">
        <v>162</v>
      </c>
    </row>
    <row r="247" spans="1:3" x14ac:dyDescent="0.55000000000000004">
      <c r="A247" t="s">
        <v>1699</v>
      </c>
      <c r="B247" s="290" t="s">
        <v>1698</v>
      </c>
      <c r="C247" t="s">
        <v>162</v>
      </c>
    </row>
    <row r="248" spans="1:3" x14ac:dyDescent="0.55000000000000004">
      <c r="A248" t="s">
        <v>1697</v>
      </c>
      <c r="B248" s="290" t="s">
        <v>1696</v>
      </c>
      <c r="C248" t="s">
        <v>162</v>
      </c>
    </row>
    <row r="249" spans="1:3" x14ac:dyDescent="0.55000000000000004">
      <c r="A249" t="s">
        <v>1695</v>
      </c>
      <c r="B249" s="290" t="s">
        <v>1694</v>
      </c>
      <c r="C249" t="s">
        <v>162</v>
      </c>
    </row>
    <row r="250" spans="1:3" x14ac:dyDescent="0.55000000000000004">
      <c r="A250" t="s">
        <v>1693</v>
      </c>
      <c r="B250" s="290" t="s">
        <v>1692</v>
      </c>
      <c r="C250" t="s">
        <v>162</v>
      </c>
    </row>
    <row r="251" spans="1:3" x14ac:dyDescent="0.55000000000000004">
      <c r="A251" t="s">
        <v>1691</v>
      </c>
      <c r="B251" s="290" t="s">
        <v>1690</v>
      </c>
      <c r="C251" t="s">
        <v>162</v>
      </c>
    </row>
    <row r="252" spans="1:3" x14ac:dyDescent="0.55000000000000004">
      <c r="A252" t="s">
        <v>1689</v>
      </c>
      <c r="B252" s="290" t="s">
        <v>1688</v>
      </c>
      <c r="C252" t="s">
        <v>162</v>
      </c>
    </row>
    <row r="253" spans="1:3" x14ac:dyDescent="0.55000000000000004">
      <c r="A253" t="s">
        <v>1687</v>
      </c>
      <c r="B253" s="290" t="s">
        <v>1686</v>
      </c>
      <c r="C253" t="s">
        <v>162</v>
      </c>
    </row>
    <row r="254" spans="1:3" x14ac:dyDescent="0.55000000000000004">
      <c r="A254" t="s">
        <v>1685</v>
      </c>
      <c r="B254" s="290" t="s">
        <v>1684</v>
      </c>
      <c r="C254" t="s">
        <v>162</v>
      </c>
    </row>
    <row r="255" spans="1:3" x14ac:dyDescent="0.55000000000000004">
      <c r="A255" t="s">
        <v>1683</v>
      </c>
      <c r="B255" s="290" t="s">
        <v>1682</v>
      </c>
      <c r="C255" t="s">
        <v>162</v>
      </c>
    </row>
    <row r="256" spans="1:3" x14ac:dyDescent="0.55000000000000004">
      <c r="A256" t="s">
        <v>1681</v>
      </c>
      <c r="B256" s="290" t="s">
        <v>1680</v>
      </c>
      <c r="C256" t="s">
        <v>162</v>
      </c>
    </row>
    <row r="257" spans="1:3" x14ac:dyDescent="0.55000000000000004">
      <c r="A257" t="s">
        <v>1679</v>
      </c>
      <c r="B257" s="290" t="s">
        <v>1678</v>
      </c>
      <c r="C257" t="s">
        <v>162</v>
      </c>
    </row>
    <row r="258" spans="1:3" x14ac:dyDescent="0.55000000000000004">
      <c r="A258" t="s">
        <v>1677</v>
      </c>
      <c r="B258" s="290" t="s">
        <v>1676</v>
      </c>
      <c r="C258" t="s">
        <v>162</v>
      </c>
    </row>
    <row r="259" spans="1:3" x14ac:dyDescent="0.55000000000000004">
      <c r="A259" t="s">
        <v>1675</v>
      </c>
      <c r="B259" s="290" t="s">
        <v>1674</v>
      </c>
      <c r="C259" t="s">
        <v>162</v>
      </c>
    </row>
    <row r="260" spans="1:3" x14ac:dyDescent="0.55000000000000004">
      <c r="A260" t="s">
        <v>1673</v>
      </c>
      <c r="B260" s="290" t="s">
        <v>1672</v>
      </c>
      <c r="C260" t="s">
        <v>162</v>
      </c>
    </row>
    <row r="261" spans="1:3" x14ac:dyDescent="0.55000000000000004">
      <c r="A261" t="s">
        <v>1671</v>
      </c>
      <c r="B261" s="290" t="s">
        <v>1670</v>
      </c>
      <c r="C261" t="s">
        <v>162</v>
      </c>
    </row>
    <row r="262" spans="1:3" x14ac:dyDescent="0.55000000000000004">
      <c r="A262" t="s">
        <v>1669</v>
      </c>
      <c r="B262" s="290" t="s">
        <v>1668</v>
      </c>
      <c r="C262" t="s">
        <v>162</v>
      </c>
    </row>
    <row r="263" spans="1:3" x14ac:dyDescent="0.55000000000000004">
      <c r="A263" t="s">
        <v>1667</v>
      </c>
      <c r="B263" s="290" t="s">
        <v>1666</v>
      </c>
      <c r="C263" t="s">
        <v>162</v>
      </c>
    </row>
    <row r="264" spans="1:3" x14ac:dyDescent="0.55000000000000004">
      <c r="A264" t="s">
        <v>1665</v>
      </c>
      <c r="B264" s="290" t="s">
        <v>1664</v>
      </c>
      <c r="C264" t="s">
        <v>162</v>
      </c>
    </row>
    <row r="265" spans="1:3" x14ac:dyDescent="0.55000000000000004">
      <c r="A265" t="s">
        <v>1663</v>
      </c>
      <c r="B265" s="290" t="s">
        <v>1662</v>
      </c>
      <c r="C265" t="s">
        <v>387</v>
      </c>
    </row>
    <row r="266" spans="1:3" x14ac:dyDescent="0.55000000000000004">
      <c r="A266" t="s">
        <v>1661</v>
      </c>
      <c r="B266" s="290" t="s">
        <v>1660</v>
      </c>
      <c r="C266" t="s">
        <v>162</v>
      </c>
    </row>
    <row r="267" spans="1:3" x14ac:dyDescent="0.55000000000000004">
      <c r="A267" t="s">
        <v>1659</v>
      </c>
      <c r="B267" s="290" t="s">
        <v>1658</v>
      </c>
      <c r="C267" t="s">
        <v>162</v>
      </c>
    </row>
    <row r="268" spans="1:3" x14ac:dyDescent="0.55000000000000004">
      <c r="A268" t="s">
        <v>1657</v>
      </c>
      <c r="B268" s="290" t="s">
        <v>1656</v>
      </c>
      <c r="C268" t="s">
        <v>162</v>
      </c>
    </row>
    <row r="269" spans="1:3" x14ac:dyDescent="0.55000000000000004">
      <c r="A269" t="s">
        <v>1655</v>
      </c>
      <c r="B269" s="290" t="s">
        <v>1654</v>
      </c>
      <c r="C269" t="s">
        <v>162</v>
      </c>
    </row>
    <row r="270" spans="1:3" x14ac:dyDescent="0.55000000000000004">
      <c r="A270" t="s">
        <v>1653</v>
      </c>
      <c r="B270" s="290" t="s">
        <v>1652</v>
      </c>
      <c r="C270" t="s">
        <v>162</v>
      </c>
    </row>
    <row r="271" spans="1:3" x14ac:dyDescent="0.55000000000000004">
      <c r="A271" t="s">
        <v>1651</v>
      </c>
      <c r="B271" s="290" t="s">
        <v>1650</v>
      </c>
      <c r="C271" t="s">
        <v>162</v>
      </c>
    </row>
    <row r="272" spans="1:3" x14ac:dyDescent="0.55000000000000004">
      <c r="A272" t="s">
        <v>1649</v>
      </c>
      <c r="B272" s="290" t="s">
        <v>1648</v>
      </c>
      <c r="C272" t="s">
        <v>162</v>
      </c>
    </row>
    <row r="273" spans="1:3" x14ac:dyDescent="0.55000000000000004">
      <c r="A273" t="s">
        <v>1647</v>
      </c>
      <c r="B273" s="290" t="s">
        <v>1646</v>
      </c>
      <c r="C273" t="s">
        <v>162</v>
      </c>
    </row>
    <row r="274" spans="1:3" x14ac:dyDescent="0.55000000000000004">
      <c r="A274" t="s">
        <v>1645</v>
      </c>
      <c r="B274" s="290" t="s">
        <v>1644</v>
      </c>
      <c r="C274" t="s">
        <v>162</v>
      </c>
    </row>
    <row r="275" spans="1:3" x14ac:dyDescent="0.55000000000000004">
      <c r="A275" t="s">
        <v>1643</v>
      </c>
      <c r="B275" s="290" t="s">
        <v>1642</v>
      </c>
      <c r="C275" t="s">
        <v>162</v>
      </c>
    </row>
    <row r="276" spans="1:3" x14ac:dyDescent="0.55000000000000004">
      <c r="A276" t="s">
        <v>1641</v>
      </c>
      <c r="B276" s="290" t="s">
        <v>1640</v>
      </c>
      <c r="C276" t="s">
        <v>162</v>
      </c>
    </row>
    <row r="277" spans="1:3" x14ac:dyDescent="0.55000000000000004">
      <c r="A277" t="s">
        <v>1639</v>
      </c>
      <c r="B277" s="290" t="s">
        <v>1638</v>
      </c>
      <c r="C277" t="s">
        <v>162</v>
      </c>
    </row>
    <row r="278" spans="1:3" x14ac:dyDescent="0.55000000000000004">
      <c r="A278" t="s">
        <v>1637</v>
      </c>
      <c r="B278" s="290" t="s">
        <v>1636</v>
      </c>
      <c r="C278" t="s">
        <v>162</v>
      </c>
    </row>
    <row r="279" spans="1:3" x14ac:dyDescent="0.55000000000000004">
      <c r="A279" t="s">
        <v>1635</v>
      </c>
      <c r="B279" s="290" t="s">
        <v>1634</v>
      </c>
      <c r="C279" t="s">
        <v>162</v>
      </c>
    </row>
    <row r="280" spans="1:3" x14ac:dyDescent="0.55000000000000004">
      <c r="A280" t="s">
        <v>1633</v>
      </c>
      <c r="B280" s="290" t="s">
        <v>1632</v>
      </c>
      <c r="C280" t="s">
        <v>162</v>
      </c>
    </row>
    <row r="281" spans="1:3" x14ac:dyDescent="0.55000000000000004">
      <c r="A281" t="s">
        <v>1631</v>
      </c>
      <c r="B281" s="290" t="s">
        <v>1630</v>
      </c>
      <c r="C281" t="s">
        <v>162</v>
      </c>
    </row>
    <row r="282" spans="1:3" x14ac:dyDescent="0.55000000000000004">
      <c r="A282" t="s">
        <v>1629</v>
      </c>
      <c r="B282" s="290" t="s">
        <v>1628</v>
      </c>
      <c r="C282" t="s">
        <v>162</v>
      </c>
    </row>
    <row r="283" spans="1:3" x14ac:dyDescent="0.55000000000000004">
      <c r="A283" t="s">
        <v>1627</v>
      </c>
      <c r="B283" s="290" t="s">
        <v>1626</v>
      </c>
      <c r="C283" t="s">
        <v>162</v>
      </c>
    </row>
    <row r="284" spans="1:3" x14ac:dyDescent="0.55000000000000004">
      <c r="A284" t="s">
        <v>1624</v>
      </c>
      <c r="B284" s="290" t="s">
        <v>1625</v>
      </c>
      <c r="C284" t="s">
        <v>162</v>
      </c>
    </row>
    <row r="285" spans="1:3" x14ac:dyDescent="0.55000000000000004">
      <c r="A285" t="s">
        <v>2195</v>
      </c>
      <c r="B285" s="290" t="s">
        <v>1623</v>
      </c>
      <c r="C285" t="s">
        <v>162</v>
      </c>
    </row>
    <row r="286" spans="1:3" x14ac:dyDescent="0.55000000000000004">
      <c r="A286" t="s">
        <v>1622</v>
      </c>
      <c r="B286" s="290" t="s">
        <v>1621</v>
      </c>
      <c r="C286" t="s">
        <v>162</v>
      </c>
    </row>
    <row r="287" spans="1:3" x14ac:dyDescent="0.55000000000000004">
      <c r="A287" t="s">
        <v>1620</v>
      </c>
      <c r="B287" s="290" t="s">
        <v>1619</v>
      </c>
      <c r="C287" t="s">
        <v>162</v>
      </c>
    </row>
    <row r="288" spans="1:3" x14ac:dyDescent="0.55000000000000004">
      <c r="A288" t="s">
        <v>1618</v>
      </c>
      <c r="B288" s="290" t="s">
        <v>1617</v>
      </c>
      <c r="C288" t="s">
        <v>162</v>
      </c>
    </row>
    <row r="289" spans="1:3" x14ac:dyDescent="0.55000000000000004">
      <c r="A289" t="s">
        <v>1616</v>
      </c>
      <c r="B289" s="290" t="s">
        <v>1615</v>
      </c>
      <c r="C289" t="s">
        <v>162</v>
      </c>
    </row>
    <row r="290" spans="1:3" x14ac:dyDescent="0.55000000000000004">
      <c r="A290" t="s">
        <v>1614</v>
      </c>
      <c r="B290" s="290" t="s">
        <v>1613</v>
      </c>
      <c r="C290" t="s">
        <v>162</v>
      </c>
    </row>
    <row r="291" spans="1:3" x14ac:dyDescent="0.55000000000000004">
      <c r="A291" t="s">
        <v>1612</v>
      </c>
      <c r="B291" s="290" t="s">
        <v>1611</v>
      </c>
      <c r="C291" t="s">
        <v>162</v>
      </c>
    </row>
    <row r="292" spans="1:3" x14ac:dyDescent="0.55000000000000004">
      <c r="A292" t="s">
        <v>1610</v>
      </c>
      <c r="B292" s="290" t="s">
        <v>1609</v>
      </c>
      <c r="C292" t="s">
        <v>162</v>
      </c>
    </row>
    <row r="293" spans="1:3" x14ac:dyDescent="0.55000000000000004">
      <c r="A293" t="s">
        <v>1608</v>
      </c>
      <c r="B293" s="290" t="s">
        <v>1607</v>
      </c>
      <c r="C293" t="s">
        <v>162</v>
      </c>
    </row>
    <row r="294" spans="1:3" x14ac:dyDescent="0.55000000000000004">
      <c r="A294" t="s">
        <v>1606</v>
      </c>
      <c r="B294" s="290" t="s">
        <v>1605</v>
      </c>
      <c r="C294" t="s">
        <v>162</v>
      </c>
    </row>
    <row r="295" spans="1:3" x14ac:dyDescent="0.55000000000000004">
      <c r="A295" t="s">
        <v>1604</v>
      </c>
      <c r="B295" s="290" t="s">
        <v>1603</v>
      </c>
      <c r="C295" t="s">
        <v>162</v>
      </c>
    </row>
    <row r="296" spans="1:3" x14ac:dyDescent="0.55000000000000004">
      <c r="A296" t="s">
        <v>1602</v>
      </c>
      <c r="B296" s="290" t="s">
        <v>1601</v>
      </c>
      <c r="C296" t="s">
        <v>162</v>
      </c>
    </row>
    <row r="297" spans="1:3" x14ac:dyDescent="0.55000000000000004">
      <c r="A297" t="s">
        <v>1600</v>
      </c>
      <c r="B297" s="290" t="s">
        <v>1599</v>
      </c>
      <c r="C297" t="s">
        <v>162</v>
      </c>
    </row>
    <row r="298" spans="1:3" x14ac:dyDescent="0.55000000000000004">
      <c r="A298" t="s">
        <v>1598</v>
      </c>
      <c r="B298" s="290" t="s">
        <v>1597</v>
      </c>
      <c r="C298" t="s">
        <v>162</v>
      </c>
    </row>
    <row r="299" spans="1:3" x14ac:dyDescent="0.55000000000000004">
      <c r="A299" t="s">
        <v>1596</v>
      </c>
      <c r="B299" s="290" t="s">
        <v>1595</v>
      </c>
      <c r="C299" t="s">
        <v>162</v>
      </c>
    </row>
    <row r="300" spans="1:3" x14ac:dyDescent="0.55000000000000004">
      <c r="A300" t="s">
        <v>1594</v>
      </c>
      <c r="B300" s="290" t="s">
        <v>1593</v>
      </c>
      <c r="C300" t="s">
        <v>162</v>
      </c>
    </row>
    <row r="301" spans="1:3" x14ac:dyDescent="0.55000000000000004">
      <c r="A301" t="s">
        <v>1592</v>
      </c>
      <c r="B301" s="290" t="s">
        <v>1591</v>
      </c>
      <c r="C301" t="s">
        <v>162</v>
      </c>
    </row>
    <row r="302" spans="1:3" x14ac:dyDescent="0.55000000000000004">
      <c r="A302" t="s">
        <v>1590</v>
      </c>
      <c r="B302" s="290" t="s">
        <v>1589</v>
      </c>
      <c r="C302" t="s">
        <v>162</v>
      </c>
    </row>
    <row r="303" spans="1:3" x14ac:dyDescent="0.55000000000000004">
      <c r="A303" t="s">
        <v>1588</v>
      </c>
      <c r="B303" s="290" t="s">
        <v>1587</v>
      </c>
      <c r="C303" t="s">
        <v>162</v>
      </c>
    </row>
    <row r="304" spans="1:3" x14ac:dyDescent="0.55000000000000004">
      <c r="A304" t="s">
        <v>1586</v>
      </c>
      <c r="B304" s="290" t="s">
        <v>1585</v>
      </c>
      <c r="C304" t="s">
        <v>162</v>
      </c>
    </row>
    <row r="305" spans="1:3" x14ac:dyDescent="0.55000000000000004">
      <c r="A305" t="s">
        <v>1584</v>
      </c>
      <c r="B305" s="290" t="s">
        <v>1583</v>
      </c>
      <c r="C305" t="s">
        <v>162</v>
      </c>
    </row>
    <row r="306" spans="1:3" x14ac:dyDescent="0.55000000000000004">
      <c r="A306" t="s">
        <v>1582</v>
      </c>
      <c r="B306" s="290" t="s">
        <v>1581</v>
      </c>
      <c r="C306" t="s">
        <v>162</v>
      </c>
    </row>
    <row r="307" spans="1:3" x14ac:dyDescent="0.55000000000000004">
      <c r="A307" t="s">
        <v>1580</v>
      </c>
      <c r="B307" s="290" t="s">
        <v>1579</v>
      </c>
      <c r="C307" t="s">
        <v>162</v>
      </c>
    </row>
    <row r="308" spans="1:3" x14ac:dyDescent="0.55000000000000004">
      <c r="A308" t="s">
        <v>1578</v>
      </c>
      <c r="B308" s="290" t="s">
        <v>1577</v>
      </c>
      <c r="C308" t="s">
        <v>162</v>
      </c>
    </row>
    <row r="309" spans="1:3" x14ac:dyDescent="0.55000000000000004">
      <c r="A309" t="s">
        <v>1576</v>
      </c>
      <c r="B309" s="290" t="s">
        <v>1575</v>
      </c>
      <c r="C309" t="s">
        <v>162</v>
      </c>
    </row>
    <row r="310" spans="1:3" x14ac:dyDescent="0.55000000000000004">
      <c r="A310" t="s">
        <v>1574</v>
      </c>
      <c r="B310" s="290" t="s">
        <v>1573</v>
      </c>
      <c r="C310" t="s">
        <v>162</v>
      </c>
    </row>
    <row r="311" spans="1:3" x14ac:dyDescent="0.55000000000000004">
      <c r="A311" t="s">
        <v>1572</v>
      </c>
      <c r="B311" s="290" t="s">
        <v>1571</v>
      </c>
      <c r="C311" t="s">
        <v>162</v>
      </c>
    </row>
    <row r="312" spans="1:3" x14ac:dyDescent="0.55000000000000004">
      <c r="A312" t="s">
        <v>1570</v>
      </c>
      <c r="B312" s="290" t="s">
        <v>1569</v>
      </c>
      <c r="C312" t="s">
        <v>162</v>
      </c>
    </row>
    <row r="313" spans="1:3" x14ac:dyDescent="0.55000000000000004">
      <c r="A313" t="s">
        <v>1568</v>
      </c>
      <c r="B313" s="290" t="s">
        <v>1567</v>
      </c>
      <c r="C313" t="s">
        <v>162</v>
      </c>
    </row>
    <row r="314" spans="1:3" x14ac:dyDescent="0.55000000000000004">
      <c r="A314" t="s">
        <v>1566</v>
      </c>
      <c r="B314" s="290" t="s">
        <v>1565</v>
      </c>
      <c r="C314" t="s">
        <v>162</v>
      </c>
    </row>
    <row r="315" spans="1:3" x14ac:dyDescent="0.55000000000000004">
      <c r="A315" t="s">
        <v>2271</v>
      </c>
      <c r="B315" s="290" t="s">
        <v>1564</v>
      </c>
      <c r="C315" t="s">
        <v>162</v>
      </c>
    </row>
    <row r="316" spans="1:3" x14ac:dyDescent="0.55000000000000004">
      <c r="A316" t="s">
        <v>1563</v>
      </c>
      <c r="B316" s="290" t="s">
        <v>1562</v>
      </c>
      <c r="C316" t="s">
        <v>162</v>
      </c>
    </row>
    <row r="317" spans="1:3" x14ac:dyDescent="0.55000000000000004">
      <c r="A317" t="s">
        <v>1561</v>
      </c>
      <c r="B317" s="290" t="s">
        <v>1560</v>
      </c>
      <c r="C317" t="s">
        <v>162</v>
      </c>
    </row>
    <row r="318" spans="1:3" x14ac:dyDescent="0.55000000000000004">
      <c r="A318" t="s">
        <v>1559</v>
      </c>
      <c r="B318" s="290" t="s">
        <v>1558</v>
      </c>
      <c r="C318" t="s">
        <v>162</v>
      </c>
    </row>
    <row r="319" spans="1:3" x14ac:dyDescent="0.55000000000000004">
      <c r="A319" t="s">
        <v>1557</v>
      </c>
      <c r="B319" s="290" t="s">
        <v>1556</v>
      </c>
      <c r="C319" t="s">
        <v>162</v>
      </c>
    </row>
    <row r="320" spans="1:3" x14ac:dyDescent="0.55000000000000004">
      <c r="A320" t="s">
        <v>1555</v>
      </c>
      <c r="B320" s="290" t="s">
        <v>1554</v>
      </c>
      <c r="C320" t="s">
        <v>162</v>
      </c>
    </row>
    <row r="321" spans="1:3" x14ac:dyDescent="0.55000000000000004">
      <c r="A321" t="s">
        <v>1553</v>
      </c>
      <c r="B321" s="290" t="s">
        <v>1552</v>
      </c>
      <c r="C321" t="s">
        <v>162</v>
      </c>
    </row>
    <row r="322" spans="1:3" x14ac:dyDescent="0.55000000000000004">
      <c r="A322" t="s">
        <v>1551</v>
      </c>
      <c r="B322" s="290" t="s">
        <v>1550</v>
      </c>
      <c r="C322" t="s">
        <v>162</v>
      </c>
    </row>
    <row r="323" spans="1:3" x14ac:dyDescent="0.55000000000000004">
      <c r="A323" t="s">
        <v>1549</v>
      </c>
      <c r="B323" s="290" t="s">
        <v>1548</v>
      </c>
      <c r="C323" t="s">
        <v>162</v>
      </c>
    </row>
    <row r="324" spans="1:3" x14ac:dyDescent="0.55000000000000004">
      <c r="A324" t="s">
        <v>1547</v>
      </c>
      <c r="B324" s="290" t="s">
        <v>1546</v>
      </c>
      <c r="C324" t="s">
        <v>162</v>
      </c>
    </row>
    <row r="325" spans="1:3" x14ac:dyDescent="0.55000000000000004">
      <c r="A325" t="s">
        <v>1545</v>
      </c>
      <c r="B325" s="290" t="s">
        <v>1544</v>
      </c>
      <c r="C325" t="s">
        <v>162</v>
      </c>
    </row>
    <row r="326" spans="1:3" x14ac:dyDescent="0.55000000000000004">
      <c r="A326" t="s">
        <v>1543</v>
      </c>
      <c r="B326" s="290" t="s">
        <v>1542</v>
      </c>
      <c r="C326" t="s">
        <v>162</v>
      </c>
    </row>
    <row r="327" spans="1:3" x14ac:dyDescent="0.55000000000000004">
      <c r="A327" t="s">
        <v>1541</v>
      </c>
      <c r="B327" s="290" t="s">
        <v>1540</v>
      </c>
      <c r="C327" t="s">
        <v>162</v>
      </c>
    </row>
    <row r="328" spans="1:3" x14ac:dyDescent="0.55000000000000004">
      <c r="A328" t="s">
        <v>1539</v>
      </c>
      <c r="B328" s="290" t="s">
        <v>1538</v>
      </c>
      <c r="C328" t="s">
        <v>162</v>
      </c>
    </row>
    <row r="329" spans="1:3" x14ac:dyDescent="0.55000000000000004">
      <c r="A329" t="s">
        <v>1537</v>
      </c>
      <c r="B329" s="290" t="s">
        <v>1536</v>
      </c>
      <c r="C329" t="s">
        <v>162</v>
      </c>
    </row>
    <row r="330" spans="1:3" x14ac:dyDescent="0.55000000000000004">
      <c r="A330" t="s">
        <v>1535</v>
      </c>
      <c r="B330" s="290" t="s">
        <v>1534</v>
      </c>
      <c r="C330" t="s">
        <v>162</v>
      </c>
    </row>
    <row r="331" spans="1:3" x14ac:dyDescent="0.55000000000000004">
      <c r="A331" t="s">
        <v>1533</v>
      </c>
      <c r="B331" s="290" t="s">
        <v>1532</v>
      </c>
      <c r="C331" t="s">
        <v>162</v>
      </c>
    </row>
    <row r="332" spans="1:3" x14ac:dyDescent="0.55000000000000004">
      <c r="A332" t="s">
        <v>1531</v>
      </c>
      <c r="B332" s="290" t="s">
        <v>1530</v>
      </c>
      <c r="C332" t="s">
        <v>162</v>
      </c>
    </row>
    <row r="333" spans="1:3" x14ac:dyDescent="0.55000000000000004">
      <c r="A333" t="s">
        <v>1529</v>
      </c>
      <c r="B333" s="290" t="s">
        <v>1528</v>
      </c>
      <c r="C333" t="s">
        <v>162</v>
      </c>
    </row>
    <row r="334" spans="1:3" x14ac:dyDescent="0.55000000000000004">
      <c r="A334" t="s">
        <v>1527</v>
      </c>
      <c r="B334" s="290" t="s">
        <v>1526</v>
      </c>
      <c r="C334" t="s">
        <v>162</v>
      </c>
    </row>
    <row r="335" spans="1:3" x14ac:dyDescent="0.55000000000000004">
      <c r="A335" t="s">
        <v>1525</v>
      </c>
      <c r="B335" s="290" t="s">
        <v>1524</v>
      </c>
      <c r="C335" t="s">
        <v>162</v>
      </c>
    </row>
    <row r="336" spans="1:3" x14ac:dyDescent="0.55000000000000004">
      <c r="A336" t="s">
        <v>1523</v>
      </c>
      <c r="B336" s="290" t="s">
        <v>1522</v>
      </c>
      <c r="C336" t="s">
        <v>162</v>
      </c>
    </row>
    <row r="337" spans="1:3" x14ac:dyDescent="0.55000000000000004">
      <c r="A337" t="s">
        <v>1521</v>
      </c>
      <c r="B337" s="290" t="s">
        <v>1520</v>
      </c>
      <c r="C337" t="s">
        <v>162</v>
      </c>
    </row>
    <row r="338" spans="1:3" x14ac:dyDescent="0.55000000000000004">
      <c r="A338" t="s">
        <v>1519</v>
      </c>
      <c r="B338" s="290" t="s">
        <v>1518</v>
      </c>
      <c r="C338" t="s">
        <v>162</v>
      </c>
    </row>
    <row r="339" spans="1:3" x14ac:dyDescent="0.55000000000000004">
      <c r="A339" t="s">
        <v>1517</v>
      </c>
      <c r="B339" s="290" t="s">
        <v>1516</v>
      </c>
      <c r="C339" t="s">
        <v>162</v>
      </c>
    </row>
    <row r="340" spans="1:3" x14ac:dyDescent="0.55000000000000004">
      <c r="A340" t="s">
        <v>1515</v>
      </c>
      <c r="B340" s="290" t="s">
        <v>1514</v>
      </c>
      <c r="C340" t="s">
        <v>162</v>
      </c>
    </row>
    <row r="341" spans="1:3" x14ac:dyDescent="0.55000000000000004">
      <c r="A341" t="s">
        <v>1513</v>
      </c>
      <c r="B341" s="290" t="s">
        <v>1512</v>
      </c>
      <c r="C341" t="s">
        <v>162</v>
      </c>
    </row>
    <row r="342" spans="1:3" x14ac:dyDescent="0.55000000000000004">
      <c r="A342" t="s">
        <v>1511</v>
      </c>
      <c r="B342" s="290" t="s">
        <v>1510</v>
      </c>
      <c r="C342" t="s">
        <v>162</v>
      </c>
    </row>
    <row r="343" spans="1:3" x14ac:dyDescent="0.55000000000000004">
      <c r="A343" t="s">
        <v>1509</v>
      </c>
      <c r="B343" s="290" t="s">
        <v>1508</v>
      </c>
      <c r="C343" t="s">
        <v>162</v>
      </c>
    </row>
    <row r="344" spans="1:3" x14ac:dyDescent="0.55000000000000004">
      <c r="A344" t="s">
        <v>1507</v>
      </c>
      <c r="B344" s="290" t="s">
        <v>1506</v>
      </c>
      <c r="C344" t="s">
        <v>162</v>
      </c>
    </row>
    <row r="345" spans="1:3" x14ac:dyDescent="0.55000000000000004">
      <c r="A345" t="s">
        <v>1505</v>
      </c>
      <c r="B345" s="290" t="s">
        <v>1504</v>
      </c>
      <c r="C345" t="s">
        <v>162</v>
      </c>
    </row>
    <row r="346" spans="1:3" x14ac:dyDescent="0.55000000000000004">
      <c r="A346" t="s">
        <v>1503</v>
      </c>
      <c r="B346" s="290" t="s">
        <v>1502</v>
      </c>
      <c r="C346" t="s">
        <v>162</v>
      </c>
    </row>
    <row r="347" spans="1:3" x14ac:dyDescent="0.55000000000000004">
      <c r="A347" t="s">
        <v>1501</v>
      </c>
      <c r="B347" s="290" t="s">
        <v>1500</v>
      </c>
      <c r="C347" t="s">
        <v>162</v>
      </c>
    </row>
    <row r="348" spans="1:3" x14ac:dyDescent="0.55000000000000004">
      <c r="A348" t="s">
        <v>1499</v>
      </c>
      <c r="B348" s="290" t="s">
        <v>1498</v>
      </c>
      <c r="C348" t="s">
        <v>162</v>
      </c>
    </row>
    <row r="349" spans="1:3" x14ac:dyDescent="0.55000000000000004">
      <c r="A349" t="s">
        <v>1497</v>
      </c>
      <c r="B349" s="290" t="s">
        <v>1496</v>
      </c>
      <c r="C349" t="s">
        <v>162</v>
      </c>
    </row>
    <row r="350" spans="1:3" x14ac:dyDescent="0.55000000000000004">
      <c r="A350" t="s">
        <v>1495</v>
      </c>
      <c r="B350" s="290" t="s">
        <v>1494</v>
      </c>
      <c r="C350" t="s">
        <v>162</v>
      </c>
    </row>
    <row r="351" spans="1:3" x14ac:dyDescent="0.55000000000000004">
      <c r="A351" t="s">
        <v>1493</v>
      </c>
      <c r="B351" s="290" t="s">
        <v>1492</v>
      </c>
      <c r="C351" t="s">
        <v>162</v>
      </c>
    </row>
    <row r="352" spans="1:3" x14ac:dyDescent="0.55000000000000004">
      <c r="A352" t="s">
        <v>1491</v>
      </c>
      <c r="B352" s="290" t="s">
        <v>1490</v>
      </c>
      <c r="C352" t="s">
        <v>162</v>
      </c>
    </row>
    <row r="353" spans="1:3" x14ac:dyDescent="0.55000000000000004">
      <c r="A353" t="s">
        <v>1489</v>
      </c>
      <c r="B353" s="290" t="s">
        <v>1488</v>
      </c>
      <c r="C353" t="s">
        <v>162</v>
      </c>
    </row>
    <row r="354" spans="1:3" x14ac:dyDescent="0.55000000000000004">
      <c r="A354" t="s">
        <v>1487</v>
      </c>
      <c r="B354" s="290" t="s">
        <v>1486</v>
      </c>
      <c r="C354" t="s">
        <v>162</v>
      </c>
    </row>
    <row r="355" spans="1:3" x14ac:dyDescent="0.55000000000000004">
      <c r="A355" t="s">
        <v>1485</v>
      </c>
      <c r="B355" s="290" t="s">
        <v>1484</v>
      </c>
      <c r="C355" t="s">
        <v>162</v>
      </c>
    </row>
    <row r="356" spans="1:3" x14ac:dyDescent="0.55000000000000004">
      <c r="A356" t="s">
        <v>1483</v>
      </c>
      <c r="B356" s="290" t="s">
        <v>1482</v>
      </c>
      <c r="C356" t="s">
        <v>162</v>
      </c>
    </row>
    <row r="357" spans="1:3" x14ac:dyDescent="0.55000000000000004">
      <c r="A357" t="s">
        <v>1481</v>
      </c>
      <c r="B357" s="290" t="s">
        <v>1480</v>
      </c>
      <c r="C357" t="s">
        <v>162</v>
      </c>
    </row>
    <row r="358" spans="1:3" x14ac:dyDescent="0.55000000000000004">
      <c r="A358" t="s">
        <v>1479</v>
      </c>
      <c r="B358" s="290" t="s">
        <v>1478</v>
      </c>
      <c r="C358" t="s">
        <v>162</v>
      </c>
    </row>
    <row r="359" spans="1:3" x14ac:dyDescent="0.55000000000000004">
      <c r="A359" t="s">
        <v>1477</v>
      </c>
      <c r="B359" s="290" t="s">
        <v>1476</v>
      </c>
      <c r="C359" t="s">
        <v>162</v>
      </c>
    </row>
    <row r="360" spans="1:3" x14ac:dyDescent="0.55000000000000004">
      <c r="A360" t="s">
        <v>1475</v>
      </c>
      <c r="B360" s="290" t="s">
        <v>1474</v>
      </c>
      <c r="C360" t="s">
        <v>162</v>
      </c>
    </row>
    <row r="361" spans="1:3" x14ac:dyDescent="0.55000000000000004">
      <c r="A361" t="s">
        <v>1473</v>
      </c>
      <c r="B361" s="290" t="s">
        <v>1472</v>
      </c>
      <c r="C361" t="s">
        <v>162</v>
      </c>
    </row>
    <row r="362" spans="1:3" x14ac:dyDescent="0.55000000000000004">
      <c r="A362" t="s">
        <v>1471</v>
      </c>
      <c r="B362" s="290" t="s">
        <v>1470</v>
      </c>
      <c r="C362" t="s">
        <v>162</v>
      </c>
    </row>
    <row r="363" spans="1:3" x14ac:dyDescent="0.55000000000000004">
      <c r="A363" t="s">
        <v>1469</v>
      </c>
      <c r="B363" s="290" t="s">
        <v>1468</v>
      </c>
      <c r="C363" t="s">
        <v>162</v>
      </c>
    </row>
    <row r="364" spans="1:3" x14ac:dyDescent="0.55000000000000004">
      <c r="A364" t="s">
        <v>1467</v>
      </c>
      <c r="B364" s="290" t="s">
        <v>1466</v>
      </c>
      <c r="C364" t="s">
        <v>162</v>
      </c>
    </row>
    <row r="365" spans="1:3" x14ac:dyDescent="0.55000000000000004">
      <c r="A365" t="s">
        <v>1465</v>
      </c>
      <c r="B365" s="290" t="s">
        <v>1464</v>
      </c>
      <c r="C365" t="s">
        <v>162</v>
      </c>
    </row>
    <row r="366" spans="1:3" x14ac:dyDescent="0.55000000000000004">
      <c r="A366" t="s">
        <v>1463</v>
      </c>
      <c r="B366" s="290" t="s">
        <v>1462</v>
      </c>
      <c r="C366" t="s">
        <v>162</v>
      </c>
    </row>
    <row r="367" spans="1:3" x14ac:dyDescent="0.55000000000000004">
      <c r="A367" t="s">
        <v>1461</v>
      </c>
      <c r="B367" s="290" t="s">
        <v>1460</v>
      </c>
      <c r="C367" t="s">
        <v>162</v>
      </c>
    </row>
    <row r="368" spans="1:3" x14ac:dyDescent="0.55000000000000004">
      <c r="A368" t="s">
        <v>1459</v>
      </c>
      <c r="B368" s="290" t="s">
        <v>1458</v>
      </c>
      <c r="C368" t="s">
        <v>162</v>
      </c>
    </row>
    <row r="369" spans="1:3" x14ac:dyDescent="0.55000000000000004">
      <c r="A369" t="s">
        <v>1457</v>
      </c>
      <c r="B369" s="290" t="s">
        <v>1456</v>
      </c>
      <c r="C369" t="s">
        <v>162</v>
      </c>
    </row>
    <row r="370" spans="1:3" x14ac:dyDescent="0.55000000000000004">
      <c r="A370" t="s">
        <v>1455</v>
      </c>
      <c r="B370" s="290" t="s">
        <v>1454</v>
      </c>
      <c r="C370" t="s">
        <v>162</v>
      </c>
    </row>
    <row r="371" spans="1:3" x14ac:dyDescent="0.55000000000000004">
      <c r="A371" t="s">
        <v>1453</v>
      </c>
      <c r="B371" s="290" t="s">
        <v>1452</v>
      </c>
      <c r="C371" t="s">
        <v>162</v>
      </c>
    </row>
    <row r="372" spans="1:3" x14ac:dyDescent="0.55000000000000004">
      <c r="A372" t="s">
        <v>1451</v>
      </c>
      <c r="B372" s="290" t="s">
        <v>1450</v>
      </c>
      <c r="C372" t="s">
        <v>162</v>
      </c>
    </row>
    <row r="373" spans="1:3" x14ac:dyDescent="0.55000000000000004">
      <c r="A373" t="s">
        <v>1449</v>
      </c>
      <c r="B373" s="290" t="s">
        <v>1448</v>
      </c>
      <c r="C373" t="s">
        <v>162</v>
      </c>
    </row>
    <row r="374" spans="1:3" x14ac:dyDescent="0.55000000000000004">
      <c r="A374" t="s">
        <v>1447</v>
      </c>
      <c r="B374" s="290" t="s">
        <v>1446</v>
      </c>
      <c r="C374" t="s">
        <v>162</v>
      </c>
    </row>
    <row r="375" spans="1:3" x14ac:dyDescent="0.55000000000000004">
      <c r="A375" t="s">
        <v>1445</v>
      </c>
      <c r="B375" s="290" t="s">
        <v>1444</v>
      </c>
      <c r="C375" t="s">
        <v>162</v>
      </c>
    </row>
    <row r="376" spans="1:3" x14ac:dyDescent="0.55000000000000004">
      <c r="A376" t="s">
        <v>1443</v>
      </c>
      <c r="B376" s="290" t="s">
        <v>1442</v>
      </c>
      <c r="C376" t="s">
        <v>162</v>
      </c>
    </row>
    <row r="377" spans="1:3" x14ac:dyDescent="0.55000000000000004">
      <c r="A377" t="s">
        <v>1441</v>
      </c>
      <c r="B377" s="290" t="s">
        <v>1440</v>
      </c>
      <c r="C377" t="s">
        <v>162</v>
      </c>
    </row>
    <row r="378" spans="1:3" x14ac:dyDescent="0.55000000000000004">
      <c r="A378" t="s">
        <v>1439</v>
      </c>
      <c r="B378" s="290" t="s">
        <v>1438</v>
      </c>
      <c r="C378" t="s">
        <v>162</v>
      </c>
    </row>
    <row r="379" spans="1:3" x14ac:dyDescent="0.55000000000000004">
      <c r="A379" t="s">
        <v>1437</v>
      </c>
      <c r="B379" s="290" t="s">
        <v>1436</v>
      </c>
      <c r="C379" t="s">
        <v>162</v>
      </c>
    </row>
    <row r="380" spans="1:3" x14ac:dyDescent="0.55000000000000004">
      <c r="A380" t="s">
        <v>1435</v>
      </c>
      <c r="B380" s="290" t="s">
        <v>1434</v>
      </c>
      <c r="C380" t="s">
        <v>162</v>
      </c>
    </row>
    <row r="381" spans="1:3" x14ac:dyDescent="0.55000000000000004">
      <c r="A381" t="s">
        <v>1433</v>
      </c>
      <c r="B381" s="290" t="s">
        <v>1432</v>
      </c>
      <c r="C381" t="s">
        <v>162</v>
      </c>
    </row>
    <row r="382" spans="1:3" x14ac:dyDescent="0.55000000000000004">
      <c r="A382" t="s">
        <v>1431</v>
      </c>
      <c r="B382" s="290" t="s">
        <v>1430</v>
      </c>
      <c r="C382" t="s">
        <v>162</v>
      </c>
    </row>
    <row r="383" spans="1:3" x14ac:dyDescent="0.55000000000000004">
      <c r="A383" t="s">
        <v>1429</v>
      </c>
      <c r="B383" s="290" t="s">
        <v>1428</v>
      </c>
      <c r="C383" t="s">
        <v>162</v>
      </c>
    </row>
    <row r="384" spans="1:3" x14ac:dyDescent="0.55000000000000004">
      <c r="A384" t="s">
        <v>1427</v>
      </c>
      <c r="B384" s="290" t="s">
        <v>1426</v>
      </c>
      <c r="C384" t="s">
        <v>162</v>
      </c>
    </row>
    <row r="385" spans="1:3" x14ac:dyDescent="0.55000000000000004">
      <c r="A385" t="s">
        <v>1425</v>
      </c>
      <c r="B385" s="290" t="s">
        <v>1424</v>
      </c>
      <c r="C385" t="s">
        <v>162</v>
      </c>
    </row>
    <row r="386" spans="1:3" x14ac:dyDescent="0.55000000000000004">
      <c r="A386" t="s">
        <v>1423</v>
      </c>
      <c r="B386" s="290" t="s">
        <v>1422</v>
      </c>
      <c r="C386" t="s">
        <v>387</v>
      </c>
    </row>
    <row r="387" spans="1:3" x14ac:dyDescent="0.55000000000000004">
      <c r="A387" t="s">
        <v>1421</v>
      </c>
      <c r="B387" s="290" t="s">
        <v>1420</v>
      </c>
      <c r="C387" t="s">
        <v>162</v>
      </c>
    </row>
    <row r="388" spans="1:3" x14ac:dyDescent="0.55000000000000004">
      <c r="A388" t="s">
        <v>1419</v>
      </c>
      <c r="B388" s="290" t="s">
        <v>1418</v>
      </c>
      <c r="C388" t="s">
        <v>162</v>
      </c>
    </row>
    <row r="389" spans="1:3" x14ac:dyDescent="0.55000000000000004">
      <c r="A389" t="s">
        <v>1417</v>
      </c>
      <c r="B389" s="290" t="s">
        <v>1416</v>
      </c>
      <c r="C389" t="s">
        <v>162</v>
      </c>
    </row>
    <row r="390" spans="1:3" x14ac:dyDescent="0.55000000000000004">
      <c r="A390" t="s">
        <v>1415</v>
      </c>
      <c r="B390" s="290" t="s">
        <v>1414</v>
      </c>
      <c r="C390" t="s">
        <v>162</v>
      </c>
    </row>
    <row r="391" spans="1:3" x14ac:dyDescent="0.55000000000000004">
      <c r="A391" t="s">
        <v>1413</v>
      </c>
      <c r="B391" s="290" t="s">
        <v>1412</v>
      </c>
      <c r="C391" t="s">
        <v>162</v>
      </c>
    </row>
    <row r="392" spans="1:3" x14ac:dyDescent="0.55000000000000004">
      <c r="A392" t="s">
        <v>2272</v>
      </c>
      <c r="B392" s="290" t="s">
        <v>1411</v>
      </c>
      <c r="C392" t="s">
        <v>162</v>
      </c>
    </row>
    <row r="393" spans="1:3" x14ac:dyDescent="0.55000000000000004">
      <c r="A393" t="s">
        <v>1410</v>
      </c>
      <c r="B393" s="290" t="s">
        <v>1409</v>
      </c>
      <c r="C393" t="s">
        <v>162</v>
      </c>
    </row>
    <row r="394" spans="1:3" x14ac:dyDescent="0.55000000000000004">
      <c r="A394" t="s">
        <v>1408</v>
      </c>
      <c r="B394" s="290" t="s">
        <v>1407</v>
      </c>
      <c r="C394" t="s">
        <v>162</v>
      </c>
    </row>
    <row r="395" spans="1:3" x14ac:dyDescent="0.55000000000000004">
      <c r="A395" t="s">
        <v>1406</v>
      </c>
      <c r="B395" s="290" t="s">
        <v>1405</v>
      </c>
      <c r="C395" t="s">
        <v>162</v>
      </c>
    </row>
    <row r="396" spans="1:3" x14ac:dyDescent="0.55000000000000004">
      <c r="A396" t="s">
        <v>1404</v>
      </c>
      <c r="B396" s="290" t="s">
        <v>1403</v>
      </c>
      <c r="C396" t="s">
        <v>162</v>
      </c>
    </row>
    <row r="397" spans="1:3" x14ac:dyDescent="0.55000000000000004">
      <c r="A397" t="s">
        <v>1402</v>
      </c>
      <c r="B397" s="290" t="s">
        <v>1401</v>
      </c>
      <c r="C397" t="s">
        <v>162</v>
      </c>
    </row>
    <row r="398" spans="1:3" x14ac:dyDescent="0.55000000000000004">
      <c r="A398" t="s">
        <v>1400</v>
      </c>
      <c r="B398" s="290" t="s">
        <v>1399</v>
      </c>
      <c r="C398" t="s">
        <v>162</v>
      </c>
    </row>
    <row r="399" spans="1:3" x14ac:dyDescent="0.55000000000000004">
      <c r="A399" t="s">
        <v>1398</v>
      </c>
      <c r="B399" s="290" t="s">
        <v>1397</v>
      </c>
      <c r="C399" t="s">
        <v>162</v>
      </c>
    </row>
    <row r="400" spans="1:3" x14ac:dyDescent="0.55000000000000004">
      <c r="A400" t="s">
        <v>1396</v>
      </c>
      <c r="B400" s="290" t="s">
        <v>1395</v>
      </c>
      <c r="C400" t="s">
        <v>162</v>
      </c>
    </row>
    <row r="401" spans="1:3" x14ac:dyDescent="0.55000000000000004">
      <c r="A401" t="s">
        <v>1394</v>
      </c>
      <c r="B401" s="290" t="s">
        <v>1393</v>
      </c>
      <c r="C401" t="s">
        <v>162</v>
      </c>
    </row>
    <row r="402" spans="1:3" x14ac:dyDescent="0.55000000000000004">
      <c r="A402" t="s">
        <v>1392</v>
      </c>
      <c r="B402" s="290" t="s">
        <v>1391</v>
      </c>
      <c r="C402" t="s">
        <v>162</v>
      </c>
    </row>
    <row r="403" spans="1:3" x14ac:dyDescent="0.55000000000000004">
      <c r="A403" t="s">
        <v>1390</v>
      </c>
      <c r="B403" s="290" t="s">
        <v>1389</v>
      </c>
      <c r="C403" t="s">
        <v>162</v>
      </c>
    </row>
    <row r="404" spans="1:3" x14ac:dyDescent="0.55000000000000004">
      <c r="A404" t="s">
        <v>1388</v>
      </c>
      <c r="B404" s="290" t="s">
        <v>1387</v>
      </c>
      <c r="C404" t="s">
        <v>162</v>
      </c>
    </row>
    <row r="405" spans="1:3" x14ac:dyDescent="0.55000000000000004">
      <c r="A405" t="s">
        <v>1386</v>
      </c>
      <c r="B405" s="290" t="s">
        <v>1385</v>
      </c>
      <c r="C405" t="s">
        <v>162</v>
      </c>
    </row>
    <row r="406" spans="1:3" x14ac:dyDescent="0.55000000000000004">
      <c r="A406" t="s">
        <v>1384</v>
      </c>
      <c r="B406" s="290" t="s">
        <v>1383</v>
      </c>
      <c r="C406" t="s">
        <v>162</v>
      </c>
    </row>
    <row r="407" spans="1:3" x14ac:dyDescent="0.55000000000000004">
      <c r="A407" t="s">
        <v>1382</v>
      </c>
      <c r="B407" s="290" t="s">
        <v>1381</v>
      </c>
      <c r="C407" t="s">
        <v>162</v>
      </c>
    </row>
    <row r="408" spans="1:3" x14ac:dyDescent="0.55000000000000004">
      <c r="A408" t="s">
        <v>1380</v>
      </c>
      <c r="B408" s="290" t="s">
        <v>1379</v>
      </c>
      <c r="C408" t="s">
        <v>162</v>
      </c>
    </row>
    <row r="409" spans="1:3" x14ac:dyDescent="0.55000000000000004">
      <c r="A409" t="s">
        <v>1378</v>
      </c>
      <c r="B409" s="290" t="s">
        <v>1377</v>
      </c>
      <c r="C409" t="s">
        <v>162</v>
      </c>
    </row>
    <row r="410" spans="1:3" x14ac:dyDescent="0.55000000000000004">
      <c r="A410" t="s">
        <v>1376</v>
      </c>
      <c r="B410" s="290" t="s">
        <v>1375</v>
      </c>
      <c r="C410" t="s">
        <v>162</v>
      </c>
    </row>
    <row r="411" spans="1:3" x14ac:dyDescent="0.55000000000000004">
      <c r="A411" t="s">
        <v>1374</v>
      </c>
      <c r="B411" s="290" t="s">
        <v>1373</v>
      </c>
      <c r="C411" t="s">
        <v>162</v>
      </c>
    </row>
    <row r="412" spans="1:3" x14ac:dyDescent="0.55000000000000004">
      <c r="A412" t="s">
        <v>1372</v>
      </c>
      <c r="B412" s="290" t="s">
        <v>1371</v>
      </c>
      <c r="C412" t="s">
        <v>162</v>
      </c>
    </row>
    <row r="413" spans="1:3" x14ac:dyDescent="0.55000000000000004">
      <c r="A413" t="s">
        <v>1370</v>
      </c>
      <c r="B413" s="290" t="s">
        <v>1369</v>
      </c>
      <c r="C413" t="s">
        <v>162</v>
      </c>
    </row>
    <row r="414" spans="1:3" x14ac:dyDescent="0.55000000000000004">
      <c r="A414" t="s">
        <v>1368</v>
      </c>
      <c r="B414" s="290" t="s">
        <v>1367</v>
      </c>
      <c r="C414" t="s">
        <v>162</v>
      </c>
    </row>
    <row r="415" spans="1:3" x14ac:dyDescent="0.55000000000000004">
      <c r="A415" t="s">
        <v>1366</v>
      </c>
      <c r="B415" s="290" t="s">
        <v>1365</v>
      </c>
      <c r="C415" t="s">
        <v>162</v>
      </c>
    </row>
    <row r="416" spans="1:3" x14ac:dyDescent="0.55000000000000004">
      <c r="A416" t="s">
        <v>1364</v>
      </c>
      <c r="B416" s="290" t="s">
        <v>1363</v>
      </c>
      <c r="C416" t="s">
        <v>162</v>
      </c>
    </row>
    <row r="417" spans="1:3" x14ac:dyDescent="0.55000000000000004">
      <c r="A417" t="s">
        <v>1362</v>
      </c>
      <c r="B417" s="290" t="s">
        <v>1361</v>
      </c>
      <c r="C417" t="s">
        <v>162</v>
      </c>
    </row>
    <row r="418" spans="1:3" x14ac:dyDescent="0.55000000000000004">
      <c r="A418" t="s">
        <v>1360</v>
      </c>
      <c r="B418" s="290" t="s">
        <v>1359</v>
      </c>
      <c r="C418" t="s">
        <v>162</v>
      </c>
    </row>
    <row r="419" spans="1:3" x14ac:dyDescent="0.55000000000000004">
      <c r="A419" t="s">
        <v>1358</v>
      </c>
      <c r="B419" s="290" t="s">
        <v>1357</v>
      </c>
      <c r="C419" t="s">
        <v>162</v>
      </c>
    </row>
    <row r="420" spans="1:3" x14ac:dyDescent="0.55000000000000004">
      <c r="A420" t="s">
        <v>1356</v>
      </c>
      <c r="B420" s="290" t="s">
        <v>1355</v>
      </c>
      <c r="C420" t="s">
        <v>162</v>
      </c>
    </row>
    <row r="421" spans="1:3" x14ac:dyDescent="0.55000000000000004">
      <c r="A421" t="s">
        <v>1354</v>
      </c>
      <c r="B421" s="290" t="s">
        <v>1353</v>
      </c>
      <c r="C421" t="s">
        <v>162</v>
      </c>
    </row>
    <row r="422" spans="1:3" x14ac:dyDescent="0.55000000000000004">
      <c r="A422" t="s">
        <v>1352</v>
      </c>
      <c r="B422" s="290" t="s">
        <v>1351</v>
      </c>
      <c r="C422" t="s">
        <v>162</v>
      </c>
    </row>
    <row r="423" spans="1:3" x14ac:dyDescent="0.55000000000000004">
      <c r="A423" t="s">
        <v>1349</v>
      </c>
      <c r="B423" s="290" t="s">
        <v>1350</v>
      </c>
      <c r="C423" t="s">
        <v>162</v>
      </c>
    </row>
    <row r="424" spans="1:3" x14ac:dyDescent="0.55000000000000004">
      <c r="A424" t="s">
        <v>2196</v>
      </c>
      <c r="B424" s="290" t="s">
        <v>1348</v>
      </c>
      <c r="C424" t="s">
        <v>162</v>
      </c>
    </row>
    <row r="425" spans="1:3" x14ac:dyDescent="0.55000000000000004">
      <c r="A425" t="s">
        <v>1347</v>
      </c>
      <c r="B425" s="290" t="s">
        <v>1346</v>
      </c>
      <c r="C425" t="s">
        <v>162</v>
      </c>
    </row>
    <row r="426" spans="1:3" x14ac:dyDescent="0.55000000000000004">
      <c r="A426" t="s">
        <v>1345</v>
      </c>
      <c r="B426" s="290" t="s">
        <v>1344</v>
      </c>
      <c r="C426" t="s">
        <v>162</v>
      </c>
    </row>
    <row r="427" spans="1:3" x14ac:dyDescent="0.55000000000000004">
      <c r="A427" t="s">
        <v>1343</v>
      </c>
      <c r="B427" s="290" t="s">
        <v>1342</v>
      </c>
      <c r="C427" t="s">
        <v>162</v>
      </c>
    </row>
    <row r="428" spans="1:3" x14ac:dyDescent="0.55000000000000004">
      <c r="A428" t="s">
        <v>1341</v>
      </c>
      <c r="B428" s="290" t="s">
        <v>1340</v>
      </c>
      <c r="C428" t="s">
        <v>162</v>
      </c>
    </row>
    <row r="429" spans="1:3" x14ac:dyDescent="0.55000000000000004">
      <c r="A429" t="s">
        <v>1339</v>
      </c>
      <c r="B429" s="290" t="s">
        <v>1338</v>
      </c>
      <c r="C429" t="s">
        <v>162</v>
      </c>
    </row>
    <row r="430" spans="1:3" x14ac:dyDescent="0.55000000000000004">
      <c r="A430" t="s">
        <v>1337</v>
      </c>
      <c r="B430" s="290" t="s">
        <v>1336</v>
      </c>
      <c r="C430" t="s">
        <v>162</v>
      </c>
    </row>
    <row r="431" spans="1:3" x14ac:dyDescent="0.55000000000000004">
      <c r="A431" t="s">
        <v>1335</v>
      </c>
      <c r="B431" s="290" t="s">
        <v>1334</v>
      </c>
      <c r="C431" t="s">
        <v>162</v>
      </c>
    </row>
    <row r="432" spans="1:3" x14ac:dyDescent="0.55000000000000004">
      <c r="A432" t="s">
        <v>1333</v>
      </c>
      <c r="B432" s="290" t="s">
        <v>1332</v>
      </c>
      <c r="C432" t="s">
        <v>162</v>
      </c>
    </row>
    <row r="433" spans="1:3" x14ac:dyDescent="0.55000000000000004">
      <c r="A433" t="s">
        <v>1331</v>
      </c>
      <c r="B433" s="290" t="s">
        <v>1330</v>
      </c>
      <c r="C433" t="s">
        <v>162</v>
      </c>
    </row>
    <row r="434" spans="1:3" x14ac:dyDescent="0.55000000000000004">
      <c r="A434" t="s">
        <v>1328</v>
      </c>
      <c r="B434" s="290" t="s">
        <v>1329</v>
      </c>
      <c r="C434" t="s">
        <v>162</v>
      </c>
    </row>
    <row r="435" spans="1:3" x14ac:dyDescent="0.55000000000000004">
      <c r="A435" t="s">
        <v>2197</v>
      </c>
      <c r="B435" s="290" t="s">
        <v>1327</v>
      </c>
      <c r="C435" t="s">
        <v>162</v>
      </c>
    </row>
    <row r="436" spans="1:3" x14ac:dyDescent="0.55000000000000004">
      <c r="A436" t="s">
        <v>1326</v>
      </c>
      <c r="B436" s="290" t="s">
        <v>1325</v>
      </c>
      <c r="C436" t="s">
        <v>162</v>
      </c>
    </row>
    <row r="437" spans="1:3" x14ac:dyDescent="0.55000000000000004">
      <c r="A437" t="s">
        <v>1324</v>
      </c>
      <c r="B437" s="290" t="s">
        <v>1323</v>
      </c>
      <c r="C437" t="s">
        <v>162</v>
      </c>
    </row>
    <row r="438" spans="1:3" x14ac:dyDescent="0.55000000000000004">
      <c r="A438" t="s">
        <v>1322</v>
      </c>
      <c r="B438" s="290" t="s">
        <v>1321</v>
      </c>
      <c r="C438" t="s">
        <v>162</v>
      </c>
    </row>
    <row r="439" spans="1:3" x14ac:dyDescent="0.55000000000000004">
      <c r="A439" t="s">
        <v>1320</v>
      </c>
      <c r="B439" s="290" t="s">
        <v>1319</v>
      </c>
      <c r="C439" t="s">
        <v>162</v>
      </c>
    </row>
    <row r="440" spans="1:3" x14ac:dyDescent="0.55000000000000004">
      <c r="A440" t="s">
        <v>1318</v>
      </c>
      <c r="B440" s="290" t="s">
        <v>1317</v>
      </c>
      <c r="C440" t="s">
        <v>162</v>
      </c>
    </row>
    <row r="441" spans="1:3" x14ac:dyDescent="0.55000000000000004">
      <c r="A441" t="s">
        <v>1316</v>
      </c>
      <c r="B441" s="290" t="s">
        <v>1315</v>
      </c>
      <c r="C441" t="s">
        <v>162</v>
      </c>
    </row>
    <row r="442" spans="1:3" x14ac:dyDescent="0.55000000000000004">
      <c r="A442" t="s">
        <v>1314</v>
      </c>
      <c r="B442" s="290" t="s">
        <v>1313</v>
      </c>
      <c r="C442" t="s">
        <v>162</v>
      </c>
    </row>
    <row r="443" spans="1:3" x14ac:dyDescent="0.55000000000000004">
      <c r="A443" t="s">
        <v>1312</v>
      </c>
      <c r="B443" s="290" t="s">
        <v>1311</v>
      </c>
      <c r="C443" t="s">
        <v>162</v>
      </c>
    </row>
    <row r="444" spans="1:3" x14ac:dyDescent="0.55000000000000004">
      <c r="A444" t="s">
        <v>1310</v>
      </c>
      <c r="B444" s="290" t="s">
        <v>1309</v>
      </c>
      <c r="C444" t="s">
        <v>162</v>
      </c>
    </row>
    <row r="445" spans="1:3" x14ac:dyDescent="0.55000000000000004">
      <c r="A445" t="s">
        <v>1308</v>
      </c>
      <c r="B445" s="290" t="s">
        <v>1307</v>
      </c>
      <c r="C445" t="s">
        <v>162</v>
      </c>
    </row>
    <row r="446" spans="1:3" x14ac:dyDescent="0.55000000000000004">
      <c r="A446" t="s">
        <v>1306</v>
      </c>
      <c r="B446" s="290" t="s">
        <v>1305</v>
      </c>
      <c r="C446" t="s">
        <v>162</v>
      </c>
    </row>
    <row r="447" spans="1:3" x14ac:dyDescent="0.55000000000000004">
      <c r="A447" t="s">
        <v>1304</v>
      </c>
      <c r="B447" s="290" t="s">
        <v>1303</v>
      </c>
      <c r="C447" t="s">
        <v>162</v>
      </c>
    </row>
    <row r="448" spans="1:3" x14ac:dyDescent="0.55000000000000004">
      <c r="A448" t="s">
        <v>1302</v>
      </c>
      <c r="B448" s="290" t="s">
        <v>1301</v>
      </c>
      <c r="C448" t="s">
        <v>162</v>
      </c>
    </row>
    <row r="449" spans="1:3" x14ac:dyDescent="0.55000000000000004">
      <c r="A449" t="s">
        <v>1300</v>
      </c>
      <c r="B449" s="290" t="s">
        <v>1299</v>
      </c>
      <c r="C449" t="s">
        <v>162</v>
      </c>
    </row>
    <row r="450" spans="1:3" x14ac:dyDescent="0.55000000000000004">
      <c r="A450" t="s">
        <v>1298</v>
      </c>
      <c r="B450" s="290" t="s">
        <v>1297</v>
      </c>
      <c r="C450" t="s">
        <v>162</v>
      </c>
    </row>
    <row r="451" spans="1:3" x14ac:dyDescent="0.55000000000000004">
      <c r="A451" t="s">
        <v>1296</v>
      </c>
      <c r="B451" s="290" t="s">
        <v>1295</v>
      </c>
      <c r="C451" t="s">
        <v>162</v>
      </c>
    </row>
    <row r="452" spans="1:3" x14ac:dyDescent="0.55000000000000004">
      <c r="A452" t="s">
        <v>1294</v>
      </c>
      <c r="B452" s="290" t="s">
        <v>1293</v>
      </c>
      <c r="C452" t="s">
        <v>162</v>
      </c>
    </row>
    <row r="453" spans="1:3" x14ac:dyDescent="0.55000000000000004">
      <c r="A453" t="s">
        <v>1292</v>
      </c>
      <c r="B453" s="290" t="s">
        <v>1291</v>
      </c>
      <c r="C453" t="s">
        <v>162</v>
      </c>
    </row>
    <row r="454" spans="1:3" x14ac:dyDescent="0.55000000000000004">
      <c r="A454" t="s">
        <v>2273</v>
      </c>
      <c r="B454" s="290" t="s">
        <v>1290</v>
      </c>
      <c r="C454" t="s">
        <v>162</v>
      </c>
    </row>
    <row r="455" spans="1:3" x14ac:dyDescent="0.55000000000000004">
      <c r="A455" t="s">
        <v>1289</v>
      </c>
      <c r="B455" s="290" t="s">
        <v>1288</v>
      </c>
      <c r="C455" t="s">
        <v>162</v>
      </c>
    </row>
    <row r="456" spans="1:3" x14ac:dyDescent="0.55000000000000004">
      <c r="A456" t="s">
        <v>1287</v>
      </c>
      <c r="B456" s="290" t="s">
        <v>1286</v>
      </c>
      <c r="C456" t="s">
        <v>162</v>
      </c>
    </row>
    <row r="457" spans="1:3" x14ac:dyDescent="0.55000000000000004">
      <c r="A457" t="s">
        <v>1285</v>
      </c>
      <c r="B457" s="290" t="s">
        <v>1284</v>
      </c>
      <c r="C457" t="s">
        <v>162</v>
      </c>
    </row>
    <row r="458" spans="1:3" x14ac:dyDescent="0.55000000000000004">
      <c r="A458" t="s">
        <v>1283</v>
      </c>
      <c r="B458" s="290" t="s">
        <v>1282</v>
      </c>
      <c r="C458" t="s">
        <v>162</v>
      </c>
    </row>
    <row r="459" spans="1:3" x14ac:dyDescent="0.55000000000000004">
      <c r="A459" t="s">
        <v>1281</v>
      </c>
      <c r="B459" s="290" t="s">
        <v>1280</v>
      </c>
      <c r="C459" t="s">
        <v>162</v>
      </c>
    </row>
    <row r="460" spans="1:3" x14ac:dyDescent="0.55000000000000004">
      <c r="A460" t="s">
        <v>1279</v>
      </c>
      <c r="B460" s="290" t="s">
        <v>1278</v>
      </c>
      <c r="C460" t="s">
        <v>162</v>
      </c>
    </row>
    <row r="461" spans="1:3" x14ac:dyDescent="0.55000000000000004">
      <c r="A461" t="s">
        <v>1277</v>
      </c>
      <c r="B461" s="290" t="s">
        <v>1276</v>
      </c>
      <c r="C461" t="s">
        <v>162</v>
      </c>
    </row>
    <row r="462" spans="1:3" x14ac:dyDescent="0.55000000000000004">
      <c r="A462" t="s">
        <v>1275</v>
      </c>
      <c r="B462" s="290" t="s">
        <v>1274</v>
      </c>
      <c r="C462" t="s">
        <v>162</v>
      </c>
    </row>
    <row r="463" spans="1:3" x14ac:dyDescent="0.55000000000000004">
      <c r="A463" t="s">
        <v>1273</v>
      </c>
      <c r="B463" s="290" t="s">
        <v>1272</v>
      </c>
      <c r="C463" t="s">
        <v>162</v>
      </c>
    </row>
    <row r="464" spans="1:3" x14ac:dyDescent="0.55000000000000004">
      <c r="A464" t="s">
        <v>1271</v>
      </c>
      <c r="B464" s="290" t="s">
        <v>1270</v>
      </c>
      <c r="C464" t="s">
        <v>162</v>
      </c>
    </row>
    <row r="465" spans="1:3" x14ac:dyDescent="0.55000000000000004">
      <c r="A465" t="s">
        <v>1269</v>
      </c>
      <c r="B465" s="290" t="s">
        <v>1268</v>
      </c>
      <c r="C465" t="s">
        <v>162</v>
      </c>
    </row>
    <row r="466" spans="1:3" x14ac:dyDescent="0.55000000000000004">
      <c r="A466" t="s">
        <v>1267</v>
      </c>
      <c r="B466" s="290" t="s">
        <v>1266</v>
      </c>
      <c r="C466" t="s">
        <v>162</v>
      </c>
    </row>
    <row r="467" spans="1:3" x14ac:dyDescent="0.55000000000000004">
      <c r="A467" t="s">
        <v>1265</v>
      </c>
      <c r="B467" s="290" t="s">
        <v>1264</v>
      </c>
      <c r="C467" t="s">
        <v>162</v>
      </c>
    </row>
    <row r="468" spans="1:3" x14ac:dyDescent="0.55000000000000004">
      <c r="A468" t="s">
        <v>1263</v>
      </c>
      <c r="B468" s="290" t="s">
        <v>1262</v>
      </c>
      <c r="C468" t="s">
        <v>162</v>
      </c>
    </row>
    <row r="469" spans="1:3" x14ac:dyDescent="0.55000000000000004">
      <c r="A469" t="s">
        <v>1261</v>
      </c>
      <c r="B469" s="290" t="s">
        <v>1260</v>
      </c>
      <c r="C469" t="s">
        <v>162</v>
      </c>
    </row>
    <row r="470" spans="1:3" x14ac:dyDescent="0.55000000000000004">
      <c r="A470" t="s">
        <v>1259</v>
      </c>
      <c r="B470" s="290" t="s">
        <v>1258</v>
      </c>
      <c r="C470" t="s">
        <v>162</v>
      </c>
    </row>
    <row r="471" spans="1:3" x14ac:dyDescent="0.55000000000000004">
      <c r="A471" t="s">
        <v>1257</v>
      </c>
      <c r="B471" s="290" t="s">
        <v>1256</v>
      </c>
      <c r="C471" t="s">
        <v>162</v>
      </c>
    </row>
    <row r="472" spans="1:3" x14ac:dyDescent="0.55000000000000004">
      <c r="A472" t="s">
        <v>1255</v>
      </c>
      <c r="B472" s="290" t="s">
        <v>1254</v>
      </c>
      <c r="C472" t="s">
        <v>162</v>
      </c>
    </row>
    <row r="473" spans="1:3" x14ac:dyDescent="0.55000000000000004">
      <c r="A473" t="s">
        <v>1253</v>
      </c>
      <c r="B473" s="290" t="s">
        <v>1252</v>
      </c>
      <c r="C473" t="s">
        <v>162</v>
      </c>
    </row>
    <row r="474" spans="1:3" x14ac:dyDescent="0.55000000000000004">
      <c r="A474" t="s">
        <v>1251</v>
      </c>
      <c r="B474" s="290" t="s">
        <v>1250</v>
      </c>
      <c r="C474" t="s">
        <v>162</v>
      </c>
    </row>
    <row r="475" spans="1:3" x14ac:dyDescent="0.55000000000000004">
      <c r="A475" t="s">
        <v>1249</v>
      </c>
      <c r="B475" s="290" t="s">
        <v>1248</v>
      </c>
      <c r="C475" t="s">
        <v>162</v>
      </c>
    </row>
    <row r="476" spans="1:3" x14ac:dyDescent="0.55000000000000004">
      <c r="A476" t="s">
        <v>1247</v>
      </c>
      <c r="B476" s="290" t="s">
        <v>1246</v>
      </c>
      <c r="C476" t="s">
        <v>162</v>
      </c>
    </row>
    <row r="477" spans="1:3" x14ac:dyDescent="0.55000000000000004">
      <c r="A477" t="s">
        <v>1245</v>
      </c>
      <c r="B477" s="290" t="s">
        <v>1244</v>
      </c>
      <c r="C477" t="s">
        <v>162</v>
      </c>
    </row>
    <row r="478" spans="1:3" x14ac:dyDescent="0.55000000000000004">
      <c r="A478" t="s">
        <v>1243</v>
      </c>
      <c r="B478" s="290" t="s">
        <v>1242</v>
      </c>
      <c r="C478" t="s">
        <v>162</v>
      </c>
    </row>
    <row r="479" spans="1:3" x14ac:dyDescent="0.55000000000000004">
      <c r="A479" t="s">
        <v>1241</v>
      </c>
      <c r="B479" s="290" t="s">
        <v>1240</v>
      </c>
      <c r="C479" t="s">
        <v>162</v>
      </c>
    </row>
    <row r="480" spans="1:3" x14ac:dyDescent="0.55000000000000004">
      <c r="A480" t="s">
        <v>1239</v>
      </c>
      <c r="B480" s="290" t="s">
        <v>1238</v>
      </c>
      <c r="C480" t="s">
        <v>162</v>
      </c>
    </row>
    <row r="481" spans="1:3" x14ac:dyDescent="0.55000000000000004">
      <c r="A481" t="s">
        <v>1237</v>
      </c>
      <c r="B481" s="290" t="s">
        <v>1236</v>
      </c>
      <c r="C481" t="s">
        <v>162</v>
      </c>
    </row>
    <row r="482" spans="1:3" x14ac:dyDescent="0.55000000000000004">
      <c r="A482" t="s">
        <v>1235</v>
      </c>
      <c r="B482" s="290" t="s">
        <v>1234</v>
      </c>
      <c r="C482" t="s">
        <v>162</v>
      </c>
    </row>
    <row r="483" spans="1:3" x14ac:dyDescent="0.55000000000000004">
      <c r="A483" t="s">
        <v>1233</v>
      </c>
      <c r="B483" s="290" t="s">
        <v>1232</v>
      </c>
      <c r="C483" t="s">
        <v>387</v>
      </c>
    </row>
    <row r="484" spans="1:3" x14ac:dyDescent="0.55000000000000004">
      <c r="A484" t="s">
        <v>1231</v>
      </c>
      <c r="B484" s="290" t="s">
        <v>1230</v>
      </c>
      <c r="C484" t="s">
        <v>162</v>
      </c>
    </row>
    <row r="485" spans="1:3" x14ac:dyDescent="0.55000000000000004">
      <c r="A485" t="s">
        <v>1229</v>
      </c>
      <c r="B485" s="290" t="s">
        <v>1228</v>
      </c>
      <c r="C485" t="s">
        <v>162</v>
      </c>
    </row>
    <row r="486" spans="1:3" x14ac:dyDescent="0.55000000000000004">
      <c r="A486" t="s">
        <v>1227</v>
      </c>
      <c r="B486" s="290" t="s">
        <v>1226</v>
      </c>
      <c r="C486" t="s">
        <v>162</v>
      </c>
    </row>
    <row r="487" spans="1:3" x14ac:dyDescent="0.55000000000000004">
      <c r="A487" t="s">
        <v>1225</v>
      </c>
      <c r="B487" s="290" t="s">
        <v>1224</v>
      </c>
      <c r="C487" t="s">
        <v>162</v>
      </c>
    </row>
    <row r="488" spans="1:3" x14ac:dyDescent="0.55000000000000004">
      <c r="A488" t="s">
        <v>1223</v>
      </c>
      <c r="B488" s="290" t="s">
        <v>1222</v>
      </c>
      <c r="C488" t="s">
        <v>162</v>
      </c>
    </row>
    <row r="489" spans="1:3" x14ac:dyDescent="0.55000000000000004">
      <c r="A489" t="s">
        <v>1221</v>
      </c>
      <c r="B489" s="290" t="s">
        <v>1220</v>
      </c>
      <c r="C489" t="s">
        <v>162</v>
      </c>
    </row>
    <row r="490" spans="1:3" x14ac:dyDescent="0.55000000000000004">
      <c r="A490" t="s">
        <v>1219</v>
      </c>
      <c r="B490" s="290" t="s">
        <v>1218</v>
      </c>
      <c r="C490" t="s">
        <v>162</v>
      </c>
    </row>
    <row r="491" spans="1:3" x14ac:dyDescent="0.55000000000000004">
      <c r="A491" t="s">
        <v>1217</v>
      </c>
      <c r="B491" s="290" t="s">
        <v>1216</v>
      </c>
      <c r="C491" t="s">
        <v>162</v>
      </c>
    </row>
    <row r="492" spans="1:3" x14ac:dyDescent="0.55000000000000004">
      <c r="A492" t="s">
        <v>1215</v>
      </c>
      <c r="B492" s="290" t="s">
        <v>1214</v>
      </c>
      <c r="C492" t="s">
        <v>162</v>
      </c>
    </row>
    <row r="493" spans="1:3" x14ac:dyDescent="0.55000000000000004">
      <c r="A493" t="s">
        <v>1213</v>
      </c>
      <c r="B493" s="290" t="s">
        <v>1212</v>
      </c>
      <c r="C493" t="s">
        <v>162</v>
      </c>
    </row>
    <row r="494" spans="1:3" x14ac:dyDescent="0.55000000000000004">
      <c r="A494" t="s">
        <v>1211</v>
      </c>
      <c r="B494" s="290" t="s">
        <v>1210</v>
      </c>
      <c r="C494" t="s">
        <v>162</v>
      </c>
    </row>
    <row r="495" spans="1:3" x14ac:dyDescent="0.55000000000000004">
      <c r="A495" t="s">
        <v>1209</v>
      </c>
      <c r="B495" s="290" t="s">
        <v>1208</v>
      </c>
      <c r="C495" t="s">
        <v>162</v>
      </c>
    </row>
    <row r="496" spans="1:3" x14ac:dyDescent="0.55000000000000004">
      <c r="A496" t="s">
        <v>1207</v>
      </c>
      <c r="B496" s="290" t="s">
        <v>1206</v>
      </c>
      <c r="C496" t="s">
        <v>162</v>
      </c>
    </row>
    <row r="497" spans="1:3" x14ac:dyDescent="0.55000000000000004">
      <c r="A497" t="s">
        <v>1205</v>
      </c>
      <c r="B497" s="290" t="s">
        <v>1204</v>
      </c>
      <c r="C497" t="s">
        <v>162</v>
      </c>
    </row>
    <row r="498" spans="1:3" x14ac:dyDescent="0.55000000000000004">
      <c r="A498" t="s">
        <v>1203</v>
      </c>
      <c r="B498" s="290" t="s">
        <v>1202</v>
      </c>
      <c r="C498" t="s">
        <v>162</v>
      </c>
    </row>
    <row r="499" spans="1:3" x14ac:dyDescent="0.55000000000000004">
      <c r="A499" t="s">
        <v>1201</v>
      </c>
      <c r="B499" s="290" t="s">
        <v>1200</v>
      </c>
      <c r="C499" t="s">
        <v>162</v>
      </c>
    </row>
    <row r="500" spans="1:3" x14ac:dyDescent="0.55000000000000004">
      <c r="A500" t="s">
        <v>1199</v>
      </c>
      <c r="B500" s="290" t="s">
        <v>1198</v>
      </c>
      <c r="C500" t="s">
        <v>162</v>
      </c>
    </row>
    <row r="501" spans="1:3" x14ac:dyDescent="0.55000000000000004">
      <c r="A501" t="s">
        <v>1197</v>
      </c>
      <c r="B501" s="290" t="s">
        <v>1196</v>
      </c>
      <c r="C501" t="s">
        <v>162</v>
      </c>
    </row>
    <row r="502" spans="1:3" x14ac:dyDescent="0.55000000000000004">
      <c r="A502" t="s">
        <v>1195</v>
      </c>
      <c r="B502" s="290" t="s">
        <v>1194</v>
      </c>
      <c r="C502" t="s">
        <v>162</v>
      </c>
    </row>
    <row r="503" spans="1:3" x14ac:dyDescent="0.55000000000000004">
      <c r="A503" t="s">
        <v>1193</v>
      </c>
      <c r="B503" s="290" t="s">
        <v>1192</v>
      </c>
      <c r="C503" t="s">
        <v>162</v>
      </c>
    </row>
    <row r="504" spans="1:3" x14ac:dyDescent="0.55000000000000004">
      <c r="A504" t="s">
        <v>1191</v>
      </c>
      <c r="B504" s="290" t="s">
        <v>1190</v>
      </c>
      <c r="C504" t="s">
        <v>162</v>
      </c>
    </row>
    <row r="505" spans="1:3" x14ac:dyDescent="0.55000000000000004">
      <c r="A505" t="s">
        <v>1189</v>
      </c>
      <c r="B505" s="290" t="s">
        <v>1188</v>
      </c>
      <c r="C505" t="s">
        <v>162</v>
      </c>
    </row>
    <row r="506" spans="1:3" x14ac:dyDescent="0.55000000000000004">
      <c r="A506" t="s">
        <v>1187</v>
      </c>
      <c r="B506" s="290" t="s">
        <v>1186</v>
      </c>
      <c r="C506" t="s">
        <v>162</v>
      </c>
    </row>
    <row r="507" spans="1:3" x14ac:dyDescent="0.55000000000000004">
      <c r="A507" t="s">
        <v>1185</v>
      </c>
      <c r="B507" s="290" t="s">
        <v>1184</v>
      </c>
      <c r="C507" t="s">
        <v>162</v>
      </c>
    </row>
    <row r="508" spans="1:3" x14ac:dyDescent="0.55000000000000004">
      <c r="A508" t="s">
        <v>1183</v>
      </c>
      <c r="B508" s="290" t="s">
        <v>1182</v>
      </c>
      <c r="C508" t="s">
        <v>162</v>
      </c>
    </row>
    <row r="509" spans="1:3" x14ac:dyDescent="0.55000000000000004">
      <c r="A509" t="s">
        <v>1181</v>
      </c>
      <c r="B509" s="290" t="s">
        <v>1180</v>
      </c>
      <c r="C509" t="s">
        <v>162</v>
      </c>
    </row>
    <row r="510" spans="1:3" x14ac:dyDescent="0.55000000000000004">
      <c r="A510" t="s">
        <v>1179</v>
      </c>
      <c r="B510" s="290" t="s">
        <v>1178</v>
      </c>
      <c r="C510" t="s">
        <v>162</v>
      </c>
    </row>
    <row r="511" spans="1:3" x14ac:dyDescent="0.55000000000000004">
      <c r="A511" t="s">
        <v>1177</v>
      </c>
      <c r="B511" s="290" t="s">
        <v>1176</v>
      </c>
      <c r="C511" t="s">
        <v>162</v>
      </c>
    </row>
    <row r="512" spans="1:3" x14ac:dyDescent="0.55000000000000004">
      <c r="A512" t="s">
        <v>1175</v>
      </c>
      <c r="B512" s="290" t="s">
        <v>1174</v>
      </c>
      <c r="C512" t="s">
        <v>162</v>
      </c>
    </row>
    <row r="513" spans="1:3" x14ac:dyDescent="0.55000000000000004">
      <c r="A513" t="s">
        <v>1173</v>
      </c>
      <c r="B513" s="290" t="s">
        <v>1172</v>
      </c>
      <c r="C513" t="s">
        <v>162</v>
      </c>
    </row>
    <row r="514" spans="1:3" x14ac:dyDescent="0.55000000000000004">
      <c r="A514" t="s">
        <v>1171</v>
      </c>
      <c r="B514" s="290" t="s">
        <v>1170</v>
      </c>
      <c r="C514" t="s">
        <v>162</v>
      </c>
    </row>
    <row r="515" spans="1:3" x14ac:dyDescent="0.55000000000000004">
      <c r="A515" t="s">
        <v>1169</v>
      </c>
      <c r="B515" s="290" t="s">
        <v>1168</v>
      </c>
      <c r="C515" t="s">
        <v>162</v>
      </c>
    </row>
    <row r="516" spans="1:3" x14ac:dyDescent="0.55000000000000004">
      <c r="A516" t="s">
        <v>1167</v>
      </c>
      <c r="B516" s="290" t="s">
        <v>1166</v>
      </c>
      <c r="C516" t="s">
        <v>162</v>
      </c>
    </row>
    <row r="517" spans="1:3" x14ac:dyDescent="0.55000000000000004">
      <c r="A517" t="s">
        <v>1165</v>
      </c>
      <c r="B517" s="290" t="s">
        <v>1164</v>
      </c>
      <c r="C517" t="s">
        <v>162</v>
      </c>
    </row>
    <row r="518" spans="1:3" x14ac:dyDescent="0.55000000000000004">
      <c r="A518" t="s">
        <v>1163</v>
      </c>
      <c r="B518" s="290" t="s">
        <v>1162</v>
      </c>
      <c r="C518" t="s">
        <v>162</v>
      </c>
    </row>
    <row r="519" spans="1:3" x14ac:dyDescent="0.55000000000000004">
      <c r="A519" t="s">
        <v>1161</v>
      </c>
      <c r="B519" s="290" t="s">
        <v>1160</v>
      </c>
      <c r="C519" t="s">
        <v>162</v>
      </c>
    </row>
    <row r="520" spans="1:3" x14ac:dyDescent="0.55000000000000004">
      <c r="A520" t="s">
        <v>1159</v>
      </c>
      <c r="B520" s="290" t="s">
        <v>1158</v>
      </c>
      <c r="C520" t="s">
        <v>162</v>
      </c>
    </row>
    <row r="521" spans="1:3" x14ac:dyDescent="0.55000000000000004">
      <c r="A521" t="s">
        <v>1157</v>
      </c>
      <c r="B521" s="290" t="s">
        <v>1156</v>
      </c>
      <c r="C521" t="s">
        <v>162</v>
      </c>
    </row>
    <row r="522" spans="1:3" x14ac:dyDescent="0.55000000000000004">
      <c r="A522" t="s">
        <v>1155</v>
      </c>
      <c r="B522" s="290" t="s">
        <v>1154</v>
      </c>
      <c r="C522" t="s">
        <v>162</v>
      </c>
    </row>
    <row r="523" spans="1:3" x14ac:dyDescent="0.55000000000000004">
      <c r="A523" t="s">
        <v>1153</v>
      </c>
      <c r="B523" s="290" t="s">
        <v>1152</v>
      </c>
      <c r="C523" t="s">
        <v>162</v>
      </c>
    </row>
    <row r="524" spans="1:3" x14ac:dyDescent="0.55000000000000004">
      <c r="A524" t="s">
        <v>1151</v>
      </c>
      <c r="B524" s="290" t="s">
        <v>1150</v>
      </c>
      <c r="C524" t="s">
        <v>162</v>
      </c>
    </row>
    <row r="525" spans="1:3" x14ac:dyDescent="0.55000000000000004">
      <c r="A525" t="s">
        <v>1149</v>
      </c>
      <c r="B525" s="290" t="s">
        <v>1148</v>
      </c>
      <c r="C525" t="s">
        <v>162</v>
      </c>
    </row>
    <row r="526" spans="1:3" x14ac:dyDescent="0.55000000000000004">
      <c r="A526" t="s">
        <v>1147</v>
      </c>
      <c r="B526" s="290" t="s">
        <v>1146</v>
      </c>
      <c r="C526" t="s">
        <v>162</v>
      </c>
    </row>
    <row r="527" spans="1:3" x14ac:dyDescent="0.55000000000000004">
      <c r="A527" t="s">
        <v>1145</v>
      </c>
      <c r="B527" s="290" t="s">
        <v>1144</v>
      </c>
      <c r="C527" t="s">
        <v>162</v>
      </c>
    </row>
    <row r="528" spans="1:3" x14ac:dyDescent="0.55000000000000004">
      <c r="A528" t="s">
        <v>1143</v>
      </c>
      <c r="B528" s="290" t="s">
        <v>1142</v>
      </c>
      <c r="C528" t="s">
        <v>162</v>
      </c>
    </row>
    <row r="529" spans="1:3" x14ac:dyDescent="0.55000000000000004">
      <c r="A529" t="s">
        <v>1141</v>
      </c>
      <c r="B529" s="290" t="s">
        <v>1140</v>
      </c>
      <c r="C529" t="s">
        <v>162</v>
      </c>
    </row>
    <row r="530" spans="1:3" x14ac:dyDescent="0.55000000000000004">
      <c r="A530" t="s">
        <v>1139</v>
      </c>
      <c r="B530" s="290" t="s">
        <v>1138</v>
      </c>
      <c r="C530" t="s">
        <v>162</v>
      </c>
    </row>
    <row r="531" spans="1:3" x14ac:dyDescent="0.55000000000000004">
      <c r="A531" t="s">
        <v>1137</v>
      </c>
      <c r="B531" s="290" t="s">
        <v>1136</v>
      </c>
      <c r="C531" t="s">
        <v>162</v>
      </c>
    </row>
    <row r="532" spans="1:3" x14ac:dyDescent="0.55000000000000004">
      <c r="A532" t="s">
        <v>1135</v>
      </c>
      <c r="B532" s="290" t="s">
        <v>1134</v>
      </c>
      <c r="C532" t="s">
        <v>162</v>
      </c>
    </row>
    <row r="533" spans="1:3" x14ac:dyDescent="0.55000000000000004">
      <c r="A533" t="s">
        <v>1133</v>
      </c>
      <c r="B533" s="290" t="s">
        <v>1132</v>
      </c>
      <c r="C533" t="s">
        <v>162</v>
      </c>
    </row>
    <row r="534" spans="1:3" x14ac:dyDescent="0.55000000000000004">
      <c r="A534" t="s">
        <v>1131</v>
      </c>
      <c r="B534" s="290" t="s">
        <v>1130</v>
      </c>
      <c r="C534" t="s">
        <v>162</v>
      </c>
    </row>
    <row r="535" spans="1:3" x14ac:dyDescent="0.55000000000000004">
      <c r="A535" t="s">
        <v>1129</v>
      </c>
      <c r="B535" s="290" t="s">
        <v>1128</v>
      </c>
      <c r="C535" t="s">
        <v>162</v>
      </c>
    </row>
    <row r="536" spans="1:3" x14ac:dyDescent="0.55000000000000004">
      <c r="A536" t="s">
        <v>1127</v>
      </c>
      <c r="B536" s="290" t="s">
        <v>1126</v>
      </c>
      <c r="C536" t="s">
        <v>162</v>
      </c>
    </row>
    <row r="537" spans="1:3" x14ac:dyDescent="0.55000000000000004">
      <c r="A537" t="s">
        <v>1125</v>
      </c>
      <c r="B537" s="290" t="s">
        <v>1124</v>
      </c>
      <c r="C537" t="s">
        <v>162</v>
      </c>
    </row>
    <row r="538" spans="1:3" x14ac:dyDescent="0.55000000000000004">
      <c r="A538" t="s">
        <v>1123</v>
      </c>
      <c r="B538" s="290" t="s">
        <v>1122</v>
      </c>
      <c r="C538" t="s">
        <v>162</v>
      </c>
    </row>
    <row r="539" spans="1:3" x14ac:dyDescent="0.55000000000000004">
      <c r="A539" t="s">
        <v>1121</v>
      </c>
      <c r="B539" s="290" t="s">
        <v>1120</v>
      </c>
      <c r="C539" t="s">
        <v>162</v>
      </c>
    </row>
    <row r="540" spans="1:3" x14ac:dyDescent="0.55000000000000004">
      <c r="A540" t="s">
        <v>1119</v>
      </c>
      <c r="B540" s="290" t="s">
        <v>1118</v>
      </c>
      <c r="C540" t="s">
        <v>162</v>
      </c>
    </row>
    <row r="541" spans="1:3" x14ac:dyDescent="0.55000000000000004">
      <c r="A541" t="s">
        <v>1117</v>
      </c>
      <c r="B541" s="290" t="s">
        <v>1116</v>
      </c>
      <c r="C541" t="s">
        <v>162</v>
      </c>
    </row>
    <row r="542" spans="1:3" x14ac:dyDescent="0.55000000000000004">
      <c r="A542" t="s">
        <v>1115</v>
      </c>
      <c r="B542" s="290" t="s">
        <v>1114</v>
      </c>
      <c r="C542" t="s">
        <v>162</v>
      </c>
    </row>
    <row r="543" spans="1:3" x14ac:dyDescent="0.55000000000000004">
      <c r="A543" t="s">
        <v>1113</v>
      </c>
      <c r="B543" s="290" t="s">
        <v>1112</v>
      </c>
      <c r="C543" t="s">
        <v>162</v>
      </c>
    </row>
    <row r="544" spans="1:3" x14ac:dyDescent="0.55000000000000004">
      <c r="A544" t="s">
        <v>1111</v>
      </c>
      <c r="B544" s="290" t="s">
        <v>1110</v>
      </c>
      <c r="C544" t="s">
        <v>162</v>
      </c>
    </row>
    <row r="545" spans="1:3" x14ac:dyDescent="0.55000000000000004">
      <c r="A545" t="s">
        <v>1109</v>
      </c>
      <c r="B545" s="290" t="s">
        <v>1108</v>
      </c>
      <c r="C545" t="s">
        <v>162</v>
      </c>
    </row>
    <row r="546" spans="1:3" x14ac:dyDescent="0.55000000000000004">
      <c r="A546" t="s">
        <v>1107</v>
      </c>
      <c r="B546" s="290" t="s">
        <v>1106</v>
      </c>
      <c r="C546" t="s">
        <v>162</v>
      </c>
    </row>
    <row r="547" spans="1:3" x14ac:dyDescent="0.55000000000000004">
      <c r="A547" t="s">
        <v>1105</v>
      </c>
      <c r="B547" s="290" t="s">
        <v>1104</v>
      </c>
      <c r="C547" t="s">
        <v>162</v>
      </c>
    </row>
    <row r="548" spans="1:3" x14ac:dyDescent="0.55000000000000004">
      <c r="A548" t="s">
        <v>1103</v>
      </c>
      <c r="B548" s="290" t="s">
        <v>1102</v>
      </c>
      <c r="C548" t="s">
        <v>162</v>
      </c>
    </row>
    <row r="549" spans="1:3" x14ac:dyDescent="0.55000000000000004">
      <c r="A549" t="s">
        <v>1101</v>
      </c>
      <c r="B549" s="290" t="s">
        <v>1100</v>
      </c>
      <c r="C549" t="s">
        <v>162</v>
      </c>
    </row>
    <row r="550" spans="1:3" x14ac:dyDescent="0.55000000000000004">
      <c r="A550" t="s">
        <v>1099</v>
      </c>
      <c r="B550" s="290" t="s">
        <v>1098</v>
      </c>
      <c r="C550" t="s">
        <v>162</v>
      </c>
    </row>
    <row r="551" spans="1:3" x14ac:dyDescent="0.55000000000000004">
      <c r="A551" t="s">
        <v>1097</v>
      </c>
      <c r="B551" s="290" t="s">
        <v>1096</v>
      </c>
      <c r="C551" t="s">
        <v>162</v>
      </c>
    </row>
    <row r="552" spans="1:3" x14ac:dyDescent="0.55000000000000004">
      <c r="A552" t="s">
        <v>1095</v>
      </c>
      <c r="B552" s="290" t="s">
        <v>1094</v>
      </c>
      <c r="C552" t="s">
        <v>162</v>
      </c>
    </row>
    <row r="553" spans="1:3" x14ac:dyDescent="0.55000000000000004">
      <c r="A553" t="s">
        <v>1093</v>
      </c>
      <c r="B553" s="290" t="s">
        <v>1092</v>
      </c>
      <c r="C553" t="s">
        <v>162</v>
      </c>
    </row>
    <row r="554" spans="1:3" x14ac:dyDescent="0.55000000000000004">
      <c r="A554" t="s">
        <v>1091</v>
      </c>
      <c r="B554" s="290" t="s">
        <v>1090</v>
      </c>
      <c r="C554" t="s">
        <v>162</v>
      </c>
    </row>
    <row r="555" spans="1:3" x14ac:dyDescent="0.55000000000000004">
      <c r="A555" t="s">
        <v>1089</v>
      </c>
      <c r="B555" s="290" t="s">
        <v>1088</v>
      </c>
      <c r="C555" t="s">
        <v>162</v>
      </c>
    </row>
    <row r="556" spans="1:3" x14ac:dyDescent="0.55000000000000004">
      <c r="A556" t="s">
        <v>1087</v>
      </c>
      <c r="B556" s="290" t="s">
        <v>1086</v>
      </c>
      <c r="C556" t="s">
        <v>162</v>
      </c>
    </row>
    <row r="557" spans="1:3" x14ac:dyDescent="0.55000000000000004">
      <c r="A557" t="s">
        <v>1085</v>
      </c>
      <c r="B557" s="290" t="s">
        <v>1084</v>
      </c>
      <c r="C557" t="s">
        <v>162</v>
      </c>
    </row>
    <row r="558" spans="1:3" x14ac:dyDescent="0.55000000000000004">
      <c r="A558" t="s">
        <v>1083</v>
      </c>
      <c r="B558" s="290" t="s">
        <v>1082</v>
      </c>
      <c r="C558" t="s">
        <v>162</v>
      </c>
    </row>
    <row r="559" spans="1:3" x14ac:dyDescent="0.55000000000000004">
      <c r="A559" t="s">
        <v>1081</v>
      </c>
      <c r="B559" s="290" t="s">
        <v>1080</v>
      </c>
      <c r="C559" t="s">
        <v>162</v>
      </c>
    </row>
    <row r="560" spans="1:3" x14ac:dyDescent="0.55000000000000004">
      <c r="A560" t="s">
        <v>1079</v>
      </c>
      <c r="B560" s="290" t="s">
        <v>1078</v>
      </c>
      <c r="C560" t="s">
        <v>162</v>
      </c>
    </row>
    <row r="561" spans="1:3" x14ac:dyDescent="0.55000000000000004">
      <c r="A561" t="s">
        <v>1077</v>
      </c>
      <c r="B561" s="290" t="s">
        <v>1076</v>
      </c>
      <c r="C561" t="s">
        <v>162</v>
      </c>
    </row>
    <row r="562" spans="1:3" x14ac:dyDescent="0.55000000000000004">
      <c r="A562" t="s">
        <v>1075</v>
      </c>
      <c r="B562" s="290" t="s">
        <v>1074</v>
      </c>
      <c r="C562" t="s">
        <v>162</v>
      </c>
    </row>
    <row r="563" spans="1:3" x14ac:dyDescent="0.55000000000000004">
      <c r="A563" t="s">
        <v>1073</v>
      </c>
      <c r="B563" s="290" t="s">
        <v>1072</v>
      </c>
      <c r="C563" t="s">
        <v>162</v>
      </c>
    </row>
    <row r="564" spans="1:3" x14ac:dyDescent="0.55000000000000004">
      <c r="A564" t="s">
        <v>1071</v>
      </c>
      <c r="B564" s="290" t="s">
        <v>1070</v>
      </c>
      <c r="C564" t="s">
        <v>162</v>
      </c>
    </row>
    <row r="565" spans="1:3" x14ac:dyDescent="0.55000000000000004">
      <c r="A565" t="s">
        <v>1069</v>
      </c>
      <c r="B565" s="290" t="s">
        <v>1068</v>
      </c>
      <c r="C565" t="s">
        <v>162</v>
      </c>
    </row>
    <row r="566" spans="1:3" x14ac:dyDescent="0.55000000000000004">
      <c r="A566" t="s">
        <v>1067</v>
      </c>
      <c r="B566" s="290" t="s">
        <v>1066</v>
      </c>
      <c r="C566" t="s">
        <v>162</v>
      </c>
    </row>
    <row r="567" spans="1:3" x14ac:dyDescent="0.55000000000000004">
      <c r="A567" t="s">
        <v>1065</v>
      </c>
      <c r="B567" s="290" t="s">
        <v>1064</v>
      </c>
      <c r="C567" t="s">
        <v>162</v>
      </c>
    </row>
    <row r="568" spans="1:3" x14ac:dyDescent="0.55000000000000004">
      <c r="A568" t="s">
        <v>1063</v>
      </c>
      <c r="B568" s="290" t="s">
        <v>1062</v>
      </c>
      <c r="C568" t="s">
        <v>162</v>
      </c>
    </row>
    <row r="569" spans="1:3" x14ac:dyDescent="0.55000000000000004">
      <c r="A569" t="s">
        <v>1061</v>
      </c>
      <c r="B569" s="290" t="s">
        <v>1060</v>
      </c>
      <c r="C569" t="s">
        <v>162</v>
      </c>
    </row>
    <row r="570" spans="1:3" x14ac:dyDescent="0.55000000000000004">
      <c r="A570" t="s">
        <v>1059</v>
      </c>
      <c r="B570" s="290" t="s">
        <v>1058</v>
      </c>
      <c r="C570" t="s">
        <v>162</v>
      </c>
    </row>
    <row r="571" spans="1:3" x14ac:dyDescent="0.55000000000000004">
      <c r="A571" t="s">
        <v>1057</v>
      </c>
      <c r="B571" s="290" t="s">
        <v>1056</v>
      </c>
      <c r="C571" t="s">
        <v>162</v>
      </c>
    </row>
    <row r="572" spans="1:3" x14ac:dyDescent="0.55000000000000004">
      <c r="A572" t="s">
        <v>1055</v>
      </c>
      <c r="B572" s="290" t="s">
        <v>1054</v>
      </c>
      <c r="C572" t="s">
        <v>162</v>
      </c>
    </row>
    <row r="573" spans="1:3" x14ac:dyDescent="0.55000000000000004">
      <c r="A573" t="s">
        <v>1053</v>
      </c>
      <c r="B573" s="290" t="s">
        <v>1052</v>
      </c>
      <c r="C573" t="s">
        <v>162</v>
      </c>
    </row>
    <row r="574" spans="1:3" x14ac:dyDescent="0.55000000000000004">
      <c r="A574" t="s">
        <v>1051</v>
      </c>
      <c r="B574" s="290" t="s">
        <v>1050</v>
      </c>
      <c r="C574" t="s">
        <v>162</v>
      </c>
    </row>
    <row r="575" spans="1:3" x14ac:dyDescent="0.55000000000000004">
      <c r="A575" t="s">
        <v>1049</v>
      </c>
      <c r="B575" s="290" t="s">
        <v>1048</v>
      </c>
      <c r="C575" t="s">
        <v>162</v>
      </c>
    </row>
    <row r="576" spans="1:3" x14ac:dyDescent="0.55000000000000004">
      <c r="A576" t="s">
        <v>1047</v>
      </c>
      <c r="B576" s="290" t="s">
        <v>1046</v>
      </c>
      <c r="C576" t="s">
        <v>162</v>
      </c>
    </row>
    <row r="577" spans="1:3" x14ac:dyDescent="0.55000000000000004">
      <c r="A577" t="s">
        <v>1045</v>
      </c>
      <c r="B577" s="290" t="s">
        <v>1044</v>
      </c>
      <c r="C577" t="s">
        <v>162</v>
      </c>
    </row>
    <row r="578" spans="1:3" x14ac:dyDescent="0.55000000000000004">
      <c r="A578" t="s">
        <v>1043</v>
      </c>
      <c r="B578" s="290" t="s">
        <v>1042</v>
      </c>
      <c r="C578" t="s">
        <v>162</v>
      </c>
    </row>
    <row r="579" spans="1:3" x14ac:dyDescent="0.55000000000000004">
      <c r="A579" t="s">
        <v>1041</v>
      </c>
      <c r="B579" s="290" t="s">
        <v>1040</v>
      </c>
      <c r="C579" t="s">
        <v>162</v>
      </c>
    </row>
    <row r="580" spans="1:3" x14ac:dyDescent="0.55000000000000004">
      <c r="A580" t="s">
        <v>1039</v>
      </c>
      <c r="B580" s="290" t="s">
        <v>1038</v>
      </c>
      <c r="C580" t="s">
        <v>162</v>
      </c>
    </row>
    <row r="581" spans="1:3" x14ac:dyDescent="0.55000000000000004">
      <c r="A581" t="s">
        <v>1037</v>
      </c>
      <c r="B581" s="290" t="s">
        <v>1036</v>
      </c>
      <c r="C581" t="s">
        <v>162</v>
      </c>
    </row>
    <row r="582" spans="1:3" x14ac:dyDescent="0.55000000000000004">
      <c r="A582" t="s">
        <v>1035</v>
      </c>
      <c r="B582" s="290" t="s">
        <v>1034</v>
      </c>
      <c r="C582" t="s">
        <v>162</v>
      </c>
    </row>
    <row r="583" spans="1:3" x14ac:dyDescent="0.55000000000000004">
      <c r="A583" t="s">
        <v>1033</v>
      </c>
      <c r="B583" s="290" t="s">
        <v>1032</v>
      </c>
      <c r="C583" t="s">
        <v>162</v>
      </c>
    </row>
    <row r="584" spans="1:3" x14ac:dyDescent="0.55000000000000004">
      <c r="A584" t="s">
        <v>1031</v>
      </c>
      <c r="B584" s="290" t="s">
        <v>1030</v>
      </c>
      <c r="C584" t="s">
        <v>162</v>
      </c>
    </row>
    <row r="585" spans="1:3" x14ac:dyDescent="0.55000000000000004">
      <c r="A585" t="s">
        <v>1029</v>
      </c>
      <c r="B585" s="290" t="s">
        <v>1028</v>
      </c>
      <c r="C585" t="s">
        <v>162</v>
      </c>
    </row>
    <row r="586" spans="1:3" x14ac:dyDescent="0.55000000000000004">
      <c r="A586" t="s">
        <v>1027</v>
      </c>
      <c r="B586" s="290" t="s">
        <v>1026</v>
      </c>
      <c r="C586" t="s">
        <v>162</v>
      </c>
    </row>
    <row r="587" spans="1:3" x14ac:dyDescent="0.55000000000000004">
      <c r="A587" t="s">
        <v>1025</v>
      </c>
      <c r="B587" s="290" t="s">
        <v>1024</v>
      </c>
      <c r="C587" t="s">
        <v>162</v>
      </c>
    </row>
    <row r="588" spans="1:3" x14ac:dyDescent="0.55000000000000004">
      <c r="A588" t="s">
        <v>1023</v>
      </c>
      <c r="B588" s="290" t="s">
        <v>1022</v>
      </c>
      <c r="C588" t="s">
        <v>162</v>
      </c>
    </row>
    <row r="589" spans="1:3" x14ac:dyDescent="0.55000000000000004">
      <c r="A589" t="s">
        <v>1021</v>
      </c>
      <c r="B589" s="290" t="s">
        <v>1020</v>
      </c>
      <c r="C589" t="s">
        <v>162</v>
      </c>
    </row>
    <row r="590" spans="1:3" x14ac:dyDescent="0.55000000000000004">
      <c r="A590" t="s">
        <v>1019</v>
      </c>
      <c r="B590" s="290" t="s">
        <v>1018</v>
      </c>
      <c r="C590" t="s">
        <v>162</v>
      </c>
    </row>
    <row r="591" spans="1:3" x14ac:dyDescent="0.55000000000000004">
      <c r="A591" t="s">
        <v>1017</v>
      </c>
      <c r="B591" s="290" t="s">
        <v>1016</v>
      </c>
      <c r="C591" t="s">
        <v>162</v>
      </c>
    </row>
    <row r="592" spans="1:3" x14ac:dyDescent="0.55000000000000004">
      <c r="A592" t="s">
        <v>1015</v>
      </c>
      <c r="B592" s="290" t="s">
        <v>1014</v>
      </c>
      <c r="C592" t="s">
        <v>162</v>
      </c>
    </row>
    <row r="593" spans="1:3" x14ac:dyDescent="0.55000000000000004">
      <c r="A593" t="s">
        <v>1013</v>
      </c>
      <c r="B593" s="290" t="s">
        <v>1012</v>
      </c>
      <c r="C593" t="s">
        <v>162</v>
      </c>
    </row>
    <row r="594" spans="1:3" x14ac:dyDescent="0.55000000000000004">
      <c r="A594" t="s">
        <v>1011</v>
      </c>
      <c r="B594" s="290" t="s">
        <v>1010</v>
      </c>
      <c r="C594" t="s">
        <v>162</v>
      </c>
    </row>
    <row r="595" spans="1:3" x14ac:dyDescent="0.55000000000000004">
      <c r="A595" t="s">
        <v>1009</v>
      </c>
      <c r="B595" s="290" t="s">
        <v>1008</v>
      </c>
      <c r="C595" t="s">
        <v>162</v>
      </c>
    </row>
    <row r="596" spans="1:3" x14ac:dyDescent="0.55000000000000004">
      <c r="A596" t="s">
        <v>1007</v>
      </c>
      <c r="B596" s="290" t="s">
        <v>1006</v>
      </c>
      <c r="C596" t="s">
        <v>162</v>
      </c>
    </row>
    <row r="597" spans="1:3" x14ac:dyDescent="0.55000000000000004">
      <c r="A597" t="s">
        <v>1005</v>
      </c>
      <c r="B597" s="290" t="s">
        <v>1004</v>
      </c>
      <c r="C597" t="s">
        <v>162</v>
      </c>
    </row>
    <row r="598" spans="1:3" x14ac:dyDescent="0.55000000000000004">
      <c r="A598" t="s">
        <v>1003</v>
      </c>
      <c r="B598" s="290" t="s">
        <v>1002</v>
      </c>
      <c r="C598" t="s">
        <v>162</v>
      </c>
    </row>
    <row r="599" spans="1:3" x14ac:dyDescent="0.55000000000000004">
      <c r="A599" t="s">
        <v>1001</v>
      </c>
      <c r="B599" s="290" t="s">
        <v>1000</v>
      </c>
      <c r="C599" t="s">
        <v>162</v>
      </c>
    </row>
    <row r="600" spans="1:3" x14ac:dyDescent="0.55000000000000004">
      <c r="A600" t="s">
        <v>999</v>
      </c>
      <c r="B600" s="290" t="s">
        <v>998</v>
      </c>
      <c r="C600" t="s">
        <v>162</v>
      </c>
    </row>
    <row r="601" spans="1:3" x14ac:dyDescent="0.55000000000000004">
      <c r="A601" t="s">
        <v>997</v>
      </c>
      <c r="B601" s="290" t="s">
        <v>996</v>
      </c>
      <c r="C601" t="s">
        <v>162</v>
      </c>
    </row>
    <row r="602" spans="1:3" x14ac:dyDescent="0.55000000000000004">
      <c r="A602" t="s">
        <v>995</v>
      </c>
      <c r="B602" s="290" t="s">
        <v>994</v>
      </c>
      <c r="C602" t="s">
        <v>162</v>
      </c>
    </row>
    <row r="603" spans="1:3" x14ac:dyDescent="0.55000000000000004">
      <c r="A603" t="s">
        <v>993</v>
      </c>
      <c r="B603" s="290" t="s">
        <v>992</v>
      </c>
      <c r="C603" t="s">
        <v>162</v>
      </c>
    </row>
    <row r="604" spans="1:3" x14ac:dyDescent="0.55000000000000004">
      <c r="A604" t="s">
        <v>991</v>
      </c>
      <c r="B604" s="290" t="s">
        <v>990</v>
      </c>
      <c r="C604" t="s">
        <v>162</v>
      </c>
    </row>
    <row r="605" spans="1:3" x14ac:dyDescent="0.55000000000000004">
      <c r="A605" t="s">
        <v>989</v>
      </c>
      <c r="B605" s="290" t="s">
        <v>988</v>
      </c>
      <c r="C605" t="s">
        <v>162</v>
      </c>
    </row>
    <row r="606" spans="1:3" x14ac:dyDescent="0.55000000000000004">
      <c r="A606" t="s">
        <v>987</v>
      </c>
      <c r="B606" s="290" t="s">
        <v>986</v>
      </c>
      <c r="C606" t="s">
        <v>162</v>
      </c>
    </row>
    <row r="607" spans="1:3" x14ac:dyDescent="0.55000000000000004">
      <c r="A607" t="s">
        <v>985</v>
      </c>
      <c r="B607" s="290" t="s">
        <v>984</v>
      </c>
      <c r="C607" t="s">
        <v>162</v>
      </c>
    </row>
    <row r="608" spans="1:3" x14ac:dyDescent="0.55000000000000004">
      <c r="A608" t="s">
        <v>983</v>
      </c>
      <c r="B608" s="290" t="s">
        <v>982</v>
      </c>
      <c r="C608" t="s">
        <v>162</v>
      </c>
    </row>
    <row r="609" spans="1:3" x14ac:dyDescent="0.55000000000000004">
      <c r="A609" t="s">
        <v>981</v>
      </c>
      <c r="B609" s="290" t="s">
        <v>980</v>
      </c>
      <c r="C609" t="s">
        <v>162</v>
      </c>
    </row>
    <row r="610" spans="1:3" x14ac:dyDescent="0.55000000000000004">
      <c r="A610" t="s">
        <v>979</v>
      </c>
      <c r="B610" s="290" t="s">
        <v>978</v>
      </c>
      <c r="C610" t="s">
        <v>162</v>
      </c>
    </row>
    <row r="611" spans="1:3" x14ac:dyDescent="0.55000000000000004">
      <c r="A611" t="s">
        <v>977</v>
      </c>
      <c r="B611" s="290" t="s">
        <v>976</v>
      </c>
      <c r="C611" t="s">
        <v>162</v>
      </c>
    </row>
    <row r="612" spans="1:3" x14ac:dyDescent="0.55000000000000004">
      <c r="A612" t="s">
        <v>975</v>
      </c>
      <c r="B612" s="290" t="s">
        <v>974</v>
      </c>
      <c r="C612" t="s">
        <v>162</v>
      </c>
    </row>
    <row r="613" spans="1:3" x14ac:dyDescent="0.55000000000000004">
      <c r="A613" t="s">
        <v>973</v>
      </c>
      <c r="B613" s="290" t="s">
        <v>972</v>
      </c>
      <c r="C613" t="s">
        <v>162</v>
      </c>
    </row>
    <row r="614" spans="1:3" x14ac:dyDescent="0.55000000000000004">
      <c r="A614" t="s">
        <v>971</v>
      </c>
      <c r="B614" s="290" t="s">
        <v>970</v>
      </c>
      <c r="C614" t="s">
        <v>162</v>
      </c>
    </row>
    <row r="615" spans="1:3" x14ac:dyDescent="0.55000000000000004">
      <c r="A615" t="s">
        <v>969</v>
      </c>
      <c r="B615" s="290" t="s">
        <v>968</v>
      </c>
      <c r="C615" t="s">
        <v>162</v>
      </c>
    </row>
    <row r="616" spans="1:3" x14ac:dyDescent="0.55000000000000004">
      <c r="A616" t="s">
        <v>967</v>
      </c>
      <c r="B616" s="290" t="s">
        <v>966</v>
      </c>
      <c r="C616" t="s">
        <v>162</v>
      </c>
    </row>
    <row r="617" spans="1:3" x14ac:dyDescent="0.55000000000000004">
      <c r="A617" t="s">
        <v>965</v>
      </c>
      <c r="B617" s="290" t="s">
        <v>964</v>
      </c>
      <c r="C617" t="s">
        <v>162</v>
      </c>
    </row>
    <row r="618" spans="1:3" x14ac:dyDescent="0.55000000000000004">
      <c r="A618" t="s">
        <v>963</v>
      </c>
      <c r="B618" s="290" t="s">
        <v>962</v>
      </c>
      <c r="C618" t="s">
        <v>162</v>
      </c>
    </row>
    <row r="619" spans="1:3" x14ac:dyDescent="0.55000000000000004">
      <c r="A619" t="s">
        <v>960</v>
      </c>
      <c r="B619" s="290" t="s">
        <v>961</v>
      </c>
      <c r="C619" t="s">
        <v>162</v>
      </c>
    </row>
    <row r="620" spans="1:3" x14ac:dyDescent="0.55000000000000004">
      <c r="A620" t="s">
        <v>2198</v>
      </c>
      <c r="B620" s="290" t="s">
        <v>959</v>
      </c>
      <c r="C620" t="s">
        <v>162</v>
      </c>
    </row>
    <row r="621" spans="1:3" x14ac:dyDescent="0.55000000000000004">
      <c r="A621" t="s">
        <v>958</v>
      </c>
      <c r="B621" s="290" t="s">
        <v>957</v>
      </c>
      <c r="C621" t="s">
        <v>162</v>
      </c>
    </row>
    <row r="622" spans="1:3" x14ac:dyDescent="0.55000000000000004">
      <c r="A622" t="s">
        <v>956</v>
      </c>
      <c r="B622" s="290" t="s">
        <v>955</v>
      </c>
      <c r="C622" t="s">
        <v>162</v>
      </c>
    </row>
    <row r="623" spans="1:3" x14ac:dyDescent="0.55000000000000004">
      <c r="A623" t="s">
        <v>954</v>
      </c>
      <c r="B623" s="290" t="s">
        <v>953</v>
      </c>
      <c r="C623" t="s">
        <v>162</v>
      </c>
    </row>
    <row r="624" spans="1:3" x14ac:dyDescent="0.55000000000000004">
      <c r="A624" t="s">
        <v>952</v>
      </c>
      <c r="B624" s="290" t="s">
        <v>951</v>
      </c>
      <c r="C624" t="s">
        <v>162</v>
      </c>
    </row>
    <row r="625" spans="1:3" x14ac:dyDescent="0.55000000000000004">
      <c r="A625" t="s">
        <v>950</v>
      </c>
      <c r="B625" s="290" t="s">
        <v>949</v>
      </c>
      <c r="C625" t="s">
        <v>162</v>
      </c>
    </row>
    <row r="626" spans="1:3" x14ac:dyDescent="0.55000000000000004">
      <c r="A626" t="s">
        <v>948</v>
      </c>
      <c r="B626" s="290" t="s">
        <v>947</v>
      </c>
      <c r="C626" t="s">
        <v>162</v>
      </c>
    </row>
    <row r="627" spans="1:3" x14ac:dyDescent="0.55000000000000004">
      <c r="A627" t="s">
        <v>946</v>
      </c>
      <c r="B627" s="290" t="s">
        <v>945</v>
      </c>
      <c r="C627" t="s">
        <v>162</v>
      </c>
    </row>
    <row r="628" spans="1:3" x14ac:dyDescent="0.55000000000000004">
      <c r="A628" t="s">
        <v>944</v>
      </c>
      <c r="B628" s="290" t="s">
        <v>943</v>
      </c>
      <c r="C628" t="s">
        <v>162</v>
      </c>
    </row>
    <row r="629" spans="1:3" x14ac:dyDescent="0.55000000000000004">
      <c r="A629" t="s">
        <v>942</v>
      </c>
      <c r="B629" s="290" t="s">
        <v>941</v>
      </c>
      <c r="C629" t="s">
        <v>162</v>
      </c>
    </row>
    <row r="630" spans="1:3" x14ac:dyDescent="0.55000000000000004">
      <c r="A630" t="s">
        <v>940</v>
      </c>
      <c r="B630" s="290" t="s">
        <v>939</v>
      </c>
      <c r="C630" t="s">
        <v>162</v>
      </c>
    </row>
    <row r="631" spans="1:3" x14ac:dyDescent="0.55000000000000004">
      <c r="A631" t="s">
        <v>938</v>
      </c>
      <c r="B631" s="290" t="s">
        <v>937</v>
      </c>
      <c r="C631" t="s">
        <v>162</v>
      </c>
    </row>
    <row r="632" spans="1:3" x14ac:dyDescent="0.55000000000000004">
      <c r="A632" t="s">
        <v>936</v>
      </c>
      <c r="B632" s="290" t="s">
        <v>935</v>
      </c>
      <c r="C632" t="s">
        <v>162</v>
      </c>
    </row>
    <row r="633" spans="1:3" x14ac:dyDescent="0.55000000000000004">
      <c r="A633" t="s">
        <v>934</v>
      </c>
      <c r="B633" s="290" t="s">
        <v>933</v>
      </c>
      <c r="C633" t="s">
        <v>162</v>
      </c>
    </row>
    <row r="634" spans="1:3" x14ac:dyDescent="0.55000000000000004">
      <c r="A634" t="s">
        <v>932</v>
      </c>
      <c r="B634" s="290" t="s">
        <v>931</v>
      </c>
      <c r="C634" t="s">
        <v>162</v>
      </c>
    </row>
    <row r="635" spans="1:3" x14ac:dyDescent="0.55000000000000004">
      <c r="A635" t="s">
        <v>930</v>
      </c>
      <c r="B635" s="290" t="s">
        <v>929</v>
      </c>
      <c r="C635" t="s">
        <v>162</v>
      </c>
    </row>
    <row r="636" spans="1:3" x14ac:dyDescent="0.55000000000000004">
      <c r="A636" t="s">
        <v>928</v>
      </c>
      <c r="B636" s="290" t="s">
        <v>927</v>
      </c>
      <c r="C636" t="s">
        <v>162</v>
      </c>
    </row>
    <row r="637" spans="1:3" x14ac:dyDescent="0.55000000000000004">
      <c r="A637" t="s">
        <v>926</v>
      </c>
      <c r="B637" s="290" t="s">
        <v>925</v>
      </c>
      <c r="C637" t="s">
        <v>162</v>
      </c>
    </row>
    <row r="638" spans="1:3" x14ac:dyDescent="0.55000000000000004">
      <c r="A638" t="s">
        <v>924</v>
      </c>
      <c r="B638" s="290" t="s">
        <v>923</v>
      </c>
      <c r="C638" t="s">
        <v>162</v>
      </c>
    </row>
    <row r="639" spans="1:3" x14ac:dyDescent="0.55000000000000004">
      <c r="A639" t="s">
        <v>922</v>
      </c>
      <c r="B639" s="290" t="s">
        <v>921</v>
      </c>
      <c r="C639" t="s">
        <v>162</v>
      </c>
    </row>
    <row r="640" spans="1:3" x14ac:dyDescent="0.55000000000000004">
      <c r="A640" t="s">
        <v>920</v>
      </c>
      <c r="B640" s="290" t="s">
        <v>919</v>
      </c>
      <c r="C640" t="s">
        <v>162</v>
      </c>
    </row>
    <row r="641" spans="1:3" x14ac:dyDescent="0.55000000000000004">
      <c r="A641" t="s">
        <v>918</v>
      </c>
      <c r="B641" s="290" t="s">
        <v>917</v>
      </c>
      <c r="C641" t="s">
        <v>162</v>
      </c>
    </row>
    <row r="642" spans="1:3" x14ac:dyDescent="0.55000000000000004">
      <c r="A642" t="s">
        <v>916</v>
      </c>
      <c r="B642" s="290" t="s">
        <v>915</v>
      </c>
      <c r="C642" t="s">
        <v>162</v>
      </c>
    </row>
    <row r="643" spans="1:3" x14ac:dyDescent="0.55000000000000004">
      <c r="A643" t="s">
        <v>914</v>
      </c>
      <c r="B643" s="290" t="s">
        <v>913</v>
      </c>
      <c r="C643" t="s">
        <v>162</v>
      </c>
    </row>
    <row r="644" spans="1:3" x14ac:dyDescent="0.55000000000000004">
      <c r="A644" t="s">
        <v>912</v>
      </c>
      <c r="B644" s="290" t="s">
        <v>911</v>
      </c>
      <c r="C644" t="s">
        <v>162</v>
      </c>
    </row>
    <row r="645" spans="1:3" x14ac:dyDescent="0.55000000000000004">
      <c r="A645" t="s">
        <v>910</v>
      </c>
      <c r="B645" s="290" t="s">
        <v>909</v>
      </c>
      <c r="C645" t="s">
        <v>162</v>
      </c>
    </row>
    <row r="646" spans="1:3" x14ac:dyDescent="0.55000000000000004">
      <c r="A646" t="s">
        <v>908</v>
      </c>
      <c r="B646" s="290" t="s">
        <v>907</v>
      </c>
      <c r="C646" t="s">
        <v>162</v>
      </c>
    </row>
    <row r="647" spans="1:3" x14ac:dyDescent="0.55000000000000004">
      <c r="A647" t="s">
        <v>906</v>
      </c>
      <c r="B647" s="290" t="s">
        <v>905</v>
      </c>
      <c r="C647" t="s">
        <v>162</v>
      </c>
    </row>
    <row r="648" spans="1:3" x14ac:dyDescent="0.55000000000000004">
      <c r="A648" t="s">
        <v>904</v>
      </c>
      <c r="B648" s="290" t="s">
        <v>903</v>
      </c>
      <c r="C648" t="s">
        <v>162</v>
      </c>
    </row>
    <row r="649" spans="1:3" x14ac:dyDescent="0.55000000000000004">
      <c r="A649" t="s">
        <v>902</v>
      </c>
      <c r="B649" s="290" t="s">
        <v>901</v>
      </c>
      <c r="C649" t="s">
        <v>162</v>
      </c>
    </row>
    <row r="650" spans="1:3" x14ac:dyDescent="0.55000000000000004">
      <c r="A650" t="s">
        <v>900</v>
      </c>
      <c r="B650" s="290" t="s">
        <v>899</v>
      </c>
      <c r="C650" t="s">
        <v>162</v>
      </c>
    </row>
    <row r="651" spans="1:3" x14ac:dyDescent="0.55000000000000004">
      <c r="A651" t="s">
        <v>898</v>
      </c>
      <c r="B651" s="290" t="s">
        <v>897</v>
      </c>
      <c r="C651" t="s">
        <v>162</v>
      </c>
    </row>
    <row r="652" spans="1:3" x14ac:dyDescent="0.55000000000000004">
      <c r="A652" t="s">
        <v>896</v>
      </c>
      <c r="B652" s="290" t="s">
        <v>895</v>
      </c>
      <c r="C652" t="s">
        <v>162</v>
      </c>
    </row>
    <row r="653" spans="1:3" x14ac:dyDescent="0.55000000000000004">
      <c r="A653" t="s">
        <v>894</v>
      </c>
      <c r="B653" s="290" t="s">
        <v>893</v>
      </c>
      <c r="C653" t="s">
        <v>162</v>
      </c>
    </row>
    <row r="654" spans="1:3" x14ac:dyDescent="0.55000000000000004">
      <c r="A654" t="s">
        <v>892</v>
      </c>
      <c r="B654" s="290" t="s">
        <v>891</v>
      </c>
      <c r="C654" t="s">
        <v>162</v>
      </c>
    </row>
    <row r="655" spans="1:3" x14ac:dyDescent="0.55000000000000004">
      <c r="A655" t="s">
        <v>890</v>
      </c>
      <c r="B655" s="290" t="s">
        <v>889</v>
      </c>
      <c r="C655" t="s">
        <v>162</v>
      </c>
    </row>
    <row r="656" spans="1:3" x14ac:dyDescent="0.55000000000000004">
      <c r="A656" t="s">
        <v>888</v>
      </c>
      <c r="B656" s="290" t="s">
        <v>887</v>
      </c>
      <c r="C656" t="s">
        <v>162</v>
      </c>
    </row>
    <row r="657" spans="1:3" x14ac:dyDescent="0.55000000000000004">
      <c r="A657" t="s">
        <v>886</v>
      </c>
      <c r="B657" s="290" t="s">
        <v>885</v>
      </c>
      <c r="C657" t="s">
        <v>162</v>
      </c>
    </row>
    <row r="658" spans="1:3" x14ac:dyDescent="0.55000000000000004">
      <c r="A658" t="s">
        <v>884</v>
      </c>
      <c r="B658" s="290" t="s">
        <v>883</v>
      </c>
      <c r="C658" t="s">
        <v>162</v>
      </c>
    </row>
    <row r="659" spans="1:3" x14ac:dyDescent="0.55000000000000004">
      <c r="A659" t="s">
        <v>882</v>
      </c>
      <c r="B659" s="290" t="s">
        <v>881</v>
      </c>
      <c r="C659" t="s">
        <v>162</v>
      </c>
    </row>
    <row r="660" spans="1:3" x14ac:dyDescent="0.55000000000000004">
      <c r="A660" t="s">
        <v>880</v>
      </c>
      <c r="B660" s="290" t="s">
        <v>879</v>
      </c>
      <c r="C660" t="s">
        <v>162</v>
      </c>
    </row>
    <row r="661" spans="1:3" x14ac:dyDescent="0.55000000000000004">
      <c r="A661" t="s">
        <v>878</v>
      </c>
      <c r="B661" s="290" t="s">
        <v>877</v>
      </c>
      <c r="C661" t="s">
        <v>162</v>
      </c>
    </row>
    <row r="662" spans="1:3" x14ac:dyDescent="0.55000000000000004">
      <c r="A662" t="s">
        <v>876</v>
      </c>
      <c r="B662" s="290" t="s">
        <v>875</v>
      </c>
      <c r="C662" t="s">
        <v>162</v>
      </c>
    </row>
    <row r="663" spans="1:3" x14ac:dyDescent="0.55000000000000004">
      <c r="A663" t="s">
        <v>874</v>
      </c>
      <c r="B663" s="290" t="s">
        <v>873</v>
      </c>
      <c r="C663" t="s">
        <v>162</v>
      </c>
    </row>
    <row r="664" spans="1:3" x14ac:dyDescent="0.55000000000000004">
      <c r="A664" t="s">
        <v>872</v>
      </c>
      <c r="B664" s="290" t="s">
        <v>871</v>
      </c>
      <c r="C664" t="s">
        <v>162</v>
      </c>
    </row>
    <row r="665" spans="1:3" x14ac:dyDescent="0.55000000000000004">
      <c r="A665" t="s">
        <v>870</v>
      </c>
      <c r="B665" s="290" t="s">
        <v>869</v>
      </c>
      <c r="C665" t="s">
        <v>162</v>
      </c>
    </row>
    <row r="666" spans="1:3" x14ac:dyDescent="0.55000000000000004">
      <c r="A666" t="s">
        <v>868</v>
      </c>
      <c r="B666" s="290" t="s">
        <v>867</v>
      </c>
      <c r="C666" t="s">
        <v>162</v>
      </c>
    </row>
    <row r="667" spans="1:3" x14ac:dyDescent="0.55000000000000004">
      <c r="A667" t="s">
        <v>866</v>
      </c>
      <c r="B667" s="290" t="s">
        <v>865</v>
      </c>
      <c r="C667" t="s">
        <v>162</v>
      </c>
    </row>
    <row r="668" spans="1:3" x14ac:dyDescent="0.55000000000000004">
      <c r="A668" t="s">
        <v>864</v>
      </c>
      <c r="B668" s="290" t="s">
        <v>863</v>
      </c>
      <c r="C668" t="s">
        <v>162</v>
      </c>
    </row>
    <row r="669" spans="1:3" x14ac:dyDescent="0.55000000000000004">
      <c r="A669" t="s">
        <v>862</v>
      </c>
      <c r="B669" s="290" t="s">
        <v>861</v>
      </c>
      <c r="C669" t="s">
        <v>162</v>
      </c>
    </row>
    <row r="670" spans="1:3" x14ac:dyDescent="0.55000000000000004">
      <c r="A670" t="s">
        <v>860</v>
      </c>
      <c r="B670" s="290" t="s">
        <v>859</v>
      </c>
      <c r="C670" t="s">
        <v>162</v>
      </c>
    </row>
    <row r="671" spans="1:3" x14ac:dyDescent="0.55000000000000004">
      <c r="A671" t="s">
        <v>858</v>
      </c>
      <c r="B671" s="290" t="s">
        <v>857</v>
      </c>
      <c r="C671" t="s">
        <v>162</v>
      </c>
    </row>
    <row r="672" spans="1:3" x14ac:dyDescent="0.55000000000000004">
      <c r="A672" t="s">
        <v>856</v>
      </c>
      <c r="B672" s="290" t="s">
        <v>855</v>
      </c>
      <c r="C672" t="s">
        <v>162</v>
      </c>
    </row>
    <row r="673" spans="1:3" x14ac:dyDescent="0.55000000000000004">
      <c r="A673" t="s">
        <v>854</v>
      </c>
      <c r="B673" s="290" t="s">
        <v>853</v>
      </c>
      <c r="C673" t="s">
        <v>162</v>
      </c>
    </row>
    <row r="674" spans="1:3" x14ac:dyDescent="0.55000000000000004">
      <c r="A674" t="s">
        <v>852</v>
      </c>
      <c r="B674" s="290" t="s">
        <v>851</v>
      </c>
      <c r="C674" t="s">
        <v>162</v>
      </c>
    </row>
    <row r="675" spans="1:3" x14ac:dyDescent="0.55000000000000004">
      <c r="A675" t="s">
        <v>850</v>
      </c>
      <c r="B675" s="290" t="s">
        <v>849</v>
      </c>
      <c r="C675" t="s">
        <v>162</v>
      </c>
    </row>
    <row r="676" spans="1:3" x14ac:dyDescent="0.55000000000000004">
      <c r="A676" t="s">
        <v>848</v>
      </c>
      <c r="B676" s="290" t="s">
        <v>847</v>
      </c>
      <c r="C676" t="s">
        <v>162</v>
      </c>
    </row>
    <row r="677" spans="1:3" x14ac:dyDescent="0.55000000000000004">
      <c r="A677" t="s">
        <v>845</v>
      </c>
      <c r="B677" s="290" t="s">
        <v>846</v>
      </c>
      <c r="C677" t="s">
        <v>162</v>
      </c>
    </row>
    <row r="678" spans="1:3" x14ac:dyDescent="0.55000000000000004">
      <c r="A678" t="s">
        <v>2199</v>
      </c>
      <c r="B678" s="290" t="s">
        <v>844</v>
      </c>
      <c r="C678" t="s">
        <v>162</v>
      </c>
    </row>
    <row r="679" spans="1:3" x14ac:dyDescent="0.55000000000000004">
      <c r="A679" t="s">
        <v>843</v>
      </c>
      <c r="B679" s="290" t="s">
        <v>842</v>
      </c>
      <c r="C679" t="s">
        <v>162</v>
      </c>
    </row>
    <row r="680" spans="1:3" x14ac:dyDescent="0.55000000000000004">
      <c r="A680" t="s">
        <v>841</v>
      </c>
      <c r="B680" s="290" t="s">
        <v>840</v>
      </c>
      <c r="C680" t="s">
        <v>162</v>
      </c>
    </row>
    <row r="681" spans="1:3" x14ac:dyDescent="0.55000000000000004">
      <c r="A681" t="s">
        <v>839</v>
      </c>
      <c r="B681" s="290" t="s">
        <v>838</v>
      </c>
      <c r="C681" t="s">
        <v>162</v>
      </c>
    </row>
    <row r="682" spans="1:3" x14ac:dyDescent="0.55000000000000004">
      <c r="A682" t="s">
        <v>837</v>
      </c>
      <c r="B682" s="290" t="s">
        <v>836</v>
      </c>
      <c r="C682" t="s">
        <v>162</v>
      </c>
    </row>
    <row r="683" spans="1:3" x14ac:dyDescent="0.55000000000000004">
      <c r="A683" t="s">
        <v>835</v>
      </c>
      <c r="B683" s="290" t="s">
        <v>834</v>
      </c>
      <c r="C683" t="s">
        <v>162</v>
      </c>
    </row>
    <row r="684" spans="1:3" x14ac:dyDescent="0.55000000000000004">
      <c r="A684" t="s">
        <v>833</v>
      </c>
      <c r="B684" s="290" t="s">
        <v>832</v>
      </c>
      <c r="C684" t="s">
        <v>162</v>
      </c>
    </row>
    <row r="685" spans="1:3" x14ac:dyDescent="0.55000000000000004">
      <c r="A685" t="s">
        <v>831</v>
      </c>
      <c r="B685" s="290" t="s">
        <v>830</v>
      </c>
      <c r="C685" t="s">
        <v>162</v>
      </c>
    </row>
    <row r="686" spans="1:3" x14ac:dyDescent="0.55000000000000004">
      <c r="A686" t="s">
        <v>829</v>
      </c>
      <c r="B686" s="290" t="s">
        <v>828</v>
      </c>
      <c r="C686" t="s">
        <v>162</v>
      </c>
    </row>
    <row r="687" spans="1:3" x14ac:dyDescent="0.55000000000000004">
      <c r="A687" t="s">
        <v>827</v>
      </c>
      <c r="B687" s="290" t="s">
        <v>826</v>
      </c>
      <c r="C687" t="s">
        <v>162</v>
      </c>
    </row>
    <row r="688" spans="1:3" x14ac:dyDescent="0.55000000000000004">
      <c r="A688" t="s">
        <v>825</v>
      </c>
      <c r="B688" s="290" t="s">
        <v>824</v>
      </c>
      <c r="C688" t="s">
        <v>162</v>
      </c>
    </row>
    <row r="689" spans="1:3" x14ac:dyDescent="0.55000000000000004">
      <c r="A689" t="s">
        <v>823</v>
      </c>
      <c r="B689" s="290" t="s">
        <v>822</v>
      </c>
      <c r="C689" t="s">
        <v>162</v>
      </c>
    </row>
    <row r="690" spans="1:3" x14ac:dyDescent="0.55000000000000004">
      <c r="A690" t="s">
        <v>821</v>
      </c>
      <c r="B690" s="290" t="s">
        <v>820</v>
      </c>
      <c r="C690" t="s">
        <v>162</v>
      </c>
    </row>
    <row r="691" spans="1:3" x14ac:dyDescent="0.55000000000000004">
      <c r="A691" t="s">
        <v>819</v>
      </c>
      <c r="B691" s="290" t="s">
        <v>818</v>
      </c>
      <c r="C691" t="s">
        <v>162</v>
      </c>
    </row>
    <row r="692" spans="1:3" x14ac:dyDescent="0.55000000000000004">
      <c r="A692" t="s">
        <v>817</v>
      </c>
      <c r="B692" s="290" t="s">
        <v>816</v>
      </c>
      <c r="C692" t="s">
        <v>162</v>
      </c>
    </row>
    <row r="693" spans="1:3" x14ac:dyDescent="0.55000000000000004">
      <c r="A693" t="s">
        <v>815</v>
      </c>
      <c r="B693" s="290" t="s">
        <v>814</v>
      </c>
      <c r="C693" t="s">
        <v>162</v>
      </c>
    </row>
    <row r="694" spans="1:3" x14ac:dyDescent="0.55000000000000004">
      <c r="A694" t="s">
        <v>813</v>
      </c>
      <c r="B694" s="290" t="s">
        <v>812</v>
      </c>
      <c r="C694" t="s">
        <v>162</v>
      </c>
    </row>
    <row r="695" spans="1:3" x14ac:dyDescent="0.55000000000000004">
      <c r="A695" t="s">
        <v>811</v>
      </c>
      <c r="B695" s="290" t="s">
        <v>810</v>
      </c>
      <c r="C695" t="s">
        <v>162</v>
      </c>
    </row>
    <row r="696" spans="1:3" x14ac:dyDescent="0.55000000000000004">
      <c r="A696" t="s">
        <v>809</v>
      </c>
      <c r="B696" s="290" t="s">
        <v>808</v>
      </c>
      <c r="C696" t="s">
        <v>162</v>
      </c>
    </row>
    <row r="697" spans="1:3" x14ac:dyDescent="0.55000000000000004">
      <c r="A697" t="s">
        <v>807</v>
      </c>
      <c r="B697" s="290" t="s">
        <v>806</v>
      </c>
      <c r="C697" t="s">
        <v>162</v>
      </c>
    </row>
    <row r="698" spans="1:3" x14ac:dyDescent="0.55000000000000004">
      <c r="A698" t="s">
        <v>805</v>
      </c>
      <c r="B698" s="290" t="s">
        <v>804</v>
      </c>
      <c r="C698" t="s">
        <v>162</v>
      </c>
    </row>
    <row r="699" spans="1:3" x14ac:dyDescent="0.55000000000000004">
      <c r="A699" t="s">
        <v>803</v>
      </c>
      <c r="B699" s="290" t="s">
        <v>802</v>
      </c>
      <c r="C699" t="s">
        <v>162</v>
      </c>
    </row>
    <row r="700" spans="1:3" x14ac:dyDescent="0.55000000000000004">
      <c r="A700" t="s">
        <v>801</v>
      </c>
      <c r="B700" s="290" t="s">
        <v>800</v>
      </c>
      <c r="C700" t="s">
        <v>162</v>
      </c>
    </row>
    <row r="701" spans="1:3" x14ac:dyDescent="0.55000000000000004">
      <c r="A701" t="s">
        <v>799</v>
      </c>
      <c r="B701" s="290" t="s">
        <v>798</v>
      </c>
      <c r="C701" t="s">
        <v>162</v>
      </c>
    </row>
    <row r="702" spans="1:3" x14ac:dyDescent="0.55000000000000004">
      <c r="A702" t="s">
        <v>797</v>
      </c>
      <c r="B702" s="290" t="s">
        <v>796</v>
      </c>
      <c r="C702" t="s">
        <v>162</v>
      </c>
    </row>
    <row r="703" spans="1:3" x14ac:dyDescent="0.55000000000000004">
      <c r="A703" t="s">
        <v>795</v>
      </c>
      <c r="B703" s="290" t="s">
        <v>794</v>
      </c>
      <c r="C703" t="s">
        <v>162</v>
      </c>
    </row>
    <row r="704" spans="1:3" x14ac:dyDescent="0.55000000000000004">
      <c r="A704" t="s">
        <v>793</v>
      </c>
      <c r="B704" s="290" t="s">
        <v>792</v>
      </c>
      <c r="C704" t="s">
        <v>162</v>
      </c>
    </row>
    <row r="705" spans="1:3" x14ac:dyDescent="0.55000000000000004">
      <c r="A705" t="s">
        <v>791</v>
      </c>
      <c r="B705" s="290" t="s">
        <v>790</v>
      </c>
      <c r="C705" t="s">
        <v>162</v>
      </c>
    </row>
    <row r="706" spans="1:3" x14ac:dyDescent="0.55000000000000004">
      <c r="A706" t="s">
        <v>789</v>
      </c>
      <c r="B706" s="290" t="s">
        <v>788</v>
      </c>
      <c r="C706" t="s">
        <v>162</v>
      </c>
    </row>
    <row r="707" spans="1:3" x14ac:dyDescent="0.55000000000000004">
      <c r="A707" t="s">
        <v>787</v>
      </c>
      <c r="B707" s="290" t="s">
        <v>786</v>
      </c>
      <c r="C707" t="s">
        <v>162</v>
      </c>
    </row>
    <row r="708" spans="1:3" x14ac:dyDescent="0.55000000000000004">
      <c r="A708" t="s">
        <v>785</v>
      </c>
      <c r="B708" s="290" t="s">
        <v>784</v>
      </c>
      <c r="C708" t="s">
        <v>162</v>
      </c>
    </row>
    <row r="709" spans="1:3" x14ac:dyDescent="0.55000000000000004">
      <c r="A709" t="s">
        <v>783</v>
      </c>
      <c r="B709" s="290" t="s">
        <v>782</v>
      </c>
      <c r="C709" t="s">
        <v>162</v>
      </c>
    </row>
    <row r="710" spans="1:3" x14ac:dyDescent="0.55000000000000004">
      <c r="A710" t="s">
        <v>781</v>
      </c>
      <c r="B710" s="290" t="s">
        <v>780</v>
      </c>
      <c r="C710" t="s">
        <v>162</v>
      </c>
    </row>
    <row r="711" spans="1:3" x14ac:dyDescent="0.55000000000000004">
      <c r="A711" t="s">
        <v>779</v>
      </c>
      <c r="B711" s="290" t="s">
        <v>778</v>
      </c>
      <c r="C711" t="s">
        <v>162</v>
      </c>
    </row>
    <row r="712" spans="1:3" x14ac:dyDescent="0.55000000000000004">
      <c r="A712" t="s">
        <v>777</v>
      </c>
      <c r="B712" s="290" t="s">
        <v>776</v>
      </c>
      <c r="C712" t="s">
        <v>162</v>
      </c>
    </row>
    <row r="713" spans="1:3" x14ac:dyDescent="0.55000000000000004">
      <c r="A713" t="s">
        <v>775</v>
      </c>
      <c r="B713" s="290" t="s">
        <v>774</v>
      </c>
      <c r="C713" t="s">
        <v>162</v>
      </c>
    </row>
    <row r="714" spans="1:3" x14ac:dyDescent="0.55000000000000004">
      <c r="A714" t="s">
        <v>773</v>
      </c>
      <c r="B714" s="290" t="s">
        <v>772</v>
      </c>
      <c r="C714" t="s">
        <v>162</v>
      </c>
    </row>
    <row r="715" spans="1:3" x14ac:dyDescent="0.55000000000000004">
      <c r="A715" t="s">
        <v>771</v>
      </c>
      <c r="B715" s="290" t="s">
        <v>770</v>
      </c>
      <c r="C715" t="s">
        <v>162</v>
      </c>
    </row>
    <row r="716" spans="1:3" x14ac:dyDescent="0.55000000000000004">
      <c r="A716" t="s">
        <v>769</v>
      </c>
      <c r="B716" s="290" t="s">
        <v>768</v>
      </c>
      <c r="C716" t="s">
        <v>162</v>
      </c>
    </row>
    <row r="717" spans="1:3" x14ac:dyDescent="0.55000000000000004">
      <c r="A717" t="s">
        <v>767</v>
      </c>
      <c r="B717" s="290" t="s">
        <v>766</v>
      </c>
      <c r="C717" t="s">
        <v>162</v>
      </c>
    </row>
    <row r="718" spans="1:3" x14ac:dyDescent="0.55000000000000004">
      <c r="A718" t="s">
        <v>765</v>
      </c>
      <c r="B718" s="290" t="s">
        <v>764</v>
      </c>
      <c r="C718" t="s">
        <v>162</v>
      </c>
    </row>
    <row r="719" spans="1:3" x14ac:dyDescent="0.55000000000000004">
      <c r="A719" t="s">
        <v>763</v>
      </c>
      <c r="B719" s="290" t="s">
        <v>762</v>
      </c>
      <c r="C719" t="s">
        <v>162</v>
      </c>
    </row>
    <row r="720" spans="1:3" x14ac:dyDescent="0.55000000000000004">
      <c r="A720" t="s">
        <v>761</v>
      </c>
      <c r="B720" s="290" t="s">
        <v>760</v>
      </c>
      <c r="C720" t="s">
        <v>162</v>
      </c>
    </row>
    <row r="721" spans="1:3" x14ac:dyDescent="0.55000000000000004">
      <c r="A721" t="s">
        <v>759</v>
      </c>
      <c r="B721" s="290" t="s">
        <v>758</v>
      </c>
      <c r="C721" t="s">
        <v>162</v>
      </c>
    </row>
    <row r="722" spans="1:3" x14ac:dyDescent="0.55000000000000004">
      <c r="A722" t="s">
        <v>757</v>
      </c>
      <c r="B722" s="290" t="s">
        <v>756</v>
      </c>
      <c r="C722" t="s">
        <v>162</v>
      </c>
    </row>
    <row r="723" spans="1:3" x14ac:dyDescent="0.55000000000000004">
      <c r="A723" t="s">
        <v>755</v>
      </c>
      <c r="B723" s="290" t="s">
        <v>754</v>
      </c>
      <c r="C723" t="s">
        <v>162</v>
      </c>
    </row>
    <row r="724" spans="1:3" x14ac:dyDescent="0.55000000000000004">
      <c r="A724" t="s">
        <v>753</v>
      </c>
      <c r="B724" s="290" t="s">
        <v>752</v>
      </c>
      <c r="C724" t="s">
        <v>162</v>
      </c>
    </row>
    <row r="725" spans="1:3" x14ac:dyDescent="0.55000000000000004">
      <c r="A725" t="s">
        <v>751</v>
      </c>
      <c r="B725" s="290" t="s">
        <v>750</v>
      </c>
      <c r="C725" t="s">
        <v>162</v>
      </c>
    </row>
    <row r="726" spans="1:3" x14ac:dyDescent="0.55000000000000004">
      <c r="A726" t="s">
        <v>749</v>
      </c>
      <c r="B726" s="290" t="s">
        <v>748</v>
      </c>
      <c r="C726" t="s">
        <v>162</v>
      </c>
    </row>
    <row r="727" spans="1:3" x14ac:dyDescent="0.55000000000000004">
      <c r="A727" t="s">
        <v>747</v>
      </c>
      <c r="B727" s="290" t="s">
        <v>746</v>
      </c>
      <c r="C727" t="s">
        <v>162</v>
      </c>
    </row>
    <row r="728" spans="1:3" x14ac:dyDescent="0.55000000000000004">
      <c r="A728" t="s">
        <v>745</v>
      </c>
      <c r="B728" s="290" t="s">
        <v>744</v>
      </c>
      <c r="C728" t="s">
        <v>162</v>
      </c>
    </row>
    <row r="729" spans="1:3" x14ac:dyDescent="0.55000000000000004">
      <c r="A729" t="s">
        <v>743</v>
      </c>
      <c r="B729" s="290" t="s">
        <v>742</v>
      </c>
      <c r="C729" t="s">
        <v>162</v>
      </c>
    </row>
    <row r="730" spans="1:3" x14ac:dyDescent="0.55000000000000004">
      <c r="A730" t="s">
        <v>741</v>
      </c>
      <c r="B730" s="290" t="s">
        <v>740</v>
      </c>
      <c r="C730" t="s">
        <v>162</v>
      </c>
    </row>
    <row r="731" spans="1:3" x14ac:dyDescent="0.55000000000000004">
      <c r="A731" t="s">
        <v>739</v>
      </c>
      <c r="B731" s="290" t="s">
        <v>738</v>
      </c>
      <c r="C731" t="s">
        <v>162</v>
      </c>
    </row>
    <row r="732" spans="1:3" x14ac:dyDescent="0.55000000000000004">
      <c r="A732" t="s">
        <v>737</v>
      </c>
      <c r="B732" s="290" t="s">
        <v>736</v>
      </c>
      <c r="C732" t="s">
        <v>162</v>
      </c>
    </row>
    <row r="733" spans="1:3" x14ac:dyDescent="0.55000000000000004">
      <c r="A733" t="s">
        <v>735</v>
      </c>
      <c r="B733" s="290" t="s">
        <v>734</v>
      </c>
      <c r="C733" t="s">
        <v>162</v>
      </c>
    </row>
    <row r="734" spans="1:3" x14ac:dyDescent="0.55000000000000004">
      <c r="A734" t="s">
        <v>733</v>
      </c>
      <c r="B734" s="290" t="s">
        <v>732</v>
      </c>
      <c r="C734" t="s">
        <v>162</v>
      </c>
    </row>
    <row r="735" spans="1:3" x14ac:dyDescent="0.55000000000000004">
      <c r="A735" t="s">
        <v>731</v>
      </c>
      <c r="B735" s="290" t="s">
        <v>730</v>
      </c>
      <c r="C735" t="s">
        <v>162</v>
      </c>
    </row>
    <row r="736" spans="1:3" x14ac:dyDescent="0.55000000000000004">
      <c r="A736" t="s">
        <v>729</v>
      </c>
      <c r="B736" s="290" t="s">
        <v>728</v>
      </c>
      <c r="C736" t="s">
        <v>162</v>
      </c>
    </row>
    <row r="737" spans="1:3" x14ac:dyDescent="0.55000000000000004">
      <c r="A737" t="s">
        <v>727</v>
      </c>
      <c r="B737" s="290" t="s">
        <v>726</v>
      </c>
      <c r="C737" t="s">
        <v>162</v>
      </c>
    </row>
    <row r="738" spans="1:3" x14ac:dyDescent="0.55000000000000004">
      <c r="A738" t="s">
        <v>725</v>
      </c>
      <c r="B738" s="290" t="s">
        <v>724</v>
      </c>
      <c r="C738" t="s">
        <v>162</v>
      </c>
    </row>
    <row r="739" spans="1:3" x14ac:dyDescent="0.55000000000000004">
      <c r="A739" t="s">
        <v>723</v>
      </c>
      <c r="B739" s="290" t="s">
        <v>722</v>
      </c>
      <c r="C739" t="s">
        <v>162</v>
      </c>
    </row>
    <row r="740" spans="1:3" x14ac:dyDescent="0.55000000000000004">
      <c r="A740" t="s">
        <v>721</v>
      </c>
      <c r="B740" s="290" t="s">
        <v>720</v>
      </c>
      <c r="C740" t="s">
        <v>162</v>
      </c>
    </row>
    <row r="741" spans="1:3" x14ac:dyDescent="0.55000000000000004">
      <c r="A741" t="s">
        <v>719</v>
      </c>
      <c r="B741" s="290" t="s">
        <v>718</v>
      </c>
      <c r="C741" t="s">
        <v>162</v>
      </c>
    </row>
    <row r="742" spans="1:3" x14ac:dyDescent="0.55000000000000004">
      <c r="A742" t="s">
        <v>717</v>
      </c>
      <c r="B742" s="290" t="s">
        <v>716</v>
      </c>
      <c r="C742" t="s">
        <v>162</v>
      </c>
    </row>
    <row r="743" spans="1:3" x14ac:dyDescent="0.55000000000000004">
      <c r="A743" t="s">
        <v>715</v>
      </c>
      <c r="B743" s="290" t="s">
        <v>714</v>
      </c>
      <c r="C743" t="s">
        <v>162</v>
      </c>
    </row>
    <row r="744" spans="1:3" x14ac:dyDescent="0.55000000000000004">
      <c r="A744" t="s">
        <v>713</v>
      </c>
      <c r="B744" s="290" t="s">
        <v>712</v>
      </c>
      <c r="C744" t="s">
        <v>162</v>
      </c>
    </row>
    <row r="745" spans="1:3" x14ac:dyDescent="0.55000000000000004">
      <c r="A745" t="s">
        <v>711</v>
      </c>
      <c r="B745" s="290" t="s">
        <v>710</v>
      </c>
      <c r="C745" t="s">
        <v>162</v>
      </c>
    </row>
    <row r="746" spans="1:3" x14ac:dyDescent="0.55000000000000004">
      <c r="A746" t="s">
        <v>709</v>
      </c>
      <c r="B746" s="290" t="s">
        <v>708</v>
      </c>
      <c r="C746" t="s">
        <v>162</v>
      </c>
    </row>
    <row r="747" spans="1:3" x14ac:dyDescent="0.55000000000000004">
      <c r="A747" t="s">
        <v>707</v>
      </c>
      <c r="B747" s="290" t="s">
        <v>706</v>
      </c>
      <c r="C747" t="s">
        <v>162</v>
      </c>
    </row>
    <row r="748" spans="1:3" x14ac:dyDescent="0.55000000000000004">
      <c r="A748" t="s">
        <v>705</v>
      </c>
      <c r="B748" s="290" t="s">
        <v>704</v>
      </c>
      <c r="C748" t="s">
        <v>162</v>
      </c>
    </row>
    <row r="749" spans="1:3" x14ac:dyDescent="0.55000000000000004">
      <c r="A749" t="s">
        <v>703</v>
      </c>
      <c r="B749" s="290" t="s">
        <v>702</v>
      </c>
      <c r="C749" t="s">
        <v>162</v>
      </c>
    </row>
    <row r="750" spans="1:3" x14ac:dyDescent="0.55000000000000004">
      <c r="A750" t="s">
        <v>701</v>
      </c>
      <c r="B750" s="290" t="s">
        <v>700</v>
      </c>
      <c r="C750" t="s">
        <v>162</v>
      </c>
    </row>
    <row r="751" spans="1:3" x14ac:dyDescent="0.55000000000000004">
      <c r="A751" t="s">
        <v>699</v>
      </c>
      <c r="B751" s="290" t="s">
        <v>698</v>
      </c>
      <c r="C751" t="s">
        <v>162</v>
      </c>
    </row>
    <row r="752" spans="1:3" x14ac:dyDescent="0.55000000000000004">
      <c r="A752" t="s">
        <v>697</v>
      </c>
      <c r="B752" s="290" t="s">
        <v>696</v>
      </c>
      <c r="C752" t="s">
        <v>162</v>
      </c>
    </row>
    <row r="753" spans="1:3" x14ac:dyDescent="0.55000000000000004">
      <c r="A753" t="s">
        <v>695</v>
      </c>
      <c r="B753" s="290" t="s">
        <v>694</v>
      </c>
      <c r="C753" t="s">
        <v>162</v>
      </c>
    </row>
    <row r="754" spans="1:3" x14ac:dyDescent="0.55000000000000004">
      <c r="A754" t="s">
        <v>693</v>
      </c>
      <c r="B754" s="290" t="s">
        <v>692</v>
      </c>
      <c r="C754" t="s">
        <v>162</v>
      </c>
    </row>
    <row r="755" spans="1:3" x14ac:dyDescent="0.55000000000000004">
      <c r="A755" t="s">
        <v>691</v>
      </c>
      <c r="B755" s="290" t="s">
        <v>690</v>
      </c>
      <c r="C755" t="s">
        <v>162</v>
      </c>
    </row>
    <row r="756" spans="1:3" x14ac:dyDescent="0.55000000000000004">
      <c r="A756" t="s">
        <v>689</v>
      </c>
      <c r="B756" s="290" t="s">
        <v>688</v>
      </c>
      <c r="C756" t="s">
        <v>162</v>
      </c>
    </row>
    <row r="757" spans="1:3" x14ac:dyDescent="0.55000000000000004">
      <c r="A757" t="s">
        <v>687</v>
      </c>
      <c r="B757" s="290" t="s">
        <v>686</v>
      </c>
      <c r="C757" t="s">
        <v>387</v>
      </c>
    </row>
    <row r="758" spans="1:3" x14ac:dyDescent="0.55000000000000004">
      <c r="A758" t="s">
        <v>685</v>
      </c>
      <c r="B758" s="290" t="s">
        <v>684</v>
      </c>
      <c r="C758" t="s">
        <v>162</v>
      </c>
    </row>
    <row r="759" spans="1:3" x14ac:dyDescent="0.55000000000000004">
      <c r="A759" t="s">
        <v>683</v>
      </c>
      <c r="B759" s="290" t="s">
        <v>682</v>
      </c>
      <c r="C759" t="s">
        <v>162</v>
      </c>
    </row>
    <row r="760" spans="1:3" x14ac:dyDescent="0.55000000000000004">
      <c r="A760" t="s">
        <v>681</v>
      </c>
      <c r="B760" s="290" t="s">
        <v>680</v>
      </c>
      <c r="C760" t="s">
        <v>162</v>
      </c>
    </row>
    <row r="761" spans="1:3" x14ac:dyDescent="0.55000000000000004">
      <c r="A761" t="s">
        <v>679</v>
      </c>
      <c r="B761" s="290" t="s">
        <v>678</v>
      </c>
      <c r="C761" t="s">
        <v>162</v>
      </c>
    </row>
    <row r="762" spans="1:3" x14ac:dyDescent="0.55000000000000004">
      <c r="A762" t="s">
        <v>677</v>
      </c>
      <c r="B762" s="290" t="s">
        <v>676</v>
      </c>
      <c r="C762" t="s">
        <v>162</v>
      </c>
    </row>
    <row r="763" spans="1:3" x14ac:dyDescent="0.55000000000000004">
      <c r="A763" t="s">
        <v>675</v>
      </c>
      <c r="B763" s="290" t="s">
        <v>674</v>
      </c>
      <c r="C763" t="s">
        <v>162</v>
      </c>
    </row>
    <row r="764" spans="1:3" x14ac:dyDescent="0.55000000000000004">
      <c r="A764" t="s">
        <v>673</v>
      </c>
      <c r="B764" s="290" t="s">
        <v>672</v>
      </c>
      <c r="C764" t="s">
        <v>162</v>
      </c>
    </row>
    <row r="765" spans="1:3" x14ac:dyDescent="0.55000000000000004">
      <c r="A765" t="s">
        <v>671</v>
      </c>
      <c r="B765" s="290" t="s">
        <v>670</v>
      </c>
      <c r="C765" t="s">
        <v>162</v>
      </c>
    </row>
    <row r="766" spans="1:3" x14ac:dyDescent="0.55000000000000004">
      <c r="A766" t="s">
        <v>669</v>
      </c>
      <c r="B766" s="290" t="s">
        <v>668</v>
      </c>
      <c r="C766" t="s">
        <v>162</v>
      </c>
    </row>
    <row r="767" spans="1:3" x14ac:dyDescent="0.55000000000000004">
      <c r="A767" t="s">
        <v>667</v>
      </c>
      <c r="B767" s="290" t="s">
        <v>666</v>
      </c>
      <c r="C767" t="s">
        <v>162</v>
      </c>
    </row>
    <row r="768" spans="1:3" x14ac:dyDescent="0.55000000000000004">
      <c r="A768" t="s">
        <v>665</v>
      </c>
      <c r="B768" s="290" t="s">
        <v>664</v>
      </c>
      <c r="C768" t="s">
        <v>162</v>
      </c>
    </row>
    <row r="769" spans="1:3" x14ac:dyDescent="0.55000000000000004">
      <c r="A769" t="s">
        <v>663</v>
      </c>
      <c r="B769" s="290" t="s">
        <v>662</v>
      </c>
      <c r="C769" t="s">
        <v>162</v>
      </c>
    </row>
    <row r="770" spans="1:3" x14ac:dyDescent="0.55000000000000004">
      <c r="A770" t="s">
        <v>661</v>
      </c>
      <c r="B770" s="290" t="s">
        <v>660</v>
      </c>
      <c r="C770" t="s">
        <v>162</v>
      </c>
    </row>
    <row r="771" spans="1:3" x14ac:dyDescent="0.55000000000000004">
      <c r="A771" t="s">
        <v>659</v>
      </c>
      <c r="B771" s="290" t="s">
        <v>658</v>
      </c>
      <c r="C771" t="s">
        <v>162</v>
      </c>
    </row>
    <row r="772" spans="1:3" x14ac:dyDescent="0.55000000000000004">
      <c r="A772" t="s">
        <v>657</v>
      </c>
      <c r="B772" s="290" t="s">
        <v>656</v>
      </c>
      <c r="C772" t="s">
        <v>162</v>
      </c>
    </row>
    <row r="773" spans="1:3" x14ac:dyDescent="0.55000000000000004">
      <c r="A773" t="s">
        <v>655</v>
      </c>
      <c r="B773" s="290" t="s">
        <v>654</v>
      </c>
      <c r="C773" t="s">
        <v>162</v>
      </c>
    </row>
    <row r="774" spans="1:3" x14ac:dyDescent="0.55000000000000004">
      <c r="A774" t="s">
        <v>2274</v>
      </c>
      <c r="B774" s="290" t="s">
        <v>653</v>
      </c>
      <c r="C774" t="s">
        <v>162</v>
      </c>
    </row>
    <row r="775" spans="1:3" x14ac:dyDescent="0.55000000000000004">
      <c r="A775" t="s">
        <v>652</v>
      </c>
      <c r="B775" s="290" t="s">
        <v>651</v>
      </c>
      <c r="C775" t="s">
        <v>162</v>
      </c>
    </row>
    <row r="776" spans="1:3" x14ac:dyDescent="0.55000000000000004">
      <c r="A776" t="s">
        <v>650</v>
      </c>
      <c r="B776" s="290" t="s">
        <v>649</v>
      </c>
      <c r="C776" t="s">
        <v>162</v>
      </c>
    </row>
    <row r="777" spans="1:3" x14ac:dyDescent="0.55000000000000004">
      <c r="A777" t="s">
        <v>648</v>
      </c>
      <c r="B777" s="290" t="s">
        <v>647</v>
      </c>
      <c r="C777" t="s">
        <v>162</v>
      </c>
    </row>
    <row r="778" spans="1:3" x14ac:dyDescent="0.55000000000000004">
      <c r="A778" t="s">
        <v>646</v>
      </c>
      <c r="B778" s="290" t="s">
        <v>645</v>
      </c>
      <c r="C778" t="s">
        <v>162</v>
      </c>
    </row>
    <row r="779" spans="1:3" x14ac:dyDescent="0.55000000000000004">
      <c r="A779" t="s">
        <v>644</v>
      </c>
      <c r="B779" s="290" t="s">
        <v>643</v>
      </c>
      <c r="C779" t="s">
        <v>162</v>
      </c>
    </row>
    <row r="780" spans="1:3" x14ac:dyDescent="0.55000000000000004">
      <c r="A780" t="s">
        <v>642</v>
      </c>
      <c r="B780" s="290" t="s">
        <v>641</v>
      </c>
      <c r="C780" t="s">
        <v>162</v>
      </c>
    </row>
    <row r="781" spans="1:3" x14ac:dyDescent="0.55000000000000004">
      <c r="A781" t="s">
        <v>640</v>
      </c>
      <c r="B781" s="290" t="s">
        <v>639</v>
      </c>
      <c r="C781" t="s">
        <v>162</v>
      </c>
    </row>
    <row r="782" spans="1:3" x14ac:dyDescent="0.55000000000000004">
      <c r="A782" t="s">
        <v>638</v>
      </c>
      <c r="B782" s="290" t="s">
        <v>637</v>
      </c>
      <c r="C782" t="s">
        <v>162</v>
      </c>
    </row>
    <row r="783" spans="1:3" x14ac:dyDescent="0.55000000000000004">
      <c r="A783" t="s">
        <v>636</v>
      </c>
      <c r="B783" s="290" t="s">
        <v>635</v>
      </c>
      <c r="C783" t="s">
        <v>162</v>
      </c>
    </row>
    <row r="784" spans="1:3" x14ac:dyDescent="0.55000000000000004">
      <c r="A784" t="s">
        <v>634</v>
      </c>
      <c r="B784" s="290" t="s">
        <v>633</v>
      </c>
      <c r="C784" t="s">
        <v>162</v>
      </c>
    </row>
    <row r="785" spans="1:3" x14ac:dyDescent="0.55000000000000004">
      <c r="A785" t="s">
        <v>632</v>
      </c>
      <c r="B785" s="290" t="s">
        <v>631</v>
      </c>
      <c r="C785" t="s">
        <v>162</v>
      </c>
    </row>
    <row r="786" spans="1:3" x14ac:dyDescent="0.55000000000000004">
      <c r="A786" t="s">
        <v>630</v>
      </c>
      <c r="B786" s="290" t="s">
        <v>629</v>
      </c>
      <c r="C786" t="s">
        <v>162</v>
      </c>
    </row>
    <row r="787" spans="1:3" x14ac:dyDescent="0.55000000000000004">
      <c r="A787" t="s">
        <v>628</v>
      </c>
      <c r="B787" s="290" t="s">
        <v>627</v>
      </c>
      <c r="C787" t="s">
        <v>162</v>
      </c>
    </row>
    <row r="788" spans="1:3" x14ac:dyDescent="0.55000000000000004">
      <c r="A788" t="s">
        <v>626</v>
      </c>
      <c r="B788" s="290" t="s">
        <v>625</v>
      </c>
      <c r="C788" t="s">
        <v>162</v>
      </c>
    </row>
    <row r="789" spans="1:3" x14ac:dyDescent="0.55000000000000004">
      <c r="A789" t="s">
        <v>624</v>
      </c>
      <c r="B789" s="290" t="s">
        <v>623</v>
      </c>
      <c r="C789" t="s">
        <v>162</v>
      </c>
    </row>
    <row r="790" spans="1:3" x14ac:dyDescent="0.55000000000000004">
      <c r="A790" t="s">
        <v>622</v>
      </c>
      <c r="B790" s="290" t="s">
        <v>621</v>
      </c>
      <c r="C790" t="s">
        <v>162</v>
      </c>
    </row>
    <row r="791" spans="1:3" x14ac:dyDescent="0.55000000000000004">
      <c r="A791" t="s">
        <v>620</v>
      </c>
      <c r="B791" s="290" t="s">
        <v>619</v>
      </c>
      <c r="C791" t="s">
        <v>162</v>
      </c>
    </row>
    <row r="792" spans="1:3" x14ac:dyDescent="0.55000000000000004">
      <c r="A792" t="s">
        <v>618</v>
      </c>
      <c r="B792" s="290" t="s">
        <v>617</v>
      </c>
      <c r="C792" t="s">
        <v>162</v>
      </c>
    </row>
    <row r="793" spans="1:3" x14ac:dyDescent="0.55000000000000004">
      <c r="A793" t="s">
        <v>616</v>
      </c>
      <c r="B793" s="290" t="s">
        <v>615</v>
      </c>
      <c r="C793" t="s">
        <v>162</v>
      </c>
    </row>
    <row r="794" spans="1:3" x14ac:dyDescent="0.55000000000000004">
      <c r="A794" t="s">
        <v>614</v>
      </c>
      <c r="B794" s="290" t="s">
        <v>613</v>
      </c>
      <c r="C794" t="s">
        <v>162</v>
      </c>
    </row>
    <row r="795" spans="1:3" x14ac:dyDescent="0.55000000000000004">
      <c r="A795" t="s">
        <v>612</v>
      </c>
      <c r="B795" s="290" t="s">
        <v>611</v>
      </c>
      <c r="C795" t="s">
        <v>162</v>
      </c>
    </row>
    <row r="796" spans="1:3" x14ac:dyDescent="0.55000000000000004">
      <c r="A796" t="s">
        <v>610</v>
      </c>
      <c r="B796" s="290" t="s">
        <v>609</v>
      </c>
      <c r="C796" t="s">
        <v>162</v>
      </c>
    </row>
    <row r="797" spans="1:3" x14ac:dyDescent="0.55000000000000004">
      <c r="A797" t="s">
        <v>608</v>
      </c>
      <c r="B797" s="290" t="s">
        <v>607</v>
      </c>
      <c r="C797" t="s">
        <v>162</v>
      </c>
    </row>
    <row r="798" spans="1:3" x14ac:dyDescent="0.55000000000000004">
      <c r="A798" t="s">
        <v>606</v>
      </c>
      <c r="B798" s="290" t="s">
        <v>605</v>
      </c>
      <c r="C798" t="s">
        <v>162</v>
      </c>
    </row>
    <row r="799" spans="1:3" x14ac:dyDescent="0.55000000000000004">
      <c r="A799" t="s">
        <v>604</v>
      </c>
      <c r="B799" s="290" t="s">
        <v>603</v>
      </c>
      <c r="C799" t="s">
        <v>162</v>
      </c>
    </row>
    <row r="800" spans="1:3" x14ac:dyDescent="0.55000000000000004">
      <c r="A800" t="s">
        <v>602</v>
      </c>
      <c r="B800" s="290" t="s">
        <v>601</v>
      </c>
      <c r="C800" t="s">
        <v>162</v>
      </c>
    </row>
    <row r="801" spans="1:3" x14ac:dyDescent="0.55000000000000004">
      <c r="A801" t="s">
        <v>600</v>
      </c>
      <c r="B801" s="290" t="s">
        <v>599</v>
      </c>
      <c r="C801" t="s">
        <v>162</v>
      </c>
    </row>
    <row r="802" spans="1:3" x14ac:dyDescent="0.55000000000000004">
      <c r="A802" t="s">
        <v>598</v>
      </c>
      <c r="B802" s="290" t="s">
        <v>597</v>
      </c>
      <c r="C802" t="s">
        <v>162</v>
      </c>
    </row>
    <row r="803" spans="1:3" x14ac:dyDescent="0.55000000000000004">
      <c r="A803" t="s">
        <v>596</v>
      </c>
      <c r="B803" s="290" t="s">
        <v>595</v>
      </c>
      <c r="C803" t="s">
        <v>162</v>
      </c>
    </row>
    <row r="804" spans="1:3" x14ac:dyDescent="0.55000000000000004">
      <c r="A804" t="s">
        <v>594</v>
      </c>
      <c r="B804" s="290" t="s">
        <v>593</v>
      </c>
      <c r="C804" t="s">
        <v>162</v>
      </c>
    </row>
    <row r="805" spans="1:3" x14ac:dyDescent="0.55000000000000004">
      <c r="A805" t="s">
        <v>592</v>
      </c>
      <c r="B805" s="290" t="s">
        <v>591</v>
      </c>
      <c r="C805" t="s">
        <v>162</v>
      </c>
    </row>
    <row r="806" spans="1:3" x14ac:dyDescent="0.55000000000000004">
      <c r="A806" t="s">
        <v>590</v>
      </c>
      <c r="B806" s="290" t="s">
        <v>589</v>
      </c>
      <c r="C806" t="s">
        <v>162</v>
      </c>
    </row>
    <row r="807" spans="1:3" x14ac:dyDescent="0.55000000000000004">
      <c r="A807" t="s">
        <v>588</v>
      </c>
      <c r="B807" s="290" t="s">
        <v>587</v>
      </c>
      <c r="C807" t="s">
        <v>162</v>
      </c>
    </row>
    <row r="808" spans="1:3" x14ac:dyDescent="0.55000000000000004">
      <c r="A808" t="s">
        <v>586</v>
      </c>
      <c r="B808" s="290" t="s">
        <v>585</v>
      </c>
      <c r="C808" t="s">
        <v>162</v>
      </c>
    </row>
    <row r="809" spans="1:3" x14ac:dyDescent="0.55000000000000004">
      <c r="A809" t="s">
        <v>584</v>
      </c>
      <c r="B809" s="290" t="s">
        <v>583</v>
      </c>
      <c r="C809" t="s">
        <v>162</v>
      </c>
    </row>
    <row r="810" spans="1:3" x14ac:dyDescent="0.55000000000000004">
      <c r="A810" t="s">
        <v>582</v>
      </c>
      <c r="B810" s="290" t="s">
        <v>581</v>
      </c>
      <c r="C810" t="s">
        <v>162</v>
      </c>
    </row>
    <row r="811" spans="1:3" x14ac:dyDescent="0.55000000000000004">
      <c r="A811" t="s">
        <v>580</v>
      </c>
      <c r="B811" s="290" t="s">
        <v>579</v>
      </c>
      <c r="C811" t="s">
        <v>162</v>
      </c>
    </row>
    <row r="812" spans="1:3" x14ac:dyDescent="0.55000000000000004">
      <c r="A812" t="s">
        <v>578</v>
      </c>
      <c r="B812" s="290" t="s">
        <v>577</v>
      </c>
      <c r="C812" t="s">
        <v>162</v>
      </c>
    </row>
    <row r="813" spans="1:3" x14ac:dyDescent="0.55000000000000004">
      <c r="A813" t="s">
        <v>576</v>
      </c>
      <c r="B813" s="290" t="s">
        <v>575</v>
      </c>
      <c r="C813" t="s">
        <v>162</v>
      </c>
    </row>
    <row r="814" spans="1:3" x14ac:dyDescent="0.55000000000000004">
      <c r="A814" t="s">
        <v>574</v>
      </c>
      <c r="B814" s="290" t="s">
        <v>573</v>
      </c>
      <c r="C814" t="s">
        <v>162</v>
      </c>
    </row>
    <row r="815" spans="1:3" x14ac:dyDescent="0.55000000000000004">
      <c r="A815" t="s">
        <v>572</v>
      </c>
      <c r="B815" s="290" t="s">
        <v>571</v>
      </c>
      <c r="C815" t="s">
        <v>162</v>
      </c>
    </row>
    <row r="816" spans="1:3" x14ac:dyDescent="0.55000000000000004">
      <c r="A816" t="s">
        <v>570</v>
      </c>
      <c r="B816" s="290" t="s">
        <v>569</v>
      </c>
      <c r="C816" t="s">
        <v>162</v>
      </c>
    </row>
    <row r="817" spans="1:3" x14ac:dyDescent="0.55000000000000004">
      <c r="A817" t="s">
        <v>568</v>
      </c>
      <c r="B817" s="290" t="s">
        <v>567</v>
      </c>
      <c r="C817" t="s">
        <v>162</v>
      </c>
    </row>
    <row r="818" spans="1:3" x14ac:dyDescent="0.55000000000000004">
      <c r="A818" t="s">
        <v>566</v>
      </c>
      <c r="B818" s="290" t="s">
        <v>565</v>
      </c>
      <c r="C818" t="s">
        <v>162</v>
      </c>
    </row>
    <row r="819" spans="1:3" x14ac:dyDescent="0.55000000000000004">
      <c r="A819" t="s">
        <v>564</v>
      </c>
      <c r="B819" s="290" t="s">
        <v>563</v>
      </c>
      <c r="C819" t="s">
        <v>162</v>
      </c>
    </row>
    <row r="820" spans="1:3" x14ac:dyDescent="0.55000000000000004">
      <c r="A820" t="s">
        <v>562</v>
      </c>
      <c r="B820" s="290" t="s">
        <v>561</v>
      </c>
      <c r="C820" t="s">
        <v>162</v>
      </c>
    </row>
    <row r="821" spans="1:3" x14ac:dyDescent="0.55000000000000004">
      <c r="A821" t="s">
        <v>560</v>
      </c>
      <c r="B821" s="290" t="s">
        <v>559</v>
      </c>
      <c r="C821" t="s">
        <v>162</v>
      </c>
    </row>
    <row r="822" spans="1:3" x14ac:dyDescent="0.55000000000000004">
      <c r="A822" t="s">
        <v>558</v>
      </c>
      <c r="B822" s="290" t="s">
        <v>557</v>
      </c>
      <c r="C822" t="s">
        <v>162</v>
      </c>
    </row>
    <row r="823" spans="1:3" x14ac:dyDescent="0.55000000000000004">
      <c r="A823" t="s">
        <v>556</v>
      </c>
      <c r="B823" s="290" t="s">
        <v>555</v>
      </c>
      <c r="C823" t="s">
        <v>162</v>
      </c>
    </row>
    <row r="824" spans="1:3" x14ac:dyDescent="0.55000000000000004">
      <c r="A824" t="s">
        <v>554</v>
      </c>
      <c r="B824" s="290" t="s">
        <v>553</v>
      </c>
      <c r="C824" t="s">
        <v>162</v>
      </c>
    </row>
    <row r="825" spans="1:3" x14ac:dyDescent="0.55000000000000004">
      <c r="A825" t="s">
        <v>552</v>
      </c>
      <c r="B825" s="290" t="s">
        <v>551</v>
      </c>
      <c r="C825" t="s">
        <v>162</v>
      </c>
    </row>
    <row r="826" spans="1:3" x14ac:dyDescent="0.55000000000000004">
      <c r="A826" t="s">
        <v>550</v>
      </c>
      <c r="B826" s="290" t="s">
        <v>549</v>
      </c>
      <c r="C826" t="s">
        <v>162</v>
      </c>
    </row>
    <row r="827" spans="1:3" x14ac:dyDescent="0.55000000000000004">
      <c r="A827" t="s">
        <v>548</v>
      </c>
      <c r="B827" s="290" t="s">
        <v>547</v>
      </c>
      <c r="C827" t="s">
        <v>162</v>
      </c>
    </row>
    <row r="828" spans="1:3" x14ac:dyDescent="0.55000000000000004">
      <c r="A828" t="s">
        <v>546</v>
      </c>
      <c r="B828" s="290" t="s">
        <v>545</v>
      </c>
      <c r="C828" t="s">
        <v>162</v>
      </c>
    </row>
    <row r="829" spans="1:3" x14ac:dyDescent="0.55000000000000004">
      <c r="A829" t="s">
        <v>544</v>
      </c>
      <c r="B829" s="290" t="s">
        <v>543</v>
      </c>
      <c r="C829" t="s">
        <v>162</v>
      </c>
    </row>
    <row r="830" spans="1:3" x14ac:dyDescent="0.55000000000000004">
      <c r="A830" t="s">
        <v>542</v>
      </c>
      <c r="B830" s="290" t="s">
        <v>541</v>
      </c>
      <c r="C830" t="s">
        <v>162</v>
      </c>
    </row>
    <row r="831" spans="1:3" x14ac:dyDescent="0.55000000000000004">
      <c r="A831" t="s">
        <v>540</v>
      </c>
      <c r="B831" s="290" t="s">
        <v>539</v>
      </c>
      <c r="C831" t="s">
        <v>162</v>
      </c>
    </row>
    <row r="832" spans="1:3" x14ac:dyDescent="0.55000000000000004">
      <c r="A832" t="s">
        <v>538</v>
      </c>
      <c r="B832" s="290" t="s">
        <v>537</v>
      </c>
      <c r="C832" t="s">
        <v>162</v>
      </c>
    </row>
    <row r="833" spans="1:3" x14ac:dyDescent="0.55000000000000004">
      <c r="A833" t="s">
        <v>536</v>
      </c>
      <c r="B833" s="290" t="s">
        <v>535</v>
      </c>
      <c r="C833" t="s">
        <v>162</v>
      </c>
    </row>
    <row r="834" spans="1:3" x14ac:dyDescent="0.55000000000000004">
      <c r="A834" t="s">
        <v>534</v>
      </c>
      <c r="B834" s="290" t="s">
        <v>533</v>
      </c>
      <c r="C834" t="s">
        <v>162</v>
      </c>
    </row>
    <row r="835" spans="1:3" x14ac:dyDescent="0.55000000000000004">
      <c r="A835" t="s">
        <v>532</v>
      </c>
      <c r="B835" s="290" t="s">
        <v>531</v>
      </c>
      <c r="C835" t="s">
        <v>162</v>
      </c>
    </row>
    <row r="836" spans="1:3" x14ac:dyDescent="0.55000000000000004">
      <c r="A836" t="s">
        <v>530</v>
      </c>
      <c r="B836" s="290" t="s">
        <v>529</v>
      </c>
      <c r="C836" t="s">
        <v>162</v>
      </c>
    </row>
    <row r="837" spans="1:3" x14ac:dyDescent="0.55000000000000004">
      <c r="A837" t="s">
        <v>528</v>
      </c>
      <c r="B837" s="290" t="s">
        <v>527</v>
      </c>
      <c r="C837" t="s">
        <v>162</v>
      </c>
    </row>
    <row r="838" spans="1:3" x14ac:dyDescent="0.55000000000000004">
      <c r="A838" t="s">
        <v>526</v>
      </c>
      <c r="B838" s="290" t="s">
        <v>525</v>
      </c>
      <c r="C838" t="s">
        <v>162</v>
      </c>
    </row>
    <row r="839" spans="1:3" x14ac:dyDescent="0.55000000000000004">
      <c r="A839" t="s">
        <v>524</v>
      </c>
      <c r="B839" s="290" t="s">
        <v>523</v>
      </c>
      <c r="C839" t="s">
        <v>162</v>
      </c>
    </row>
    <row r="840" spans="1:3" x14ac:dyDescent="0.55000000000000004">
      <c r="A840" t="s">
        <v>522</v>
      </c>
      <c r="B840" s="290" t="s">
        <v>521</v>
      </c>
      <c r="C840" t="s">
        <v>162</v>
      </c>
    </row>
    <row r="841" spans="1:3" x14ac:dyDescent="0.55000000000000004">
      <c r="A841" t="s">
        <v>520</v>
      </c>
      <c r="B841" s="290" t="s">
        <v>519</v>
      </c>
      <c r="C841" t="s">
        <v>162</v>
      </c>
    </row>
    <row r="842" spans="1:3" x14ac:dyDescent="0.55000000000000004">
      <c r="A842" t="s">
        <v>518</v>
      </c>
      <c r="B842" s="290" t="s">
        <v>517</v>
      </c>
      <c r="C842" t="s">
        <v>162</v>
      </c>
    </row>
    <row r="843" spans="1:3" x14ac:dyDescent="0.55000000000000004">
      <c r="A843" t="s">
        <v>516</v>
      </c>
      <c r="B843" s="290" t="s">
        <v>515</v>
      </c>
      <c r="C843" t="s">
        <v>162</v>
      </c>
    </row>
    <row r="844" spans="1:3" x14ac:dyDescent="0.55000000000000004">
      <c r="A844" t="s">
        <v>514</v>
      </c>
      <c r="B844" s="290" t="s">
        <v>513</v>
      </c>
      <c r="C844" t="s">
        <v>162</v>
      </c>
    </row>
    <row r="845" spans="1:3" x14ac:dyDescent="0.55000000000000004">
      <c r="A845" t="s">
        <v>512</v>
      </c>
      <c r="B845" s="290" t="s">
        <v>511</v>
      </c>
      <c r="C845" t="s">
        <v>162</v>
      </c>
    </row>
    <row r="846" spans="1:3" x14ac:dyDescent="0.55000000000000004">
      <c r="A846" t="s">
        <v>510</v>
      </c>
      <c r="B846" s="290" t="s">
        <v>509</v>
      </c>
      <c r="C846" t="s">
        <v>162</v>
      </c>
    </row>
    <row r="847" spans="1:3" x14ac:dyDescent="0.55000000000000004">
      <c r="A847" t="s">
        <v>508</v>
      </c>
      <c r="B847" s="290" t="s">
        <v>507</v>
      </c>
      <c r="C847" t="s">
        <v>162</v>
      </c>
    </row>
    <row r="848" spans="1:3" x14ac:dyDescent="0.55000000000000004">
      <c r="A848" t="s">
        <v>506</v>
      </c>
      <c r="B848" s="290" t="s">
        <v>505</v>
      </c>
      <c r="C848" t="s">
        <v>162</v>
      </c>
    </row>
    <row r="849" spans="1:3" x14ac:dyDescent="0.55000000000000004">
      <c r="A849" t="s">
        <v>504</v>
      </c>
      <c r="B849" s="290" t="s">
        <v>503</v>
      </c>
      <c r="C849" t="s">
        <v>162</v>
      </c>
    </row>
    <row r="850" spans="1:3" x14ac:dyDescent="0.55000000000000004">
      <c r="A850" t="s">
        <v>502</v>
      </c>
      <c r="B850" s="290" t="s">
        <v>501</v>
      </c>
      <c r="C850" t="s">
        <v>162</v>
      </c>
    </row>
    <row r="851" spans="1:3" x14ac:dyDescent="0.55000000000000004">
      <c r="A851" t="s">
        <v>500</v>
      </c>
      <c r="B851" s="290" t="s">
        <v>499</v>
      </c>
      <c r="C851" t="s">
        <v>162</v>
      </c>
    </row>
    <row r="852" spans="1:3" x14ac:dyDescent="0.55000000000000004">
      <c r="A852" t="s">
        <v>498</v>
      </c>
      <c r="B852" s="290" t="s">
        <v>497</v>
      </c>
      <c r="C852" t="s">
        <v>162</v>
      </c>
    </row>
    <row r="853" spans="1:3" x14ac:dyDescent="0.55000000000000004">
      <c r="A853" t="s">
        <v>496</v>
      </c>
      <c r="B853" s="290" t="s">
        <v>495</v>
      </c>
      <c r="C853" t="s">
        <v>162</v>
      </c>
    </row>
    <row r="854" spans="1:3" x14ac:dyDescent="0.55000000000000004">
      <c r="A854" t="s">
        <v>494</v>
      </c>
      <c r="B854" s="290" t="s">
        <v>493</v>
      </c>
      <c r="C854" t="s">
        <v>162</v>
      </c>
    </row>
    <row r="855" spans="1:3" x14ac:dyDescent="0.55000000000000004">
      <c r="A855" t="s">
        <v>492</v>
      </c>
      <c r="B855" s="290" t="s">
        <v>491</v>
      </c>
      <c r="C855" t="s">
        <v>162</v>
      </c>
    </row>
    <row r="856" spans="1:3" x14ac:dyDescent="0.55000000000000004">
      <c r="A856" t="s">
        <v>490</v>
      </c>
      <c r="B856" s="290" t="s">
        <v>489</v>
      </c>
      <c r="C856" t="s">
        <v>162</v>
      </c>
    </row>
    <row r="857" spans="1:3" x14ac:dyDescent="0.55000000000000004">
      <c r="A857" t="s">
        <v>488</v>
      </c>
      <c r="B857" s="290" t="s">
        <v>487</v>
      </c>
      <c r="C857" t="s">
        <v>162</v>
      </c>
    </row>
    <row r="858" spans="1:3" x14ac:dyDescent="0.55000000000000004">
      <c r="A858" t="s">
        <v>486</v>
      </c>
      <c r="B858" s="290" t="s">
        <v>485</v>
      </c>
      <c r="C858" t="s">
        <v>162</v>
      </c>
    </row>
    <row r="859" spans="1:3" x14ac:dyDescent="0.55000000000000004">
      <c r="A859" t="s">
        <v>484</v>
      </c>
      <c r="B859" s="290" t="s">
        <v>483</v>
      </c>
      <c r="C859" t="s">
        <v>162</v>
      </c>
    </row>
    <row r="860" spans="1:3" x14ac:dyDescent="0.55000000000000004">
      <c r="A860" t="s">
        <v>482</v>
      </c>
      <c r="B860" s="290" t="s">
        <v>481</v>
      </c>
      <c r="C860" t="s">
        <v>162</v>
      </c>
    </row>
    <row r="861" spans="1:3" x14ac:dyDescent="0.55000000000000004">
      <c r="A861" t="s">
        <v>480</v>
      </c>
      <c r="B861" s="290" t="s">
        <v>479</v>
      </c>
      <c r="C861" t="s">
        <v>162</v>
      </c>
    </row>
    <row r="862" spans="1:3" x14ac:dyDescent="0.55000000000000004">
      <c r="A862" t="s">
        <v>478</v>
      </c>
      <c r="B862" s="290" t="s">
        <v>477</v>
      </c>
      <c r="C862" t="s">
        <v>162</v>
      </c>
    </row>
    <row r="863" spans="1:3" x14ac:dyDescent="0.55000000000000004">
      <c r="A863" t="s">
        <v>476</v>
      </c>
      <c r="B863" s="290" t="s">
        <v>475</v>
      </c>
      <c r="C863" t="s">
        <v>162</v>
      </c>
    </row>
    <row r="864" spans="1:3" x14ac:dyDescent="0.55000000000000004">
      <c r="A864" t="s">
        <v>474</v>
      </c>
      <c r="B864" s="290" t="s">
        <v>473</v>
      </c>
      <c r="C864" t="s">
        <v>162</v>
      </c>
    </row>
    <row r="865" spans="1:3" x14ac:dyDescent="0.55000000000000004">
      <c r="A865" t="s">
        <v>472</v>
      </c>
      <c r="B865" s="290" t="s">
        <v>471</v>
      </c>
      <c r="C865" t="s">
        <v>162</v>
      </c>
    </row>
    <row r="866" spans="1:3" x14ac:dyDescent="0.55000000000000004">
      <c r="A866" t="s">
        <v>470</v>
      </c>
      <c r="B866" s="290" t="s">
        <v>469</v>
      </c>
      <c r="C866" t="s">
        <v>162</v>
      </c>
    </row>
    <row r="867" spans="1:3" x14ac:dyDescent="0.55000000000000004">
      <c r="A867" t="s">
        <v>468</v>
      </c>
      <c r="B867" s="290" t="s">
        <v>467</v>
      </c>
      <c r="C867" t="s">
        <v>162</v>
      </c>
    </row>
    <row r="868" spans="1:3" x14ac:dyDescent="0.55000000000000004">
      <c r="A868" t="s">
        <v>466</v>
      </c>
      <c r="B868" s="290" t="s">
        <v>465</v>
      </c>
      <c r="C868" t="s">
        <v>162</v>
      </c>
    </row>
    <row r="869" spans="1:3" x14ac:dyDescent="0.55000000000000004">
      <c r="A869" t="s">
        <v>464</v>
      </c>
      <c r="B869" s="290" t="s">
        <v>463</v>
      </c>
      <c r="C869" t="s">
        <v>162</v>
      </c>
    </row>
    <row r="870" spans="1:3" x14ac:dyDescent="0.55000000000000004">
      <c r="A870" t="s">
        <v>462</v>
      </c>
      <c r="B870" s="290" t="s">
        <v>461</v>
      </c>
      <c r="C870" t="s">
        <v>162</v>
      </c>
    </row>
    <row r="871" spans="1:3" x14ac:dyDescent="0.55000000000000004">
      <c r="A871" t="s">
        <v>460</v>
      </c>
      <c r="B871" s="290" t="s">
        <v>459</v>
      </c>
      <c r="C871" t="s">
        <v>162</v>
      </c>
    </row>
    <row r="872" spans="1:3" x14ac:dyDescent="0.55000000000000004">
      <c r="A872" t="s">
        <v>458</v>
      </c>
      <c r="B872" s="290" t="s">
        <v>457</v>
      </c>
      <c r="C872" t="s">
        <v>162</v>
      </c>
    </row>
    <row r="873" spans="1:3" x14ac:dyDescent="0.55000000000000004">
      <c r="A873" t="s">
        <v>456</v>
      </c>
      <c r="B873" s="290" t="s">
        <v>455</v>
      </c>
      <c r="C873" t="s">
        <v>162</v>
      </c>
    </row>
    <row r="874" spans="1:3" x14ac:dyDescent="0.55000000000000004">
      <c r="A874" t="s">
        <v>454</v>
      </c>
      <c r="B874" s="290" t="s">
        <v>453</v>
      </c>
      <c r="C874" t="s">
        <v>162</v>
      </c>
    </row>
    <row r="875" spans="1:3" x14ac:dyDescent="0.55000000000000004">
      <c r="A875" t="s">
        <v>452</v>
      </c>
      <c r="B875" s="290" t="s">
        <v>451</v>
      </c>
      <c r="C875" t="s">
        <v>162</v>
      </c>
    </row>
    <row r="876" spans="1:3" x14ac:dyDescent="0.55000000000000004">
      <c r="A876" t="s">
        <v>450</v>
      </c>
      <c r="B876" s="290" t="s">
        <v>449</v>
      </c>
      <c r="C876" t="s">
        <v>162</v>
      </c>
    </row>
    <row r="877" spans="1:3" x14ac:dyDescent="0.55000000000000004">
      <c r="A877" t="s">
        <v>448</v>
      </c>
      <c r="B877" s="290" t="s">
        <v>447</v>
      </c>
      <c r="C877" t="s">
        <v>162</v>
      </c>
    </row>
    <row r="878" spans="1:3" x14ac:dyDescent="0.55000000000000004">
      <c r="A878" t="s">
        <v>446</v>
      </c>
      <c r="B878" s="290" t="s">
        <v>445</v>
      </c>
      <c r="C878" t="s">
        <v>162</v>
      </c>
    </row>
    <row r="879" spans="1:3" x14ac:dyDescent="0.55000000000000004">
      <c r="A879" t="s">
        <v>444</v>
      </c>
      <c r="B879" s="290" t="s">
        <v>443</v>
      </c>
      <c r="C879" t="s">
        <v>162</v>
      </c>
    </row>
    <row r="880" spans="1:3" x14ac:dyDescent="0.55000000000000004">
      <c r="A880" t="s">
        <v>442</v>
      </c>
      <c r="B880" s="290" t="s">
        <v>441</v>
      </c>
      <c r="C880" t="s">
        <v>162</v>
      </c>
    </row>
    <row r="881" spans="1:3" x14ac:dyDescent="0.55000000000000004">
      <c r="A881" t="s">
        <v>440</v>
      </c>
      <c r="B881" s="290" t="s">
        <v>439</v>
      </c>
      <c r="C881" t="s">
        <v>162</v>
      </c>
    </row>
    <row r="882" spans="1:3" x14ac:dyDescent="0.55000000000000004">
      <c r="A882" t="s">
        <v>438</v>
      </c>
      <c r="B882" s="290" t="s">
        <v>437</v>
      </c>
      <c r="C882" t="s">
        <v>162</v>
      </c>
    </row>
    <row r="883" spans="1:3" x14ac:dyDescent="0.55000000000000004">
      <c r="A883" t="s">
        <v>436</v>
      </c>
      <c r="B883" s="290" t="s">
        <v>435</v>
      </c>
      <c r="C883" t="s">
        <v>162</v>
      </c>
    </row>
    <row r="884" spans="1:3" x14ac:dyDescent="0.55000000000000004">
      <c r="A884" t="s">
        <v>434</v>
      </c>
      <c r="B884" s="290" t="s">
        <v>433</v>
      </c>
      <c r="C884" t="s">
        <v>162</v>
      </c>
    </row>
    <row r="885" spans="1:3" x14ac:dyDescent="0.55000000000000004">
      <c r="A885" t="s">
        <v>432</v>
      </c>
      <c r="B885" s="290" t="s">
        <v>431</v>
      </c>
      <c r="C885" t="s">
        <v>162</v>
      </c>
    </row>
    <row r="886" spans="1:3" x14ac:dyDescent="0.55000000000000004">
      <c r="A886" t="s">
        <v>430</v>
      </c>
      <c r="B886" s="290" t="s">
        <v>429</v>
      </c>
      <c r="C886" t="s">
        <v>162</v>
      </c>
    </row>
    <row r="887" spans="1:3" x14ac:dyDescent="0.55000000000000004">
      <c r="A887" t="s">
        <v>428</v>
      </c>
      <c r="B887" s="290" t="s">
        <v>427</v>
      </c>
      <c r="C887" t="s">
        <v>162</v>
      </c>
    </row>
    <row r="888" spans="1:3" x14ac:dyDescent="0.55000000000000004">
      <c r="A888" t="s">
        <v>426</v>
      </c>
      <c r="B888" s="290" t="s">
        <v>425</v>
      </c>
      <c r="C888" t="s">
        <v>162</v>
      </c>
    </row>
    <row r="889" spans="1:3" x14ac:dyDescent="0.55000000000000004">
      <c r="A889" t="s">
        <v>424</v>
      </c>
      <c r="B889" s="290" t="s">
        <v>423</v>
      </c>
      <c r="C889" t="s">
        <v>162</v>
      </c>
    </row>
    <row r="890" spans="1:3" x14ac:dyDescent="0.55000000000000004">
      <c r="A890" t="s">
        <v>422</v>
      </c>
      <c r="B890" s="290" t="s">
        <v>421</v>
      </c>
      <c r="C890" t="s">
        <v>162</v>
      </c>
    </row>
    <row r="891" spans="1:3" x14ac:dyDescent="0.55000000000000004">
      <c r="A891" t="s">
        <v>420</v>
      </c>
      <c r="B891" s="290" t="s">
        <v>419</v>
      </c>
      <c r="C891" t="s">
        <v>162</v>
      </c>
    </row>
    <row r="892" spans="1:3" x14ac:dyDescent="0.55000000000000004">
      <c r="A892" t="s">
        <v>418</v>
      </c>
      <c r="B892" s="290" t="s">
        <v>417</v>
      </c>
      <c r="C892" t="s">
        <v>162</v>
      </c>
    </row>
    <row r="893" spans="1:3" x14ac:dyDescent="0.55000000000000004">
      <c r="A893" t="s">
        <v>416</v>
      </c>
      <c r="B893" s="290" t="s">
        <v>415</v>
      </c>
      <c r="C893" t="s">
        <v>162</v>
      </c>
    </row>
    <row r="894" spans="1:3" x14ac:dyDescent="0.55000000000000004">
      <c r="A894" t="s">
        <v>414</v>
      </c>
      <c r="B894" s="290" t="s">
        <v>413</v>
      </c>
      <c r="C894" t="s">
        <v>162</v>
      </c>
    </row>
    <row r="895" spans="1:3" x14ac:dyDescent="0.55000000000000004">
      <c r="A895" t="s">
        <v>2276</v>
      </c>
      <c r="B895" s="290" t="s">
        <v>412</v>
      </c>
      <c r="C895" t="s">
        <v>162</v>
      </c>
    </row>
    <row r="896" spans="1:3" x14ac:dyDescent="0.55000000000000004">
      <c r="A896" t="s">
        <v>411</v>
      </c>
      <c r="B896" s="290" t="s">
        <v>410</v>
      </c>
      <c r="C896" t="s">
        <v>162</v>
      </c>
    </row>
    <row r="897" spans="1:3" x14ac:dyDescent="0.55000000000000004">
      <c r="A897" t="s">
        <v>409</v>
      </c>
      <c r="B897" s="290" t="s">
        <v>408</v>
      </c>
      <c r="C897" t="s">
        <v>162</v>
      </c>
    </row>
    <row r="898" spans="1:3" x14ac:dyDescent="0.55000000000000004">
      <c r="A898" t="s">
        <v>407</v>
      </c>
      <c r="B898" s="290" t="s">
        <v>406</v>
      </c>
      <c r="C898" t="s">
        <v>162</v>
      </c>
    </row>
    <row r="899" spans="1:3" x14ac:dyDescent="0.55000000000000004">
      <c r="A899" t="s">
        <v>405</v>
      </c>
      <c r="B899" s="290" t="s">
        <v>404</v>
      </c>
      <c r="C899" t="s">
        <v>162</v>
      </c>
    </row>
    <row r="900" spans="1:3" x14ac:dyDescent="0.55000000000000004">
      <c r="A900" t="s">
        <v>403</v>
      </c>
      <c r="B900" s="290" t="s">
        <v>402</v>
      </c>
      <c r="C900" t="s">
        <v>162</v>
      </c>
    </row>
    <row r="901" spans="1:3" x14ac:dyDescent="0.55000000000000004">
      <c r="A901" t="s">
        <v>401</v>
      </c>
      <c r="B901" s="290" t="s">
        <v>400</v>
      </c>
      <c r="C901" t="s">
        <v>162</v>
      </c>
    </row>
    <row r="902" spans="1:3" x14ac:dyDescent="0.55000000000000004">
      <c r="A902" t="s">
        <v>399</v>
      </c>
      <c r="B902" s="290" t="s">
        <v>398</v>
      </c>
      <c r="C902" t="s">
        <v>162</v>
      </c>
    </row>
    <row r="903" spans="1:3" x14ac:dyDescent="0.55000000000000004">
      <c r="A903" t="s">
        <v>397</v>
      </c>
      <c r="B903" s="290" t="s">
        <v>396</v>
      </c>
      <c r="C903" t="s">
        <v>162</v>
      </c>
    </row>
    <row r="904" spans="1:3" x14ac:dyDescent="0.55000000000000004">
      <c r="A904" t="s">
        <v>395</v>
      </c>
      <c r="B904" s="290" t="s">
        <v>394</v>
      </c>
      <c r="C904" t="s">
        <v>162</v>
      </c>
    </row>
    <row r="905" spans="1:3" x14ac:dyDescent="0.55000000000000004">
      <c r="A905" t="s">
        <v>393</v>
      </c>
      <c r="B905" s="290" t="s">
        <v>392</v>
      </c>
      <c r="C905" t="s">
        <v>162</v>
      </c>
    </row>
    <row r="906" spans="1:3" x14ac:dyDescent="0.55000000000000004">
      <c r="A906" t="s">
        <v>391</v>
      </c>
      <c r="B906" s="290" t="s">
        <v>390</v>
      </c>
      <c r="C906" t="s">
        <v>162</v>
      </c>
    </row>
    <row r="907" spans="1:3" x14ac:dyDescent="0.55000000000000004">
      <c r="A907" t="s">
        <v>389</v>
      </c>
      <c r="B907" s="290" t="s">
        <v>388</v>
      </c>
      <c r="C907" t="s">
        <v>387</v>
      </c>
    </row>
    <row r="908" spans="1:3" x14ac:dyDescent="0.55000000000000004">
      <c r="A908" t="s">
        <v>386</v>
      </c>
      <c r="B908" s="290" t="s">
        <v>385</v>
      </c>
      <c r="C908" t="s">
        <v>162</v>
      </c>
    </row>
    <row r="909" spans="1:3" x14ac:dyDescent="0.55000000000000004">
      <c r="A909" t="s">
        <v>384</v>
      </c>
      <c r="B909" s="290" t="s">
        <v>383</v>
      </c>
      <c r="C909" t="s">
        <v>162</v>
      </c>
    </row>
    <row r="910" spans="1:3" x14ac:dyDescent="0.55000000000000004">
      <c r="A910" t="s">
        <v>382</v>
      </c>
      <c r="B910" s="290" t="s">
        <v>381</v>
      </c>
      <c r="C910" t="s">
        <v>162</v>
      </c>
    </row>
    <row r="911" spans="1:3" x14ac:dyDescent="0.55000000000000004">
      <c r="A911" t="s">
        <v>380</v>
      </c>
      <c r="B911" s="290" t="s">
        <v>379</v>
      </c>
      <c r="C911" t="s">
        <v>162</v>
      </c>
    </row>
    <row r="912" spans="1:3" x14ac:dyDescent="0.55000000000000004">
      <c r="A912" t="s">
        <v>378</v>
      </c>
      <c r="B912" s="290" t="s">
        <v>377</v>
      </c>
      <c r="C912" t="s">
        <v>162</v>
      </c>
    </row>
    <row r="913" spans="1:3" x14ac:dyDescent="0.55000000000000004">
      <c r="A913" t="s">
        <v>376</v>
      </c>
      <c r="B913" s="290" t="s">
        <v>375</v>
      </c>
      <c r="C913" t="s">
        <v>162</v>
      </c>
    </row>
    <row r="914" spans="1:3" x14ac:dyDescent="0.55000000000000004">
      <c r="A914" t="s">
        <v>374</v>
      </c>
      <c r="B914" s="290" t="s">
        <v>373</v>
      </c>
      <c r="C914" t="s">
        <v>162</v>
      </c>
    </row>
    <row r="915" spans="1:3" x14ac:dyDescent="0.55000000000000004">
      <c r="A915" t="s">
        <v>372</v>
      </c>
      <c r="B915" s="290" t="s">
        <v>371</v>
      </c>
      <c r="C915" t="s">
        <v>162</v>
      </c>
    </row>
    <row r="916" spans="1:3" x14ac:dyDescent="0.55000000000000004">
      <c r="A916" t="s">
        <v>370</v>
      </c>
      <c r="B916" s="290" t="s">
        <v>369</v>
      </c>
      <c r="C916" t="s">
        <v>162</v>
      </c>
    </row>
    <row r="917" spans="1:3" x14ac:dyDescent="0.55000000000000004">
      <c r="A917" t="s">
        <v>368</v>
      </c>
      <c r="B917" s="290" t="s">
        <v>367</v>
      </c>
      <c r="C917" t="s">
        <v>162</v>
      </c>
    </row>
    <row r="918" spans="1:3" x14ac:dyDescent="0.55000000000000004">
      <c r="A918" t="s">
        <v>366</v>
      </c>
      <c r="B918" s="290" t="s">
        <v>365</v>
      </c>
      <c r="C918" t="s">
        <v>162</v>
      </c>
    </row>
    <row r="919" spans="1:3" x14ac:dyDescent="0.55000000000000004">
      <c r="A919" t="s">
        <v>364</v>
      </c>
      <c r="B919" s="290" t="s">
        <v>363</v>
      </c>
      <c r="C919" t="s">
        <v>162</v>
      </c>
    </row>
    <row r="920" spans="1:3" x14ac:dyDescent="0.55000000000000004">
      <c r="A920" t="s">
        <v>362</v>
      </c>
      <c r="B920" s="290" t="s">
        <v>361</v>
      </c>
      <c r="C920" t="s">
        <v>162</v>
      </c>
    </row>
    <row r="921" spans="1:3" x14ac:dyDescent="0.55000000000000004">
      <c r="A921" t="s">
        <v>360</v>
      </c>
      <c r="B921" s="290" t="s">
        <v>359</v>
      </c>
      <c r="C921" t="s">
        <v>162</v>
      </c>
    </row>
    <row r="922" spans="1:3" x14ac:dyDescent="0.55000000000000004">
      <c r="A922" t="s">
        <v>358</v>
      </c>
      <c r="B922" s="290" t="s">
        <v>357</v>
      </c>
      <c r="C922" t="s">
        <v>162</v>
      </c>
    </row>
    <row r="923" spans="1:3" x14ac:dyDescent="0.55000000000000004">
      <c r="A923" t="s">
        <v>356</v>
      </c>
      <c r="B923" s="290" t="s">
        <v>355</v>
      </c>
      <c r="C923" t="s">
        <v>162</v>
      </c>
    </row>
    <row r="924" spans="1:3" x14ac:dyDescent="0.55000000000000004">
      <c r="A924" t="s">
        <v>354</v>
      </c>
      <c r="B924" s="290" t="s">
        <v>353</v>
      </c>
      <c r="C924" t="s">
        <v>162</v>
      </c>
    </row>
    <row r="925" spans="1:3" x14ac:dyDescent="0.55000000000000004">
      <c r="A925" t="s">
        <v>352</v>
      </c>
      <c r="B925" s="290" t="s">
        <v>351</v>
      </c>
      <c r="C925" t="s">
        <v>162</v>
      </c>
    </row>
    <row r="926" spans="1:3" x14ac:dyDescent="0.55000000000000004">
      <c r="A926" t="s">
        <v>350</v>
      </c>
      <c r="B926" s="290" t="s">
        <v>349</v>
      </c>
      <c r="C926" t="s">
        <v>162</v>
      </c>
    </row>
    <row r="927" spans="1:3" x14ac:dyDescent="0.55000000000000004">
      <c r="A927" t="s">
        <v>348</v>
      </c>
      <c r="B927" s="290" t="s">
        <v>347</v>
      </c>
      <c r="C927" t="s">
        <v>162</v>
      </c>
    </row>
    <row r="928" spans="1:3" x14ac:dyDescent="0.55000000000000004">
      <c r="A928" t="s">
        <v>346</v>
      </c>
      <c r="B928" s="290" t="s">
        <v>345</v>
      </c>
      <c r="C928" t="s">
        <v>162</v>
      </c>
    </row>
    <row r="929" spans="1:3" x14ac:dyDescent="0.55000000000000004">
      <c r="A929" t="s">
        <v>344</v>
      </c>
      <c r="B929" s="290" t="s">
        <v>343</v>
      </c>
      <c r="C929" t="s">
        <v>162</v>
      </c>
    </row>
    <row r="930" spans="1:3" x14ac:dyDescent="0.55000000000000004">
      <c r="A930" t="s">
        <v>342</v>
      </c>
      <c r="B930" s="290" t="s">
        <v>341</v>
      </c>
      <c r="C930" t="s">
        <v>162</v>
      </c>
    </row>
    <row r="931" spans="1:3" x14ac:dyDescent="0.55000000000000004">
      <c r="A931" t="s">
        <v>340</v>
      </c>
      <c r="B931" s="290" t="s">
        <v>339</v>
      </c>
      <c r="C931" t="s">
        <v>162</v>
      </c>
    </row>
    <row r="932" spans="1:3" x14ac:dyDescent="0.55000000000000004">
      <c r="A932" t="s">
        <v>338</v>
      </c>
      <c r="B932" s="290" t="s">
        <v>337</v>
      </c>
      <c r="C932" t="s">
        <v>162</v>
      </c>
    </row>
    <row r="933" spans="1:3" x14ac:dyDescent="0.55000000000000004">
      <c r="A933" t="s">
        <v>336</v>
      </c>
      <c r="B933" s="290" t="s">
        <v>335</v>
      </c>
      <c r="C933" t="s">
        <v>162</v>
      </c>
    </row>
    <row r="934" spans="1:3" x14ac:dyDescent="0.55000000000000004">
      <c r="A934" t="s">
        <v>334</v>
      </c>
      <c r="B934" s="290" t="s">
        <v>333</v>
      </c>
      <c r="C934" t="s">
        <v>162</v>
      </c>
    </row>
    <row r="935" spans="1:3" x14ac:dyDescent="0.55000000000000004">
      <c r="A935" t="s">
        <v>332</v>
      </c>
      <c r="B935" s="290" t="s">
        <v>331</v>
      </c>
      <c r="C935" t="s">
        <v>162</v>
      </c>
    </row>
    <row r="936" spans="1:3" x14ac:dyDescent="0.55000000000000004">
      <c r="A936" t="s">
        <v>330</v>
      </c>
      <c r="B936" s="290" t="s">
        <v>329</v>
      </c>
      <c r="C936" t="s">
        <v>162</v>
      </c>
    </row>
    <row r="937" spans="1:3" x14ac:dyDescent="0.55000000000000004">
      <c r="A937" t="s">
        <v>328</v>
      </c>
      <c r="B937" s="290" t="s">
        <v>327</v>
      </c>
      <c r="C937" t="s">
        <v>162</v>
      </c>
    </row>
    <row r="938" spans="1:3" x14ac:dyDescent="0.55000000000000004">
      <c r="A938" t="s">
        <v>326</v>
      </c>
      <c r="B938" s="290" t="s">
        <v>325</v>
      </c>
      <c r="C938" t="s">
        <v>162</v>
      </c>
    </row>
    <row r="939" spans="1:3" x14ac:dyDescent="0.55000000000000004">
      <c r="A939" t="s">
        <v>324</v>
      </c>
      <c r="B939" s="290" t="s">
        <v>323</v>
      </c>
      <c r="C939" t="s">
        <v>162</v>
      </c>
    </row>
    <row r="940" spans="1:3" x14ac:dyDescent="0.55000000000000004">
      <c r="A940" t="s">
        <v>322</v>
      </c>
      <c r="B940" s="290" t="s">
        <v>321</v>
      </c>
      <c r="C940" t="s">
        <v>162</v>
      </c>
    </row>
    <row r="941" spans="1:3" x14ac:dyDescent="0.55000000000000004">
      <c r="A941" t="s">
        <v>320</v>
      </c>
      <c r="B941" s="290" t="s">
        <v>319</v>
      </c>
      <c r="C941" t="s">
        <v>162</v>
      </c>
    </row>
    <row r="942" spans="1:3" x14ac:dyDescent="0.55000000000000004">
      <c r="A942" t="s">
        <v>318</v>
      </c>
      <c r="B942" s="290" t="s">
        <v>317</v>
      </c>
      <c r="C942" t="s">
        <v>162</v>
      </c>
    </row>
    <row r="943" spans="1:3" x14ac:dyDescent="0.55000000000000004">
      <c r="A943" t="s">
        <v>315</v>
      </c>
      <c r="B943" s="290" t="s">
        <v>316</v>
      </c>
      <c r="C943" t="s">
        <v>162</v>
      </c>
    </row>
    <row r="944" spans="1:3" x14ac:dyDescent="0.55000000000000004">
      <c r="A944" t="s">
        <v>2200</v>
      </c>
      <c r="B944" s="290" t="s">
        <v>314</v>
      </c>
      <c r="C944" t="s">
        <v>162</v>
      </c>
    </row>
    <row r="945" spans="1:3" x14ac:dyDescent="0.55000000000000004">
      <c r="A945" t="s">
        <v>313</v>
      </c>
      <c r="B945" s="290" t="s">
        <v>312</v>
      </c>
      <c r="C945" t="s">
        <v>162</v>
      </c>
    </row>
    <row r="946" spans="1:3" x14ac:dyDescent="0.55000000000000004">
      <c r="A946" t="s">
        <v>311</v>
      </c>
      <c r="B946" s="290" t="s">
        <v>310</v>
      </c>
      <c r="C946" t="s">
        <v>162</v>
      </c>
    </row>
    <row r="947" spans="1:3" x14ac:dyDescent="0.55000000000000004">
      <c r="A947" t="s">
        <v>309</v>
      </c>
      <c r="B947" s="290" t="s">
        <v>308</v>
      </c>
      <c r="C947" t="s">
        <v>162</v>
      </c>
    </row>
    <row r="948" spans="1:3" x14ac:dyDescent="0.55000000000000004">
      <c r="A948" t="s">
        <v>307</v>
      </c>
      <c r="B948" s="290" t="s">
        <v>306</v>
      </c>
      <c r="C948" t="s">
        <v>162</v>
      </c>
    </row>
    <row r="949" spans="1:3" x14ac:dyDescent="0.55000000000000004">
      <c r="A949" t="s">
        <v>305</v>
      </c>
      <c r="B949" s="290" t="s">
        <v>304</v>
      </c>
      <c r="C949" t="s">
        <v>162</v>
      </c>
    </row>
    <row r="950" spans="1:3" x14ac:dyDescent="0.55000000000000004">
      <c r="A950" t="s">
        <v>303</v>
      </c>
      <c r="B950" s="290" t="s">
        <v>302</v>
      </c>
      <c r="C950" t="s">
        <v>162</v>
      </c>
    </row>
    <row r="951" spans="1:3" x14ac:dyDescent="0.55000000000000004">
      <c r="A951" t="s">
        <v>301</v>
      </c>
      <c r="B951" s="290" t="s">
        <v>300</v>
      </c>
      <c r="C951" t="s">
        <v>162</v>
      </c>
    </row>
    <row r="952" spans="1:3" x14ac:dyDescent="0.55000000000000004">
      <c r="A952" t="s">
        <v>299</v>
      </c>
      <c r="B952" s="290" t="s">
        <v>298</v>
      </c>
      <c r="C952" t="s">
        <v>162</v>
      </c>
    </row>
    <row r="953" spans="1:3" x14ac:dyDescent="0.55000000000000004">
      <c r="A953" t="s">
        <v>297</v>
      </c>
      <c r="B953" s="290" t="s">
        <v>296</v>
      </c>
      <c r="C953" t="s">
        <v>162</v>
      </c>
    </row>
    <row r="954" spans="1:3" x14ac:dyDescent="0.55000000000000004">
      <c r="A954" t="s">
        <v>295</v>
      </c>
      <c r="B954" s="290" t="s">
        <v>294</v>
      </c>
      <c r="C954" t="s">
        <v>162</v>
      </c>
    </row>
    <row r="955" spans="1:3" x14ac:dyDescent="0.55000000000000004">
      <c r="A955" t="s">
        <v>293</v>
      </c>
      <c r="B955" s="290" t="s">
        <v>292</v>
      </c>
      <c r="C955" t="s">
        <v>162</v>
      </c>
    </row>
    <row r="956" spans="1:3" x14ac:dyDescent="0.55000000000000004">
      <c r="A956" t="s">
        <v>291</v>
      </c>
      <c r="B956" s="290" t="s">
        <v>290</v>
      </c>
      <c r="C956" t="s">
        <v>162</v>
      </c>
    </row>
    <row r="957" spans="1:3" x14ac:dyDescent="0.55000000000000004">
      <c r="A957" t="s">
        <v>289</v>
      </c>
      <c r="B957" s="290" t="s">
        <v>288</v>
      </c>
      <c r="C957" t="s">
        <v>162</v>
      </c>
    </row>
    <row r="958" spans="1:3" x14ac:dyDescent="0.55000000000000004">
      <c r="A958" t="s">
        <v>287</v>
      </c>
      <c r="B958" s="290" t="s">
        <v>286</v>
      </c>
      <c r="C958" t="s">
        <v>162</v>
      </c>
    </row>
    <row r="959" spans="1:3" x14ac:dyDescent="0.55000000000000004">
      <c r="A959" t="s">
        <v>285</v>
      </c>
      <c r="B959" s="290" t="s">
        <v>284</v>
      </c>
      <c r="C959" t="s">
        <v>162</v>
      </c>
    </row>
    <row r="960" spans="1:3" x14ac:dyDescent="0.55000000000000004">
      <c r="A960" t="s">
        <v>283</v>
      </c>
      <c r="B960" s="290" t="s">
        <v>282</v>
      </c>
      <c r="C960" t="s">
        <v>162</v>
      </c>
    </row>
    <row r="961" spans="1:3" x14ac:dyDescent="0.55000000000000004">
      <c r="A961" t="s">
        <v>281</v>
      </c>
      <c r="B961" s="290" t="s">
        <v>280</v>
      </c>
      <c r="C961" t="s">
        <v>162</v>
      </c>
    </row>
    <row r="962" spans="1:3" x14ac:dyDescent="0.55000000000000004">
      <c r="A962" t="s">
        <v>279</v>
      </c>
      <c r="B962" s="290" t="s">
        <v>278</v>
      </c>
      <c r="C962" t="s">
        <v>162</v>
      </c>
    </row>
    <row r="963" spans="1:3" x14ac:dyDescent="0.55000000000000004">
      <c r="A963" t="s">
        <v>277</v>
      </c>
      <c r="B963" s="290" t="s">
        <v>276</v>
      </c>
      <c r="C963" t="s">
        <v>162</v>
      </c>
    </row>
    <row r="964" spans="1:3" x14ac:dyDescent="0.55000000000000004">
      <c r="A964" t="s">
        <v>275</v>
      </c>
      <c r="B964" s="290" t="s">
        <v>274</v>
      </c>
      <c r="C964" t="s">
        <v>162</v>
      </c>
    </row>
    <row r="965" spans="1:3" x14ac:dyDescent="0.55000000000000004">
      <c r="A965" t="s">
        <v>273</v>
      </c>
      <c r="B965" s="290" t="s">
        <v>272</v>
      </c>
      <c r="C965" t="s">
        <v>162</v>
      </c>
    </row>
    <row r="966" spans="1:3" x14ac:dyDescent="0.55000000000000004">
      <c r="A966" t="s">
        <v>271</v>
      </c>
      <c r="B966" s="290" t="s">
        <v>270</v>
      </c>
      <c r="C966" t="s">
        <v>162</v>
      </c>
    </row>
    <row r="967" spans="1:3" x14ac:dyDescent="0.55000000000000004">
      <c r="A967" t="s">
        <v>269</v>
      </c>
      <c r="B967" s="290" t="s">
        <v>268</v>
      </c>
      <c r="C967" t="s">
        <v>162</v>
      </c>
    </row>
    <row r="968" spans="1:3" x14ac:dyDescent="0.55000000000000004">
      <c r="A968" t="s">
        <v>267</v>
      </c>
      <c r="B968" s="290" t="s">
        <v>266</v>
      </c>
      <c r="C968" t="s">
        <v>162</v>
      </c>
    </row>
    <row r="969" spans="1:3" x14ac:dyDescent="0.55000000000000004">
      <c r="A969" t="s">
        <v>265</v>
      </c>
      <c r="B969" s="290" t="s">
        <v>264</v>
      </c>
      <c r="C969" t="s">
        <v>162</v>
      </c>
    </row>
    <row r="970" spans="1:3" x14ac:dyDescent="0.55000000000000004">
      <c r="A970" t="s">
        <v>263</v>
      </c>
      <c r="B970" s="290" t="s">
        <v>262</v>
      </c>
      <c r="C970" t="s">
        <v>162</v>
      </c>
    </row>
    <row r="971" spans="1:3" x14ac:dyDescent="0.55000000000000004">
      <c r="A971" t="s">
        <v>261</v>
      </c>
      <c r="B971" s="290" t="s">
        <v>260</v>
      </c>
      <c r="C971" t="s">
        <v>162</v>
      </c>
    </row>
    <row r="972" spans="1:3" x14ac:dyDescent="0.55000000000000004">
      <c r="A972" t="s">
        <v>259</v>
      </c>
      <c r="B972" s="290" t="s">
        <v>258</v>
      </c>
      <c r="C972" t="s">
        <v>162</v>
      </c>
    </row>
    <row r="973" spans="1:3" x14ac:dyDescent="0.55000000000000004">
      <c r="A973" t="s">
        <v>257</v>
      </c>
      <c r="B973" s="290" t="s">
        <v>256</v>
      </c>
      <c r="C973" t="s">
        <v>162</v>
      </c>
    </row>
    <row r="974" spans="1:3" x14ac:dyDescent="0.55000000000000004">
      <c r="A974" t="s">
        <v>255</v>
      </c>
      <c r="B974" s="290" t="s">
        <v>254</v>
      </c>
      <c r="C974" t="s">
        <v>162</v>
      </c>
    </row>
    <row r="975" spans="1:3" x14ac:dyDescent="0.55000000000000004">
      <c r="A975" t="s">
        <v>253</v>
      </c>
      <c r="B975" s="290" t="s">
        <v>252</v>
      </c>
      <c r="C975" t="s">
        <v>162</v>
      </c>
    </row>
    <row r="976" spans="1:3" x14ac:dyDescent="0.55000000000000004">
      <c r="A976" t="s">
        <v>251</v>
      </c>
      <c r="B976" s="290" t="s">
        <v>250</v>
      </c>
      <c r="C976" t="s">
        <v>162</v>
      </c>
    </row>
    <row r="977" spans="1:3" x14ac:dyDescent="0.55000000000000004">
      <c r="A977" t="s">
        <v>249</v>
      </c>
      <c r="B977" s="290" t="s">
        <v>248</v>
      </c>
      <c r="C977" t="s">
        <v>162</v>
      </c>
    </row>
    <row r="978" spans="1:3" x14ac:dyDescent="0.55000000000000004">
      <c r="A978" t="s">
        <v>247</v>
      </c>
      <c r="B978" s="290" t="s">
        <v>246</v>
      </c>
      <c r="C978" t="s">
        <v>162</v>
      </c>
    </row>
    <row r="979" spans="1:3" x14ac:dyDescent="0.55000000000000004">
      <c r="A979" t="s">
        <v>245</v>
      </c>
      <c r="B979" s="290" t="s">
        <v>244</v>
      </c>
      <c r="C979" t="s">
        <v>162</v>
      </c>
    </row>
    <row r="980" spans="1:3" x14ac:dyDescent="0.55000000000000004">
      <c r="A980" t="s">
        <v>243</v>
      </c>
      <c r="B980" s="290" t="s">
        <v>242</v>
      </c>
      <c r="C980" t="s">
        <v>162</v>
      </c>
    </row>
    <row r="981" spans="1:3" x14ac:dyDescent="0.55000000000000004">
      <c r="A981" t="s">
        <v>241</v>
      </c>
      <c r="B981" s="290" t="s">
        <v>240</v>
      </c>
      <c r="C981" t="s">
        <v>162</v>
      </c>
    </row>
    <row r="982" spans="1:3" x14ac:dyDescent="0.55000000000000004">
      <c r="A982" t="s">
        <v>239</v>
      </c>
      <c r="B982" s="290" t="s">
        <v>238</v>
      </c>
      <c r="C982" t="s">
        <v>162</v>
      </c>
    </row>
    <row r="983" spans="1:3" x14ac:dyDescent="0.55000000000000004">
      <c r="A983" t="s">
        <v>237</v>
      </c>
      <c r="B983" s="290" t="s">
        <v>236</v>
      </c>
      <c r="C983" t="s">
        <v>162</v>
      </c>
    </row>
    <row r="984" spans="1:3" x14ac:dyDescent="0.55000000000000004">
      <c r="A984" t="s">
        <v>235</v>
      </c>
      <c r="B984" s="290" t="s">
        <v>234</v>
      </c>
      <c r="C984" t="s">
        <v>162</v>
      </c>
    </row>
    <row r="985" spans="1:3" x14ac:dyDescent="0.55000000000000004">
      <c r="A985" t="s">
        <v>233</v>
      </c>
      <c r="B985" s="290" t="s">
        <v>232</v>
      </c>
      <c r="C985" t="s">
        <v>162</v>
      </c>
    </row>
    <row r="986" spans="1:3" x14ac:dyDescent="0.55000000000000004">
      <c r="A986" t="s">
        <v>231</v>
      </c>
      <c r="B986" s="290" t="s">
        <v>230</v>
      </c>
      <c r="C986" t="s">
        <v>162</v>
      </c>
    </row>
    <row r="987" spans="1:3" x14ac:dyDescent="0.55000000000000004">
      <c r="A987" t="s">
        <v>229</v>
      </c>
      <c r="B987" s="290" t="s">
        <v>228</v>
      </c>
      <c r="C987" t="s">
        <v>162</v>
      </c>
    </row>
    <row r="988" spans="1:3" x14ac:dyDescent="0.55000000000000004">
      <c r="A988" t="s">
        <v>227</v>
      </c>
      <c r="B988" s="290" t="s">
        <v>226</v>
      </c>
      <c r="C988" t="s">
        <v>162</v>
      </c>
    </row>
    <row r="989" spans="1:3" x14ac:dyDescent="0.55000000000000004">
      <c r="A989" t="s">
        <v>225</v>
      </c>
      <c r="B989" s="290" t="s">
        <v>224</v>
      </c>
      <c r="C989" t="s">
        <v>162</v>
      </c>
    </row>
    <row r="990" spans="1:3" x14ac:dyDescent="0.55000000000000004">
      <c r="A990" t="s">
        <v>223</v>
      </c>
      <c r="B990" s="290" t="s">
        <v>222</v>
      </c>
      <c r="C990" t="s">
        <v>162</v>
      </c>
    </row>
    <row r="991" spans="1:3" x14ac:dyDescent="0.55000000000000004">
      <c r="A991" t="s">
        <v>221</v>
      </c>
      <c r="B991" s="290" t="s">
        <v>220</v>
      </c>
      <c r="C991" t="s">
        <v>162</v>
      </c>
    </row>
    <row r="992" spans="1:3" x14ac:dyDescent="0.55000000000000004">
      <c r="A992" t="s">
        <v>219</v>
      </c>
      <c r="B992" s="290" t="s">
        <v>218</v>
      </c>
      <c r="C992" t="s">
        <v>162</v>
      </c>
    </row>
    <row r="993" spans="1:3" x14ac:dyDescent="0.55000000000000004">
      <c r="A993" t="s">
        <v>217</v>
      </c>
      <c r="B993" s="290" t="s">
        <v>216</v>
      </c>
      <c r="C993" t="s">
        <v>162</v>
      </c>
    </row>
    <row r="994" spans="1:3" x14ac:dyDescent="0.55000000000000004">
      <c r="A994" t="s">
        <v>215</v>
      </c>
      <c r="B994" s="290" t="s">
        <v>214</v>
      </c>
      <c r="C994" t="s">
        <v>162</v>
      </c>
    </row>
    <row r="995" spans="1:3" x14ac:dyDescent="0.55000000000000004">
      <c r="A995" t="s">
        <v>213</v>
      </c>
      <c r="B995" s="290" t="s">
        <v>212</v>
      </c>
      <c r="C995" t="s">
        <v>162</v>
      </c>
    </row>
    <row r="996" spans="1:3" x14ac:dyDescent="0.55000000000000004">
      <c r="A996" t="s">
        <v>211</v>
      </c>
      <c r="B996" s="290" t="s">
        <v>210</v>
      </c>
      <c r="C996" t="s">
        <v>162</v>
      </c>
    </row>
    <row r="997" spans="1:3" x14ac:dyDescent="0.55000000000000004">
      <c r="A997" t="s">
        <v>209</v>
      </c>
      <c r="B997" s="290" t="s">
        <v>208</v>
      </c>
      <c r="C997" t="s">
        <v>162</v>
      </c>
    </row>
    <row r="998" spans="1:3" x14ac:dyDescent="0.55000000000000004">
      <c r="A998" t="s">
        <v>207</v>
      </c>
      <c r="B998" s="290" t="s">
        <v>206</v>
      </c>
      <c r="C998" t="s">
        <v>162</v>
      </c>
    </row>
    <row r="999" spans="1:3" x14ac:dyDescent="0.55000000000000004">
      <c r="A999" t="s">
        <v>205</v>
      </c>
      <c r="B999" s="290" t="s">
        <v>204</v>
      </c>
      <c r="C999" t="s">
        <v>162</v>
      </c>
    </row>
    <row r="1000" spans="1:3" x14ac:dyDescent="0.55000000000000004">
      <c r="A1000" t="s">
        <v>203</v>
      </c>
      <c r="B1000" s="290" t="s">
        <v>202</v>
      </c>
      <c r="C1000" t="s">
        <v>162</v>
      </c>
    </row>
    <row r="1001" spans="1:3" x14ac:dyDescent="0.55000000000000004">
      <c r="A1001" t="s">
        <v>201</v>
      </c>
      <c r="B1001" s="290" t="s">
        <v>200</v>
      </c>
      <c r="C1001" t="s">
        <v>162</v>
      </c>
    </row>
    <row r="1002" spans="1:3" x14ac:dyDescent="0.55000000000000004">
      <c r="A1002" t="s">
        <v>199</v>
      </c>
      <c r="B1002" s="290" t="s">
        <v>198</v>
      </c>
      <c r="C1002" t="s">
        <v>162</v>
      </c>
    </row>
    <row r="1003" spans="1:3" x14ac:dyDescent="0.55000000000000004">
      <c r="A1003" t="s">
        <v>197</v>
      </c>
      <c r="B1003" s="290" t="s">
        <v>196</v>
      </c>
      <c r="C1003" t="s">
        <v>162</v>
      </c>
    </row>
    <row r="1004" spans="1:3" x14ac:dyDescent="0.55000000000000004">
      <c r="A1004" t="s">
        <v>195</v>
      </c>
      <c r="B1004" s="290" t="s">
        <v>194</v>
      </c>
      <c r="C1004" t="s">
        <v>162</v>
      </c>
    </row>
    <row r="1005" spans="1:3" x14ac:dyDescent="0.55000000000000004">
      <c r="A1005" t="s">
        <v>193</v>
      </c>
      <c r="B1005" s="290" t="s">
        <v>192</v>
      </c>
      <c r="C1005" t="s">
        <v>162</v>
      </c>
    </row>
    <row r="1006" spans="1:3" x14ac:dyDescent="0.55000000000000004">
      <c r="A1006" t="s">
        <v>191</v>
      </c>
      <c r="B1006" s="290" t="s">
        <v>190</v>
      </c>
      <c r="C1006" t="s">
        <v>162</v>
      </c>
    </row>
    <row r="1007" spans="1:3" x14ac:dyDescent="0.55000000000000004">
      <c r="A1007" t="s">
        <v>189</v>
      </c>
      <c r="B1007" s="290" t="s">
        <v>188</v>
      </c>
      <c r="C1007" t="s">
        <v>162</v>
      </c>
    </row>
    <row r="1008" spans="1:3" x14ac:dyDescent="0.55000000000000004">
      <c r="A1008" t="s">
        <v>187</v>
      </c>
      <c r="B1008" s="290" t="s">
        <v>186</v>
      </c>
      <c r="C1008" t="s">
        <v>162</v>
      </c>
    </row>
    <row r="1009" spans="1:3" x14ac:dyDescent="0.55000000000000004">
      <c r="A1009" t="s">
        <v>185</v>
      </c>
      <c r="B1009" s="290" t="s">
        <v>184</v>
      </c>
      <c r="C1009" t="s">
        <v>162</v>
      </c>
    </row>
    <row r="1010" spans="1:3" x14ac:dyDescent="0.55000000000000004">
      <c r="A1010" t="s">
        <v>183</v>
      </c>
      <c r="B1010" s="290" t="s">
        <v>182</v>
      </c>
      <c r="C1010" t="s">
        <v>162</v>
      </c>
    </row>
    <row r="1011" spans="1:3" x14ac:dyDescent="0.55000000000000004">
      <c r="A1011" t="s">
        <v>181</v>
      </c>
      <c r="B1011" s="290" t="s">
        <v>180</v>
      </c>
      <c r="C1011" t="s">
        <v>162</v>
      </c>
    </row>
    <row r="1012" spans="1:3" x14ac:dyDescent="0.55000000000000004">
      <c r="A1012" t="s">
        <v>178</v>
      </c>
      <c r="B1012" s="290" t="s">
        <v>179</v>
      </c>
      <c r="C1012" t="s">
        <v>162</v>
      </c>
    </row>
    <row r="1013" spans="1:3" x14ac:dyDescent="0.55000000000000004">
      <c r="A1013" t="s">
        <v>2201</v>
      </c>
      <c r="B1013" s="290" t="s">
        <v>177</v>
      </c>
      <c r="C1013" t="s">
        <v>162</v>
      </c>
    </row>
    <row r="1014" spans="1:3" x14ac:dyDescent="0.55000000000000004">
      <c r="A1014" t="s">
        <v>176</v>
      </c>
      <c r="B1014" s="290" t="s">
        <v>175</v>
      </c>
      <c r="C1014" t="s">
        <v>162</v>
      </c>
    </row>
    <row r="1015" spans="1:3" x14ac:dyDescent="0.55000000000000004">
      <c r="A1015" t="s">
        <v>174</v>
      </c>
      <c r="B1015" s="290" t="s">
        <v>173</v>
      </c>
      <c r="C1015" t="s">
        <v>162</v>
      </c>
    </row>
    <row r="1016" spans="1:3" x14ac:dyDescent="0.55000000000000004">
      <c r="A1016" t="s">
        <v>172</v>
      </c>
      <c r="B1016" s="290" t="s">
        <v>171</v>
      </c>
      <c r="C1016" t="s">
        <v>162</v>
      </c>
    </row>
    <row r="1017" spans="1:3" x14ac:dyDescent="0.55000000000000004">
      <c r="A1017" t="s">
        <v>170</v>
      </c>
      <c r="B1017" s="290" t="s">
        <v>169</v>
      </c>
      <c r="C1017" t="s">
        <v>162</v>
      </c>
    </row>
    <row r="1018" spans="1:3" x14ac:dyDescent="0.55000000000000004">
      <c r="A1018" t="s">
        <v>168</v>
      </c>
      <c r="B1018" s="290" t="s">
        <v>167</v>
      </c>
      <c r="C1018" t="s">
        <v>162</v>
      </c>
    </row>
    <row r="1019" spans="1:3" x14ac:dyDescent="0.55000000000000004">
      <c r="A1019" t="s">
        <v>166</v>
      </c>
      <c r="B1019" s="290" t="s">
        <v>165</v>
      </c>
      <c r="C1019" t="s">
        <v>162</v>
      </c>
    </row>
    <row r="1020" spans="1:3" x14ac:dyDescent="0.55000000000000004">
      <c r="A1020" t="s">
        <v>164</v>
      </c>
      <c r="B1020" s="290" t="s">
        <v>163</v>
      </c>
      <c r="C1020" t="s">
        <v>162</v>
      </c>
    </row>
  </sheetData>
  <sheetProtection algorithmName="SHA-512" hashValue="P2fkvVEBCZOeY4YH6q+z88RGOq/Fx/CAESRmUB18wsM2Y6dhpgX/fNvSLpvsMODlij+E+gPrAXGM35VAeYbrGg==" saltValue="94oib3ymDdIOzTRPJK8GSA==" spinCount="100000" sheet="1" objects="1" scenarios="1"/>
  <autoFilter ref="A1:C1" xr:uid="{41CCE2B0-EA88-4B9F-82D6-35DE7D3EBCD2}"/>
  <pageMargins left="0.7" right="0.7" top="0.75" bottom="0.75" header="0.3" footer="0.3"/>
  <pageSetup orientation="portrait" r:id="rId1"/>
  <ignoredErrors>
    <ignoredError sqref="B1:B295 B296:B869 B876:B910 B870:B875 B939:B1020 B911 B912:B93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sheetPr>
  <dimension ref="A1:M218"/>
  <sheetViews>
    <sheetView workbookViewId="0">
      <pane ySplit="1" topLeftCell="A2" activePane="bottomLeft" state="frozen"/>
      <selection pane="bottomLeft" activeCell="M84" sqref="M84"/>
    </sheetView>
  </sheetViews>
  <sheetFormatPr defaultRowHeight="14.4" x14ac:dyDescent="0.55000000000000004"/>
  <cols>
    <col min="1" max="1" width="6.41796875" style="290" customWidth="1"/>
    <col min="2" max="2" width="11.41796875" style="300" customWidth="1"/>
    <col min="3" max="3" width="9.15625" style="290"/>
    <col min="4" max="4" width="8.83984375" style="300" customWidth="1"/>
    <col min="5" max="5" width="8.68359375" style="300" customWidth="1"/>
    <col min="6" max="6" width="10" style="300" customWidth="1"/>
    <col min="7" max="7" width="9.15625" style="300"/>
    <col min="8" max="8" width="16.26171875" style="306" customWidth="1"/>
    <col min="9" max="9" width="33" customWidth="1"/>
    <col min="10" max="10" width="9.15625" customWidth="1"/>
    <col min="11" max="11" width="10.578125" customWidth="1"/>
    <col min="12" max="12" width="8.83984375" customWidth="1"/>
    <col min="13" max="13" width="17.41796875" customWidth="1"/>
  </cols>
  <sheetData>
    <row r="1" spans="1:13" x14ac:dyDescent="0.55000000000000004">
      <c r="A1" s="290" t="s">
        <v>2185</v>
      </c>
      <c r="B1" s="300" t="s">
        <v>147</v>
      </c>
      <c r="C1" s="300" t="s">
        <v>148</v>
      </c>
      <c r="D1" s="300" t="s">
        <v>6</v>
      </c>
      <c r="E1" s="300" t="s">
        <v>7</v>
      </c>
      <c r="F1" s="300" t="s">
        <v>8</v>
      </c>
      <c r="G1" s="300" t="s">
        <v>146</v>
      </c>
      <c r="H1" s="303" t="s">
        <v>56</v>
      </c>
      <c r="I1" s="239" t="s">
        <v>2186</v>
      </c>
      <c r="J1" t="s">
        <v>2187</v>
      </c>
      <c r="K1" t="s">
        <v>2188</v>
      </c>
      <c r="L1" t="s">
        <v>2189</v>
      </c>
      <c r="M1" t="s">
        <v>2190</v>
      </c>
    </row>
    <row r="2" spans="1:13" x14ac:dyDescent="0.55000000000000004">
      <c r="A2" s="301">
        <v>1</v>
      </c>
      <c r="B2" s="240" t="str">
        <f>'School System Information'!$D$16</f>
        <v>CDN</v>
      </c>
      <c r="C2" s="310">
        <f>'DL Info'!$F$40</f>
        <v>2025</v>
      </c>
      <c r="D2" s="240">
        <v>100</v>
      </c>
      <c r="E2" s="240">
        <v>41</v>
      </c>
      <c r="F2" s="240">
        <v>6100</v>
      </c>
      <c r="G2" s="240">
        <f>'Additional Costs FY 24'!$H$7</f>
        <v>702</v>
      </c>
      <c r="H2" s="304">
        <f>'Additional Costs FY 24'!H9</f>
        <v>0</v>
      </c>
    </row>
    <row r="3" spans="1:13" x14ac:dyDescent="0.55000000000000004">
      <c r="A3" s="301">
        <v>2</v>
      </c>
      <c r="B3" s="240" t="str">
        <f>'School System Information'!$D$16</f>
        <v>CDN</v>
      </c>
      <c r="C3" s="310">
        <f>'DL Info'!$F$40</f>
        <v>2025</v>
      </c>
      <c r="D3" s="240">
        <v>100</v>
      </c>
      <c r="E3" s="240">
        <v>41</v>
      </c>
      <c r="F3" s="240">
        <v>6200</v>
      </c>
      <c r="G3" s="240">
        <f>'Additional Costs FY 24'!$H$7</f>
        <v>702</v>
      </c>
      <c r="H3" s="304">
        <f>'Additional Costs FY 24'!H10</f>
        <v>0</v>
      </c>
    </row>
    <row r="4" spans="1:13" x14ac:dyDescent="0.55000000000000004">
      <c r="A4" s="301">
        <v>3</v>
      </c>
      <c r="B4" s="240" t="str">
        <f>'School System Information'!$D$16</f>
        <v>CDN</v>
      </c>
      <c r="C4" s="310">
        <f>'DL Info'!$F$40</f>
        <v>2025</v>
      </c>
      <c r="D4" s="240">
        <v>100</v>
      </c>
      <c r="E4" s="240">
        <v>41</v>
      </c>
      <c r="F4" s="240">
        <v>6300</v>
      </c>
      <c r="G4" s="240">
        <f>'Additional Costs FY 24'!$H$7</f>
        <v>702</v>
      </c>
      <c r="H4" s="304">
        <f>'Additional Costs FY 24'!H11</f>
        <v>0</v>
      </c>
    </row>
    <row r="5" spans="1:13" x14ac:dyDescent="0.55000000000000004">
      <c r="A5" s="301">
        <v>4</v>
      </c>
      <c r="B5" s="240" t="str">
        <f>'School System Information'!$D$16</f>
        <v>CDN</v>
      </c>
      <c r="C5" s="310">
        <f>'DL Info'!$F$40</f>
        <v>2025</v>
      </c>
      <c r="D5" s="240">
        <v>100</v>
      </c>
      <c r="E5" s="240">
        <v>41</v>
      </c>
      <c r="F5" s="240">
        <v>6400</v>
      </c>
      <c r="G5" s="240">
        <f>'Additional Costs FY 24'!$H$7</f>
        <v>702</v>
      </c>
      <c r="H5" s="304">
        <f>'Additional Costs FY 24'!H12</f>
        <v>0</v>
      </c>
    </row>
    <row r="6" spans="1:13" x14ac:dyDescent="0.55000000000000004">
      <c r="A6" s="301">
        <v>5</v>
      </c>
      <c r="B6" s="240" t="str">
        <f>'School System Information'!$D$16</f>
        <v>CDN</v>
      </c>
      <c r="C6" s="310">
        <f>'DL Info'!$F$40</f>
        <v>2025</v>
      </c>
      <c r="D6" s="240">
        <v>200</v>
      </c>
      <c r="E6" s="240">
        <v>41</v>
      </c>
      <c r="F6" s="240">
        <v>6100</v>
      </c>
      <c r="G6" s="240">
        <f>'Additional Costs FY 24'!$H$7</f>
        <v>702</v>
      </c>
      <c r="H6" s="304">
        <f>'Additional Costs FY 24'!H13</f>
        <v>0</v>
      </c>
    </row>
    <row r="7" spans="1:13" x14ac:dyDescent="0.55000000000000004">
      <c r="A7" s="301">
        <v>6</v>
      </c>
      <c r="B7" s="240" t="str">
        <f>'School System Information'!$D$16</f>
        <v>CDN</v>
      </c>
      <c r="C7" s="310">
        <f>'DL Info'!$F$40</f>
        <v>2025</v>
      </c>
      <c r="D7" s="240">
        <v>200</v>
      </c>
      <c r="E7" s="240">
        <v>41</v>
      </c>
      <c r="F7" s="240">
        <v>6200</v>
      </c>
      <c r="G7" s="240">
        <f>'Additional Costs FY 24'!$H$7</f>
        <v>702</v>
      </c>
      <c r="H7" s="304">
        <f>'Additional Costs FY 24'!H14</f>
        <v>0</v>
      </c>
    </row>
    <row r="8" spans="1:13" x14ac:dyDescent="0.55000000000000004">
      <c r="A8" s="301">
        <v>7</v>
      </c>
      <c r="B8" s="240" t="str">
        <f>'School System Information'!$D$16</f>
        <v>CDN</v>
      </c>
      <c r="C8" s="310">
        <f>'DL Info'!$F$40</f>
        <v>2025</v>
      </c>
      <c r="D8" s="240">
        <v>200</v>
      </c>
      <c r="E8" s="240">
        <v>41</v>
      </c>
      <c r="F8" s="240">
        <v>6300</v>
      </c>
      <c r="G8" s="240">
        <f>'Additional Costs FY 24'!$H$7</f>
        <v>702</v>
      </c>
      <c r="H8" s="304">
        <f>'Additional Costs FY 24'!H15</f>
        <v>0</v>
      </c>
    </row>
    <row r="9" spans="1:13" x14ac:dyDescent="0.55000000000000004">
      <c r="A9" s="301">
        <v>8</v>
      </c>
      <c r="B9" s="240" t="str">
        <f>'School System Information'!$D$16</f>
        <v>CDN</v>
      </c>
      <c r="C9" s="310">
        <f>'DL Info'!$F$40</f>
        <v>2025</v>
      </c>
      <c r="D9" s="240">
        <v>200</v>
      </c>
      <c r="E9" s="240">
        <v>41</v>
      </c>
      <c r="F9" s="240">
        <v>6400</v>
      </c>
      <c r="G9" s="240">
        <f>'Additional Costs FY 24'!$H$7</f>
        <v>702</v>
      </c>
      <c r="H9" s="304">
        <f>'Additional Costs FY 24'!H16</f>
        <v>0</v>
      </c>
    </row>
    <row r="10" spans="1:13" x14ac:dyDescent="0.55000000000000004">
      <c r="A10" s="301">
        <v>9</v>
      </c>
      <c r="B10" s="240" t="str">
        <f>'School System Information'!$D$16</f>
        <v>CDN</v>
      </c>
      <c r="C10" s="310">
        <f>'DL Info'!$F$40</f>
        <v>2025</v>
      </c>
      <c r="D10" s="240">
        <v>300</v>
      </c>
      <c r="E10" s="240">
        <v>41</v>
      </c>
      <c r="F10" s="240">
        <v>6100</v>
      </c>
      <c r="G10" s="240">
        <f>'Additional Costs FY 24'!$H$7</f>
        <v>702</v>
      </c>
      <c r="H10" s="304">
        <f>'Additional Costs FY 24'!H17</f>
        <v>0</v>
      </c>
    </row>
    <row r="11" spans="1:13" x14ac:dyDescent="0.55000000000000004">
      <c r="A11" s="301">
        <v>10</v>
      </c>
      <c r="B11" s="240" t="str">
        <f>'School System Information'!$D$16</f>
        <v>CDN</v>
      </c>
      <c r="C11" s="310">
        <f>'DL Info'!$F$40</f>
        <v>2025</v>
      </c>
      <c r="D11" s="240">
        <v>300</v>
      </c>
      <c r="E11" s="240">
        <v>41</v>
      </c>
      <c r="F11" s="240">
        <v>6200</v>
      </c>
      <c r="G11" s="240">
        <f>'Additional Costs FY 24'!$H$7</f>
        <v>702</v>
      </c>
      <c r="H11" s="304">
        <f>'Additional Costs FY 24'!H18</f>
        <v>0</v>
      </c>
    </row>
    <row r="12" spans="1:13" x14ac:dyDescent="0.55000000000000004">
      <c r="A12" s="301">
        <v>11</v>
      </c>
      <c r="B12" s="240" t="str">
        <f>'School System Information'!$D$16</f>
        <v>CDN</v>
      </c>
      <c r="C12" s="310">
        <f>'DL Info'!$F$40</f>
        <v>2025</v>
      </c>
      <c r="D12" s="240">
        <v>300</v>
      </c>
      <c r="E12" s="240">
        <v>41</v>
      </c>
      <c r="F12" s="240">
        <v>6300</v>
      </c>
      <c r="G12" s="240">
        <f>'Additional Costs FY 24'!$H$7</f>
        <v>702</v>
      </c>
      <c r="H12" s="304">
        <f>'Additional Costs FY 24'!H19</f>
        <v>0</v>
      </c>
    </row>
    <row r="13" spans="1:13" x14ac:dyDescent="0.55000000000000004">
      <c r="A13" s="301">
        <v>12</v>
      </c>
      <c r="B13" s="240" t="str">
        <f>'School System Information'!$D$16</f>
        <v>CDN</v>
      </c>
      <c r="C13" s="310">
        <f>'DL Info'!$F$40</f>
        <v>2025</v>
      </c>
      <c r="D13" s="240">
        <v>300</v>
      </c>
      <c r="E13" s="240">
        <v>41</v>
      </c>
      <c r="F13" s="240">
        <v>6400</v>
      </c>
      <c r="G13" s="240">
        <f>'Additional Costs FY 24'!$H$7</f>
        <v>702</v>
      </c>
      <c r="H13" s="304">
        <f>'Additional Costs FY 24'!H20</f>
        <v>0</v>
      </c>
    </row>
    <row r="14" spans="1:13" x14ac:dyDescent="0.55000000000000004">
      <c r="A14" s="301">
        <v>13</v>
      </c>
      <c r="B14" s="240" t="str">
        <f>'School System Information'!$D$16</f>
        <v>CDN</v>
      </c>
      <c r="C14" s="310">
        <f>'DL Info'!$F$40</f>
        <v>2025</v>
      </c>
      <c r="D14" s="240">
        <v>400</v>
      </c>
      <c r="E14" s="240">
        <v>41</v>
      </c>
      <c r="F14" s="240">
        <v>6100</v>
      </c>
      <c r="G14" s="240">
        <f>'Additional Costs FY 24'!$H$7</f>
        <v>702</v>
      </c>
      <c r="H14" s="304">
        <f>'Additional Costs FY 24'!H21</f>
        <v>0</v>
      </c>
    </row>
    <row r="15" spans="1:13" x14ac:dyDescent="0.55000000000000004">
      <c r="A15" s="301">
        <v>14</v>
      </c>
      <c r="B15" s="240" t="str">
        <f>'School System Information'!$D$16</f>
        <v>CDN</v>
      </c>
      <c r="C15" s="310">
        <f>'DL Info'!$F$40</f>
        <v>2025</v>
      </c>
      <c r="D15" s="240">
        <v>400</v>
      </c>
      <c r="E15" s="240">
        <v>41</v>
      </c>
      <c r="F15" s="240">
        <v>6200</v>
      </c>
      <c r="G15" s="240">
        <f>'Additional Costs FY 24'!$H$7</f>
        <v>702</v>
      </c>
      <c r="H15" s="304">
        <f>'Additional Costs FY 24'!H22</f>
        <v>0</v>
      </c>
    </row>
    <row r="16" spans="1:13" x14ac:dyDescent="0.55000000000000004">
      <c r="A16" s="301">
        <v>15</v>
      </c>
      <c r="B16" s="240" t="str">
        <f>'School System Information'!$D$16</f>
        <v>CDN</v>
      </c>
      <c r="C16" s="310">
        <f>'DL Info'!$F$40</f>
        <v>2025</v>
      </c>
      <c r="D16" s="240">
        <v>400</v>
      </c>
      <c r="E16" s="240">
        <v>41</v>
      </c>
      <c r="F16" s="240">
        <v>6300</v>
      </c>
      <c r="G16" s="240">
        <f>'Additional Costs FY 24'!$H$7</f>
        <v>702</v>
      </c>
      <c r="H16" s="304">
        <f>'Additional Costs FY 24'!H23</f>
        <v>0</v>
      </c>
    </row>
    <row r="17" spans="1:8" x14ac:dyDescent="0.55000000000000004">
      <c r="A17" s="301">
        <v>16</v>
      </c>
      <c r="B17" s="240" t="str">
        <f>'School System Information'!$D$16</f>
        <v>CDN</v>
      </c>
      <c r="C17" s="310">
        <f>'DL Info'!$F$40</f>
        <v>2025</v>
      </c>
      <c r="D17" s="240">
        <v>400</v>
      </c>
      <c r="E17" s="240">
        <v>41</v>
      </c>
      <c r="F17" s="240">
        <v>6400</v>
      </c>
      <c r="G17" s="240">
        <f>'Additional Costs FY 24'!$H$7</f>
        <v>702</v>
      </c>
      <c r="H17" s="304">
        <f>'Additional Costs FY 24'!H24</f>
        <v>0</v>
      </c>
    </row>
    <row r="18" spans="1:8" x14ac:dyDescent="0.55000000000000004">
      <c r="A18" s="301">
        <v>17</v>
      </c>
      <c r="B18" s="240" t="str">
        <f>'School System Information'!$D$16</f>
        <v>CDN</v>
      </c>
      <c r="C18" s="310">
        <f>'DL Info'!$F$40</f>
        <v>2025</v>
      </c>
      <c r="D18" s="240">
        <v>100</v>
      </c>
      <c r="E18" s="240">
        <v>41</v>
      </c>
      <c r="F18" s="240">
        <v>6100</v>
      </c>
      <c r="G18" s="240">
        <v>703</v>
      </c>
      <c r="H18" s="304">
        <f>'Additional Costs FY 24'!I9</f>
        <v>0</v>
      </c>
    </row>
    <row r="19" spans="1:8" x14ac:dyDescent="0.55000000000000004">
      <c r="A19" s="301">
        <v>18</v>
      </c>
      <c r="B19" s="240" t="str">
        <f>'School System Information'!$D$16</f>
        <v>CDN</v>
      </c>
      <c r="C19" s="310">
        <f>'DL Info'!$F$40</f>
        <v>2025</v>
      </c>
      <c r="D19" s="240">
        <v>100</v>
      </c>
      <c r="E19" s="240">
        <v>41</v>
      </c>
      <c r="F19" s="240">
        <v>6200</v>
      </c>
      <c r="G19" s="240">
        <v>703</v>
      </c>
      <c r="H19" s="304">
        <f>'Additional Costs FY 24'!I10</f>
        <v>0</v>
      </c>
    </row>
    <row r="20" spans="1:8" x14ac:dyDescent="0.55000000000000004">
      <c r="A20" s="301">
        <v>19</v>
      </c>
      <c r="B20" s="240" t="str">
        <f>'School System Information'!$D$16</f>
        <v>CDN</v>
      </c>
      <c r="C20" s="310">
        <f>'DL Info'!$F$40</f>
        <v>2025</v>
      </c>
      <c r="D20" s="240">
        <v>100</v>
      </c>
      <c r="E20" s="240">
        <v>41</v>
      </c>
      <c r="F20" s="240">
        <v>6300</v>
      </c>
      <c r="G20" s="240">
        <v>703</v>
      </c>
      <c r="H20" s="304">
        <f>'Additional Costs FY 24'!I11</f>
        <v>0</v>
      </c>
    </row>
    <row r="21" spans="1:8" x14ac:dyDescent="0.55000000000000004">
      <c r="A21" s="301">
        <v>20</v>
      </c>
      <c r="B21" s="240" t="str">
        <f>'School System Information'!$D$16</f>
        <v>CDN</v>
      </c>
      <c r="C21" s="310">
        <f>'DL Info'!$F$40</f>
        <v>2025</v>
      </c>
      <c r="D21" s="240">
        <v>100</v>
      </c>
      <c r="E21" s="240">
        <v>41</v>
      </c>
      <c r="F21" s="240">
        <v>6400</v>
      </c>
      <c r="G21" s="240">
        <v>703</v>
      </c>
      <c r="H21" s="304">
        <f>'Additional Costs FY 24'!I12</f>
        <v>0</v>
      </c>
    </row>
    <row r="22" spans="1:8" x14ac:dyDescent="0.55000000000000004">
      <c r="A22" s="301">
        <v>21</v>
      </c>
      <c r="B22" s="240" t="str">
        <f>'School System Information'!$D$16</f>
        <v>CDN</v>
      </c>
      <c r="C22" s="310">
        <f>'DL Info'!$F$40</f>
        <v>2025</v>
      </c>
      <c r="D22" s="240">
        <v>200</v>
      </c>
      <c r="E22" s="240">
        <v>41</v>
      </c>
      <c r="F22" s="240">
        <v>6100</v>
      </c>
      <c r="G22" s="240">
        <v>703</v>
      </c>
      <c r="H22" s="304">
        <f>'Additional Costs FY 24'!I13</f>
        <v>0</v>
      </c>
    </row>
    <row r="23" spans="1:8" x14ac:dyDescent="0.55000000000000004">
      <c r="A23" s="301">
        <v>22</v>
      </c>
      <c r="B23" s="240" t="str">
        <f>'School System Information'!$D$16</f>
        <v>CDN</v>
      </c>
      <c r="C23" s="310">
        <f>'DL Info'!$F$40</f>
        <v>2025</v>
      </c>
      <c r="D23" s="240">
        <v>200</v>
      </c>
      <c r="E23" s="240">
        <v>41</v>
      </c>
      <c r="F23" s="240">
        <v>6200</v>
      </c>
      <c r="G23" s="240">
        <v>703</v>
      </c>
      <c r="H23" s="304">
        <f>'Additional Costs FY 24'!I14</f>
        <v>0</v>
      </c>
    </row>
    <row r="24" spans="1:8" x14ac:dyDescent="0.55000000000000004">
      <c r="A24" s="301">
        <v>23</v>
      </c>
      <c r="B24" s="240" t="str">
        <f>'School System Information'!$D$16</f>
        <v>CDN</v>
      </c>
      <c r="C24" s="310">
        <f>'DL Info'!$F$40</f>
        <v>2025</v>
      </c>
      <c r="D24" s="240">
        <v>200</v>
      </c>
      <c r="E24" s="240">
        <v>41</v>
      </c>
      <c r="F24" s="240">
        <v>6300</v>
      </c>
      <c r="G24" s="240">
        <v>703</v>
      </c>
      <c r="H24" s="304">
        <f>'Additional Costs FY 24'!I15</f>
        <v>0</v>
      </c>
    </row>
    <row r="25" spans="1:8" x14ac:dyDescent="0.55000000000000004">
      <c r="A25" s="301">
        <v>24</v>
      </c>
      <c r="B25" s="240" t="str">
        <f>'School System Information'!$D$16</f>
        <v>CDN</v>
      </c>
      <c r="C25" s="310">
        <f>'DL Info'!$F$40</f>
        <v>2025</v>
      </c>
      <c r="D25" s="240">
        <v>200</v>
      </c>
      <c r="E25" s="240">
        <v>41</v>
      </c>
      <c r="F25" s="240">
        <v>6400</v>
      </c>
      <c r="G25" s="240">
        <v>703</v>
      </c>
      <c r="H25" s="304">
        <f>'Additional Costs FY 24'!I16</f>
        <v>0</v>
      </c>
    </row>
    <row r="26" spans="1:8" x14ac:dyDescent="0.55000000000000004">
      <c r="A26" s="301">
        <v>25</v>
      </c>
      <c r="B26" s="240" t="str">
        <f>'School System Information'!$D$16</f>
        <v>CDN</v>
      </c>
      <c r="C26" s="310">
        <f>'DL Info'!$F$40</f>
        <v>2025</v>
      </c>
      <c r="D26" s="240">
        <v>300</v>
      </c>
      <c r="E26" s="240">
        <v>41</v>
      </c>
      <c r="F26" s="240">
        <v>6100</v>
      </c>
      <c r="G26" s="240">
        <v>703</v>
      </c>
      <c r="H26" s="304">
        <f>'Additional Costs FY 24'!I17</f>
        <v>0</v>
      </c>
    </row>
    <row r="27" spans="1:8" x14ac:dyDescent="0.55000000000000004">
      <c r="A27" s="301">
        <v>26</v>
      </c>
      <c r="B27" s="240" t="str">
        <f>'School System Information'!$D$16</f>
        <v>CDN</v>
      </c>
      <c r="C27" s="310">
        <f>'DL Info'!$F$40</f>
        <v>2025</v>
      </c>
      <c r="D27" s="240">
        <v>300</v>
      </c>
      <c r="E27" s="240">
        <v>41</v>
      </c>
      <c r="F27" s="240">
        <v>6200</v>
      </c>
      <c r="G27" s="240">
        <v>703</v>
      </c>
      <c r="H27" s="304">
        <f>'Additional Costs FY 24'!I18</f>
        <v>0</v>
      </c>
    </row>
    <row r="28" spans="1:8" x14ac:dyDescent="0.55000000000000004">
      <c r="A28" s="301">
        <v>27</v>
      </c>
      <c r="B28" s="240" t="str">
        <f>'School System Information'!$D$16</f>
        <v>CDN</v>
      </c>
      <c r="C28" s="310">
        <f>'DL Info'!$F$40</f>
        <v>2025</v>
      </c>
      <c r="D28" s="240">
        <v>300</v>
      </c>
      <c r="E28" s="240">
        <v>41</v>
      </c>
      <c r="F28" s="240">
        <v>6300</v>
      </c>
      <c r="G28" s="240">
        <v>703</v>
      </c>
      <c r="H28" s="304">
        <f>'Additional Costs FY 24'!I19</f>
        <v>0</v>
      </c>
    </row>
    <row r="29" spans="1:8" x14ac:dyDescent="0.55000000000000004">
      <c r="A29" s="301">
        <v>28</v>
      </c>
      <c r="B29" s="240" t="str">
        <f>'School System Information'!$D$16</f>
        <v>CDN</v>
      </c>
      <c r="C29" s="310">
        <f>'DL Info'!$F$40</f>
        <v>2025</v>
      </c>
      <c r="D29" s="240">
        <v>300</v>
      </c>
      <c r="E29" s="240">
        <v>41</v>
      </c>
      <c r="F29" s="240">
        <v>6400</v>
      </c>
      <c r="G29" s="240">
        <v>703</v>
      </c>
      <c r="H29" s="304">
        <f>'Additional Costs FY 24'!I20</f>
        <v>0</v>
      </c>
    </row>
    <row r="30" spans="1:8" x14ac:dyDescent="0.55000000000000004">
      <c r="A30" s="301">
        <v>29</v>
      </c>
      <c r="B30" s="240" t="str">
        <f>'School System Information'!$D$16</f>
        <v>CDN</v>
      </c>
      <c r="C30" s="310">
        <f>'DL Info'!$F$40</f>
        <v>2025</v>
      </c>
      <c r="D30" s="240">
        <v>400</v>
      </c>
      <c r="E30" s="240">
        <v>41</v>
      </c>
      <c r="F30" s="240">
        <v>6100</v>
      </c>
      <c r="G30" s="240">
        <v>703</v>
      </c>
      <c r="H30" s="304">
        <f>'Additional Costs FY 24'!I21</f>
        <v>0</v>
      </c>
    </row>
    <row r="31" spans="1:8" x14ac:dyDescent="0.55000000000000004">
      <c r="A31" s="301">
        <v>30</v>
      </c>
      <c r="B31" s="240" t="str">
        <f>'School System Information'!$D$16</f>
        <v>CDN</v>
      </c>
      <c r="C31" s="310">
        <f>'DL Info'!$F$40</f>
        <v>2025</v>
      </c>
      <c r="D31" s="240">
        <v>400</v>
      </c>
      <c r="E31" s="240">
        <v>41</v>
      </c>
      <c r="F31" s="240">
        <v>6200</v>
      </c>
      <c r="G31" s="240">
        <v>703</v>
      </c>
      <c r="H31" s="304">
        <f>'Additional Costs FY 24'!I22</f>
        <v>0</v>
      </c>
    </row>
    <row r="32" spans="1:8" x14ac:dyDescent="0.55000000000000004">
      <c r="A32" s="301">
        <v>31</v>
      </c>
      <c r="B32" s="240" t="str">
        <f>'School System Information'!$D$16</f>
        <v>CDN</v>
      </c>
      <c r="C32" s="310">
        <f>'DL Info'!$F$40</f>
        <v>2025</v>
      </c>
      <c r="D32" s="240">
        <v>400</v>
      </c>
      <c r="E32" s="240">
        <v>41</v>
      </c>
      <c r="F32" s="240">
        <v>6300</v>
      </c>
      <c r="G32" s="240">
        <v>703</v>
      </c>
      <c r="H32" s="304">
        <f>'Additional Costs FY 24'!I23</f>
        <v>0</v>
      </c>
    </row>
    <row r="33" spans="1:8" x14ac:dyDescent="0.55000000000000004">
      <c r="A33" s="301">
        <v>32</v>
      </c>
      <c r="B33" s="240" t="str">
        <f>'School System Information'!$D$16</f>
        <v>CDN</v>
      </c>
      <c r="C33" s="310">
        <f>'DL Info'!$F$40</f>
        <v>2025</v>
      </c>
      <c r="D33" s="240">
        <v>400</v>
      </c>
      <c r="E33" s="240">
        <v>41</v>
      </c>
      <c r="F33" s="240">
        <v>6400</v>
      </c>
      <c r="G33" s="240">
        <v>703</v>
      </c>
      <c r="H33" s="304">
        <f>'Additional Costs FY 24'!I24</f>
        <v>0</v>
      </c>
    </row>
    <row r="34" spans="1:8" x14ac:dyDescent="0.55000000000000004">
      <c r="A34" s="301">
        <v>33</v>
      </c>
      <c r="B34" s="240" t="str">
        <f>'School System Information'!$D$16</f>
        <v>CDN</v>
      </c>
      <c r="C34" s="310">
        <f>'DL Info'!$F$40</f>
        <v>2025</v>
      </c>
      <c r="D34" s="240">
        <v>100</v>
      </c>
      <c r="E34" s="240">
        <v>41</v>
      </c>
      <c r="F34" s="240">
        <v>6100</v>
      </c>
      <c r="G34" s="240">
        <v>720</v>
      </c>
      <c r="H34" s="304">
        <f>'Additional Costs FY 24'!J9</f>
        <v>0</v>
      </c>
    </row>
    <row r="35" spans="1:8" x14ac:dyDescent="0.55000000000000004">
      <c r="A35" s="301">
        <v>34</v>
      </c>
      <c r="B35" s="240" t="str">
        <f>'School System Information'!$D$16</f>
        <v>CDN</v>
      </c>
      <c r="C35" s="310">
        <f>'DL Info'!$F$40</f>
        <v>2025</v>
      </c>
      <c r="D35" s="240">
        <v>100</v>
      </c>
      <c r="E35" s="240">
        <v>41</v>
      </c>
      <c r="F35" s="240">
        <v>6200</v>
      </c>
      <c r="G35" s="240">
        <v>720</v>
      </c>
      <c r="H35" s="304">
        <f>'Additional Costs FY 24'!J10</f>
        <v>0</v>
      </c>
    </row>
    <row r="36" spans="1:8" x14ac:dyDescent="0.55000000000000004">
      <c r="A36" s="301">
        <v>35</v>
      </c>
      <c r="B36" s="240" t="str">
        <f>'School System Information'!$D$16</f>
        <v>CDN</v>
      </c>
      <c r="C36" s="310">
        <f>'DL Info'!$F$40</f>
        <v>2025</v>
      </c>
      <c r="D36" s="240">
        <v>100</v>
      </c>
      <c r="E36" s="240">
        <v>41</v>
      </c>
      <c r="F36" s="240">
        <v>6300</v>
      </c>
      <c r="G36" s="240">
        <v>720</v>
      </c>
      <c r="H36" s="304">
        <f>'Additional Costs FY 24'!J11</f>
        <v>0</v>
      </c>
    </row>
    <row r="37" spans="1:8" x14ac:dyDescent="0.55000000000000004">
      <c r="A37" s="301">
        <v>36</v>
      </c>
      <c r="B37" s="240" t="str">
        <f>'School System Information'!$D$16</f>
        <v>CDN</v>
      </c>
      <c r="C37" s="310">
        <f>'DL Info'!$F$40</f>
        <v>2025</v>
      </c>
      <c r="D37" s="240">
        <v>100</v>
      </c>
      <c r="E37" s="240">
        <v>41</v>
      </c>
      <c r="F37" s="240">
        <v>6400</v>
      </c>
      <c r="G37" s="240">
        <v>720</v>
      </c>
      <c r="H37" s="304">
        <f>'Additional Costs FY 24'!J12</f>
        <v>0</v>
      </c>
    </row>
    <row r="38" spans="1:8" x14ac:dyDescent="0.55000000000000004">
      <c r="A38" s="301">
        <v>37</v>
      </c>
      <c r="B38" s="240" t="str">
        <f>'School System Information'!$D$16</f>
        <v>CDN</v>
      </c>
      <c r="C38" s="310">
        <f>'DL Info'!$F$40</f>
        <v>2025</v>
      </c>
      <c r="D38" s="240">
        <v>200</v>
      </c>
      <c r="E38" s="240">
        <v>41</v>
      </c>
      <c r="F38" s="240">
        <v>6100</v>
      </c>
      <c r="G38" s="240">
        <v>720</v>
      </c>
      <c r="H38" s="304">
        <f>'Additional Costs FY 24'!J13</f>
        <v>0</v>
      </c>
    </row>
    <row r="39" spans="1:8" x14ac:dyDescent="0.55000000000000004">
      <c r="A39" s="301">
        <v>38</v>
      </c>
      <c r="B39" s="240" t="str">
        <f>'School System Information'!$D$16</f>
        <v>CDN</v>
      </c>
      <c r="C39" s="310">
        <f>'DL Info'!$F$40</f>
        <v>2025</v>
      </c>
      <c r="D39" s="240">
        <v>200</v>
      </c>
      <c r="E39" s="240">
        <v>41</v>
      </c>
      <c r="F39" s="240">
        <v>6200</v>
      </c>
      <c r="G39" s="240">
        <v>720</v>
      </c>
      <c r="H39" s="304">
        <f>'Additional Costs FY 24'!J14</f>
        <v>0</v>
      </c>
    </row>
    <row r="40" spans="1:8" x14ac:dyDescent="0.55000000000000004">
      <c r="A40" s="301">
        <v>39</v>
      </c>
      <c r="B40" s="240" t="str">
        <f>'School System Information'!$D$16</f>
        <v>CDN</v>
      </c>
      <c r="C40" s="310">
        <f>'DL Info'!$F$40</f>
        <v>2025</v>
      </c>
      <c r="D40" s="240">
        <v>200</v>
      </c>
      <c r="E40" s="240">
        <v>41</v>
      </c>
      <c r="F40" s="240">
        <v>6300</v>
      </c>
      <c r="G40" s="240">
        <v>720</v>
      </c>
      <c r="H40" s="304">
        <f>'Additional Costs FY 24'!J15</f>
        <v>0</v>
      </c>
    </row>
    <row r="41" spans="1:8" x14ac:dyDescent="0.55000000000000004">
      <c r="A41" s="301">
        <v>40</v>
      </c>
      <c r="B41" s="240" t="str">
        <f>'School System Information'!$D$16</f>
        <v>CDN</v>
      </c>
      <c r="C41" s="310">
        <f>'DL Info'!$F$40</f>
        <v>2025</v>
      </c>
      <c r="D41" s="240">
        <v>200</v>
      </c>
      <c r="E41" s="240">
        <v>41</v>
      </c>
      <c r="F41" s="240">
        <v>6400</v>
      </c>
      <c r="G41" s="240">
        <v>720</v>
      </c>
      <c r="H41" s="304">
        <f>'Additional Costs FY 24'!J16</f>
        <v>0</v>
      </c>
    </row>
    <row r="42" spans="1:8" x14ac:dyDescent="0.55000000000000004">
      <c r="A42" s="301">
        <v>41</v>
      </c>
      <c r="B42" s="240" t="str">
        <f>'School System Information'!$D$16</f>
        <v>CDN</v>
      </c>
      <c r="C42" s="310">
        <f>'DL Info'!$F$40</f>
        <v>2025</v>
      </c>
      <c r="D42" s="240">
        <v>300</v>
      </c>
      <c r="E42" s="240">
        <v>41</v>
      </c>
      <c r="F42" s="240">
        <v>6100</v>
      </c>
      <c r="G42" s="240">
        <v>720</v>
      </c>
      <c r="H42" s="304">
        <f>'Additional Costs FY 24'!J17</f>
        <v>0</v>
      </c>
    </row>
    <row r="43" spans="1:8" x14ac:dyDescent="0.55000000000000004">
      <c r="A43" s="301">
        <v>42</v>
      </c>
      <c r="B43" s="240" t="str">
        <f>'School System Information'!$D$16</f>
        <v>CDN</v>
      </c>
      <c r="C43" s="310">
        <f>'DL Info'!$F$40</f>
        <v>2025</v>
      </c>
      <c r="D43" s="240">
        <v>300</v>
      </c>
      <c r="E43" s="240">
        <v>41</v>
      </c>
      <c r="F43" s="240">
        <v>6200</v>
      </c>
      <c r="G43" s="240">
        <v>720</v>
      </c>
      <c r="H43" s="304">
        <f>'Additional Costs FY 24'!J18</f>
        <v>0</v>
      </c>
    </row>
    <row r="44" spans="1:8" x14ac:dyDescent="0.55000000000000004">
      <c r="A44" s="301">
        <v>43</v>
      </c>
      <c r="B44" s="240" t="str">
        <f>'School System Information'!$D$16</f>
        <v>CDN</v>
      </c>
      <c r="C44" s="310">
        <f>'DL Info'!$F$40</f>
        <v>2025</v>
      </c>
      <c r="D44" s="240">
        <v>300</v>
      </c>
      <c r="E44" s="240">
        <v>41</v>
      </c>
      <c r="F44" s="240">
        <v>6300</v>
      </c>
      <c r="G44" s="240">
        <v>720</v>
      </c>
      <c r="H44" s="304">
        <f>'Additional Costs FY 24'!J19</f>
        <v>0</v>
      </c>
    </row>
    <row r="45" spans="1:8" x14ac:dyDescent="0.55000000000000004">
      <c r="A45" s="301">
        <v>44</v>
      </c>
      <c r="B45" s="240" t="str">
        <f>'School System Information'!$D$16</f>
        <v>CDN</v>
      </c>
      <c r="C45" s="310">
        <f>'DL Info'!$F$40</f>
        <v>2025</v>
      </c>
      <c r="D45" s="240">
        <v>300</v>
      </c>
      <c r="E45" s="240">
        <v>41</v>
      </c>
      <c r="F45" s="240">
        <v>6400</v>
      </c>
      <c r="G45" s="240">
        <v>720</v>
      </c>
      <c r="H45" s="304">
        <f>'Additional Costs FY 24'!J20</f>
        <v>0</v>
      </c>
    </row>
    <row r="46" spans="1:8" x14ac:dyDescent="0.55000000000000004">
      <c r="A46" s="301">
        <v>45</v>
      </c>
      <c r="B46" s="240" t="str">
        <f>'School System Information'!$D$16</f>
        <v>CDN</v>
      </c>
      <c r="C46" s="310">
        <f>'DL Info'!$F$40</f>
        <v>2025</v>
      </c>
      <c r="D46" s="240">
        <v>400</v>
      </c>
      <c r="E46" s="240">
        <v>41</v>
      </c>
      <c r="F46" s="240">
        <v>6100</v>
      </c>
      <c r="G46" s="240">
        <v>720</v>
      </c>
      <c r="H46" s="304">
        <f>'Additional Costs FY 24'!J21</f>
        <v>0</v>
      </c>
    </row>
    <row r="47" spans="1:8" x14ac:dyDescent="0.55000000000000004">
      <c r="A47" s="301">
        <v>46</v>
      </c>
      <c r="B47" s="240" t="str">
        <f>'School System Information'!$D$16</f>
        <v>CDN</v>
      </c>
      <c r="C47" s="310">
        <f>'DL Info'!$F$40</f>
        <v>2025</v>
      </c>
      <c r="D47" s="240">
        <v>400</v>
      </c>
      <c r="E47" s="240">
        <v>41</v>
      </c>
      <c r="F47" s="240">
        <v>6200</v>
      </c>
      <c r="G47" s="240">
        <v>720</v>
      </c>
      <c r="H47" s="304">
        <f>'Additional Costs FY 24'!J22</f>
        <v>0</v>
      </c>
    </row>
    <row r="48" spans="1:8" x14ac:dyDescent="0.55000000000000004">
      <c r="A48" s="301">
        <v>47</v>
      </c>
      <c r="B48" s="240" t="str">
        <f>'School System Information'!$D$16</f>
        <v>CDN</v>
      </c>
      <c r="C48" s="310">
        <f>'DL Info'!$F$40</f>
        <v>2025</v>
      </c>
      <c r="D48" s="240">
        <v>400</v>
      </c>
      <c r="E48" s="240">
        <v>41</v>
      </c>
      <c r="F48" s="240">
        <v>6300</v>
      </c>
      <c r="G48" s="240">
        <v>720</v>
      </c>
      <c r="H48" s="304">
        <f>'Additional Costs FY 24'!J23</f>
        <v>0</v>
      </c>
    </row>
    <row r="49" spans="1:8" x14ac:dyDescent="0.55000000000000004">
      <c r="A49" s="301">
        <v>48</v>
      </c>
      <c r="B49" s="240" t="str">
        <f>'School System Information'!$D$16</f>
        <v>CDN</v>
      </c>
      <c r="C49" s="310">
        <f>'DL Info'!$F$40</f>
        <v>2025</v>
      </c>
      <c r="D49" s="240">
        <v>400</v>
      </c>
      <c r="E49" s="240">
        <v>41</v>
      </c>
      <c r="F49" s="240">
        <v>6400</v>
      </c>
      <c r="G49" s="240">
        <v>720</v>
      </c>
      <c r="H49" s="304">
        <f>'Additional Costs FY 24'!J24</f>
        <v>0</v>
      </c>
    </row>
    <row r="50" spans="1:8" x14ac:dyDescent="0.55000000000000004">
      <c r="A50" s="301">
        <v>49</v>
      </c>
      <c r="B50" s="240" t="str">
        <f>'School System Information'!$D$16</f>
        <v>CDN</v>
      </c>
      <c r="C50" s="310">
        <f>'DL Info'!$F$40</f>
        <v>2025</v>
      </c>
      <c r="D50" s="302">
        <v>100</v>
      </c>
      <c r="E50" s="302" t="s">
        <v>149</v>
      </c>
      <c r="F50" s="302">
        <v>6144</v>
      </c>
      <c r="G50" s="302" t="s">
        <v>155</v>
      </c>
      <c r="H50" s="305">
        <f>'Additional Costs FY 24'!G29</f>
        <v>0</v>
      </c>
    </row>
    <row r="51" spans="1:8" x14ac:dyDescent="0.55000000000000004">
      <c r="A51" s="301">
        <v>50</v>
      </c>
      <c r="B51" s="240" t="str">
        <f>'School System Information'!$D$16</f>
        <v>CDN</v>
      </c>
      <c r="C51" s="310">
        <f>'DL Info'!$F$40</f>
        <v>2025</v>
      </c>
      <c r="D51" s="302">
        <v>200</v>
      </c>
      <c r="E51" s="302" t="s">
        <v>149</v>
      </c>
      <c r="F51" s="302">
        <v>6144</v>
      </c>
      <c r="G51" s="302" t="s">
        <v>155</v>
      </c>
      <c r="H51" s="305">
        <f>'Additional Costs FY 24'!G30</f>
        <v>0</v>
      </c>
    </row>
    <row r="52" spans="1:8" x14ac:dyDescent="0.55000000000000004">
      <c r="A52" s="301">
        <v>51</v>
      </c>
      <c r="B52" s="240" t="str">
        <f>'School System Information'!$D$16</f>
        <v>CDN</v>
      </c>
      <c r="C52" s="310">
        <f>'DL Info'!$F$40</f>
        <v>2025</v>
      </c>
      <c r="D52" s="302">
        <v>300</v>
      </c>
      <c r="E52" s="302" t="s">
        <v>149</v>
      </c>
      <c r="F52" s="302">
        <v>6144</v>
      </c>
      <c r="G52" s="302" t="s">
        <v>155</v>
      </c>
      <c r="H52" s="305">
        <f>'Additional Costs FY 24'!G31</f>
        <v>0</v>
      </c>
    </row>
    <row r="53" spans="1:8" x14ac:dyDescent="0.55000000000000004">
      <c r="A53" s="301">
        <v>52</v>
      </c>
      <c r="B53" s="240" t="str">
        <f>'School System Information'!$D$16</f>
        <v>CDN</v>
      </c>
      <c r="C53" s="310">
        <f>'DL Info'!$F$40</f>
        <v>2025</v>
      </c>
      <c r="D53" s="302">
        <v>400</v>
      </c>
      <c r="E53" s="302" t="s">
        <v>149</v>
      </c>
      <c r="F53" s="302">
        <v>6144</v>
      </c>
      <c r="G53" s="302" t="s">
        <v>155</v>
      </c>
      <c r="H53" s="305">
        <f>'Additional Costs FY 24'!G32</f>
        <v>0</v>
      </c>
    </row>
    <row r="54" spans="1:8" x14ac:dyDescent="0.55000000000000004">
      <c r="A54" s="301">
        <v>53</v>
      </c>
      <c r="B54" s="240" t="str">
        <f>'School System Information'!$D$16</f>
        <v>CDN</v>
      </c>
      <c r="C54" s="310">
        <f>'DL Info'!$F$40</f>
        <v>2025</v>
      </c>
      <c r="D54" s="302" t="s">
        <v>30</v>
      </c>
      <c r="E54" s="302" t="s">
        <v>149</v>
      </c>
      <c r="F54" s="302">
        <v>6144</v>
      </c>
      <c r="G54" s="302" t="s">
        <v>155</v>
      </c>
      <c r="H54" s="305">
        <f>'Additional Costs FY 24'!G33</f>
        <v>0</v>
      </c>
    </row>
    <row r="55" spans="1:8" x14ac:dyDescent="0.55000000000000004">
      <c r="A55" s="301">
        <v>54</v>
      </c>
      <c r="B55" s="240" t="str">
        <f>'School System Information'!$D$16</f>
        <v>CDN</v>
      </c>
      <c r="C55" s="310">
        <f>'DL Info'!$F$40</f>
        <v>2025</v>
      </c>
      <c r="D55" s="302">
        <v>100</v>
      </c>
      <c r="E55" s="302" t="s">
        <v>150</v>
      </c>
      <c r="F55" s="302">
        <v>6144</v>
      </c>
      <c r="G55" s="302" t="s">
        <v>155</v>
      </c>
      <c r="H55" s="305">
        <f>'Additional Costs FY 24'!H29</f>
        <v>0</v>
      </c>
    </row>
    <row r="56" spans="1:8" x14ac:dyDescent="0.55000000000000004">
      <c r="A56" s="301">
        <v>55</v>
      </c>
      <c r="B56" s="240" t="str">
        <f>'School System Information'!$D$16</f>
        <v>CDN</v>
      </c>
      <c r="C56" s="310">
        <f>'DL Info'!$F$40</f>
        <v>2025</v>
      </c>
      <c r="D56" s="302">
        <v>200</v>
      </c>
      <c r="E56" s="302" t="s">
        <v>150</v>
      </c>
      <c r="F56" s="302">
        <v>6144</v>
      </c>
      <c r="G56" s="302" t="s">
        <v>155</v>
      </c>
      <c r="H56" s="305">
        <f>'Additional Costs FY 24'!H30</f>
        <v>0</v>
      </c>
    </row>
    <row r="57" spans="1:8" x14ac:dyDescent="0.55000000000000004">
      <c r="A57" s="301">
        <v>56</v>
      </c>
      <c r="B57" s="240" t="str">
        <f>'School System Information'!$D$16</f>
        <v>CDN</v>
      </c>
      <c r="C57" s="310">
        <f>'DL Info'!$F$40</f>
        <v>2025</v>
      </c>
      <c r="D57" s="302">
        <v>300</v>
      </c>
      <c r="E57" s="302" t="s">
        <v>150</v>
      </c>
      <c r="F57" s="302">
        <v>6144</v>
      </c>
      <c r="G57" s="302" t="s">
        <v>155</v>
      </c>
      <c r="H57" s="305">
        <f>'Additional Costs FY 24'!H31</f>
        <v>0</v>
      </c>
    </row>
    <row r="58" spans="1:8" x14ac:dyDescent="0.55000000000000004">
      <c r="A58" s="301">
        <v>57</v>
      </c>
      <c r="B58" s="240" t="str">
        <f>'School System Information'!$D$16</f>
        <v>CDN</v>
      </c>
      <c r="C58" s="310">
        <f>'DL Info'!$F$40</f>
        <v>2025</v>
      </c>
      <c r="D58" s="302">
        <v>400</v>
      </c>
      <c r="E58" s="302" t="s">
        <v>150</v>
      </c>
      <c r="F58" s="302">
        <v>6144</v>
      </c>
      <c r="G58" s="302" t="s">
        <v>155</v>
      </c>
      <c r="H58" s="305">
        <f>'Additional Costs FY 24'!H32</f>
        <v>0</v>
      </c>
    </row>
    <row r="59" spans="1:8" x14ac:dyDescent="0.55000000000000004">
      <c r="A59" s="301">
        <v>58</v>
      </c>
      <c r="B59" s="240" t="str">
        <f>'School System Information'!$D$16</f>
        <v>CDN</v>
      </c>
      <c r="C59" s="310">
        <f>'DL Info'!$F$40</f>
        <v>2025</v>
      </c>
      <c r="D59" s="302" t="s">
        <v>30</v>
      </c>
      <c r="E59" s="302" t="s">
        <v>150</v>
      </c>
      <c r="F59" s="302">
        <v>6144</v>
      </c>
      <c r="G59" s="302" t="s">
        <v>155</v>
      </c>
      <c r="H59" s="305">
        <f>'Additional Costs FY 24'!H33</f>
        <v>0</v>
      </c>
    </row>
    <row r="60" spans="1:8" x14ac:dyDescent="0.55000000000000004">
      <c r="A60" s="301">
        <v>59</v>
      </c>
      <c r="B60" s="240" t="str">
        <f>'School System Information'!$D$16</f>
        <v>CDN</v>
      </c>
      <c r="C60" s="310">
        <f>'DL Info'!$F$40</f>
        <v>2025</v>
      </c>
      <c r="D60" s="302">
        <v>100</v>
      </c>
      <c r="E60" s="302" t="s">
        <v>151</v>
      </c>
      <c r="F60" s="302">
        <v>6144</v>
      </c>
      <c r="G60" s="302" t="s">
        <v>155</v>
      </c>
      <c r="H60" s="305">
        <f>'Additional Costs FY 24'!I29</f>
        <v>0</v>
      </c>
    </row>
    <row r="61" spans="1:8" x14ac:dyDescent="0.55000000000000004">
      <c r="A61" s="301">
        <v>60</v>
      </c>
      <c r="B61" s="240" t="str">
        <f>'School System Information'!$D$16</f>
        <v>CDN</v>
      </c>
      <c r="C61" s="310">
        <f>'DL Info'!$F$40</f>
        <v>2025</v>
      </c>
      <c r="D61" s="302">
        <v>200</v>
      </c>
      <c r="E61" s="302" t="s">
        <v>151</v>
      </c>
      <c r="F61" s="302">
        <v>6144</v>
      </c>
      <c r="G61" s="302" t="s">
        <v>155</v>
      </c>
      <c r="H61" s="305">
        <f>'Additional Costs FY 24'!I30</f>
        <v>0</v>
      </c>
    </row>
    <row r="62" spans="1:8" x14ac:dyDescent="0.55000000000000004">
      <c r="A62" s="301">
        <v>61</v>
      </c>
      <c r="B62" s="240" t="str">
        <f>'School System Information'!$D$16</f>
        <v>CDN</v>
      </c>
      <c r="C62" s="310">
        <f>'DL Info'!$F$40</f>
        <v>2025</v>
      </c>
      <c r="D62" s="302">
        <v>300</v>
      </c>
      <c r="E62" s="302" t="s">
        <v>151</v>
      </c>
      <c r="F62" s="302">
        <v>6144</v>
      </c>
      <c r="G62" s="302" t="s">
        <v>155</v>
      </c>
      <c r="H62" s="305">
        <f>'Additional Costs FY 24'!I31</f>
        <v>0</v>
      </c>
    </row>
    <row r="63" spans="1:8" x14ac:dyDescent="0.55000000000000004">
      <c r="A63" s="301">
        <v>62</v>
      </c>
      <c r="B63" s="240" t="str">
        <f>'School System Information'!$D$16</f>
        <v>CDN</v>
      </c>
      <c r="C63" s="310">
        <f>'DL Info'!$F$40</f>
        <v>2025</v>
      </c>
      <c r="D63" s="302">
        <v>400</v>
      </c>
      <c r="E63" s="302" t="s">
        <v>151</v>
      </c>
      <c r="F63" s="302">
        <v>6144</v>
      </c>
      <c r="G63" s="302" t="s">
        <v>155</v>
      </c>
      <c r="H63" s="305">
        <f>'Additional Costs FY 24'!I32</f>
        <v>0</v>
      </c>
    </row>
    <row r="64" spans="1:8" x14ac:dyDescent="0.55000000000000004">
      <c r="A64" s="301">
        <v>63</v>
      </c>
      <c r="B64" s="240" t="str">
        <f>'School System Information'!$D$16</f>
        <v>CDN</v>
      </c>
      <c r="C64" s="310">
        <f>'DL Info'!$F$40</f>
        <v>2025</v>
      </c>
      <c r="D64" s="302" t="s">
        <v>30</v>
      </c>
      <c r="E64" s="302" t="s">
        <v>151</v>
      </c>
      <c r="F64" s="302">
        <v>6144</v>
      </c>
      <c r="G64" s="302" t="s">
        <v>155</v>
      </c>
      <c r="H64" s="305">
        <f>'Additional Costs FY 24'!I33</f>
        <v>0</v>
      </c>
    </row>
    <row r="65" spans="1:8" x14ac:dyDescent="0.55000000000000004">
      <c r="A65" s="301">
        <v>64</v>
      </c>
      <c r="B65" s="240" t="str">
        <f>'School System Information'!$D$16</f>
        <v>CDN</v>
      </c>
      <c r="C65" s="310">
        <f>'DL Info'!$F$40</f>
        <v>2025</v>
      </c>
      <c r="D65" s="302">
        <v>100</v>
      </c>
      <c r="E65" s="302" t="s">
        <v>152</v>
      </c>
      <c r="F65" s="302">
        <v>6144</v>
      </c>
      <c r="G65" s="302" t="s">
        <v>155</v>
      </c>
      <c r="H65" s="305">
        <f>'Additional Costs FY 24'!J29</f>
        <v>0</v>
      </c>
    </row>
    <row r="66" spans="1:8" x14ac:dyDescent="0.55000000000000004">
      <c r="A66" s="301">
        <v>65</v>
      </c>
      <c r="B66" s="240" t="str">
        <f>'School System Information'!$D$16</f>
        <v>CDN</v>
      </c>
      <c r="C66" s="310">
        <f>'DL Info'!$F$40</f>
        <v>2025</v>
      </c>
      <c r="D66" s="302">
        <v>200</v>
      </c>
      <c r="E66" s="302" t="s">
        <v>152</v>
      </c>
      <c r="F66" s="302">
        <v>6144</v>
      </c>
      <c r="G66" s="302" t="s">
        <v>155</v>
      </c>
      <c r="H66" s="305">
        <f>'Additional Costs FY 24'!J30</f>
        <v>0</v>
      </c>
    </row>
    <row r="67" spans="1:8" x14ac:dyDescent="0.55000000000000004">
      <c r="A67" s="301">
        <v>66</v>
      </c>
      <c r="B67" s="240" t="str">
        <f>'School System Information'!$D$16</f>
        <v>CDN</v>
      </c>
      <c r="C67" s="310">
        <f>'DL Info'!$F$40</f>
        <v>2025</v>
      </c>
      <c r="D67" s="302">
        <v>300</v>
      </c>
      <c r="E67" s="302" t="s">
        <v>152</v>
      </c>
      <c r="F67" s="302">
        <v>6144</v>
      </c>
      <c r="G67" s="302" t="s">
        <v>155</v>
      </c>
      <c r="H67" s="305">
        <f>'Additional Costs FY 24'!J31</f>
        <v>0</v>
      </c>
    </row>
    <row r="68" spans="1:8" x14ac:dyDescent="0.55000000000000004">
      <c r="A68" s="301">
        <v>67</v>
      </c>
      <c r="B68" s="240" t="str">
        <f>'School System Information'!$D$16</f>
        <v>CDN</v>
      </c>
      <c r="C68" s="310">
        <f>'DL Info'!$F$40</f>
        <v>2025</v>
      </c>
      <c r="D68" s="302">
        <v>400</v>
      </c>
      <c r="E68" s="302" t="s">
        <v>152</v>
      </c>
      <c r="F68" s="302">
        <v>6144</v>
      </c>
      <c r="G68" s="302" t="s">
        <v>155</v>
      </c>
      <c r="H68" s="305">
        <f>'Additional Costs FY 24'!J32</f>
        <v>0</v>
      </c>
    </row>
    <row r="69" spans="1:8" x14ac:dyDescent="0.55000000000000004">
      <c r="A69" s="301">
        <v>68</v>
      </c>
      <c r="B69" s="240" t="str">
        <f>'School System Information'!$D$16</f>
        <v>CDN</v>
      </c>
      <c r="C69" s="310">
        <f>'DL Info'!$F$40</f>
        <v>2025</v>
      </c>
      <c r="D69" s="302" t="s">
        <v>30</v>
      </c>
      <c r="E69" s="302" t="s">
        <v>152</v>
      </c>
      <c r="F69" s="302">
        <v>6144</v>
      </c>
      <c r="G69" s="302" t="s">
        <v>155</v>
      </c>
      <c r="H69" s="305">
        <f>'Additional Costs FY 24'!J33</f>
        <v>0</v>
      </c>
    </row>
    <row r="70" spans="1:8" x14ac:dyDescent="0.55000000000000004">
      <c r="A70" s="301">
        <v>69</v>
      </c>
      <c r="B70" s="240" t="str">
        <f>'School System Information'!$D$16</f>
        <v>CDN</v>
      </c>
      <c r="C70" s="310">
        <f>'DL Info'!$F$40</f>
        <v>2025</v>
      </c>
      <c r="D70" s="302">
        <v>100</v>
      </c>
      <c r="E70" s="302" t="s">
        <v>153</v>
      </c>
      <c r="F70" s="302">
        <v>6144</v>
      </c>
      <c r="G70" s="302" t="s">
        <v>155</v>
      </c>
      <c r="H70" s="305">
        <f>'Additional Costs FY 24'!K29</f>
        <v>0</v>
      </c>
    </row>
    <row r="71" spans="1:8" x14ac:dyDescent="0.55000000000000004">
      <c r="A71" s="301">
        <v>70</v>
      </c>
      <c r="B71" s="240" t="str">
        <f>'School System Information'!$D$16</f>
        <v>CDN</v>
      </c>
      <c r="C71" s="310">
        <f>'DL Info'!$F$40</f>
        <v>2025</v>
      </c>
      <c r="D71" s="302">
        <v>200</v>
      </c>
      <c r="E71" s="302" t="s">
        <v>153</v>
      </c>
      <c r="F71" s="302">
        <v>6144</v>
      </c>
      <c r="G71" s="302" t="s">
        <v>155</v>
      </c>
      <c r="H71" s="305">
        <f>'Additional Costs FY 24'!K30</f>
        <v>0</v>
      </c>
    </row>
    <row r="72" spans="1:8" x14ac:dyDescent="0.55000000000000004">
      <c r="A72" s="301">
        <v>71</v>
      </c>
      <c r="B72" s="240" t="str">
        <f>'School System Information'!$D$16</f>
        <v>CDN</v>
      </c>
      <c r="C72" s="310">
        <f>'DL Info'!$F$40</f>
        <v>2025</v>
      </c>
      <c r="D72" s="302">
        <v>300</v>
      </c>
      <c r="E72" s="302" t="s">
        <v>153</v>
      </c>
      <c r="F72" s="302">
        <v>6144</v>
      </c>
      <c r="G72" s="302" t="s">
        <v>155</v>
      </c>
      <c r="H72" s="305">
        <f>'Additional Costs FY 24'!K31</f>
        <v>0</v>
      </c>
    </row>
    <row r="73" spans="1:8" x14ac:dyDescent="0.55000000000000004">
      <c r="A73" s="301">
        <v>72</v>
      </c>
      <c r="B73" s="240" t="str">
        <f>'School System Information'!$D$16</f>
        <v>CDN</v>
      </c>
      <c r="C73" s="310">
        <f>'DL Info'!$F$40</f>
        <v>2025</v>
      </c>
      <c r="D73" s="302">
        <v>400</v>
      </c>
      <c r="E73" s="302" t="s">
        <v>153</v>
      </c>
      <c r="F73" s="302">
        <v>6144</v>
      </c>
      <c r="G73" s="302" t="s">
        <v>155</v>
      </c>
      <c r="H73" s="305">
        <f>'Additional Costs FY 24'!K32</f>
        <v>0</v>
      </c>
    </row>
    <row r="74" spans="1:8" x14ac:dyDescent="0.55000000000000004">
      <c r="A74" s="301">
        <v>73</v>
      </c>
      <c r="B74" s="240" t="str">
        <f>'School System Information'!$D$16</f>
        <v>CDN</v>
      </c>
      <c r="C74" s="310">
        <f>'DL Info'!$F$40</f>
        <v>2025</v>
      </c>
      <c r="D74" s="302" t="s">
        <v>30</v>
      </c>
      <c r="E74" s="302" t="s">
        <v>153</v>
      </c>
      <c r="F74" s="302">
        <v>6144</v>
      </c>
      <c r="G74" s="302" t="s">
        <v>155</v>
      </c>
      <c r="H74" s="305">
        <f>'Additional Costs FY 24'!K33</f>
        <v>0</v>
      </c>
    </row>
    <row r="75" spans="1:8" x14ac:dyDescent="0.55000000000000004">
      <c r="A75" s="301">
        <v>74</v>
      </c>
      <c r="B75" s="240" t="str">
        <f>'School System Information'!$D$16</f>
        <v>CDN</v>
      </c>
      <c r="C75" s="310">
        <f>'DL Info'!$F$40</f>
        <v>2025</v>
      </c>
      <c r="D75" s="302">
        <v>100</v>
      </c>
      <c r="E75" s="302" t="s">
        <v>154</v>
      </c>
      <c r="F75" s="302">
        <v>6144</v>
      </c>
      <c r="G75" s="302" t="s">
        <v>155</v>
      </c>
      <c r="H75" s="305">
        <f>'Additional Costs FY 24'!L29</f>
        <v>0</v>
      </c>
    </row>
    <row r="76" spans="1:8" x14ac:dyDescent="0.55000000000000004">
      <c r="A76" s="301">
        <v>75</v>
      </c>
      <c r="B76" s="240" t="str">
        <f>'School System Information'!$D$16</f>
        <v>CDN</v>
      </c>
      <c r="C76" s="310">
        <f>'DL Info'!$F$40</f>
        <v>2025</v>
      </c>
      <c r="D76" s="302">
        <v>200</v>
      </c>
      <c r="E76" s="302" t="s">
        <v>154</v>
      </c>
      <c r="F76" s="302">
        <v>6144</v>
      </c>
      <c r="G76" s="302" t="s">
        <v>155</v>
      </c>
      <c r="H76" s="305">
        <f>'Additional Costs FY 24'!L30</f>
        <v>0</v>
      </c>
    </row>
    <row r="77" spans="1:8" x14ac:dyDescent="0.55000000000000004">
      <c r="A77" s="301">
        <v>76</v>
      </c>
      <c r="B77" s="240" t="str">
        <f>'School System Information'!$D$16</f>
        <v>CDN</v>
      </c>
      <c r="C77" s="310">
        <f>'DL Info'!$F$40</f>
        <v>2025</v>
      </c>
      <c r="D77" s="302">
        <v>300</v>
      </c>
      <c r="E77" s="302" t="s">
        <v>154</v>
      </c>
      <c r="F77" s="302">
        <v>6144</v>
      </c>
      <c r="G77" s="302" t="s">
        <v>155</v>
      </c>
      <c r="H77" s="305">
        <f>'Additional Costs FY 24'!L31</f>
        <v>0</v>
      </c>
    </row>
    <row r="78" spans="1:8" x14ac:dyDescent="0.55000000000000004">
      <c r="A78" s="301">
        <v>77</v>
      </c>
      <c r="B78" s="240" t="str">
        <f>'School System Information'!$D$16</f>
        <v>CDN</v>
      </c>
      <c r="C78" s="310">
        <f>'DL Info'!$F$40</f>
        <v>2025</v>
      </c>
      <c r="D78" s="302">
        <v>400</v>
      </c>
      <c r="E78" s="302" t="s">
        <v>154</v>
      </c>
      <c r="F78" s="302">
        <v>6144</v>
      </c>
      <c r="G78" s="302" t="s">
        <v>155</v>
      </c>
      <c r="H78" s="305">
        <f>'Additional Costs FY 24'!L32</f>
        <v>0</v>
      </c>
    </row>
    <row r="79" spans="1:8" x14ac:dyDescent="0.55000000000000004">
      <c r="A79" s="301">
        <v>78</v>
      </c>
      <c r="B79" s="240" t="str">
        <f>'School System Information'!$D$16</f>
        <v>CDN</v>
      </c>
      <c r="C79" s="310">
        <f>'DL Info'!$F$40</f>
        <v>2025</v>
      </c>
      <c r="D79" s="302" t="s">
        <v>30</v>
      </c>
      <c r="E79" s="302" t="s">
        <v>154</v>
      </c>
      <c r="F79" s="302">
        <v>6144</v>
      </c>
      <c r="G79" s="302" t="s">
        <v>155</v>
      </c>
      <c r="H79" s="305">
        <f>'Additional Costs FY 24'!L33</f>
        <v>0</v>
      </c>
    </row>
    <row r="80" spans="1:8" x14ac:dyDescent="0.55000000000000004">
      <c r="A80" s="301">
        <v>79</v>
      </c>
      <c r="B80" s="240" t="str">
        <f>'School System Information'!$D$16</f>
        <v>CDN</v>
      </c>
      <c r="C80" s="310">
        <f>'DL Info'!$F$40</f>
        <v>2025</v>
      </c>
      <c r="D80" s="240">
        <v>100</v>
      </c>
      <c r="E80" s="240" t="s">
        <v>151</v>
      </c>
      <c r="F80" s="240">
        <v>6341</v>
      </c>
      <c r="G80" s="240" t="s">
        <v>155</v>
      </c>
      <c r="H80" s="304">
        <f>'Additional Costs FY 24'!G38</f>
        <v>0</v>
      </c>
    </row>
    <row r="81" spans="1:8" x14ac:dyDescent="0.55000000000000004">
      <c r="A81" s="301">
        <v>80</v>
      </c>
      <c r="B81" s="240" t="str">
        <f>'School System Information'!$D$16</f>
        <v>CDN</v>
      </c>
      <c r="C81" s="310">
        <f>'DL Info'!$F$40</f>
        <v>2025</v>
      </c>
      <c r="D81" s="240">
        <v>200</v>
      </c>
      <c r="E81" s="240" t="s">
        <v>151</v>
      </c>
      <c r="F81" s="240">
        <v>6341</v>
      </c>
      <c r="G81" s="240" t="s">
        <v>155</v>
      </c>
      <c r="H81" s="304">
        <f>'Additional Costs FY 24'!G39</f>
        <v>0</v>
      </c>
    </row>
    <row r="82" spans="1:8" x14ac:dyDescent="0.55000000000000004">
      <c r="A82" s="301">
        <v>81</v>
      </c>
      <c r="B82" s="240" t="str">
        <f>'School System Information'!$D$16</f>
        <v>CDN</v>
      </c>
      <c r="C82" s="310">
        <f>'DL Info'!$F$40</f>
        <v>2025</v>
      </c>
      <c r="D82" s="240">
        <v>300</v>
      </c>
      <c r="E82" s="240" t="s">
        <v>151</v>
      </c>
      <c r="F82" s="240">
        <v>6341</v>
      </c>
      <c r="G82" s="240" t="s">
        <v>155</v>
      </c>
      <c r="H82" s="304">
        <f>'Additional Costs FY 24'!G40</f>
        <v>0</v>
      </c>
    </row>
    <row r="83" spans="1:8" x14ac:dyDescent="0.55000000000000004">
      <c r="A83" s="301">
        <v>82</v>
      </c>
      <c r="B83" s="240" t="str">
        <f>'School System Information'!$D$16</f>
        <v>CDN</v>
      </c>
      <c r="C83" s="310">
        <f>'DL Info'!$F$40</f>
        <v>2025</v>
      </c>
      <c r="D83" s="240">
        <v>400</v>
      </c>
      <c r="E83" s="240" t="s">
        <v>151</v>
      </c>
      <c r="F83" s="240">
        <v>6341</v>
      </c>
      <c r="G83" s="240" t="s">
        <v>155</v>
      </c>
      <c r="H83" s="304">
        <f>'Additional Costs FY 24'!G41</f>
        <v>0</v>
      </c>
    </row>
    <row r="84" spans="1:8" x14ac:dyDescent="0.55000000000000004">
      <c r="A84" s="301">
        <v>83</v>
      </c>
      <c r="B84" s="240" t="str">
        <f>'School System Information'!$D$16</f>
        <v>CDN</v>
      </c>
      <c r="C84" s="310">
        <f>'DL Info'!$F$40</f>
        <v>2025</v>
      </c>
      <c r="D84" s="240" t="s">
        <v>30</v>
      </c>
      <c r="E84" s="240" t="s">
        <v>151</v>
      </c>
      <c r="F84" s="240">
        <v>6341</v>
      </c>
      <c r="G84" s="240" t="s">
        <v>155</v>
      </c>
      <c r="H84" s="304">
        <f>'Additional Costs FY 24'!G42</f>
        <v>0</v>
      </c>
    </row>
    <row r="85" spans="1:8" x14ac:dyDescent="0.55000000000000004">
      <c r="A85" s="301">
        <v>84</v>
      </c>
      <c r="B85" s="240" t="str">
        <f>'School System Information'!$D$16</f>
        <v>CDN</v>
      </c>
      <c r="C85" s="310">
        <f>'DL Info'!$F$40</f>
        <v>2025</v>
      </c>
      <c r="D85" s="302">
        <v>100</v>
      </c>
      <c r="E85" s="302">
        <v>91</v>
      </c>
      <c r="F85" s="302" t="s">
        <v>155</v>
      </c>
      <c r="G85" s="302" t="s">
        <v>155</v>
      </c>
      <c r="H85" s="305">
        <f>'Additional Costs FY 24'!I47</f>
        <v>0</v>
      </c>
    </row>
    <row r="86" spans="1:8" x14ac:dyDescent="0.55000000000000004">
      <c r="A86" s="301">
        <v>85</v>
      </c>
      <c r="B86" s="240" t="str">
        <f>'School System Information'!$D$16</f>
        <v>CDN</v>
      </c>
      <c r="C86" s="310">
        <f>'DL Info'!$F$40</f>
        <v>2025</v>
      </c>
      <c r="D86" s="302">
        <v>200</v>
      </c>
      <c r="E86" s="302">
        <v>91</v>
      </c>
      <c r="F86" s="302" t="s">
        <v>155</v>
      </c>
      <c r="G86" s="302" t="s">
        <v>155</v>
      </c>
      <c r="H86" s="305">
        <f>'Additional Costs FY 24'!J47</f>
        <v>0</v>
      </c>
    </row>
    <row r="87" spans="1:8" x14ac:dyDescent="0.55000000000000004">
      <c r="A87" s="301">
        <v>86</v>
      </c>
      <c r="B87" s="240" t="str">
        <f>'School System Information'!$D$16</f>
        <v>CDN</v>
      </c>
      <c r="C87" s="310">
        <f>'DL Info'!$F$40</f>
        <v>2025</v>
      </c>
      <c r="D87" s="302">
        <v>300</v>
      </c>
      <c r="E87" s="302">
        <v>91</v>
      </c>
      <c r="F87" s="302" t="s">
        <v>155</v>
      </c>
      <c r="G87" s="302" t="s">
        <v>155</v>
      </c>
      <c r="H87" s="305">
        <f>'Additional Costs FY 24'!K47</f>
        <v>0</v>
      </c>
    </row>
    <row r="88" spans="1:8" x14ac:dyDescent="0.55000000000000004">
      <c r="A88" s="301">
        <v>87</v>
      </c>
      <c r="B88" s="240" t="str">
        <f>'School System Information'!$D$16</f>
        <v>CDN</v>
      </c>
      <c r="C88" s="310">
        <f>'DL Info'!$F$40</f>
        <v>2025</v>
      </c>
      <c r="D88" s="302">
        <v>400</v>
      </c>
      <c r="E88" s="302">
        <v>91</v>
      </c>
      <c r="F88" s="302" t="s">
        <v>155</v>
      </c>
      <c r="G88" s="302" t="s">
        <v>155</v>
      </c>
      <c r="H88" s="305">
        <f>'Additional Costs FY 24'!L47</f>
        <v>0</v>
      </c>
    </row>
    <row r="89" spans="1:8" x14ac:dyDescent="0.55000000000000004">
      <c r="A89" s="301">
        <v>88</v>
      </c>
      <c r="B89" s="240" t="str">
        <f>'School System Information'!$D$16</f>
        <v>CDN</v>
      </c>
      <c r="C89" s="310">
        <f>'DL Info'!$F$40</f>
        <v>2025</v>
      </c>
      <c r="D89" s="302">
        <v>100</v>
      </c>
      <c r="E89" s="302">
        <v>92</v>
      </c>
      <c r="F89" s="302" t="s">
        <v>155</v>
      </c>
      <c r="G89" s="302" t="s">
        <v>155</v>
      </c>
      <c r="H89" s="305">
        <f>'Additional Costs FY 24'!I48</f>
        <v>0</v>
      </c>
    </row>
    <row r="90" spans="1:8" x14ac:dyDescent="0.55000000000000004">
      <c r="A90" s="301">
        <v>89</v>
      </c>
      <c r="B90" s="240" t="str">
        <f>'School System Information'!$D$16</f>
        <v>CDN</v>
      </c>
      <c r="C90" s="310">
        <f>'DL Info'!$F$40</f>
        <v>2025</v>
      </c>
      <c r="D90" s="302">
        <v>200</v>
      </c>
      <c r="E90" s="302">
        <v>92</v>
      </c>
      <c r="F90" s="302" t="s">
        <v>155</v>
      </c>
      <c r="G90" s="302" t="s">
        <v>155</v>
      </c>
      <c r="H90" s="305">
        <f>'Additional Costs FY 24'!J48</f>
        <v>0</v>
      </c>
    </row>
    <row r="91" spans="1:8" x14ac:dyDescent="0.55000000000000004">
      <c r="A91" s="301">
        <v>90</v>
      </c>
      <c r="B91" s="240" t="str">
        <f>'School System Information'!$D$16</f>
        <v>CDN</v>
      </c>
      <c r="C91" s="310">
        <f>'DL Info'!$F$40</f>
        <v>2025</v>
      </c>
      <c r="D91" s="302">
        <v>300</v>
      </c>
      <c r="E91" s="302">
        <v>92</v>
      </c>
      <c r="F91" s="302" t="s">
        <v>155</v>
      </c>
      <c r="G91" s="302" t="s">
        <v>155</v>
      </c>
      <c r="H91" s="305">
        <f>'Additional Costs FY 24'!K48</f>
        <v>0</v>
      </c>
    </row>
    <row r="92" spans="1:8" x14ac:dyDescent="0.55000000000000004">
      <c r="A92" s="301">
        <v>91</v>
      </c>
      <c r="B92" s="240" t="str">
        <f>'School System Information'!$D$16</f>
        <v>CDN</v>
      </c>
      <c r="C92" s="310">
        <f>'DL Info'!$F$40</f>
        <v>2025</v>
      </c>
      <c r="D92" s="302">
        <v>400</v>
      </c>
      <c r="E92" s="302">
        <v>92</v>
      </c>
      <c r="F92" s="302" t="s">
        <v>155</v>
      </c>
      <c r="G92" s="302" t="s">
        <v>155</v>
      </c>
      <c r="H92" s="305">
        <f>'Additional Costs FY 24'!L48</f>
        <v>0</v>
      </c>
    </row>
    <row r="93" spans="1:8" x14ac:dyDescent="0.55000000000000004">
      <c r="A93" s="301">
        <v>92</v>
      </c>
      <c r="B93" s="240" t="str">
        <f>'School System Information'!$D$16</f>
        <v>CDN</v>
      </c>
      <c r="C93" s="310">
        <f>'DL Info'!$F$40</f>
        <v>2025</v>
      </c>
      <c r="D93" s="302">
        <v>100</v>
      </c>
      <c r="E93" s="302">
        <v>94</v>
      </c>
      <c r="F93" s="302" t="s">
        <v>155</v>
      </c>
      <c r="G93" s="302" t="s">
        <v>155</v>
      </c>
      <c r="H93" s="305">
        <f>'Additional Costs FY 24'!I49</f>
        <v>0</v>
      </c>
    </row>
    <row r="94" spans="1:8" x14ac:dyDescent="0.55000000000000004">
      <c r="A94" s="301">
        <v>93</v>
      </c>
      <c r="B94" s="240" t="str">
        <f>'School System Information'!$D$16</f>
        <v>CDN</v>
      </c>
      <c r="C94" s="310">
        <f>'DL Info'!$F$40</f>
        <v>2025</v>
      </c>
      <c r="D94" s="302">
        <v>200</v>
      </c>
      <c r="E94" s="302">
        <v>94</v>
      </c>
      <c r="F94" s="302" t="s">
        <v>155</v>
      </c>
      <c r="G94" s="302" t="s">
        <v>155</v>
      </c>
      <c r="H94" s="305">
        <f>'Additional Costs FY 24'!J49</f>
        <v>0</v>
      </c>
    </row>
    <row r="95" spans="1:8" x14ac:dyDescent="0.55000000000000004">
      <c r="A95" s="301">
        <v>94</v>
      </c>
      <c r="B95" s="240" t="str">
        <f>'School System Information'!$D$16</f>
        <v>CDN</v>
      </c>
      <c r="C95" s="310">
        <f>'DL Info'!$F$40</f>
        <v>2025</v>
      </c>
      <c r="D95" s="302">
        <v>300</v>
      </c>
      <c r="E95" s="302">
        <v>94</v>
      </c>
      <c r="F95" s="302" t="s">
        <v>155</v>
      </c>
      <c r="G95" s="302" t="s">
        <v>155</v>
      </c>
      <c r="H95" s="305">
        <f>'Additional Costs FY 24'!K49</f>
        <v>0</v>
      </c>
    </row>
    <row r="96" spans="1:8" x14ac:dyDescent="0.55000000000000004">
      <c r="A96" s="301">
        <v>95</v>
      </c>
      <c r="B96" s="240" t="str">
        <f>'School System Information'!$D$16</f>
        <v>CDN</v>
      </c>
      <c r="C96" s="310">
        <f>'DL Info'!$F$40</f>
        <v>2025</v>
      </c>
      <c r="D96" s="302">
        <v>400</v>
      </c>
      <c r="E96" s="302">
        <v>94</v>
      </c>
      <c r="F96" s="302" t="s">
        <v>155</v>
      </c>
      <c r="G96" s="302" t="s">
        <v>155</v>
      </c>
      <c r="H96" s="305">
        <f>'Additional Costs FY 24'!L49</f>
        <v>0</v>
      </c>
    </row>
    <row r="97" spans="1:8" x14ac:dyDescent="0.55000000000000004">
      <c r="A97" s="301">
        <v>96</v>
      </c>
      <c r="B97" s="240" t="str">
        <f>'School System Information'!$D$16</f>
        <v>CDN</v>
      </c>
      <c r="C97" s="310">
        <f>'DL Info'!$F$40</f>
        <v>2025</v>
      </c>
      <c r="D97" s="302">
        <v>100</v>
      </c>
      <c r="E97" s="302">
        <v>95</v>
      </c>
      <c r="F97" s="302" t="s">
        <v>155</v>
      </c>
      <c r="G97" s="302" t="s">
        <v>155</v>
      </c>
      <c r="H97" s="305">
        <f>'Additional Costs FY 24'!I50</f>
        <v>0</v>
      </c>
    </row>
    <row r="98" spans="1:8" x14ac:dyDescent="0.55000000000000004">
      <c r="A98" s="301">
        <v>97</v>
      </c>
      <c r="B98" s="240" t="str">
        <f>'School System Information'!$D$16</f>
        <v>CDN</v>
      </c>
      <c r="C98" s="310">
        <f>'DL Info'!$F$40</f>
        <v>2025</v>
      </c>
      <c r="D98" s="302">
        <v>200</v>
      </c>
      <c r="E98" s="302">
        <v>95</v>
      </c>
      <c r="F98" s="302" t="s">
        <v>155</v>
      </c>
      <c r="G98" s="302" t="s">
        <v>155</v>
      </c>
      <c r="H98" s="305">
        <f>'Additional Costs FY 24'!J50</f>
        <v>0</v>
      </c>
    </row>
    <row r="99" spans="1:8" x14ac:dyDescent="0.55000000000000004">
      <c r="A99" s="301">
        <v>98</v>
      </c>
      <c r="B99" s="240" t="str">
        <f>'School System Information'!$D$16</f>
        <v>CDN</v>
      </c>
      <c r="C99" s="310">
        <f>'DL Info'!$F$40</f>
        <v>2025</v>
      </c>
      <c r="D99" s="302">
        <v>300</v>
      </c>
      <c r="E99" s="302">
        <v>95</v>
      </c>
      <c r="F99" s="302" t="s">
        <v>155</v>
      </c>
      <c r="G99" s="302" t="s">
        <v>155</v>
      </c>
      <c r="H99" s="305">
        <f>'Additional Costs FY 24'!K50</f>
        <v>0</v>
      </c>
    </row>
    <row r="100" spans="1:8" x14ac:dyDescent="0.55000000000000004">
      <c r="A100" s="301">
        <v>99</v>
      </c>
      <c r="B100" s="240" t="str">
        <f>'School System Information'!$D$16</f>
        <v>CDN</v>
      </c>
      <c r="C100" s="310">
        <f>'DL Info'!$F$40</f>
        <v>2025</v>
      </c>
      <c r="D100" s="302">
        <v>400</v>
      </c>
      <c r="E100" s="302">
        <v>95</v>
      </c>
      <c r="F100" s="302" t="s">
        <v>155</v>
      </c>
      <c r="G100" s="302" t="s">
        <v>155</v>
      </c>
      <c r="H100" s="305">
        <f>'Additional Costs FY 24'!L50</f>
        <v>0</v>
      </c>
    </row>
    <row r="101" spans="1:8" x14ac:dyDescent="0.55000000000000004">
      <c r="A101" s="301">
        <v>100</v>
      </c>
      <c r="B101" s="240" t="str">
        <f>'School System Information'!$D$16</f>
        <v>CDN</v>
      </c>
      <c r="C101" s="310">
        <f>'DL Info'!$F$40</f>
        <v>2025</v>
      </c>
      <c r="D101" s="302">
        <v>100</v>
      </c>
      <c r="E101" s="302">
        <v>96</v>
      </c>
      <c r="F101" s="302" t="s">
        <v>155</v>
      </c>
      <c r="G101" s="302" t="s">
        <v>155</v>
      </c>
      <c r="H101" s="305">
        <f>'Additional Costs FY 24'!I51</f>
        <v>0</v>
      </c>
    </row>
    <row r="102" spans="1:8" x14ac:dyDescent="0.55000000000000004">
      <c r="A102" s="301">
        <v>101</v>
      </c>
      <c r="B102" s="240" t="str">
        <f>'School System Information'!$D$16</f>
        <v>CDN</v>
      </c>
      <c r="C102" s="310">
        <f>'DL Info'!$F$40</f>
        <v>2025</v>
      </c>
      <c r="D102" s="302">
        <v>200</v>
      </c>
      <c r="E102" s="302">
        <v>96</v>
      </c>
      <c r="F102" s="302" t="s">
        <v>155</v>
      </c>
      <c r="G102" s="302" t="s">
        <v>155</v>
      </c>
      <c r="H102" s="305">
        <f>'Additional Costs FY 24'!J51</f>
        <v>0</v>
      </c>
    </row>
    <row r="103" spans="1:8" x14ac:dyDescent="0.55000000000000004">
      <c r="A103" s="301">
        <v>102</v>
      </c>
      <c r="B103" s="240" t="str">
        <f>'School System Information'!$D$16</f>
        <v>CDN</v>
      </c>
      <c r="C103" s="310">
        <f>'DL Info'!$F$40</f>
        <v>2025</v>
      </c>
      <c r="D103" s="302">
        <v>300</v>
      </c>
      <c r="E103" s="302">
        <v>96</v>
      </c>
      <c r="F103" s="302" t="s">
        <v>155</v>
      </c>
      <c r="G103" s="302" t="s">
        <v>155</v>
      </c>
      <c r="H103" s="305">
        <f>'Additional Costs FY 24'!K51</f>
        <v>0</v>
      </c>
    </row>
    <row r="104" spans="1:8" x14ac:dyDescent="0.55000000000000004">
      <c r="A104" s="301">
        <v>103</v>
      </c>
      <c r="B104" s="240" t="str">
        <f>'School System Information'!$D$16</f>
        <v>CDN</v>
      </c>
      <c r="C104" s="310">
        <f>'DL Info'!$F$40</f>
        <v>2025</v>
      </c>
      <c r="D104" s="302">
        <v>400</v>
      </c>
      <c r="E104" s="302">
        <v>96</v>
      </c>
      <c r="F104" s="302" t="s">
        <v>155</v>
      </c>
      <c r="G104" s="302" t="s">
        <v>155</v>
      </c>
      <c r="H104" s="305">
        <f>'Additional Costs FY 24'!L51</f>
        <v>0</v>
      </c>
    </row>
    <row r="105" spans="1:8" x14ac:dyDescent="0.55000000000000004">
      <c r="A105" s="301">
        <v>104</v>
      </c>
      <c r="B105" s="240" t="str">
        <f>'School System Information'!$D$16</f>
        <v>CDN</v>
      </c>
      <c r="C105" s="310">
        <f>'DL Info'!$F$40</f>
        <v>2025</v>
      </c>
      <c r="D105" s="302">
        <v>100</v>
      </c>
      <c r="E105" s="302">
        <v>97</v>
      </c>
      <c r="F105" s="302" t="s">
        <v>155</v>
      </c>
      <c r="G105" s="302" t="s">
        <v>155</v>
      </c>
      <c r="H105" s="305">
        <f>'Additional Costs FY 24'!I52</f>
        <v>0</v>
      </c>
    </row>
    <row r="106" spans="1:8" x14ac:dyDescent="0.55000000000000004">
      <c r="A106" s="301">
        <v>105</v>
      </c>
      <c r="B106" s="240" t="str">
        <f>'School System Information'!$D$16</f>
        <v>CDN</v>
      </c>
      <c r="C106" s="310">
        <f>'DL Info'!$F$40</f>
        <v>2025</v>
      </c>
      <c r="D106" s="302">
        <v>200</v>
      </c>
      <c r="E106" s="302">
        <v>97</v>
      </c>
      <c r="F106" s="302" t="s">
        <v>155</v>
      </c>
      <c r="G106" s="302" t="s">
        <v>155</v>
      </c>
      <c r="H106" s="305">
        <f>'Additional Costs FY 24'!J52</f>
        <v>0</v>
      </c>
    </row>
    <row r="107" spans="1:8" x14ac:dyDescent="0.55000000000000004">
      <c r="A107" s="301">
        <v>106</v>
      </c>
      <c r="B107" s="240" t="str">
        <f>'School System Information'!$D$16</f>
        <v>CDN</v>
      </c>
      <c r="C107" s="310">
        <f>'DL Info'!$F$40</f>
        <v>2025</v>
      </c>
      <c r="D107" s="302">
        <v>300</v>
      </c>
      <c r="E107" s="302">
        <v>97</v>
      </c>
      <c r="F107" s="302" t="s">
        <v>155</v>
      </c>
      <c r="G107" s="302" t="s">
        <v>155</v>
      </c>
      <c r="H107" s="305">
        <f>'Additional Costs FY 24'!K52</f>
        <v>0</v>
      </c>
    </row>
    <row r="108" spans="1:8" x14ac:dyDescent="0.55000000000000004">
      <c r="A108" s="301">
        <v>107</v>
      </c>
      <c r="B108" s="240" t="str">
        <f>'School System Information'!$D$16</f>
        <v>CDN</v>
      </c>
      <c r="C108" s="310">
        <f>'DL Info'!$F$40</f>
        <v>2025</v>
      </c>
      <c r="D108" s="302">
        <v>400</v>
      </c>
      <c r="E108" s="302">
        <v>97</v>
      </c>
      <c r="F108" s="302" t="s">
        <v>155</v>
      </c>
      <c r="G108" s="302" t="s">
        <v>155</v>
      </c>
      <c r="H108" s="305">
        <f>'Additional Costs FY 24'!L52</f>
        <v>0</v>
      </c>
    </row>
    <row r="109" spans="1:8" x14ac:dyDescent="0.55000000000000004">
      <c r="A109" s="301">
        <v>108</v>
      </c>
      <c r="B109" s="240" t="str">
        <f>'School System Information'!$D$16</f>
        <v>CDN</v>
      </c>
      <c r="C109" s="310">
        <f>'DL Info'!$F$40</f>
        <v>2025</v>
      </c>
      <c r="D109" s="302">
        <v>100</v>
      </c>
      <c r="E109" s="302">
        <v>99</v>
      </c>
      <c r="F109" s="302" t="s">
        <v>155</v>
      </c>
      <c r="G109" s="302" t="s">
        <v>155</v>
      </c>
      <c r="H109" s="305">
        <f>'Additional Costs FY 24'!I53</f>
        <v>0</v>
      </c>
    </row>
    <row r="110" spans="1:8" x14ac:dyDescent="0.55000000000000004">
      <c r="A110" s="301">
        <v>109</v>
      </c>
      <c r="B110" s="240" t="str">
        <f>'School System Information'!$D$16</f>
        <v>CDN</v>
      </c>
      <c r="C110" s="310">
        <f>'DL Info'!$F$40</f>
        <v>2025</v>
      </c>
      <c r="D110" s="302">
        <v>200</v>
      </c>
      <c r="E110" s="302">
        <v>99</v>
      </c>
      <c r="F110" s="302" t="s">
        <v>155</v>
      </c>
      <c r="G110" s="302" t="s">
        <v>155</v>
      </c>
      <c r="H110" s="305">
        <f>'Additional Costs FY 24'!J53</f>
        <v>0</v>
      </c>
    </row>
    <row r="111" spans="1:8" x14ac:dyDescent="0.55000000000000004">
      <c r="A111" s="301">
        <v>110</v>
      </c>
      <c r="B111" s="240" t="str">
        <f>'School System Information'!$D$16</f>
        <v>CDN</v>
      </c>
      <c r="C111" s="310">
        <f>'DL Info'!$F$40</f>
        <v>2025</v>
      </c>
      <c r="D111" s="302">
        <v>300</v>
      </c>
      <c r="E111" s="302">
        <v>99</v>
      </c>
      <c r="F111" s="302" t="s">
        <v>155</v>
      </c>
      <c r="G111" s="302" t="s">
        <v>155</v>
      </c>
      <c r="H111" s="305">
        <f>'Additional Costs FY 24'!K53</f>
        <v>0</v>
      </c>
    </row>
    <row r="112" spans="1:8" x14ac:dyDescent="0.55000000000000004">
      <c r="A112" s="301">
        <v>111</v>
      </c>
      <c r="B112" s="240" t="str">
        <f>'School System Information'!$D$16</f>
        <v>CDN</v>
      </c>
      <c r="C112" s="310">
        <f>'DL Info'!$F$40</f>
        <v>2025</v>
      </c>
      <c r="D112" s="302">
        <v>400</v>
      </c>
      <c r="E112" s="302">
        <v>99</v>
      </c>
      <c r="F112" s="302" t="s">
        <v>155</v>
      </c>
      <c r="G112" s="302" t="s">
        <v>155</v>
      </c>
      <c r="H112" s="305">
        <f>'Additional Costs FY 24'!L53</f>
        <v>0</v>
      </c>
    </row>
    <row r="113" spans="1:13" x14ac:dyDescent="0.55000000000000004">
      <c r="A113" s="301">
        <v>112</v>
      </c>
      <c r="B113" s="240" t="str">
        <f>'School System Information'!$D$16</f>
        <v>CDN</v>
      </c>
      <c r="C113" s="310">
        <f>'DL Info'!$F$40</f>
        <v>2025</v>
      </c>
      <c r="D113" s="302">
        <v>100</v>
      </c>
      <c r="E113" s="302">
        <v>99</v>
      </c>
      <c r="F113" s="302">
        <v>6213</v>
      </c>
      <c r="G113" s="302" t="s">
        <v>155</v>
      </c>
      <c r="H113" s="305">
        <f>'Additional Costs FY 24'!I54</f>
        <v>0</v>
      </c>
    </row>
    <row r="114" spans="1:13" x14ac:dyDescent="0.55000000000000004">
      <c r="A114" s="301">
        <v>113</v>
      </c>
      <c r="B114" s="240" t="str">
        <f>'School System Information'!$D$16</f>
        <v>CDN</v>
      </c>
      <c r="C114" s="310">
        <f>'DL Info'!$F$40</f>
        <v>2025</v>
      </c>
      <c r="D114" s="302">
        <v>200</v>
      </c>
      <c r="E114" s="302">
        <v>99</v>
      </c>
      <c r="F114" s="302">
        <v>6213</v>
      </c>
      <c r="G114" s="302" t="s">
        <v>155</v>
      </c>
      <c r="H114" s="305">
        <f>'Additional Costs FY 24'!J54</f>
        <v>0</v>
      </c>
    </row>
    <row r="115" spans="1:13" x14ac:dyDescent="0.55000000000000004">
      <c r="A115" s="301">
        <v>114</v>
      </c>
      <c r="B115" s="240" t="str">
        <f>'School System Information'!$D$16</f>
        <v>CDN</v>
      </c>
      <c r="C115" s="310">
        <f>'DL Info'!$F$40</f>
        <v>2025</v>
      </c>
      <c r="D115" s="302">
        <v>300</v>
      </c>
      <c r="E115" s="302">
        <v>99</v>
      </c>
      <c r="F115" s="302">
        <v>6213</v>
      </c>
      <c r="G115" s="302" t="s">
        <v>155</v>
      </c>
      <c r="H115" s="305">
        <f>'Additional Costs FY 24'!K54</f>
        <v>0</v>
      </c>
    </row>
    <row r="116" spans="1:13" x14ac:dyDescent="0.55000000000000004">
      <c r="A116" s="301">
        <v>115</v>
      </c>
      <c r="B116" s="240" t="str">
        <f>'School System Information'!$D$16</f>
        <v>CDN</v>
      </c>
      <c r="C116" s="310">
        <f>'DL Info'!$F$40</f>
        <v>2025</v>
      </c>
      <c r="D116" s="302">
        <v>400</v>
      </c>
      <c r="E116" s="302">
        <v>99</v>
      </c>
      <c r="F116" s="302">
        <v>6213</v>
      </c>
      <c r="G116" s="302" t="s">
        <v>155</v>
      </c>
      <c r="H116" s="305">
        <f>'Additional Costs FY 24'!L54</f>
        <v>0</v>
      </c>
    </row>
    <row r="117" spans="1:13" x14ac:dyDescent="0.55000000000000004">
      <c r="A117" s="301">
        <v>116</v>
      </c>
      <c r="B117" s="240" t="str">
        <f>'School System Information'!$D$16</f>
        <v>CDN</v>
      </c>
      <c r="C117" s="310">
        <f>'DL Info'!$F$40</f>
        <v>2025</v>
      </c>
      <c r="D117" s="240" t="s">
        <v>156</v>
      </c>
      <c r="E117" s="240" t="s">
        <v>156</v>
      </c>
      <c r="F117" s="240" t="s">
        <v>156</v>
      </c>
      <c r="G117" s="240" t="s">
        <v>156</v>
      </c>
      <c r="H117" s="304">
        <f>'Additional Costs FY 24'!I58</f>
        <v>0</v>
      </c>
    </row>
    <row r="118" spans="1:13" x14ac:dyDescent="0.55000000000000004">
      <c r="A118" s="301">
        <v>117</v>
      </c>
      <c r="B118" s="240" t="str">
        <f>'School System Information'!$D$16</f>
        <v>CDN</v>
      </c>
      <c r="C118" s="310">
        <f>'DL Info'!$F$40</f>
        <v>2025</v>
      </c>
      <c r="D118" s="240" t="s">
        <v>156</v>
      </c>
      <c r="E118" s="240" t="s">
        <v>156</v>
      </c>
      <c r="F118" s="240" t="s">
        <v>156</v>
      </c>
      <c r="G118" s="240" t="s">
        <v>156</v>
      </c>
      <c r="H118" s="304">
        <f>'Additional Costs FY 24'!I60</f>
        <v>0</v>
      </c>
    </row>
    <row r="119" spans="1:13" x14ac:dyDescent="0.55000000000000004">
      <c r="A119" s="301">
        <v>118</v>
      </c>
      <c r="B119" s="240" t="str">
        <f>'School System Information'!$D$16</f>
        <v>CDN</v>
      </c>
      <c r="C119" s="310">
        <f>'DL Info'!$F$40</f>
        <v>2025</v>
      </c>
      <c r="D119" s="240" t="s">
        <v>156</v>
      </c>
      <c r="E119" s="240" t="s">
        <v>156</v>
      </c>
      <c r="F119" s="240" t="s">
        <v>156</v>
      </c>
      <c r="G119" s="240" t="s">
        <v>156</v>
      </c>
      <c r="H119" s="304">
        <f>'Additional Costs FY 24'!I61</f>
        <v>0</v>
      </c>
    </row>
    <row r="120" spans="1:13" x14ac:dyDescent="0.55000000000000004">
      <c r="A120" s="301">
        <v>119</v>
      </c>
      <c r="B120" s="240" t="str">
        <f>'School System Information'!$D$16</f>
        <v>CDN</v>
      </c>
      <c r="C120" s="310">
        <f>'DL Info'!$F$40</f>
        <v>2025</v>
      </c>
      <c r="D120" s="302"/>
      <c r="E120" s="302"/>
      <c r="F120" s="302"/>
      <c r="G120" s="302"/>
      <c r="H120" s="305"/>
      <c r="I120" s="242" t="str">
        <f>'Additional Costs FY 24'!E65</f>
        <v>Select answer from pull-down list ↓</v>
      </c>
      <c r="J120" s="242"/>
      <c r="K120" s="242"/>
      <c r="L120" s="242"/>
      <c r="M120" s="242"/>
    </row>
    <row r="121" spans="1:13" x14ac:dyDescent="0.55000000000000004">
      <c r="A121" s="301">
        <v>120</v>
      </c>
      <c r="B121" s="240" t="str">
        <f>'School System Information'!$D$16</f>
        <v>CDN</v>
      </c>
      <c r="C121" s="310">
        <f>'DL Info'!$F$40</f>
        <v>2025</v>
      </c>
      <c r="D121" s="302" t="s">
        <v>155</v>
      </c>
      <c r="E121" s="302">
        <v>93</v>
      </c>
      <c r="F121" s="302" t="s">
        <v>59</v>
      </c>
      <c r="G121" s="302" t="s">
        <v>157</v>
      </c>
      <c r="H121" s="305">
        <f>'Additional Costs FY 24'!K69</f>
        <v>0</v>
      </c>
      <c r="I121" s="242">
        <f>'Additional Costs FY 24'!F69</f>
        <v>0</v>
      </c>
      <c r="J121" s="242">
        <f>'Additional Costs FY 24'!H69</f>
        <v>0</v>
      </c>
      <c r="K121" s="245">
        <f>'Additional Costs FY 24'!I69</f>
        <v>0</v>
      </c>
      <c r="L121" s="245">
        <f>'Additional Costs FY 24'!J69</f>
        <v>0</v>
      </c>
      <c r="M121" s="242"/>
    </row>
    <row r="122" spans="1:13" x14ac:dyDescent="0.55000000000000004">
      <c r="A122" s="301">
        <v>121</v>
      </c>
      <c r="B122" s="240" t="str">
        <f>'School System Information'!$D$16</f>
        <v>CDN</v>
      </c>
      <c r="C122" s="310">
        <f>'DL Info'!$F$40</f>
        <v>2025</v>
      </c>
      <c r="D122" s="302" t="s">
        <v>155</v>
      </c>
      <c r="E122" s="302">
        <v>93</v>
      </c>
      <c r="F122" s="302" t="s">
        <v>59</v>
      </c>
      <c r="G122" s="302" t="s">
        <v>157</v>
      </c>
      <c r="H122" s="305">
        <f>'Additional Costs FY 24'!K70</f>
        <v>0</v>
      </c>
      <c r="I122" s="242">
        <f>'Additional Costs FY 24'!F70</f>
        <v>0</v>
      </c>
      <c r="J122" s="242">
        <f>'Additional Costs FY 24'!H70</f>
        <v>0</v>
      </c>
      <c r="K122" s="245">
        <f>'Additional Costs FY 24'!I70</f>
        <v>0</v>
      </c>
      <c r="L122" s="245">
        <f>'Additional Costs FY 24'!J70</f>
        <v>0</v>
      </c>
      <c r="M122" s="242"/>
    </row>
    <row r="123" spans="1:13" x14ac:dyDescent="0.55000000000000004">
      <c r="A123" s="301">
        <v>122</v>
      </c>
      <c r="B123" s="240" t="str">
        <f>'School System Information'!$D$16</f>
        <v>CDN</v>
      </c>
      <c r="C123" s="310">
        <f>'DL Info'!$F$40</f>
        <v>2025</v>
      </c>
      <c r="D123" s="302" t="s">
        <v>155</v>
      </c>
      <c r="E123" s="302">
        <v>93</v>
      </c>
      <c r="F123" s="302" t="s">
        <v>59</v>
      </c>
      <c r="G123" s="302" t="s">
        <v>157</v>
      </c>
      <c r="H123" s="305">
        <f>'Additional Costs FY 24'!K71</f>
        <v>0</v>
      </c>
      <c r="I123" s="242">
        <f>'Additional Costs FY 24'!F71</f>
        <v>0</v>
      </c>
      <c r="J123" s="242">
        <f>'Additional Costs FY 24'!H71</f>
        <v>0</v>
      </c>
      <c r="K123" s="245">
        <f>'Additional Costs FY 24'!I71</f>
        <v>0</v>
      </c>
      <c r="L123" s="245">
        <f>'Additional Costs FY 24'!J71</f>
        <v>0</v>
      </c>
      <c r="M123" s="242"/>
    </row>
    <row r="124" spans="1:13" x14ac:dyDescent="0.55000000000000004">
      <c r="A124" s="301">
        <v>123</v>
      </c>
      <c r="B124" s="240" t="str">
        <f>'School System Information'!$D$16</f>
        <v>CDN</v>
      </c>
      <c r="C124" s="310">
        <f>'DL Info'!$F$40</f>
        <v>2025</v>
      </c>
      <c r="D124" s="302" t="s">
        <v>155</v>
      </c>
      <c r="E124" s="302">
        <v>93</v>
      </c>
      <c r="F124" s="302" t="s">
        <v>59</v>
      </c>
      <c r="G124" s="302" t="s">
        <v>157</v>
      </c>
      <c r="H124" s="305">
        <f>'Additional Costs FY 24'!K72</f>
        <v>0</v>
      </c>
      <c r="I124" s="242">
        <f>'Additional Costs FY 24'!F72</f>
        <v>0</v>
      </c>
      <c r="J124" s="242">
        <f>'Additional Costs FY 24'!H72</f>
        <v>0</v>
      </c>
      <c r="K124" s="245">
        <f>'Additional Costs FY 24'!I72</f>
        <v>0</v>
      </c>
      <c r="L124" s="245">
        <f>'Additional Costs FY 24'!J72</f>
        <v>0</v>
      </c>
      <c r="M124" s="242"/>
    </row>
    <row r="125" spans="1:13" x14ac:dyDescent="0.55000000000000004">
      <c r="A125" s="301">
        <v>124</v>
      </c>
      <c r="B125" s="240" t="str">
        <f>'School System Information'!$D$16</f>
        <v>CDN</v>
      </c>
      <c r="C125" s="310">
        <f>'DL Info'!$F$40</f>
        <v>2025</v>
      </c>
      <c r="D125" s="302" t="s">
        <v>155</v>
      </c>
      <c r="E125" s="302">
        <v>93</v>
      </c>
      <c r="F125" s="302" t="s">
        <v>59</v>
      </c>
      <c r="G125" s="302" t="s">
        <v>157</v>
      </c>
      <c r="H125" s="305">
        <f>'Additional Costs FY 24'!K73</f>
        <v>0</v>
      </c>
      <c r="I125" s="242">
        <f>'Additional Costs FY 24'!F73</f>
        <v>0</v>
      </c>
      <c r="J125" s="242">
        <f>'Additional Costs FY 24'!H73</f>
        <v>0</v>
      </c>
      <c r="K125" s="245">
        <f>'Additional Costs FY 24'!I73</f>
        <v>0</v>
      </c>
      <c r="L125" s="245">
        <f>'Additional Costs FY 24'!J73</f>
        <v>0</v>
      </c>
      <c r="M125" s="242"/>
    </row>
    <row r="126" spans="1:13" x14ac:dyDescent="0.55000000000000004">
      <c r="A126" s="301">
        <v>125</v>
      </c>
      <c r="B126" s="240" t="str">
        <f>'School System Information'!$D$16</f>
        <v>CDN</v>
      </c>
      <c r="C126" s="310">
        <f>'DL Info'!$F$40</f>
        <v>2025</v>
      </c>
      <c r="D126" s="302" t="s">
        <v>155</v>
      </c>
      <c r="E126" s="302">
        <v>93</v>
      </c>
      <c r="F126" s="302" t="s">
        <v>59</v>
      </c>
      <c r="G126" s="302" t="s">
        <v>157</v>
      </c>
      <c r="H126" s="305">
        <f>'Additional Costs FY 24'!K75</f>
        <v>0</v>
      </c>
      <c r="I126" s="242">
        <f>'Additional Costs FY 24'!F75</f>
        <v>0</v>
      </c>
      <c r="J126" s="242">
        <f>'Additional Costs FY 24'!H75</f>
        <v>0</v>
      </c>
      <c r="K126" s="245">
        <f>'Additional Costs FY 24'!I75</f>
        <v>0</v>
      </c>
      <c r="L126" s="245">
        <f>'Additional Costs FY 24'!J75</f>
        <v>0</v>
      </c>
      <c r="M126" s="242"/>
    </row>
    <row r="127" spans="1:13" x14ac:dyDescent="0.55000000000000004">
      <c r="A127" s="301">
        <v>126</v>
      </c>
      <c r="B127" s="240" t="str">
        <f>'School System Information'!$D$16</f>
        <v>CDN</v>
      </c>
      <c r="C127" s="310">
        <f>'DL Info'!$F$40</f>
        <v>2025</v>
      </c>
      <c r="D127" s="302" t="s">
        <v>155</v>
      </c>
      <c r="E127" s="302">
        <v>93</v>
      </c>
      <c r="F127" s="302" t="s">
        <v>59</v>
      </c>
      <c r="G127" s="302" t="s">
        <v>157</v>
      </c>
      <c r="H127" s="305">
        <f>'Additional Costs FY 24'!K76</f>
        <v>0</v>
      </c>
      <c r="I127" s="242">
        <f>'Additional Costs FY 24'!F76</f>
        <v>0</v>
      </c>
      <c r="J127" s="242">
        <f>'Additional Costs FY 24'!H76</f>
        <v>0</v>
      </c>
      <c r="K127" s="245">
        <f>'Additional Costs FY 24'!I76</f>
        <v>0</v>
      </c>
      <c r="L127" s="245">
        <f>'Additional Costs FY 24'!J76</f>
        <v>0</v>
      </c>
      <c r="M127" s="242"/>
    </row>
    <row r="128" spans="1:13" x14ac:dyDescent="0.55000000000000004">
      <c r="A128" s="301">
        <v>127</v>
      </c>
      <c r="B128" s="240" t="str">
        <f>'School System Information'!$D$16</f>
        <v>CDN</v>
      </c>
      <c r="C128" s="310">
        <f>'DL Info'!$F$40</f>
        <v>2025</v>
      </c>
      <c r="D128" s="302" t="s">
        <v>155</v>
      </c>
      <c r="E128" s="302">
        <v>93</v>
      </c>
      <c r="F128" s="302" t="s">
        <v>59</v>
      </c>
      <c r="G128" s="302" t="s">
        <v>157</v>
      </c>
      <c r="H128" s="305">
        <f>'Additional Costs FY 24'!K77</f>
        <v>0</v>
      </c>
      <c r="I128" s="242">
        <f>'Additional Costs FY 24'!F77</f>
        <v>0</v>
      </c>
      <c r="J128" s="242">
        <f>'Additional Costs FY 24'!H77</f>
        <v>0</v>
      </c>
      <c r="K128" s="245">
        <f>'Additional Costs FY 24'!I77</f>
        <v>0</v>
      </c>
      <c r="L128" s="245">
        <f>'Additional Costs FY 24'!J77</f>
        <v>0</v>
      </c>
      <c r="M128" s="242"/>
    </row>
    <row r="129" spans="1:13" x14ac:dyDescent="0.55000000000000004">
      <c r="A129" s="301">
        <v>128</v>
      </c>
      <c r="B129" s="240" t="str">
        <f>'School System Information'!$D$16</f>
        <v>CDN</v>
      </c>
      <c r="C129" s="310">
        <f>'DL Info'!$F$40</f>
        <v>2025</v>
      </c>
      <c r="D129" s="302" t="s">
        <v>155</v>
      </c>
      <c r="E129" s="302">
        <v>93</v>
      </c>
      <c r="F129" s="302" t="s">
        <v>59</v>
      </c>
      <c r="G129" s="302" t="s">
        <v>157</v>
      </c>
      <c r="H129" s="305">
        <f>'Additional Costs FY 24'!K78</f>
        <v>0</v>
      </c>
      <c r="I129" s="242">
        <f>'Additional Costs FY 24'!F78</f>
        <v>0</v>
      </c>
      <c r="J129" s="242">
        <f>'Additional Costs FY 24'!H78</f>
        <v>0</v>
      </c>
      <c r="K129" s="245">
        <f>'Additional Costs FY 24'!I78</f>
        <v>0</v>
      </c>
      <c r="L129" s="245">
        <f>'Additional Costs FY 24'!J78</f>
        <v>0</v>
      </c>
      <c r="M129" s="242"/>
    </row>
    <row r="130" spans="1:13" x14ac:dyDescent="0.55000000000000004">
      <c r="A130" s="301">
        <v>129</v>
      </c>
      <c r="B130" s="240" t="str">
        <f>'School System Information'!$D$16</f>
        <v>CDN</v>
      </c>
      <c r="C130" s="310">
        <f>'DL Info'!$F$40</f>
        <v>2025</v>
      </c>
      <c r="D130" s="302" t="s">
        <v>155</v>
      </c>
      <c r="E130" s="302">
        <v>93</v>
      </c>
      <c r="F130" s="302" t="s">
        <v>59</v>
      </c>
      <c r="G130" s="302" t="s">
        <v>157</v>
      </c>
      <c r="H130" s="305">
        <f>'Additional Costs FY 24'!K79</f>
        <v>0</v>
      </c>
      <c r="I130" s="242">
        <f>'Additional Costs FY 24'!F79</f>
        <v>0</v>
      </c>
      <c r="J130" s="242">
        <f>'Additional Costs FY 24'!H79</f>
        <v>0</v>
      </c>
      <c r="K130" s="245">
        <f>'Additional Costs FY 24'!I79</f>
        <v>0</v>
      </c>
      <c r="L130" s="245">
        <f>'Additional Costs FY 24'!J79</f>
        <v>0</v>
      </c>
      <c r="M130" s="242"/>
    </row>
    <row r="131" spans="1:13" x14ac:dyDescent="0.55000000000000004">
      <c r="A131" s="301">
        <v>130</v>
      </c>
      <c r="B131" s="240" t="str">
        <f>'School System Information'!$D$16</f>
        <v>CDN</v>
      </c>
      <c r="C131" s="310">
        <f>'DL Info'!$F$40</f>
        <v>2025</v>
      </c>
      <c r="D131" s="240"/>
      <c r="E131" s="240"/>
      <c r="F131" s="240"/>
      <c r="G131" s="240"/>
      <c r="H131" s="304"/>
      <c r="I131" s="241" t="str">
        <f>'Additional Costs FY 24'!E86</f>
        <v>Select answer from pull-down list ↓</v>
      </c>
      <c r="J131" s="241"/>
      <c r="K131" s="241"/>
      <c r="L131" s="241"/>
      <c r="M131" s="241"/>
    </row>
    <row r="132" spans="1:13" x14ac:dyDescent="0.55000000000000004">
      <c r="A132" s="301">
        <v>131</v>
      </c>
      <c r="B132" s="240" t="str">
        <f>'School System Information'!$D$16</f>
        <v>CDN</v>
      </c>
      <c r="C132" s="310">
        <f>'DL Info'!$F$40</f>
        <v>2025</v>
      </c>
      <c r="D132" s="240" t="str">
        <f>'Additional Costs FY 24'!C89</f>
        <v>Select</v>
      </c>
      <c r="E132" s="240" t="str">
        <f>'Additional Costs FY 24'!D89</f>
        <v>Select</v>
      </c>
      <c r="F132" s="240" t="str">
        <f>'Additional Costs FY 24'!E89</f>
        <v>Select</v>
      </c>
      <c r="G132" s="240" t="s">
        <v>157</v>
      </c>
      <c r="H132" s="304">
        <f>'Additional Costs FY 24'!L89</f>
        <v>0</v>
      </c>
      <c r="I132" s="241">
        <f>'Additional Costs FY 24'!F89</f>
        <v>0</v>
      </c>
      <c r="J132" s="241">
        <f>'Additional Costs FY 24'!I89</f>
        <v>0</v>
      </c>
      <c r="K132" s="246">
        <f>'Additional Costs FY 24'!J89</f>
        <v>0</v>
      </c>
      <c r="L132" s="246">
        <f>'Additional Costs FY 24'!K89</f>
        <v>0</v>
      </c>
      <c r="M132" s="241">
        <f>'Additional Costs FY 24'!G89</f>
        <v>0</v>
      </c>
    </row>
    <row r="133" spans="1:13" x14ac:dyDescent="0.55000000000000004">
      <c r="A133" s="301">
        <v>132</v>
      </c>
      <c r="B133" s="240" t="str">
        <f>'School System Information'!$D$16</f>
        <v>CDN</v>
      </c>
      <c r="C133" s="310">
        <f>'DL Info'!$F$40</f>
        <v>2025</v>
      </c>
      <c r="D133" s="240" t="str">
        <f>'Additional Costs FY 24'!C90</f>
        <v>Select</v>
      </c>
      <c r="E133" s="240" t="str">
        <f>'Additional Costs FY 24'!D90</f>
        <v>Select</v>
      </c>
      <c r="F133" s="240" t="str">
        <f>'Additional Costs FY 24'!E90</f>
        <v>Select</v>
      </c>
      <c r="G133" s="240" t="s">
        <v>157</v>
      </c>
      <c r="H133" s="304">
        <f>'Additional Costs FY 24'!L90</f>
        <v>0</v>
      </c>
      <c r="I133" s="241">
        <f>'Additional Costs FY 24'!F90</f>
        <v>0</v>
      </c>
      <c r="J133" s="241">
        <f>'Additional Costs FY 24'!I90</f>
        <v>0</v>
      </c>
      <c r="K133" s="246">
        <f>'Additional Costs FY 24'!J90</f>
        <v>0</v>
      </c>
      <c r="L133" s="246">
        <f>'Additional Costs FY 24'!K90</f>
        <v>0</v>
      </c>
      <c r="M133" s="241">
        <f>'Additional Costs FY 24'!G90</f>
        <v>0</v>
      </c>
    </row>
    <row r="134" spans="1:13" x14ac:dyDescent="0.55000000000000004">
      <c r="A134" s="301">
        <v>133</v>
      </c>
      <c r="B134" s="240" t="str">
        <f>'School System Information'!$D$16</f>
        <v>CDN</v>
      </c>
      <c r="C134" s="310">
        <f>'DL Info'!$F$40</f>
        <v>2025</v>
      </c>
      <c r="D134" s="240" t="str">
        <f>'Additional Costs FY 24'!C91</f>
        <v>Select</v>
      </c>
      <c r="E134" s="240" t="str">
        <f>'Additional Costs FY 24'!D91</f>
        <v>Select</v>
      </c>
      <c r="F134" s="240" t="str">
        <f>'Additional Costs FY 24'!E91</f>
        <v>Select</v>
      </c>
      <c r="G134" s="240" t="s">
        <v>157</v>
      </c>
      <c r="H134" s="304">
        <f>'Additional Costs FY 24'!L91</f>
        <v>0</v>
      </c>
      <c r="I134" s="241">
        <f>'Additional Costs FY 24'!F91</f>
        <v>0</v>
      </c>
      <c r="J134" s="241">
        <f>'Additional Costs FY 24'!I91</f>
        <v>0</v>
      </c>
      <c r="K134" s="246">
        <f>'Additional Costs FY 24'!J91</f>
        <v>0</v>
      </c>
      <c r="L134" s="246">
        <f>'Additional Costs FY 24'!K91</f>
        <v>0</v>
      </c>
      <c r="M134" s="241">
        <f>'Additional Costs FY 24'!G91</f>
        <v>0</v>
      </c>
    </row>
    <row r="135" spans="1:13" x14ac:dyDescent="0.55000000000000004">
      <c r="A135" s="301">
        <v>134</v>
      </c>
      <c r="B135" s="240" t="str">
        <f>'School System Information'!$D$16</f>
        <v>CDN</v>
      </c>
      <c r="C135" s="310">
        <f>'DL Info'!$F$40</f>
        <v>2025</v>
      </c>
      <c r="D135" s="240" t="str">
        <f>'Additional Costs FY 24'!C92</f>
        <v>Select</v>
      </c>
      <c r="E135" s="240" t="str">
        <f>'Additional Costs FY 24'!D92</f>
        <v>Select</v>
      </c>
      <c r="F135" s="240" t="str">
        <f>'Additional Costs FY 24'!E92</f>
        <v>Select</v>
      </c>
      <c r="G135" s="240" t="s">
        <v>157</v>
      </c>
      <c r="H135" s="304">
        <f>'Additional Costs FY 24'!L92</f>
        <v>0</v>
      </c>
      <c r="I135" s="241">
        <f>'Additional Costs FY 24'!F92</f>
        <v>0</v>
      </c>
      <c r="J135" s="241">
        <f>'Additional Costs FY 24'!I92</f>
        <v>0</v>
      </c>
      <c r="K135" s="246">
        <f>'Additional Costs FY 24'!J92</f>
        <v>0</v>
      </c>
      <c r="L135" s="246">
        <f>'Additional Costs FY 24'!K92</f>
        <v>0</v>
      </c>
      <c r="M135" s="241">
        <f>'Additional Costs FY 24'!G92</f>
        <v>0</v>
      </c>
    </row>
    <row r="136" spans="1:13" x14ac:dyDescent="0.55000000000000004">
      <c r="A136" s="301">
        <v>135</v>
      </c>
      <c r="B136" s="240" t="str">
        <f>'School System Information'!$D$16</f>
        <v>CDN</v>
      </c>
      <c r="C136" s="310">
        <f>'DL Info'!$F$40</f>
        <v>2025</v>
      </c>
      <c r="D136" s="240" t="str">
        <f>'Additional Costs FY 24'!C93</f>
        <v>Select</v>
      </c>
      <c r="E136" s="240" t="str">
        <f>'Additional Costs FY 24'!D93</f>
        <v>Select</v>
      </c>
      <c r="F136" s="240" t="str">
        <f>'Additional Costs FY 24'!E93</f>
        <v>Select</v>
      </c>
      <c r="G136" s="240" t="s">
        <v>157</v>
      </c>
      <c r="H136" s="304">
        <f>'Additional Costs FY 24'!L93</f>
        <v>0</v>
      </c>
      <c r="I136" s="241">
        <f>'Additional Costs FY 24'!F93</f>
        <v>0</v>
      </c>
      <c r="J136" s="241">
        <f>'Additional Costs FY 24'!I93</f>
        <v>0</v>
      </c>
      <c r="K136" s="246">
        <f>'Additional Costs FY 24'!J93</f>
        <v>0</v>
      </c>
      <c r="L136" s="246">
        <f>'Additional Costs FY 24'!K93</f>
        <v>0</v>
      </c>
      <c r="M136" s="241">
        <f>'Additional Costs FY 24'!G93</f>
        <v>0</v>
      </c>
    </row>
    <row r="137" spans="1:13" x14ac:dyDescent="0.55000000000000004">
      <c r="A137" s="301">
        <v>136</v>
      </c>
      <c r="B137" s="240" t="str">
        <f>'School System Information'!$D$16</f>
        <v>CDN</v>
      </c>
      <c r="C137" s="310">
        <f>'DL Info'!$F$40</f>
        <v>2025</v>
      </c>
      <c r="D137" s="240" t="str">
        <f>'Additional Costs FY 24'!C96</f>
        <v>Select</v>
      </c>
      <c r="E137" s="240" t="str">
        <f>'Additional Costs FY 24'!D96</f>
        <v>Select</v>
      </c>
      <c r="F137" s="240" t="str">
        <f>'Additional Costs FY 24'!E96</f>
        <v>Select</v>
      </c>
      <c r="G137" s="240" t="s">
        <v>157</v>
      </c>
      <c r="H137" s="304">
        <f>'Additional Costs FY 24'!L96</f>
        <v>0</v>
      </c>
      <c r="I137" s="241">
        <f>'Additional Costs FY 24'!F96</f>
        <v>0</v>
      </c>
      <c r="J137" s="241">
        <f>'Additional Costs FY 24'!I96</f>
        <v>0</v>
      </c>
      <c r="K137" s="246">
        <f>'Additional Costs FY 24'!J96</f>
        <v>0</v>
      </c>
      <c r="L137" s="246">
        <f>'Additional Costs FY 24'!K96</f>
        <v>0</v>
      </c>
      <c r="M137" s="241">
        <f>'Additional Costs FY 24'!G96</f>
        <v>0</v>
      </c>
    </row>
    <row r="138" spans="1:13" x14ac:dyDescent="0.55000000000000004">
      <c r="A138" s="301">
        <v>137</v>
      </c>
      <c r="B138" s="240" t="str">
        <f>'School System Information'!$D$16</f>
        <v>CDN</v>
      </c>
      <c r="C138" s="310">
        <f>'DL Info'!$F$40</f>
        <v>2025</v>
      </c>
      <c r="D138" s="240" t="str">
        <f>'Additional Costs FY 24'!C97</f>
        <v>Select</v>
      </c>
      <c r="E138" s="240" t="str">
        <f>'Additional Costs FY 24'!D97</f>
        <v>Select</v>
      </c>
      <c r="F138" s="240" t="str">
        <f>'Additional Costs FY 24'!E97</f>
        <v>Select</v>
      </c>
      <c r="G138" s="240" t="s">
        <v>157</v>
      </c>
      <c r="H138" s="304">
        <f>'Additional Costs FY 24'!L97</f>
        <v>0</v>
      </c>
      <c r="I138" s="241">
        <f>'Additional Costs FY 24'!F97</f>
        <v>0</v>
      </c>
      <c r="J138" s="241">
        <f>'Additional Costs FY 24'!I97</f>
        <v>0</v>
      </c>
      <c r="K138" s="246">
        <f>'Additional Costs FY 24'!J97</f>
        <v>0</v>
      </c>
      <c r="L138" s="246">
        <f>'Additional Costs FY 24'!K97</f>
        <v>0</v>
      </c>
      <c r="M138" s="241">
        <f>'Additional Costs FY 24'!G97</f>
        <v>0</v>
      </c>
    </row>
    <row r="139" spans="1:13" x14ac:dyDescent="0.55000000000000004">
      <c r="A139" s="301">
        <v>138</v>
      </c>
      <c r="B139" s="240" t="str">
        <f>'School System Information'!$D$16</f>
        <v>CDN</v>
      </c>
      <c r="C139" s="310">
        <f>'DL Info'!$F$40</f>
        <v>2025</v>
      </c>
      <c r="D139" s="240" t="str">
        <f>'Additional Costs FY 24'!C98</f>
        <v>Select</v>
      </c>
      <c r="E139" s="240" t="str">
        <f>'Additional Costs FY 24'!D98</f>
        <v>Select</v>
      </c>
      <c r="F139" s="240" t="str">
        <f>'Additional Costs FY 24'!E98</f>
        <v>Select</v>
      </c>
      <c r="G139" s="240" t="s">
        <v>157</v>
      </c>
      <c r="H139" s="304">
        <f>'Additional Costs FY 24'!L98</f>
        <v>0</v>
      </c>
      <c r="I139" s="241">
        <f>'Additional Costs FY 24'!F98</f>
        <v>0</v>
      </c>
      <c r="J139" s="241">
        <f>'Additional Costs FY 24'!I98</f>
        <v>0</v>
      </c>
      <c r="K139" s="246">
        <f>'Additional Costs FY 24'!J98</f>
        <v>0</v>
      </c>
      <c r="L139" s="246">
        <f>'Additional Costs FY 24'!K98</f>
        <v>0</v>
      </c>
      <c r="M139" s="241">
        <f>'Additional Costs FY 24'!G98</f>
        <v>0</v>
      </c>
    </row>
    <row r="140" spans="1:13" x14ac:dyDescent="0.55000000000000004">
      <c r="A140" s="301">
        <v>139</v>
      </c>
      <c r="B140" s="240" t="str">
        <f>'School System Information'!$D$16</f>
        <v>CDN</v>
      </c>
      <c r="C140" s="310">
        <f>'DL Info'!$F$40</f>
        <v>2025</v>
      </c>
      <c r="D140" s="240" t="str">
        <f>'Additional Costs FY 24'!C99</f>
        <v>Select</v>
      </c>
      <c r="E140" s="240" t="str">
        <f>'Additional Costs FY 24'!D99</f>
        <v>Select</v>
      </c>
      <c r="F140" s="240" t="str">
        <f>'Additional Costs FY 24'!E99</f>
        <v>Select</v>
      </c>
      <c r="G140" s="240" t="s">
        <v>157</v>
      </c>
      <c r="H140" s="304">
        <f>'Additional Costs FY 24'!L99</f>
        <v>0</v>
      </c>
      <c r="I140" s="241">
        <f>'Additional Costs FY 24'!F99</f>
        <v>0</v>
      </c>
      <c r="J140" s="241">
        <f>'Additional Costs FY 24'!I99</f>
        <v>0</v>
      </c>
      <c r="K140" s="246">
        <f>'Additional Costs FY 24'!J99</f>
        <v>0</v>
      </c>
      <c r="L140" s="246">
        <f>'Additional Costs FY 24'!K99</f>
        <v>0</v>
      </c>
      <c r="M140" s="241">
        <f>'Additional Costs FY 24'!G99</f>
        <v>0</v>
      </c>
    </row>
    <row r="141" spans="1:13" x14ac:dyDescent="0.55000000000000004">
      <c r="A141" s="301">
        <v>140</v>
      </c>
      <c r="B141" s="240" t="str">
        <f>'School System Information'!$D$16</f>
        <v>CDN</v>
      </c>
      <c r="C141" s="310">
        <f>'DL Info'!$F$40</f>
        <v>2025</v>
      </c>
      <c r="D141" s="240" t="str">
        <f>'Additional Costs FY 24'!C100</f>
        <v>Select</v>
      </c>
      <c r="E141" s="240" t="str">
        <f>'Additional Costs FY 24'!D100</f>
        <v>Select</v>
      </c>
      <c r="F141" s="240" t="str">
        <f>'Additional Costs FY 24'!E100</f>
        <v>Select</v>
      </c>
      <c r="G141" s="240" t="s">
        <v>157</v>
      </c>
      <c r="H141" s="304">
        <f>'Additional Costs FY 24'!L100</f>
        <v>0</v>
      </c>
      <c r="I141" s="241">
        <f>'Additional Costs FY 24'!F100</f>
        <v>0</v>
      </c>
      <c r="J141" s="241">
        <f>'Additional Costs FY 24'!I100</f>
        <v>0</v>
      </c>
      <c r="K141" s="246">
        <f>'Additional Costs FY 24'!J100</f>
        <v>0</v>
      </c>
      <c r="L141" s="246">
        <f>'Additional Costs FY 24'!K100</f>
        <v>0</v>
      </c>
      <c r="M141" s="241">
        <f>'Additional Costs FY 24'!G100</f>
        <v>0</v>
      </c>
    </row>
    <row r="142" spans="1:13" x14ac:dyDescent="0.55000000000000004">
      <c r="A142" s="301">
        <v>141</v>
      </c>
      <c r="B142" s="240" t="str">
        <f>'School System Information'!$D$16</f>
        <v>CDN</v>
      </c>
      <c r="C142" s="310">
        <f>'DL Info'!$F$40</f>
        <v>2025</v>
      </c>
      <c r="D142" s="302" t="str">
        <f>'Additional Costs FY 24'!C104</f>
        <v>Select</v>
      </c>
      <c r="E142" s="302" t="str">
        <f>'Additional Costs FY 24'!D104</f>
        <v>Select</v>
      </c>
      <c r="F142" s="302" t="str">
        <f>'Additional Costs FY 24'!E104</f>
        <v>Select</v>
      </c>
      <c r="G142" s="302" t="s">
        <v>157</v>
      </c>
      <c r="H142" s="305">
        <f>'Additional Costs FY 24'!J104</f>
        <v>0</v>
      </c>
      <c r="I142" s="242" t="str">
        <f>'Additional Costs FY 24'!F104</f>
        <v>Monetary judgements against district/school (legal judgements dictated by a court of law)</v>
      </c>
      <c r="J142" s="242"/>
      <c r="K142" s="242"/>
      <c r="L142" s="242"/>
      <c r="M142" s="242"/>
    </row>
    <row r="143" spans="1:13" x14ac:dyDescent="0.55000000000000004">
      <c r="A143" s="301">
        <v>142</v>
      </c>
      <c r="B143" s="240" t="str">
        <f>'School System Information'!$D$16</f>
        <v>CDN</v>
      </c>
      <c r="C143" s="310">
        <f>'DL Info'!$F$40</f>
        <v>2025</v>
      </c>
      <c r="D143" s="302" t="str">
        <f>'Additional Costs FY 24'!C105</f>
        <v>Select</v>
      </c>
      <c r="E143" s="302" t="str">
        <f>'Additional Costs FY 24'!D105</f>
        <v>Select</v>
      </c>
      <c r="F143" s="302" t="str">
        <f>'Additional Costs FY 24'!E105</f>
        <v>Select</v>
      </c>
      <c r="G143" s="302" t="s">
        <v>157</v>
      </c>
      <c r="H143" s="305">
        <f>'Additional Costs FY 24'!J105</f>
        <v>0</v>
      </c>
      <c r="I143" s="242" t="str">
        <f>'Additional Costs FY 24'!F105</f>
        <v>Enter Description of Cost</v>
      </c>
      <c r="J143" s="242"/>
      <c r="K143" s="242"/>
      <c r="L143" s="242"/>
      <c r="M143" s="242"/>
    </row>
    <row r="144" spans="1:13" x14ac:dyDescent="0.55000000000000004">
      <c r="A144" s="301">
        <v>143</v>
      </c>
      <c r="B144" s="240" t="str">
        <f>'School System Information'!$D$16</f>
        <v>CDN</v>
      </c>
      <c r="C144" s="310">
        <f>'DL Info'!$F$40</f>
        <v>2025</v>
      </c>
      <c r="D144" s="302" t="str">
        <f>'Additional Costs FY 24'!C106</f>
        <v>Select</v>
      </c>
      <c r="E144" s="302" t="str">
        <f>'Additional Costs FY 24'!D106</f>
        <v>Select</v>
      </c>
      <c r="F144" s="302" t="str">
        <f>'Additional Costs FY 24'!E106</f>
        <v>Select</v>
      </c>
      <c r="G144" s="302" t="s">
        <v>157</v>
      </c>
      <c r="H144" s="305">
        <f>'Additional Costs FY 24'!J106</f>
        <v>0</v>
      </c>
      <c r="I144" s="242" t="str">
        <f>'Additional Costs FY 24'!F106</f>
        <v>Enter Description of Cost</v>
      </c>
      <c r="J144" s="242"/>
      <c r="K144" s="242"/>
      <c r="L144" s="242"/>
      <c r="M144" s="242"/>
    </row>
    <row r="145" spans="1:13" x14ac:dyDescent="0.55000000000000004">
      <c r="A145" s="301">
        <v>144</v>
      </c>
      <c r="B145" s="240" t="str">
        <f>'School System Information'!$D$16</f>
        <v>CDN</v>
      </c>
      <c r="C145" s="310">
        <f>'DL Info'!$F$40</f>
        <v>2025</v>
      </c>
      <c r="D145" s="302" t="str">
        <f>'Additional Costs FY 24'!C107</f>
        <v>Select</v>
      </c>
      <c r="E145" s="302" t="str">
        <f>'Additional Costs FY 24'!D107</f>
        <v>Select</v>
      </c>
      <c r="F145" s="302" t="str">
        <f>'Additional Costs FY 24'!E107</f>
        <v>Select</v>
      </c>
      <c r="G145" s="302" t="s">
        <v>157</v>
      </c>
      <c r="H145" s="305">
        <f>'Additional Costs FY 24'!J107</f>
        <v>0</v>
      </c>
      <c r="I145" s="242" t="str">
        <f>'Additional Costs FY 24'!F107</f>
        <v>Enter Description of Cost</v>
      </c>
      <c r="J145" s="242"/>
      <c r="K145" s="242"/>
      <c r="L145" s="242"/>
      <c r="M145" s="242"/>
    </row>
    <row r="146" spans="1:13" x14ac:dyDescent="0.55000000000000004">
      <c r="A146" s="301">
        <v>145</v>
      </c>
      <c r="B146" s="240" t="str">
        <f>'School System Information'!$D$16</f>
        <v>CDN</v>
      </c>
      <c r="C146" s="310">
        <f>'DL Info'!$F$40</f>
        <v>2025</v>
      </c>
      <c r="D146" s="302" t="str">
        <f>'Additional Costs FY 24'!C108</f>
        <v>Select</v>
      </c>
      <c r="E146" s="302" t="str">
        <f>'Additional Costs FY 24'!D108</f>
        <v>Select</v>
      </c>
      <c r="F146" s="302" t="str">
        <f>'Additional Costs FY 24'!E108</f>
        <v>Select</v>
      </c>
      <c r="G146" s="302" t="s">
        <v>157</v>
      </c>
      <c r="H146" s="305">
        <f>'Additional Costs FY 24'!J108</f>
        <v>0</v>
      </c>
      <c r="I146" s="242" t="str">
        <f>'Additional Costs FY 24'!F108</f>
        <v>Enter Description of Cost</v>
      </c>
      <c r="J146" s="242"/>
      <c r="K146" s="242"/>
      <c r="L146" s="242"/>
      <c r="M146" s="242"/>
    </row>
    <row r="147" spans="1:13" x14ac:dyDescent="0.55000000000000004">
      <c r="A147" s="301">
        <v>146</v>
      </c>
      <c r="B147" s="240" t="str">
        <f>'School System Information'!$D$16</f>
        <v>CDN</v>
      </c>
      <c r="C147" s="310">
        <f>'DL Info'!$F$40</f>
        <v>2025</v>
      </c>
      <c r="D147" s="302" t="str">
        <f>'Additional Costs FY 24'!C109</f>
        <v>Select</v>
      </c>
      <c r="E147" s="302" t="str">
        <f>'Additional Costs FY 24'!D109</f>
        <v>Select</v>
      </c>
      <c r="F147" s="302" t="str">
        <f>'Additional Costs FY 24'!E109</f>
        <v>Select</v>
      </c>
      <c r="G147" s="302" t="s">
        <v>157</v>
      </c>
      <c r="H147" s="305">
        <f>'Additional Costs FY 24'!J109</f>
        <v>0</v>
      </c>
      <c r="I147" s="242" t="str">
        <f>'Additional Costs FY 24'!F109</f>
        <v>Enter Description of Cost</v>
      </c>
      <c r="J147" s="242"/>
      <c r="K147" s="242"/>
      <c r="L147" s="242"/>
      <c r="M147" s="242"/>
    </row>
    <row r="148" spans="1:13" x14ac:dyDescent="0.55000000000000004">
      <c r="A148" s="301">
        <v>147</v>
      </c>
      <c r="B148" s="240" t="str">
        <f>'School System Information'!$D$16</f>
        <v>CDN</v>
      </c>
      <c r="C148" s="310">
        <f>'DL Info'!$F$40</f>
        <v>2025</v>
      </c>
      <c r="D148" s="240" t="str">
        <f>'Additional Costs FY 24'!C116</f>
        <v>1XX - 199</v>
      </c>
      <c r="E148" s="240" t="str">
        <f>'Additional Costs FY 24'!D116</f>
        <v>Select</v>
      </c>
      <c r="F148" s="240" t="s">
        <v>158</v>
      </c>
      <c r="G148" s="240" t="s">
        <v>157</v>
      </c>
      <c r="H148" s="304">
        <f>'Additional Costs FY 24'!H116</f>
        <v>0</v>
      </c>
      <c r="I148" s="241">
        <f>'Additional Costs FY 24'!E116</f>
        <v>0</v>
      </c>
      <c r="J148" s="241"/>
      <c r="K148" s="241"/>
      <c r="L148" s="241"/>
      <c r="M148" s="247">
        <f>'Additional Costs FY 24'!J116</f>
        <v>0</v>
      </c>
    </row>
    <row r="149" spans="1:13" x14ac:dyDescent="0.55000000000000004">
      <c r="A149" s="301">
        <v>148</v>
      </c>
      <c r="B149" s="240" t="str">
        <f>'School System Information'!$D$16</f>
        <v>CDN</v>
      </c>
      <c r="C149" s="310">
        <f>'DL Info'!$F$40</f>
        <v>2025</v>
      </c>
      <c r="D149" s="240" t="str">
        <f>'Additional Costs FY 24'!C117</f>
        <v>1XX - 199</v>
      </c>
      <c r="E149" s="240" t="str">
        <f>'Additional Costs FY 24'!D117</f>
        <v>Select</v>
      </c>
      <c r="F149" s="240" t="s">
        <v>158</v>
      </c>
      <c r="G149" s="240" t="s">
        <v>157</v>
      </c>
      <c r="H149" s="304">
        <f>'Additional Costs FY 24'!H117</f>
        <v>0</v>
      </c>
      <c r="I149" s="241">
        <f>'Additional Costs FY 24'!E117</f>
        <v>0</v>
      </c>
      <c r="J149" s="241"/>
      <c r="K149" s="241"/>
      <c r="L149" s="241"/>
      <c r="M149" s="247">
        <f>'Additional Costs FY 24'!J117</f>
        <v>0</v>
      </c>
    </row>
    <row r="150" spans="1:13" x14ac:dyDescent="0.55000000000000004">
      <c r="A150" s="301">
        <v>149</v>
      </c>
      <c r="B150" s="240" t="str">
        <f>'School System Information'!$D$16</f>
        <v>CDN</v>
      </c>
      <c r="C150" s="310">
        <f>'DL Info'!$F$40</f>
        <v>2025</v>
      </c>
      <c r="D150" s="240" t="str">
        <f>'Additional Costs FY 24'!C118</f>
        <v>1XX - 199</v>
      </c>
      <c r="E150" s="240" t="str">
        <f>'Additional Costs FY 24'!D118</f>
        <v>Select</v>
      </c>
      <c r="F150" s="240" t="s">
        <v>158</v>
      </c>
      <c r="G150" s="240" t="s">
        <v>157</v>
      </c>
      <c r="H150" s="304">
        <f>'Additional Costs FY 24'!H118</f>
        <v>0</v>
      </c>
      <c r="I150" s="241">
        <f>'Additional Costs FY 24'!E118</f>
        <v>0</v>
      </c>
      <c r="J150" s="241"/>
      <c r="K150" s="241"/>
      <c r="L150" s="241"/>
      <c r="M150" s="247">
        <f>'Additional Costs FY 24'!J118</f>
        <v>0</v>
      </c>
    </row>
    <row r="151" spans="1:13" x14ac:dyDescent="0.55000000000000004">
      <c r="A151" s="301">
        <v>150</v>
      </c>
      <c r="B151" s="240" t="str">
        <f>'School System Information'!$D$16</f>
        <v>CDN</v>
      </c>
      <c r="C151" s="310">
        <f>'DL Info'!$F$40</f>
        <v>2025</v>
      </c>
      <c r="D151" s="240" t="str">
        <f>'Additional Costs FY 24'!C119</f>
        <v>1XX - 199</v>
      </c>
      <c r="E151" s="240" t="str">
        <f>'Additional Costs FY 24'!D119</f>
        <v>Select</v>
      </c>
      <c r="F151" s="240" t="s">
        <v>158</v>
      </c>
      <c r="G151" s="240" t="s">
        <v>157</v>
      </c>
      <c r="H151" s="304">
        <f>'Additional Costs FY 24'!H119</f>
        <v>0</v>
      </c>
      <c r="I151" s="241">
        <f>'Additional Costs FY 24'!E119</f>
        <v>0</v>
      </c>
      <c r="J151" s="241"/>
      <c r="K151" s="241"/>
      <c r="L151" s="241"/>
      <c r="M151" s="247">
        <f>'Additional Costs FY 24'!J119</f>
        <v>0</v>
      </c>
    </row>
    <row r="152" spans="1:13" x14ac:dyDescent="0.55000000000000004">
      <c r="A152" s="301">
        <v>151</v>
      </c>
      <c r="B152" s="240" t="str">
        <f>'School System Information'!$D$16</f>
        <v>CDN</v>
      </c>
      <c r="C152" s="310">
        <f>'DL Info'!$F$40</f>
        <v>2025</v>
      </c>
      <c r="D152" s="240" t="str">
        <f>'Additional Costs FY 24'!C120</f>
        <v>1XX - 199</v>
      </c>
      <c r="E152" s="240" t="str">
        <f>'Additional Costs FY 24'!D120</f>
        <v>Select</v>
      </c>
      <c r="F152" s="240" t="s">
        <v>158</v>
      </c>
      <c r="G152" s="240" t="s">
        <v>157</v>
      </c>
      <c r="H152" s="304">
        <f>'Additional Costs FY 24'!H120</f>
        <v>0</v>
      </c>
      <c r="I152" s="241">
        <f>'Additional Costs FY 24'!E120</f>
        <v>0</v>
      </c>
      <c r="J152" s="241"/>
      <c r="K152" s="241"/>
      <c r="L152" s="241"/>
      <c r="M152" s="247">
        <f>'Additional Costs FY 24'!J120</f>
        <v>0</v>
      </c>
    </row>
    <row r="153" spans="1:13" x14ac:dyDescent="0.55000000000000004">
      <c r="A153" s="301">
        <v>152</v>
      </c>
      <c r="B153" s="240" t="str">
        <f>'School System Information'!$D$16</f>
        <v>CDN</v>
      </c>
      <c r="C153" s="310">
        <f>'DL Info'!$F$40</f>
        <v>2025</v>
      </c>
      <c r="D153" s="240" t="str">
        <f>'Additional Costs FY 24'!C121</f>
        <v>1XX - 199</v>
      </c>
      <c r="E153" s="240" t="str">
        <f>'Additional Costs FY 24'!D121</f>
        <v>Select</v>
      </c>
      <c r="F153" s="240" t="s">
        <v>158</v>
      </c>
      <c r="G153" s="240" t="s">
        <v>157</v>
      </c>
      <c r="H153" s="304">
        <f>'Additional Costs FY 24'!H121</f>
        <v>0</v>
      </c>
      <c r="I153" s="241">
        <f>'Additional Costs FY 24'!E121</f>
        <v>0</v>
      </c>
      <c r="J153" s="241"/>
      <c r="K153" s="241"/>
      <c r="L153" s="241"/>
      <c r="M153" s="247">
        <f>'Additional Costs FY 24'!J121</f>
        <v>0</v>
      </c>
    </row>
    <row r="154" spans="1:13" x14ac:dyDescent="0.55000000000000004">
      <c r="A154" s="301">
        <v>153</v>
      </c>
      <c r="B154" s="240" t="str">
        <f>'School System Information'!$D$16</f>
        <v>CDN</v>
      </c>
      <c r="C154" s="310">
        <f>'DL Info'!$F$40</f>
        <v>2025</v>
      </c>
      <c r="D154" s="240" t="str">
        <f>'Additional Costs FY 24'!C122</f>
        <v>1XX - 199</v>
      </c>
      <c r="E154" s="240" t="str">
        <f>'Additional Costs FY 24'!D122</f>
        <v>Select</v>
      </c>
      <c r="F154" s="240" t="s">
        <v>158</v>
      </c>
      <c r="G154" s="240" t="s">
        <v>157</v>
      </c>
      <c r="H154" s="304">
        <f>'Additional Costs FY 24'!H122</f>
        <v>0</v>
      </c>
      <c r="I154" s="241">
        <f>'Additional Costs FY 24'!E122</f>
        <v>0</v>
      </c>
      <c r="J154" s="241"/>
      <c r="K154" s="241"/>
      <c r="L154" s="241"/>
      <c r="M154" s="247">
        <f>'Additional Costs FY 24'!J122</f>
        <v>0</v>
      </c>
    </row>
    <row r="155" spans="1:13" x14ac:dyDescent="0.55000000000000004">
      <c r="A155" s="301">
        <v>154</v>
      </c>
      <c r="B155" s="240" t="str">
        <f>'School System Information'!$D$16</f>
        <v>CDN</v>
      </c>
      <c r="C155" s="310">
        <f>'DL Info'!$F$40</f>
        <v>2025</v>
      </c>
      <c r="D155" s="240" t="str">
        <f>'Additional Costs FY 24'!C123</f>
        <v>1XX - 199</v>
      </c>
      <c r="E155" s="240" t="str">
        <f>'Additional Costs FY 24'!D123</f>
        <v>Select</v>
      </c>
      <c r="F155" s="240" t="s">
        <v>158</v>
      </c>
      <c r="G155" s="240" t="s">
        <v>157</v>
      </c>
      <c r="H155" s="304">
        <f>'Additional Costs FY 24'!H123</f>
        <v>0</v>
      </c>
      <c r="I155" s="241">
        <f>'Additional Costs FY 24'!E123</f>
        <v>0</v>
      </c>
      <c r="J155" s="241"/>
      <c r="K155" s="241"/>
      <c r="L155" s="241"/>
      <c r="M155" s="247">
        <f>'Additional Costs FY 24'!J123</f>
        <v>0</v>
      </c>
    </row>
    <row r="156" spans="1:13" x14ac:dyDescent="0.55000000000000004">
      <c r="A156" s="301">
        <v>155</v>
      </c>
      <c r="B156" s="240" t="str">
        <f>'School System Information'!$D$16</f>
        <v>CDN</v>
      </c>
      <c r="C156" s="310">
        <f>'DL Info'!$F$40</f>
        <v>2025</v>
      </c>
      <c r="D156" s="240" t="str">
        <f>'Additional Costs FY 24'!C124</f>
        <v>1XX - 199</v>
      </c>
      <c r="E156" s="240" t="str">
        <f>'Additional Costs FY 24'!D124</f>
        <v>Select</v>
      </c>
      <c r="F156" s="240" t="s">
        <v>158</v>
      </c>
      <c r="G156" s="240" t="s">
        <v>157</v>
      </c>
      <c r="H156" s="304">
        <f>'Additional Costs FY 24'!H124</f>
        <v>0</v>
      </c>
      <c r="I156" s="241">
        <f>'Additional Costs FY 24'!E124</f>
        <v>0</v>
      </c>
      <c r="J156" s="241"/>
      <c r="K156" s="241"/>
      <c r="L156" s="241"/>
      <c r="M156" s="247">
        <f>'Additional Costs FY 24'!J124</f>
        <v>0</v>
      </c>
    </row>
    <row r="157" spans="1:13" x14ac:dyDescent="0.55000000000000004">
      <c r="A157" s="301">
        <v>156</v>
      </c>
      <c r="B157" s="240" t="str">
        <f>'School System Information'!$D$16</f>
        <v>CDN</v>
      </c>
      <c r="C157" s="310">
        <f>'DL Info'!$F$40</f>
        <v>2025</v>
      </c>
      <c r="D157" s="240" t="str">
        <f>'Additional Costs FY 24'!C125</f>
        <v>1XX - 199</v>
      </c>
      <c r="E157" s="240" t="str">
        <f>'Additional Costs FY 24'!D125</f>
        <v>Select</v>
      </c>
      <c r="F157" s="240" t="s">
        <v>158</v>
      </c>
      <c r="G157" s="240" t="s">
        <v>157</v>
      </c>
      <c r="H157" s="304">
        <f>'Additional Costs FY 24'!H125</f>
        <v>0</v>
      </c>
      <c r="I157" s="241">
        <f>'Additional Costs FY 24'!E125</f>
        <v>0</v>
      </c>
      <c r="J157" s="241"/>
      <c r="K157" s="241"/>
      <c r="L157" s="241"/>
      <c r="M157" s="247">
        <f>'Additional Costs FY 24'!J125</f>
        <v>0</v>
      </c>
    </row>
    <row r="158" spans="1:13" x14ac:dyDescent="0.55000000000000004">
      <c r="A158" s="301">
        <v>157</v>
      </c>
      <c r="B158" s="240" t="str">
        <f>'School System Information'!$D$16</f>
        <v>CDN</v>
      </c>
      <c r="C158" s="310">
        <f>'DL Info'!$F$40</f>
        <v>2025</v>
      </c>
      <c r="D158" s="240" t="str">
        <f>'Additional Costs FY 24'!C126</f>
        <v>1XX - 199</v>
      </c>
      <c r="E158" s="240" t="str">
        <f>'Additional Costs FY 24'!D126</f>
        <v>Select</v>
      </c>
      <c r="F158" s="240" t="s">
        <v>158</v>
      </c>
      <c r="G158" s="240" t="s">
        <v>157</v>
      </c>
      <c r="H158" s="304">
        <f>'Additional Costs FY 24'!H126</f>
        <v>0</v>
      </c>
      <c r="I158" s="241">
        <f>'Additional Costs FY 24'!E126</f>
        <v>0</v>
      </c>
      <c r="J158" s="241"/>
      <c r="K158" s="241"/>
      <c r="L158" s="241"/>
      <c r="M158" s="247">
        <f>'Additional Costs FY 24'!J126</f>
        <v>0</v>
      </c>
    </row>
    <row r="159" spans="1:13" x14ac:dyDescent="0.55000000000000004">
      <c r="A159" s="301">
        <v>158</v>
      </c>
      <c r="B159" s="240" t="str">
        <f>'School System Information'!$D$16</f>
        <v>CDN</v>
      </c>
      <c r="C159" s="310">
        <f>'DL Info'!$F$40</f>
        <v>2025</v>
      </c>
      <c r="D159" s="240" t="str">
        <f>'Additional Costs FY 24'!C127</f>
        <v>1XX - 199</v>
      </c>
      <c r="E159" s="240" t="str">
        <f>'Additional Costs FY 24'!D127</f>
        <v>Select</v>
      </c>
      <c r="F159" s="240" t="s">
        <v>158</v>
      </c>
      <c r="G159" s="240" t="s">
        <v>157</v>
      </c>
      <c r="H159" s="304">
        <f>'Additional Costs FY 24'!H127</f>
        <v>0</v>
      </c>
      <c r="I159" s="241">
        <f>'Additional Costs FY 24'!E127</f>
        <v>0</v>
      </c>
      <c r="J159" s="241"/>
      <c r="K159" s="241"/>
      <c r="L159" s="241"/>
      <c r="M159" s="247">
        <f>'Additional Costs FY 24'!J127</f>
        <v>0</v>
      </c>
    </row>
    <row r="160" spans="1:13" x14ac:dyDescent="0.55000000000000004">
      <c r="A160" s="301">
        <v>159</v>
      </c>
      <c r="B160" s="240" t="str">
        <f>'School System Information'!$D$16</f>
        <v>CDN</v>
      </c>
      <c r="C160" s="310">
        <f>'DL Info'!$F$40</f>
        <v>2025</v>
      </c>
      <c r="D160" s="240" t="str">
        <f>'Additional Costs FY 24'!C128</f>
        <v>1XX - 199</v>
      </c>
      <c r="E160" s="240" t="str">
        <f>'Additional Costs FY 24'!D128</f>
        <v>Select</v>
      </c>
      <c r="F160" s="240" t="s">
        <v>158</v>
      </c>
      <c r="G160" s="240" t="s">
        <v>157</v>
      </c>
      <c r="H160" s="304">
        <f>'Additional Costs FY 24'!H128</f>
        <v>0</v>
      </c>
      <c r="I160" s="241">
        <f>'Additional Costs FY 24'!E128</f>
        <v>0</v>
      </c>
      <c r="J160" s="241"/>
      <c r="K160" s="241"/>
      <c r="L160" s="241"/>
      <c r="M160" s="247">
        <f>'Additional Costs FY 24'!J128</f>
        <v>0</v>
      </c>
    </row>
    <row r="161" spans="1:13" x14ac:dyDescent="0.55000000000000004">
      <c r="A161" s="301">
        <v>160</v>
      </c>
      <c r="B161" s="240" t="str">
        <f>'School System Information'!$D$16</f>
        <v>CDN</v>
      </c>
      <c r="C161" s="310">
        <f>'DL Info'!$F$40</f>
        <v>2025</v>
      </c>
      <c r="D161" s="240" t="str">
        <f>'Additional Costs FY 24'!C129</f>
        <v>1XX - 199</v>
      </c>
      <c r="E161" s="240" t="str">
        <f>'Additional Costs FY 24'!D129</f>
        <v>Select</v>
      </c>
      <c r="F161" s="240" t="s">
        <v>158</v>
      </c>
      <c r="G161" s="240" t="s">
        <v>157</v>
      </c>
      <c r="H161" s="304">
        <f>'Additional Costs FY 24'!H129</f>
        <v>0</v>
      </c>
      <c r="I161" s="241">
        <f>'Additional Costs FY 24'!E129</f>
        <v>0</v>
      </c>
      <c r="J161" s="241"/>
      <c r="K161" s="241"/>
      <c r="L161" s="241"/>
      <c r="M161" s="247">
        <f>'Additional Costs FY 24'!J129</f>
        <v>0</v>
      </c>
    </row>
    <row r="162" spans="1:13" x14ac:dyDescent="0.55000000000000004">
      <c r="A162" s="301">
        <v>161</v>
      </c>
      <c r="B162" s="240" t="str">
        <f>'School System Information'!$D$16</f>
        <v>CDN</v>
      </c>
      <c r="C162" s="310">
        <f>'DL Info'!$F$40</f>
        <v>2025</v>
      </c>
      <c r="D162" s="240" t="str">
        <f>'Additional Costs FY 24'!C130</f>
        <v>1XX - 199</v>
      </c>
      <c r="E162" s="240" t="str">
        <f>'Additional Costs FY 24'!D130</f>
        <v>Select</v>
      </c>
      <c r="F162" s="240" t="s">
        <v>158</v>
      </c>
      <c r="G162" s="240" t="s">
        <v>157</v>
      </c>
      <c r="H162" s="304">
        <f>'Additional Costs FY 24'!H130</f>
        <v>0</v>
      </c>
      <c r="I162" s="241">
        <f>'Additional Costs FY 24'!E130</f>
        <v>0</v>
      </c>
      <c r="J162" s="241"/>
      <c r="K162" s="241"/>
      <c r="L162" s="241"/>
      <c r="M162" s="247">
        <f>'Additional Costs FY 24'!J130</f>
        <v>0</v>
      </c>
    </row>
    <row r="163" spans="1:13" x14ac:dyDescent="0.55000000000000004">
      <c r="A163" s="301">
        <v>162</v>
      </c>
      <c r="B163" s="240" t="str">
        <f>'School System Information'!$D$16</f>
        <v>CDN</v>
      </c>
      <c r="C163" s="310">
        <f>'DL Info'!$F$40</f>
        <v>2025</v>
      </c>
      <c r="D163" s="240" t="str">
        <f>'Additional Costs FY 24'!C131</f>
        <v>1XX - 199</v>
      </c>
      <c r="E163" s="240" t="str">
        <f>'Additional Costs FY 24'!D131</f>
        <v>Select</v>
      </c>
      <c r="F163" s="240" t="s">
        <v>158</v>
      </c>
      <c r="G163" s="240" t="s">
        <v>157</v>
      </c>
      <c r="H163" s="304">
        <f>'Additional Costs FY 24'!H131</f>
        <v>0</v>
      </c>
      <c r="I163" s="241">
        <f>'Additional Costs FY 24'!E131</f>
        <v>0</v>
      </c>
      <c r="J163" s="241"/>
      <c r="K163" s="241"/>
      <c r="L163" s="241"/>
      <c r="M163" s="247">
        <f>'Additional Costs FY 24'!J131</f>
        <v>0</v>
      </c>
    </row>
    <row r="164" spans="1:13" x14ac:dyDescent="0.55000000000000004">
      <c r="A164" s="301">
        <v>163</v>
      </c>
      <c r="B164" s="240" t="str">
        <f>'School System Information'!$D$16</f>
        <v>CDN</v>
      </c>
      <c r="C164" s="310">
        <f>'DL Info'!$F$40</f>
        <v>2025</v>
      </c>
      <c r="D164" s="240" t="str">
        <f>'Additional Costs FY 24'!C132</f>
        <v>1XX - 199</v>
      </c>
      <c r="E164" s="240" t="str">
        <f>'Additional Costs FY 24'!D132</f>
        <v>Select</v>
      </c>
      <c r="F164" s="240" t="s">
        <v>158</v>
      </c>
      <c r="G164" s="240" t="s">
        <v>157</v>
      </c>
      <c r="H164" s="304">
        <f>'Additional Costs FY 24'!H132</f>
        <v>0</v>
      </c>
      <c r="I164" s="241">
        <f>'Additional Costs FY 24'!E132</f>
        <v>0</v>
      </c>
      <c r="J164" s="241"/>
      <c r="K164" s="241"/>
      <c r="L164" s="241"/>
      <c r="M164" s="247">
        <f>'Additional Costs FY 24'!J132</f>
        <v>0</v>
      </c>
    </row>
    <row r="165" spans="1:13" x14ac:dyDescent="0.55000000000000004">
      <c r="A165" s="301">
        <v>164</v>
      </c>
      <c r="B165" s="240" t="str">
        <f>'School System Information'!$D$16</f>
        <v>CDN</v>
      </c>
      <c r="C165" s="310">
        <f>'DL Info'!$F$40</f>
        <v>2025</v>
      </c>
      <c r="D165" s="240" t="str">
        <f>'Additional Costs FY 24'!C133</f>
        <v>1XX - 199</v>
      </c>
      <c r="E165" s="240" t="str">
        <f>'Additional Costs FY 24'!D133</f>
        <v>Select</v>
      </c>
      <c r="F165" s="240" t="s">
        <v>158</v>
      </c>
      <c r="G165" s="240" t="s">
        <v>157</v>
      </c>
      <c r="H165" s="304">
        <f>'Additional Costs FY 24'!H133</f>
        <v>0</v>
      </c>
      <c r="I165" s="241">
        <f>'Additional Costs FY 24'!E133</f>
        <v>0</v>
      </c>
      <c r="J165" s="241"/>
      <c r="K165" s="241"/>
      <c r="L165" s="241"/>
      <c r="M165" s="247">
        <f>'Additional Costs FY 24'!J133</f>
        <v>0</v>
      </c>
    </row>
    <row r="166" spans="1:13" x14ac:dyDescent="0.55000000000000004">
      <c r="A166" s="301">
        <v>165</v>
      </c>
      <c r="B166" s="240" t="str">
        <f>'School System Information'!$D$16</f>
        <v>CDN</v>
      </c>
      <c r="C166" s="310">
        <f>'DL Info'!$F$40</f>
        <v>2025</v>
      </c>
      <c r="D166" s="240" t="str">
        <f>'Additional Costs FY 24'!C134</f>
        <v>1XX - 199</v>
      </c>
      <c r="E166" s="240" t="str">
        <f>'Additional Costs FY 24'!D134</f>
        <v>Select</v>
      </c>
      <c r="F166" s="240" t="s">
        <v>158</v>
      </c>
      <c r="G166" s="240" t="s">
        <v>157</v>
      </c>
      <c r="H166" s="304">
        <f>'Additional Costs FY 24'!H134</f>
        <v>0</v>
      </c>
      <c r="I166" s="241">
        <f>'Additional Costs FY 24'!E134</f>
        <v>0</v>
      </c>
      <c r="J166" s="241"/>
      <c r="K166" s="241"/>
      <c r="L166" s="241"/>
      <c r="M166" s="247">
        <f>'Additional Costs FY 24'!J134</f>
        <v>0</v>
      </c>
    </row>
    <row r="167" spans="1:13" x14ac:dyDescent="0.55000000000000004">
      <c r="A167" s="301">
        <v>166</v>
      </c>
      <c r="B167" s="240" t="str">
        <f>'School System Information'!$D$16</f>
        <v>CDN</v>
      </c>
      <c r="C167" s="310">
        <f>'DL Info'!$F$40</f>
        <v>2025</v>
      </c>
      <c r="D167" s="240" t="str">
        <f>'Additional Costs FY 24'!C135</f>
        <v>1XX - 199</v>
      </c>
      <c r="E167" s="240" t="str">
        <f>'Additional Costs FY 24'!D135</f>
        <v>Select</v>
      </c>
      <c r="F167" s="240" t="s">
        <v>158</v>
      </c>
      <c r="G167" s="240" t="s">
        <v>157</v>
      </c>
      <c r="H167" s="304">
        <f>'Additional Costs FY 24'!H135</f>
        <v>0</v>
      </c>
      <c r="I167" s="241">
        <f>'Additional Costs FY 24'!E135</f>
        <v>0</v>
      </c>
      <c r="J167" s="241"/>
      <c r="K167" s="241"/>
      <c r="L167" s="241"/>
      <c r="M167" s="247">
        <f>'Additional Costs FY 24'!J135</f>
        <v>0</v>
      </c>
    </row>
    <row r="168" spans="1:13" x14ac:dyDescent="0.55000000000000004">
      <c r="A168" s="301">
        <v>167</v>
      </c>
      <c r="B168" s="240" t="str">
        <f>'School System Information'!$D$16</f>
        <v>CDN</v>
      </c>
      <c r="C168" s="310">
        <f>'DL Info'!$F$40</f>
        <v>2025</v>
      </c>
      <c r="D168" s="240" t="str">
        <f>'Additional Costs FY 24'!C136</f>
        <v>1XX - 199</v>
      </c>
      <c r="E168" s="240" t="str">
        <f>'Additional Costs FY 24'!D136</f>
        <v>Select</v>
      </c>
      <c r="F168" s="240" t="s">
        <v>158</v>
      </c>
      <c r="G168" s="240" t="s">
        <v>157</v>
      </c>
      <c r="H168" s="304">
        <f>'Additional Costs FY 24'!H136</f>
        <v>0</v>
      </c>
      <c r="I168" s="241">
        <f>'Additional Costs FY 24'!E136</f>
        <v>0</v>
      </c>
      <c r="J168" s="241"/>
      <c r="K168" s="241"/>
      <c r="L168" s="241"/>
      <c r="M168" s="247">
        <f>'Additional Costs FY 24'!J136</f>
        <v>0</v>
      </c>
    </row>
    <row r="169" spans="1:13" x14ac:dyDescent="0.55000000000000004">
      <c r="A169" s="301">
        <v>168</v>
      </c>
      <c r="B169" s="240" t="str">
        <f>'School System Information'!$D$16</f>
        <v>CDN</v>
      </c>
      <c r="C169" s="310">
        <f>'DL Info'!$F$40</f>
        <v>2025</v>
      </c>
      <c r="D169" s="240" t="str">
        <f>'Additional Costs FY 24'!C137</f>
        <v>1XX - 199</v>
      </c>
      <c r="E169" s="240" t="str">
        <f>'Additional Costs FY 24'!D137</f>
        <v>Select</v>
      </c>
      <c r="F169" s="240" t="s">
        <v>158</v>
      </c>
      <c r="G169" s="240" t="s">
        <v>157</v>
      </c>
      <c r="H169" s="304">
        <f>'Additional Costs FY 24'!H137</f>
        <v>0</v>
      </c>
      <c r="I169" s="241">
        <f>'Additional Costs FY 24'!E137</f>
        <v>0</v>
      </c>
      <c r="J169" s="241"/>
      <c r="K169" s="241"/>
      <c r="L169" s="241"/>
      <c r="M169" s="247">
        <f>'Additional Costs FY 24'!J137</f>
        <v>0</v>
      </c>
    </row>
    <row r="170" spans="1:13" x14ac:dyDescent="0.55000000000000004">
      <c r="A170" s="301">
        <v>169</v>
      </c>
      <c r="B170" s="240" t="str">
        <f>'School System Information'!$D$16</f>
        <v>CDN</v>
      </c>
      <c r="C170" s="310">
        <f>'DL Info'!$F$40</f>
        <v>2025</v>
      </c>
      <c r="D170" s="240" t="str">
        <f>'Additional Costs FY 24'!C138</f>
        <v>1XX - 199</v>
      </c>
      <c r="E170" s="240" t="str">
        <f>'Additional Costs FY 24'!D138</f>
        <v>Select</v>
      </c>
      <c r="F170" s="240" t="s">
        <v>158</v>
      </c>
      <c r="G170" s="240" t="s">
        <v>157</v>
      </c>
      <c r="H170" s="304">
        <f>'Additional Costs FY 24'!H138</f>
        <v>0</v>
      </c>
      <c r="I170" s="241">
        <f>'Additional Costs FY 24'!E138</f>
        <v>0</v>
      </c>
      <c r="J170" s="241"/>
      <c r="K170" s="241"/>
      <c r="L170" s="241"/>
      <c r="M170" s="247">
        <f>'Additional Costs FY 24'!J138</f>
        <v>0</v>
      </c>
    </row>
    <row r="171" spans="1:13" x14ac:dyDescent="0.55000000000000004">
      <c r="A171" s="301">
        <v>170</v>
      </c>
      <c r="B171" s="240" t="str">
        <f>'School System Information'!$D$16</f>
        <v>CDN</v>
      </c>
      <c r="C171" s="310">
        <f>'DL Info'!$F$40</f>
        <v>2025</v>
      </c>
      <c r="D171" s="240" t="str">
        <f>'Additional Costs FY 24'!C139</f>
        <v>1XX - 199</v>
      </c>
      <c r="E171" s="240" t="str">
        <f>'Additional Costs FY 24'!D139</f>
        <v>Select</v>
      </c>
      <c r="F171" s="240" t="s">
        <v>158</v>
      </c>
      <c r="G171" s="240" t="s">
        <v>157</v>
      </c>
      <c r="H171" s="304">
        <f>'Additional Costs FY 24'!H139</f>
        <v>0</v>
      </c>
      <c r="I171" s="241">
        <f>'Additional Costs FY 24'!E139</f>
        <v>0</v>
      </c>
      <c r="J171" s="241"/>
      <c r="K171" s="241"/>
      <c r="L171" s="241"/>
      <c r="M171" s="247">
        <f>'Additional Costs FY 24'!J139</f>
        <v>0</v>
      </c>
    </row>
    <row r="172" spans="1:13" x14ac:dyDescent="0.55000000000000004">
      <c r="A172" s="301">
        <v>171</v>
      </c>
      <c r="B172" s="240" t="str">
        <f>'School System Information'!$D$16</f>
        <v>CDN</v>
      </c>
      <c r="C172" s="310">
        <f>'DL Info'!$F$40</f>
        <v>2025</v>
      </c>
      <c r="D172" s="240" t="str">
        <f>'Additional Costs FY 24'!C140</f>
        <v>1XX - 199</v>
      </c>
      <c r="E172" s="240" t="str">
        <f>'Additional Costs FY 24'!D140</f>
        <v>Select</v>
      </c>
      <c r="F172" s="240" t="s">
        <v>158</v>
      </c>
      <c r="G172" s="240" t="s">
        <v>157</v>
      </c>
      <c r="H172" s="304">
        <f>'Additional Costs FY 24'!H140</f>
        <v>0</v>
      </c>
      <c r="I172" s="241">
        <f>'Additional Costs FY 24'!E140</f>
        <v>0</v>
      </c>
      <c r="J172" s="241"/>
      <c r="K172" s="241"/>
      <c r="L172" s="241"/>
      <c r="M172" s="247">
        <f>'Additional Costs FY 24'!J140</f>
        <v>0</v>
      </c>
    </row>
    <row r="173" spans="1:13" x14ac:dyDescent="0.55000000000000004">
      <c r="A173" s="301">
        <v>172</v>
      </c>
      <c r="B173" s="240" t="str">
        <f>'School System Information'!$D$16</f>
        <v>CDN</v>
      </c>
      <c r="C173" s="310">
        <f>'DL Info'!$F$40</f>
        <v>2025</v>
      </c>
      <c r="D173" s="240" t="str">
        <f>'Additional Costs FY 24'!C141</f>
        <v>1XX - 199</v>
      </c>
      <c r="E173" s="240" t="str">
        <f>'Additional Costs FY 24'!D141</f>
        <v>Select</v>
      </c>
      <c r="F173" s="240" t="s">
        <v>158</v>
      </c>
      <c r="G173" s="240" t="s">
        <v>157</v>
      </c>
      <c r="H173" s="304">
        <f>'Additional Costs FY 24'!H141</f>
        <v>0</v>
      </c>
      <c r="I173" s="241">
        <f>'Additional Costs FY 24'!E141</f>
        <v>0</v>
      </c>
      <c r="J173" s="241"/>
      <c r="K173" s="241"/>
      <c r="L173" s="241"/>
      <c r="M173" s="247">
        <f>'Additional Costs FY 24'!J141</f>
        <v>0</v>
      </c>
    </row>
    <row r="174" spans="1:13" x14ac:dyDescent="0.55000000000000004">
      <c r="A174" s="301">
        <v>173</v>
      </c>
      <c r="B174" s="240" t="str">
        <f>'School System Information'!$D$16</f>
        <v>CDN</v>
      </c>
      <c r="C174" s="310">
        <f>'DL Info'!$F$40</f>
        <v>2025</v>
      </c>
      <c r="D174" s="240" t="str">
        <f>'Additional Costs FY 24'!C142</f>
        <v>1XX - 199</v>
      </c>
      <c r="E174" s="240" t="str">
        <f>'Additional Costs FY 24'!D142</f>
        <v>Select</v>
      </c>
      <c r="F174" s="240" t="s">
        <v>158</v>
      </c>
      <c r="G174" s="240" t="s">
        <v>157</v>
      </c>
      <c r="H174" s="304">
        <f>'Additional Costs FY 24'!H142</f>
        <v>0</v>
      </c>
      <c r="I174" s="241">
        <f>'Additional Costs FY 24'!E142</f>
        <v>0</v>
      </c>
      <c r="J174" s="241"/>
      <c r="K174" s="241"/>
      <c r="L174" s="241"/>
      <c r="M174" s="247">
        <f>'Additional Costs FY 24'!J142</f>
        <v>0</v>
      </c>
    </row>
    <row r="175" spans="1:13" x14ac:dyDescent="0.55000000000000004">
      <c r="A175" s="301">
        <v>174</v>
      </c>
      <c r="B175" s="240" t="str">
        <f>'School System Information'!$D$16</f>
        <v>CDN</v>
      </c>
      <c r="C175" s="310">
        <f>'DL Info'!$F$40</f>
        <v>2025</v>
      </c>
      <c r="D175" s="240" t="str">
        <f>'Additional Costs FY 24'!C143</f>
        <v>1XX - 199</v>
      </c>
      <c r="E175" s="240" t="str">
        <f>'Additional Costs FY 24'!D143</f>
        <v>Select</v>
      </c>
      <c r="F175" s="240" t="s">
        <v>158</v>
      </c>
      <c r="G175" s="240" t="s">
        <v>157</v>
      </c>
      <c r="H175" s="304">
        <f>'Additional Costs FY 24'!H143</f>
        <v>0</v>
      </c>
      <c r="I175" s="241">
        <f>'Additional Costs FY 24'!E143</f>
        <v>0</v>
      </c>
      <c r="J175" s="241"/>
      <c r="K175" s="241"/>
      <c r="L175" s="241"/>
      <c r="M175" s="247">
        <f>'Additional Costs FY 24'!J143</f>
        <v>0</v>
      </c>
    </row>
    <row r="176" spans="1:13" x14ac:dyDescent="0.55000000000000004">
      <c r="A176" s="301">
        <v>175</v>
      </c>
      <c r="B176" s="240" t="str">
        <f>'School System Information'!$D$16</f>
        <v>CDN</v>
      </c>
      <c r="C176" s="310">
        <f>'DL Info'!$F$40</f>
        <v>2025</v>
      </c>
      <c r="D176" s="240" t="str">
        <f>'Additional Costs FY 24'!C144</f>
        <v>1XX - 199</v>
      </c>
      <c r="E176" s="240" t="str">
        <f>'Additional Costs FY 24'!D144</f>
        <v>Select</v>
      </c>
      <c r="F176" s="240" t="s">
        <v>158</v>
      </c>
      <c r="G176" s="240" t="s">
        <v>157</v>
      </c>
      <c r="H176" s="304">
        <f>'Additional Costs FY 24'!H144</f>
        <v>0</v>
      </c>
      <c r="I176" s="241">
        <f>'Additional Costs FY 24'!E144</f>
        <v>0</v>
      </c>
      <c r="J176" s="241"/>
      <c r="K176" s="241"/>
      <c r="L176" s="241"/>
      <c r="M176" s="247">
        <f>'Additional Costs FY 24'!J144</f>
        <v>0</v>
      </c>
    </row>
    <row r="177" spans="1:13" x14ac:dyDescent="0.55000000000000004">
      <c r="A177" s="301">
        <v>176</v>
      </c>
      <c r="B177" s="240" t="str">
        <f>'School System Information'!$D$16</f>
        <v>CDN</v>
      </c>
      <c r="C177" s="310">
        <f>'DL Info'!$F$40</f>
        <v>2025</v>
      </c>
      <c r="D177" s="240" t="str">
        <f>'Additional Costs FY 24'!C145</f>
        <v>1XX - 199</v>
      </c>
      <c r="E177" s="240" t="str">
        <f>'Additional Costs FY 24'!D145</f>
        <v>Select</v>
      </c>
      <c r="F177" s="240" t="s">
        <v>158</v>
      </c>
      <c r="G177" s="240" t="s">
        <v>157</v>
      </c>
      <c r="H177" s="304">
        <f>'Additional Costs FY 24'!H145</f>
        <v>0</v>
      </c>
      <c r="I177" s="241">
        <f>'Additional Costs FY 24'!E145</f>
        <v>0</v>
      </c>
      <c r="J177" s="241"/>
      <c r="K177" s="241"/>
      <c r="L177" s="241"/>
      <c r="M177" s="247">
        <f>'Additional Costs FY 24'!J145</f>
        <v>0</v>
      </c>
    </row>
    <row r="178" spans="1:13" x14ac:dyDescent="0.55000000000000004">
      <c r="A178" s="301">
        <v>177</v>
      </c>
      <c r="B178" s="240" t="str">
        <f>'School System Information'!$D$16</f>
        <v>CDN</v>
      </c>
      <c r="C178" s="310">
        <f>'DL Info'!$F$40</f>
        <v>2025</v>
      </c>
      <c r="D178" s="240" t="str">
        <f>'Additional Costs FY 24'!C116</f>
        <v>1XX - 199</v>
      </c>
      <c r="E178" s="240" t="str">
        <f>'Additional Costs FY 24'!D116</f>
        <v>Select</v>
      </c>
      <c r="F178" s="240" t="s">
        <v>159</v>
      </c>
      <c r="G178" s="240" t="s">
        <v>157</v>
      </c>
      <c r="H178" s="304">
        <f>'Additional Costs FY 24'!I116</f>
        <v>0</v>
      </c>
      <c r="I178" s="241"/>
      <c r="J178" s="241"/>
      <c r="K178" s="241"/>
      <c r="L178" s="241"/>
      <c r="M178" s="247"/>
    </row>
    <row r="179" spans="1:13" x14ac:dyDescent="0.55000000000000004">
      <c r="A179" s="301">
        <v>178</v>
      </c>
      <c r="B179" s="240" t="str">
        <f>'School System Information'!$D$16</f>
        <v>CDN</v>
      </c>
      <c r="C179" s="310">
        <f>'DL Info'!$F$40</f>
        <v>2025</v>
      </c>
      <c r="D179" s="240" t="str">
        <f>'Additional Costs FY 24'!C117</f>
        <v>1XX - 199</v>
      </c>
      <c r="E179" s="240" t="str">
        <f>'Additional Costs FY 24'!D117</f>
        <v>Select</v>
      </c>
      <c r="F179" s="240" t="s">
        <v>159</v>
      </c>
      <c r="G179" s="240" t="s">
        <v>157</v>
      </c>
      <c r="H179" s="304">
        <f>'Additional Costs FY 24'!I117</f>
        <v>0</v>
      </c>
      <c r="I179" s="241"/>
      <c r="J179" s="241"/>
      <c r="K179" s="241"/>
      <c r="L179" s="241"/>
      <c r="M179" s="247"/>
    </row>
    <row r="180" spans="1:13" x14ac:dyDescent="0.55000000000000004">
      <c r="A180" s="301">
        <v>179</v>
      </c>
      <c r="B180" s="240" t="str">
        <f>'School System Information'!$D$16</f>
        <v>CDN</v>
      </c>
      <c r="C180" s="310">
        <f>'DL Info'!$F$40</f>
        <v>2025</v>
      </c>
      <c r="D180" s="240" t="str">
        <f>'Additional Costs FY 24'!C118</f>
        <v>1XX - 199</v>
      </c>
      <c r="E180" s="240" t="str">
        <f>'Additional Costs FY 24'!D118</f>
        <v>Select</v>
      </c>
      <c r="F180" s="240" t="s">
        <v>159</v>
      </c>
      <c r="G180" s="240" t="s">
        <v>157</v>
      </c>
      <c r="H180" s="304">
        <f>'Additional Costs FY 24'!I118</f>
        <v>0</v>
      </c>
      <c r="I180" s="241"/>
      <c r="J180" s="241"/>
      <c r="K180" s="241"/>
      <c r="L180" s="241"/>
      <c r="M180" s="247"/>
    </row>
    <row r="181" spans="1:13" x14ac:dyDescent="0.55000000000000004">
      <c r="A181" s="301">
        <v>180</v>
      </c>
      <c r="B181" s="240" t="str">
        <f>'School System Information'!$D$16</f>
        <v>CDN</v>
      </c>
      <c r="C181" s="310">
        <f>'DL Info'!$F$40</f>
        <v>2025</v>
      </c>
      <c r="D181" s="240" t="str">
        <f>'Additional Costs FY 24'!C119</f>
        <v>1XX - 199</v>
      </c>
      <c r="E181" s="240" t="str">
        <f>'Additional Costs FY 24'!D119</f>
        <v>Select</v>
      </c>
      <c r="F181" s="240" t="s">
        <v>159</v>
      </c>
      <c r="G181" s="240" t="s">
        <v>157</v>
      </c>
      <c r="H181" s="304">
        <f>'Additional Costs FY 24'!I119</f>
        <v>0</v>
      </c>
      <c r="I181" s="241"/>
      <c r="J181" s="241"/>
      <c r="K181" s="241"/>
      <c r="L181" s="241"/>
      <c r="M181" s="247"/>
    </row>
    <row r="182" spans="1:13" x14ac:dyDescent="0.55000000000000004">
      <c r="A182" s="301">
        <v>181</v>
      </c>
      <c r="B182" s="240" t="str">
        <f>'School System Information'!$D$16</f>
        <v>CDN</v>
      </c>
      <c r="C182" s="310">
        <f>'DL Info'!$F$40</f>
        <v>2025</v>
      </c>
      <c r="D182" s="240" t="str">
        <f>'Additional Costs FY 24'!C120</f>
        <v>1XX - 199</v>
      </c>
      <c r="E182" s="240" t="str">
        <f>'Additional Costs FY 24'!D120</f>
        <v>Select</v>
      </c>
      <c r="F182" s="240" t="s">
        <v>159</v>
      </c>
      <c r="G182" s="240" t="s">
        <v>157</v>
      </c>
      <c r="H182" s="304">
        <f>'Additional Costs FY 24'!I120</f>
        <v>0</v>
      </c>
      <c r="I182" s="241"/>
      <c r="J182" s="241"/>
      <c r="K182" s="241"/>
      <c r="L182" s="241"/>
      <c r="M182" s="247"/>
    </row>
    <row r="183" spans="1:13" x14ac:dyDescent="0.55000000000000004">
      <c r="A183" s="301">
        <v>182</v>
      </c>
      <c r="B183" s="240" t="str">
        <f>'School System Information'!$D$16</f>
        <v>CDN</v>
      </c>
      <c r="C183" s="310">
        <f>'DL Info'!$F$40</f>
        <v>2025</v>
      </c>
      <c r="D183" s="240" t="str">
        <f>'Additional Costs FY 24'!C121</f>
        <v>1XX - 199</v>
      </c>
      <c r="E183" s="240" t="str">
        <f>'Additional Costs FY 24'!D121</f>
        <v>Select</v>
      </c>
      <c r="F183" s="240" t="s">
        <v>159</v>
      </c>
      <c r="G183" s="240" t="s">
        <v>157</v>
      </c>
      <c r="H183" s="304">
        <f>'Additional Costs FY 24'!I121</f>
        <v>0</v>
      </c>
      <c r="I183" s="241"/>
      <c r="J183" s="241"/>
      <c r="K183" s="241"/>
      <c r="L183" s="241"/>
      <c r="M183" s="247"/>
    </row>
    <row r="184" spans="1:13" x14ac:dyDescent="0.55000000000000004">
      <c r="A184" s="301">
        <v>183</v>
      </c>
      <c r="B184" s="240" t="str">
        <f>'School System Information'!$D$16</f>
        <v>CDN</v>
      </c>
      <c r="C184" s="310">
        <f>'DL Info'!$F$40</f>
        <v>2025</v>
      </c>
      <c r="D184" s="240" t="str">
        <f>'Additional Costs FY 24'!C122</f>
        <v>1XX - 199</v>
      </c>
      <c r="E184" s="240" t="str">
        <f>'Additional Costs FY 24'!D122</f>
        <v>Select</v>
      </c>
      <c r="F184" s="240" t="s">
        <v>159</v>
      </c>
      <c r="G184" s="240" t="s">
        <v>157</v>
      </c>
      <c r="H184" s="304">
        <f>'Additional Costs FY 24'!I122</f>
        <v>0</v>
      </c>
      <c r="I184" s="241"/>
      <c r="J184" s="241"/>
      <c r="K184" s="241"/>
      <c r="L184" s="241"/>
      <c r="M184" s="247"/>
    </row>
    <row r="185" spans="1:13" x14ac:dyDescent="0.55000000000000004">
      <c r="A185" s="301">
        <v>184</v>
      </c>
      <c r="B185" s="240" t="str">
        <f>'School System Information'!$D$16</f>
        <v>CDN</v>
      </c>
      <c r="C185" s="310">
        <f>'DL Info'!$F$40</f>
        <v>2025</v>
      </c>
      <c r="D185" s="240" t="str">
        <f>'Additional Costs FY 24'!C123</f>
        <v>1XX - 199</v>
      </c>
      <c r="E185" s="240" t="str">
        <f>'Additional Costs FY 24'!D123</f>
        <v>Select</v>
      </c>
      <c r="F185" s="240" t="s">
        <v>159</v>
      </c>
      <c r="G185" s="240" t="s">
        <v>157</v>
      </c>
      <c r="H185" s="304">
        <f>'Additional Costs FY 24'!I123</f>
        <v>0</v>
      </c>
      <c r="I185" s="241"/>
      <c r="J185" s="241"/>
      <c r="K185" s="241"/>
      <c r="L185" s="241"/>
      <c r="M185" s="247"/>
    </row>
    <row r="186" spans="1:13" x14ac:dyDescent="0.55000000000000004">
      <c r="A186" s="301">
        <v>185</v>
      </c>
      <c r="B186" s="240" t="str">
        <f>'School System Information'!$D$16</f>
        <v>CDN</v>
      </c>
      <c r="C186" s="310">
        <f>'DL Info'!$F$40</f>
        <v>2025</v>
      </c>
      <c r="D186" s="240" t="str">
        <f>'Additional Costs FY 24'!C124</f>
        <v>1XX - 199</v>
      </c>
      <c r="E186" s="240" t="str">
        <f>'Additional Costs FY 24'!D124</f>
        <v>Select</v>
      </c>
      <c r="F186" s="240" t="s">
        <v>159</v>
      </c>
      <c r="G186" s="240" t="s">
        <v>157</v>
      </c>
      <c r="H186" s="304">
        <f>'Additional Costs FY 24'!I124</f>
        <v>0</v>
      </c>
      <c r="I186" s="241"/>
      <c r="J186" s="241"/>
      <c r="K186" s="241"/>
      <c r="L186" s="241"/>
      <c r="M186" s="247"/>
    </row>
    <row r="187" spans="1:13" x14ac:dyDescent="0.55000000000000004">
      <c r="A187" s="301">
        <v>186</v>
      </c>
      <c r="B187" s="240" t="str">
        <f>'School System Information'!$D$16</f>
        <v>CDN</v>
      </c>
      <c r="C187" s="310">
        <f>'DL Info'!$F$40</f>
        <v>2025</v>
      </c>
      <c r="D187" s="240" t="str">
        <f>'Additional Costs FY 24'!C125</f>
        <v>1XX - 199</v>
      </c>
      <c r="E187" s="240" t="str">
        <f>'Additional Costs FY 24'!D125</f>
        <v>Select</v>
      </c>
      <c r="F187" s="240" t="s">
        <v>159</v>
      </c>
      <c r="G187" s="240" t="s">
        <v>157</v>
      </c>
      <c r="H187" s="304">
        <f>'Additional Costs FY 24'!I125</f>
        <v>0</v>
      </c>
      <c r="I187" s="241"/>
      <c r="J187" s="241"/>
      <c r="K187" s="241"/>
      <c r="L187" s="241"/>
      <c r="M187" s="247"/>
    </row>
    <row r="188" spans="1:13" x14ac:dyDescent="0.55000000000000004">
      <c r="A188" s="301">
        <v>187</v>
      </c>
      <c r="B188" s="240" t="str">
        <f>'School System Information'!$D$16</f>
        <v>CDN</v>
      </c>
      <c r="C188" s="310">
        <f>'DL Info'!$F$40</f>
        <v>2025</v>
      </c>
      <c r="D188" s="240" t="str">
        <f>'Additional Costs FY 24'!C126</f>
        <v>1XX - 199</v>
      </c>
      <c r="E188" s="240" t="str">
        <f>'Additional Costs FY 24'!D126</f>
        <v>Select</v>
      </c>
      <c r="F188" s="240" t="s">
        <v>159</v>
      </c>
      <c r="G188" s="240" t="s">
        <v>157</v>
      </c>
      <c r="H188" s="304">
        <f>'Additional Costs FY 24'!I126</f>
        <v>0</v>
      </c>
      <c r="I188" s="241"/>
      <c r="J188" s="241"/>
      <c r="K188" s="241"/>
      <c r="L188" s="241"/>
      <c r="M188" s="247"/>
    </row>
    <row r="189" spans="1:13" x14ac:dyDescent="0.55000000000000004">
      <c r="A189" s="301">
        <v>188</v>
      </c>
      <c r="B189" s="240" t="str">
        <f>'School System Information'!$D$16</f>
        <v>CDN</v>
      </c>
      <c r="C189" s="310">
        <f>'DL Info'!$F$40</f>
        <v>2025</v>
      </c>
      <c r="D189" s="240" t="str">
        <f>'Additional Costs FY 24'!C127</f>
        <v>1XX - 199</v>
      </c>
      <c r="E189" s="240" t="str">
        <f>'Additional Costs FY 24'!D127</f>
        <v>Select</v>
      </c>
      <c r="F189" s="240" t="s">
        <v>159</v>
      </c>
      <c r="G189" s="240" t="s">
        <v>157</v>
      </c>
      <c r="H189" s="304">
        <f>'Additional Costs FY 24'!I127</f>
        <v>0</v>
      </c>
      <c r="I189" s="241"/>
      <c r="J189" s="241"/>
      <c r="K189" s="241"/>
      <c r="L189" s="241"/>
      <c r="M189" s="247"/>
    </row>
    <row r="190" spans="1:13" x14ac:dyDescent="0.55000000000000004">
      <c r="A190" s="301">
        <v>189</v>
      </c>
      <c r="B190" s="240" t="str">
        <f>'School System Information'!$D$16</f>
        <v>CDN</v>
      </c>
      <c r="C190" s="310">
        <f>'DL Info'!$F$40</f>
        <v>2025</v>
      </c>
      <c r="D190" s="240" t="str">
        <f>'Additional Costs FY 24'!C128</f>
        <v>1XX - 199</v>
      </c>
      <c r="E190" s="240" t="str">
        <f>'Additional Costs FY 24'!D128</f>
        <v>Select</v>
      </c>
      <c r="F190" s="240" t="s">
        <v>159</v>
      </c>
      <c r="G190" s="240" t="s">
        <v>157</v>
      </c>
      <c r="H190" s="304">
        <f>'Additional Costs FY 24'!I128</f>
        <v>0</v>
      </c>
      <c r="I190" s="241"/>
      <c r="J190" s="241"/>
      <c r="K190" s="241"/>
      <c r="L190" s="241"/>
      <c r="M190" s="247"/>
    </row>
    <row r="191" spans="1:13" x14ac:dyDescent="0.55000000000000004">
      <c r="A191" s="301">
        <v>190</v>
      </c>
      <c r="B191" s="240" t="str">
        <f>'School System Information'!$D$16</f>
        <v>CDN</v>
      </c>
      <c r="C191" s="310">
        <f>'DL Info'!$F$40</f>
        <v>2025</v>
      </c>
      <c r="D191" s="240" t="str">
        <f>'Additional Costs FY 24'!C129</f>
        <v>1XX - 199</v>
      </c>
      <c r="E191" s="240" t="str">
        <f>'Additional Costs FY 24'!D129</f>
        <v>Select</v>
      </c>
      <c r="F191" s="240" t="s">
        <v>159</v>
      </c>
      <c r="G191" s="240" t="s">
        <v>157</v>
      </c>
      <c r="H191" s="304">
        <f>'Additional Costs FY 24'!I129</f>
        <v>0</v>
      </c>
      <c r="I191" s="241"/>
      <c r="J191" s="241"/>
      <c r="K191" s="241"/>
      <c r="L191" s="241"/>
      <c r="M191" s="247"/>
    </row>
    <row r="192" spans="1:13" x14ac:dyDescent="0.55000000000000004">
      <c r="A192" s="301">
        <v>191</v>
      </c>
      <c r="B192" s="240" t="str">
        <f>'School System Information'!$D$16</f>
        <v>CDN</v>
      </c>
      <c r="C192" s="310">
        <f>'DL Info'!$F$40</f>
        <v>2025</v>
      </c>
      <c r="D192" s="240" t="str">
        <f>'Additional Costs FY 24'!C130</f>
        <v>1XX - 199</v>
      </c>
      <c r="E192" s="240" t="str">
        <f>'Additional Costs FY 24'!D130</f>
        <v>Select</v>
      </c>
      <c r="F192" s="240" t="s">
        <v>159</v>
      </c>
      <c r="G192" s="240" t="s">
        <v>157</v>
      </c>
      <c r="H192" s="304">
        <f>'Additional Costs FY 24'!I130</f>
        <v>0</v>
      </c>
      <c r="I192" s="241"/>
      <c r="J192" s="241"/>
      <c r="K192" s="241"/>
      <c r="L192" s="241"/>
      <c r="M192" s="247"/>
    </row>
    <row r="193" spans="1:13" x14ac:dyDescent="0.55000000000000004">
      <c r="A193" s="301">
        <v>192</v>
      </c>
      <c r="B193" s="240" t="str">
        <f>'School System Information'!$D$16</f>
        <v>CDN</v>
      </c>
      <c r="C193" s="310">
        <f>'DL Info'!$F$40</f>
        <v>2025</v>
      </c>
      <c r="D193" s="240" t="str">
        <f>'Additional Costs FY 24'!C131</f>
        <v>1XX - 199</v>
      </c>
      <c r="E193" s="240" t="str">
        <f>'Additional Costs FY 24'!D131</f>
        <v>Select</v>
      </c>
      <c r="F193" s="240" t="s">
        <v>159</v>
      </c>
      <c r="G193" s="240" t="s">
        <v>157</v>
      </c>
      <c r="H193" s="304">
        <f>'Additional Costs FY 24'!I131</f>
        <v>0</v>
      </c>
      <c r="I193" s="241"/>
      <c r="J193" s="241"/>
      <c r="K193" s="241"/>
      <c r="L193" s="241"/>
      <c r="M193" s="247"/>
    </row>
    <row r="194" spans="1:13" x14ac:dyDescent="0.55000000000000004">
      <c r="A194" s="301">
        <v>193</v>
      </c>
      <c r="B194" s="240" t="str">
        <f>'School System Information'!$D$16</f>
        <v>CDN</v>
      </c>
      <c r="C194" s="310">
        <f>'DL Info'!$F$40</f>
        <v>2025</v>
      </c>
      <c r="D194" s="240" t="str">
        <f>'Additional Costs FY 24'!C132</f>
        <v>1XX - 199</v>
      </c>
      <c r="E194" s="240" t="str">
        <f>'Additional Costs FY 24'!D132</f>
        <v>Select</v>
      </c>
      <c r="F194" s="240" t="s">
        <v>159</v>
      </c>
      <c r="G194" s="240" t="s">
        <v>157</v>
      </c>
      <c r="H194" s="304">
        <f>'Additional Costs FY 24'!I132</f>
        <v>0</v>
      </c>
      <c r="I194" s="241"/>
      <c r="J194" s="241"/>
      <c r="K194" s="241"/>
      <c r="L194" s="241"/>
      <c r="M194" s="247"/>
    </row>
    <row r="195" spans="1:13" x14ac:dyDescent="0.55000000000000004">
      <c r="A195" s="301">
        <v>194</v>
      </c>
      <c r="B195" s="240" t="str">
        <f>'School System Information'!$D$16</f>
        <v>CDN</v>
      </c>
      <c r="C195" s="310">
        <f>'DL Info'!$F$40</f>
        <v>2025</v>
      </c>
      <c r="D195" s="240" t="str">
        <f>'Additional Costs FY 24'!C133</f>
        <v>1XX - 199</v>
      </c>
      <c r="E195" s="240" t="str">
        <f>'Additional Costs FY 24'!D133</f>
        <v>Select</v>
      </c>
      <c r="F195" s="240" t="s">
        <v>159</v>
      </c>
      <c r="G195" s="240" t="s">
        <v>157</v>
      </c>
      <c r="H195" s="304">
        <f>'Additional Costs FY 24'!I133</f>
        <v>0</v>
      </c>
      <c r="I195" s="241"/>
      <c r="J195" s="241"/>
      <c r="K195" s="241"/>
      <c r="L195" s="241"/>
      <c r="M195" s="247"/>
    </row>
    <row r="196" spans="1:13" x14ac:dyDescent="0.55000000000000004">
      <c r="A196" s="301">
        <v>195</v>
      </c>
      <c r="B196" s="240" t="str">
        <f>'School System Information'!$D$16</f>
        <v>CDN</v>
      </c>
      <c r="C196" s="310">
        <f>'DL Info'!$F$40</f>
        <v>2025</v>
      </c>
      <c r="D196" s="240" t="str">
        <f>'Additional Costs FY 24'!C134</f>
        <v>1XX - 199</v>
      </c>
      <c r="E196" s="240" t="str">
        <f>'Additional Costs FY 24'!D134</f>
        <v>Select</v>
      </c>
      <c r="F196" s="240" t="s">
        <v>159</v>
      </c>
      <c r="G196" s="240" t="s">
        <v>157</v>
      </c>
      <c r="H196" s="304">
        <f>'Additional Costs FY 24'!I134</f>
        <v>0</v>
      </c>
      <c r="I196" s="241"/>
      <c r="J196" s="241"/>
      <c r="K196" s="241"/>
      <c r="L196" s="241"/>
      <c r="M196" s="247"/>
    </row>
    <row r="197" spans="1:13" x14ac:dyDescent="0.55000000000000004">
      <c r="A197" s="301">
        <v>196</v>
      </c>
      <c r="B197" s="240" t="str">
        <f>'School System Information'!$D$16</f>
        <v>CDN</v>
      </c>
      <c r="C197" s="310">
        <f>'DL Info'!$F$40</f>
        <v>2025</v>
      </c>
      <c r="D197" s="240" t="str">
        <f>'Additional Costs FY 24'!C135</f>
        <v>1XX - 199</v>
      </c>
      <c r="E197" s="240" t="str">
        <f>'Additional Costs FY 24'!D135</f>
        <v>Select</v>
      </c>
      <c r="F197" s="240" t="s">
        <v>159</v>
      </c>
      <c r="G197" s="240" t="s">
        <v>157</v>
      </c>
      <c r="H197" s="304">
        <f>'Additional Costs FY 24'!I135</f>
        <v>0</v>
      </c>
      <c r="I197" s="241"/>
      <c r="J197" s="241"/>
      <c r="K197" s="241"/>
      <c r="L197" s="241"/>
      <c r="M197" s="247"/>
    </row>
    <row r="198" spans="1:13" x14ac:dyDescent="0.55000000000000004">
      <c r="A198" s="301">
        <v>197</v>
      </c>
      <c r="B198" s="240" t="str">
        <f>'School System Information'!$D$16</f>
        <v>CDN</v>
      </c>
      <c r="C198" s="310">
        <f>'DL Info'!$F$40</f>
        <v>2025</v>
      </c>
      <c r="D198" s="240" t="str">
        <f>'Additional Costs FY 24'!C136</f>
        <v>1XX - 199</v>
      </c>
      <c r="E198" s="240" t="str">
        <f>'Additional Costs FY 24'!D136</f>
        <v>Select</v>
      </c>
      <c r="F198" s="240" t="s">
        <v>159</v>
      </c>
      <c r="G198" s="240" t="s">
        <v>157</v>
      </c>
      <c r="H198" s="304">
        <f>'Additional Costs FY 24'!I136</f>
        <v>0</v>
      </c>
      <c r="I198" s="241"/>
      <c r="J198" s="241"/>
      <c r="K198" s="241"/>
      <c r="L198" s="241"/>
      <c r="M198" s="247"/>
    </row>
    <row r="199" spans="1:13" x14ac:dyDescent="0.55000000000000004">
      <c r="A199" s="301">
        <v>198</v>
      </c>
      <c r="B199" s="240" t="str">
        <f>'School System Information'!$D$16</f>
        <v>CDN</v>
      </c>
      <c r="C199" s="310">
        <f>'DL Info'!$F$40</f>
        <v>2025</v>
      </c>
      <c r="D199" s="240" t="str">
        <f>'Additional Costs FY 24'!C137</f>
        <v>1XX - 199</v>
      </c>
      <c r="E199" s="240" t="str">
        <f>'Additional Costs FY 24'!D137</f>
        <v>Select</v>
      </c>
      <c r="F199" s="240" t="s">
        <v>159</v>
      </c>
      <c r="G199" s="240" t="s">
        <v>157</v>
      </c>
      <c r="H199" s="304">
        <f>'Additional Costs FY 24'!I137</f>
        <v>0</v>
      </c>
      <c r="I199" s="241"/>
      <c r="J199" s="241"/>
      <c r="K199" s="241"/>
      <c r="L199" s="241"/>
      <c r="M199" s="247"/>
    </row>
    <row r="200" spans="1:13" x14ac:dyDescent="0.55000000000000004">
      <c r="A200" s="301">
        <v>199</v>
      </c>
      <c r="B200" s="240" t="str">
        <f>'School System Information'!$D$16</f>
        <v>CDN</v>
      </c>
      <c r="C200" s="310">
        <f>'DL Info'!$F$40</f>
        <v>2025</v>
      </c>
      <c r="D200" s="240" t="str">
        <f>'Additional Costs FY 24'!C138</f>
        <v>1XX - 199</v>
      </c>
      <c r="E200" s="240" t="str">
        <f>'Additional Costs FY 24'!D138</f>
        <v>Select</v>
      </c>
      <c r="F200" s="240" t="s">
        <v>159</v>
      </c>
      <c r="G200" s="240" t="s">
        <v>157</v>
      </c>
      <c r="H200" s="304">
        <f>'Additional Costs FY 24'!I138</f>
        <v>0</v>
      </c>
      <c r="I200" s="241"/>
      <c r="J200" s="241"/>
      <c r="K200" s="241"/>
      <c r="L200" s="241"/>
      <c r="M200" s="247"/>
    </row>
    <row r="201" spans="1:13" x14ac:dyDescent="0.55000000000000004">
      <c r="A201" s="301">
        <v>200</v>
      </c>
      <c r="B201" s="240" t="str">
        <f>'School System Information'!$D$16</f>
        <v>CDN</v>
      </c>
      <c r="C201" s="310">
        <f>'DL Info'!$F$40</f>
        <v>2025</v>
      </c>
      <c r="D201" s="240" t="str">
        <f>'Additional Costs FY 24'!C139</f>
        <v>1XX - 199</v>
      </c>
      <c r="E201" s="240" t="str">
        <f>'Additional Costs FY 24'!D139</f>
        <v>Select</v>
      </c>
      <c r="F201" s="240" t="s">
        <v>159</v>
      </c>
      <c r="G201" s="240" t="s">
        <v>157</v>
      </c>
      <c r="H201" s="304">
        <f>'Additional Costs FY 24'!I139</f>
        <v>0</v>
      </c>
      <c r="I201" s="241"/>
      <c r="J201" s="241"/>
      <c r="K201" s="241"/>
      <c r="L201" s="241"/>
      <c r="M201" s="247"/>
    </row>
    <row r="202" spans="1:13" x14ac:dyDescent="0.55000000000000004">
      <c r="A202" s="301">
        <v>201</v>
      </c>
      <c r="B202" s="240" t="str">
        <f>'School System Information'!$D$16</f>
        <v>CDN</v>
      </c>
      <c r="C202" s="310">
        <f>'DL Info'!$F$40</f>
        <v>2025</v>
      </c>
      <c r="D202" s="240" t="str">
        <f>'Additional Costs FY 24'!C140</f>
        <v>1XX - 199</v>
      </c>
      <c r="E202" s="240" t="str">
        <f>'Additional Costs FY 24'!D140</f>
        <v>Select</v>
      </c>
      <c r="F202" s="240" t="s">
        <v>159</v>
      </c>
      <c r="G202" s="240" t="s">
        <v>157</v>
      </c>
      <c r="H202" s="304">
        <f>'Additional Costs FY 24'!I140</f>
        <v>0</v>
      </c>
      <c r="I202" s="241"/>
      <c r="J202" s="241"/>
      <c r="K202" s="241"/>
      <c r="L202" s="241"/>
      <c r="M202" s="247"/>
    </row>
    <row r="203" spans="1:13" x14ac:dyDescent="0.55000000000000004">
      <c r="A203" s="301">
        <v>202</v>
      </c>
      <c r="B203" s="240" t="str">
        <f>'School System Information'!$D$16</f>
        <v>CDN</v>
      </c>
      <c r="C203" s="310">
        <f>'DL Info'!$F$40</f>
        <v>2025</v>
      </c>
      <c r="D203" s="240" t="str">
        <f>'Additional Costs FY 24'!C141</f>
        <v>1XX - 199</v>
      </c>
      <c r="E203" s="240" t="str">
        <f>'Additional Costs FY 24'!D141</f>
        <v>Select</v>
      </c>
      <c r="F203" s="240" t="s">
        <v>159</v>
      </c>
      <c r="G203" s="240" t="s">
        <v>157</v>
      </c>
      <c r="H203" s="304">
        <f>'Additional Costs FY 24'!I141</f>
        <v>0</v>
      </c>
      <c r="I203" s="241"/>
      <c r="J203" s="241"/>
      <c r="K203" s="241"/>
      <c r="L203" s="241"/>
      <c r="M203" s="247"/>
    </row>
    <row r="204" spans="1:13" x14ac:dyDescent="0.55000000000000004">
      <c r="A204" s="301">
        <v>203</v>
      </c>
      <c r="B204" s="240" t="str">
        <f>'School System Information'!$D$16</f>
        <v>CDN</v>
      </c>
      <c r="C204" s="310">
        <f>'DL Info'!$F$40</f>
        <v>2025</v>
      </c>
      <c r="D204" s="240" t="str">
        <f>'Additional Costs FY 24'!C142</f>
        <v>1XX - 199</v>
      </c>
      <c r="E204" s="240" t="str">
        <f>'Additional Costs FY 24'!D142</f>
        <v>Select</v>
      </c>
      <c r="F204" s="240" t="s">
        <v>159</v>
      </c>
      <c r="G204" s="240" t="s">
        <v>157</v>
      </c>
      <c r="H204" s="304">
        <f>'Additional Costs FY 24'!I142</f>
        <v>0</v>
      </c>
      <c r="I204" s="241"/>
      <c r="J204" s="241"/>
      <c r="K204" s="241"/>
      <c r="L204" s="241"/>
      <c r="M204" s="247"/>
    </row>
    <row r="205" spans="1:13" x14ac:dyDescent="0.55000000000000004">
      <c r="A205" s="301">
        <v>204</v>
      </c>
      <c r="B205" s="240" t="str">
        <f>'School System Information'!$D$16</f>
        <v>CDN</v>
      </c>
      <c r="C205" s="310">
        <f>'DL Info'!$F$40</f>
        <v>2025</v>
      </c>
      <c r="D205" s="240" t="str">
        <f>'Additional Costs FY 24'!C143</f>
        <v>1XX - 199</v>
      </c>
      <c r="E205" s="240" t="str">
        <f>'Additional Costs FY 24'!D143</f>
        <v>Select</v>
      </c>
      <c r="F205" s="240" t="s">
        <v>159</v>
      </c>
      <c r="G205" s="240" t="s">
        <v>157</v>
      </c>
      <c r="H205" s="304">
        <f>'Additional Costs FY 24'!I143</f>
        <v>0</v>
      </c>
      <c r="I205" s="241"/>
      <c r="J205" s="241"/>
      <c r="K205" s="241"/>
      <c r="L205" s="241"/>
      <c r="M205" s="247"/>
    </row>
    <row r="206" spans="1:13" x14ac:dyDescent="0.55000000000000004">
      <c r="A206" s="301">
        <v>205</v>
      </c>
      <c r="B206" s="240" t="str">
        <f>'School System Information'!$D$16</f>
        <v>CDN</v>
      </c>
      <c r="C206" s="310">
        <f>'DL Info'!$F$40</f>
        <v>2025</v>
      </c>
      <c r="D206" s="240" t="str">
        <f>'Additional Costs FY 24'!C144</f>
        <v>1XX - 199</v>
      </c>
      <c r="E206" s="240" t="str">
        <f>'Additional Costs FY 24'!D144</f>
        <v>Select</v>
      </c>
      <c r="F206" s="240" t="s">
        <v>159</v>
      </c>
      <c r="G206" s="240" t="s">
        <v>157</v>
      </c>
      <c r="H206" s="304">
        <f>'Additional Costs FY 24'!I144</f>
        <v>0</v>
      </c>
      <c r="I206" s="241"/>
      <c r="J206" s="241"/>
      <c r="K206" s="241"/>
      <c r="L206" s="241"/>
      <c r="M206" s="247"/>
    </row>
    <row r="207" spans="1:13" x14ac:dyDescent="0.55000000000000004">
      <c r="A207" s="301">
        <v>206</v>
      </c>
      <c r="B207" s="240" t="str">
        <f>'School System Information'!$D$16</f>
        <v>CDN</v>
      </c>
      <c r="C207" s="310">
        <f>'DL Info'!$F$40</f>
        <v>2025</v>
      </c>
      <c r="D207" s="240" t="str">
        <f>'Additional Costs FY 24'!C145</f>
        <v>1XX - 199</v>
      </c>
      <c r="E207" s="240" t="str">
        <f>'Additional Costs FY 24'!D145</f>
        <v>Select</v>
      </c>
      <c r="F207" s="240" t="s">
        <v>159</v>
      </c>
      <c r="G207" s="240" t="s">
        <v>157</v>
      </c>
      <c r="H207" s="304">
        <f>'Additional Costs FY 24'!I145</f>
        <v>0</v>
      </c>
      <c r="I207" s="241"/>
      <c r="J207" s="241"/>
      <c r="K207" s="241"/>
      <c r="L207" s="241"/>
      <c r="M207" s="247"/>
    </row>
    <row r="208" spans="1:13" x14ac:dyDescent="0.55000000000000004">
      <c r="A208" s="301">
        <v>207</v>
      </c>
      <c r="B208" s="240" t="str">
        <f>'School System Information'!$D$16</f>
        <v>CDN</v>
      </c>
      <c r="C208" s="310">
        <f>'DL Info'!$F$40</f>
        <v>2025</v>
      </c>
      <c r="D208" s="302"/>
      <c r="E208" s="302"/>
      <c r="F208" s="302"/>
      <c r="G208" s="302"/>
      <c r="H208" s="305"/>
      <c r="I208" s="242" t="str">
        <f>'Additional Costs FY 24'!E151</f>
        <v>Select answer from pull-down list ↓</v>
      </c>
      <c r="J208" s="242"/>
      <c r="K208" s="242"/>
      <c r="L208" s="242"/>
      <c r="M208" s="242"/>
    </row>
    <row r="209" spans="1:13" x14ac:dyDescent="0.55000000000000004">
      <c r="A209" s="301">
        <v>208</v>
      </c>
      <c r="B209" s="240" t="str">
        <f>'School System Information'!$D$16</f>
        <v>CDN</v>
      </c>
      <c r="C209" s="310">
        <f>'DL Info'!$F$40</f>
        <v>2025</v>
      </c>
      <c r="D209" s="302" t="str">
        <f>'Additional Costs FY 24'!C153</f>
        <v>Select</v>
      </c>
      <c r="E209" s="302" t="str">
        <f>'Additional Costs FY 24'!D153</f>
        <v>Select</v>
      </c>
      <c r="F209" s="302" t="str">
        <f>'Additional Costs FY 24'!E153</f>
        <v>Select</v>
      </c>
      <c r="G209" s="302" t="s">
        <v>157</v>
      </c>
      <c r="H209" s="305">
        <f>'Additional Costs FY 24'!L153</f>
        <v>0</v>
      </c>
      <c r="I209" s="242">
        <f>'Additional Costs FY 24'!F153</f>
        <v>0</v>
      </c>
      <c r="J209" s="242">
        <f>'Additional Costs FY 24'!G153</f>
        <v>0</v>
      </c>
      <c r="K209" s="242">
        <f>'Additional Costs FY 24'!I153</f>
        <v>0</v>
      </c>
      <c r="L209" s="242" t="str">
        <f>'Additional Costs FY 24'!K153</f>
        <v>Select</v>
      </c>
      <c r="M209" s="242"/>
    </row>
    <row r="210" spans="1:13" x14ac:dyDescent="0.55000000000000004">
      <c r="A210" s="301">
        <v>209</v>
      </c>
      <c r="B210" s="240" t="str">
        <f>'School System Information'!$D$16</f>
        <v>CDN</v>
      </c>
      <c r="C210" s="310">
        <f>'DL Info'!$F$40</f>
        <v>2025</v>
      </c>
      <c r="D210" s="302" t="str">
        <f>'Additional Costs FY 24'!C154</f>
        <v>Select</v>
      </c>
      <c r="E210" s="302" t="str">
        <f>'Additional Costs FY 24'!D154</f>
        <v>Select</v>
      </c>
      <c r="F210" s="302" t="str">
        <f>'Additional Costs FY 24'!E154</f>
        <v>Select</v>
      </c>
      <c r="G210" s="302" t="s">
        <v>157</v>
      </c>
      <c r="H210" s="305">
        <f>'Additional Costs FY 24'!L154</f>
        <v>0</v>
      </c>
      <c r="I210" s="242">
        <f>'Additional Costs FY 24'!F154</f>
        <v>0</v>
      </c>
      <c r="J210" s="242">
        <f>'Additional Costs FY 24'!G154</f>
        <v>0</v>
      </c>
      <c r="K210" s="242">
        <f>'Additional Costs FY 24'!I154</f>
        <v>0</v>
      </c>
      <c r="L210" s="242" t="str">
        <f>'Additional Costs FY 24'!K154</f>
        <v>Select</v>
      </c>
      <c r="M210" s="242"/>
    </row>
    <row r="211" spans="1:13" x14ac:dyDescent="0.55000000000000004">
      <c r="A211" s="301">
        <v>210</v>
      </c>
      <c r="B211" s="240" t="str">
        <f>'School System Information'!$D$16</f>
        <v>CDN</v>
      </c>
      <c r="C211" s="310">
        <f>'DL Info'!$F$40</f>
        <v>2025</v>
      </c>
      <c r="D211" s="302" t="str">
        <f>'Additional Costs FY 24'!C155</f>
        <v>Select</v>
      </c>
      <c r="E211" s="302" t="str">
        <f>'Additional Costs FY 24'!D155</f>
        <v>Select</v>
      </c>
      <c r="F211" s="302" t="str">
        <f>'Additional Costs FY 24'!E155</f>
        <v>Select</v>
      </c>
      <c r="G211" s="302" t="s">
        <v>157</v>
      </c>
      <c r="H211" s="305">
        <f>'Additional Costs FY 24'!L155</f>
        <v>0</v>
      </c>
      <c r="I211" s="242">
        <f>'Additional Costs FY 24'!F155</f>
        <v>0</v>
      </c>
      <c r="J211" s="242">
        <f>'Additional Costs FY 24'!G155</f>
        <v>0</v>
      </c>
      <c r="K211" s="242">
        <f>'Additional Costs FY 24'!I155</f>
        <v>0</v>
      </c>
      <c r="L211" s="242" t="str">
        <f>'Additional Costs FY 24'!K155</f>
        <v>Select</v>
      </c>
      <c r="M211" s="242"/>
    </row>
    <row r="212" spans="1:13" x14ac:dyDescent="0.55000000000000004">
      <c r="A212" s="301">
        <v>211</v>
      </c>
      <c r="B212" s="240" t="str">
        <f>'School System Information'!$D$16</f>
        <v>CDN</v>
      </c>
      <c r="C212" s="310">
        <f>'DL Info'!$F$40</f>
        <v>2025</v>
      </c>
      <c r="D212" s="302" t="str">
        <f>'Additional Costs FY 24'!C156</f>
        <v>Select</v>
      </c>
      <c r="E212" s="302" t="str">
        <f>'Additional Costs FY 24'!D156</f>
        <v>Select</v>
      </c>
      <c r="F212" s="302" t="str">
        <f>'Additional Costs FY 24'!E156</f>
        <v>Select</v>
      </c>
      <c r="G212" s="302" t="s">
        <v>157</v>
      </c>
      <c r="H212" s="305">
        <f>'Additional Costs FY 24'!L156</f>
        <v>0</v>
      </c>
      <c r="I212" s="242">
        <f>'Additional Costs FY 24'!F156</f>
        <v>0</v>
      </c>
      <c r="J212" s="242">
        <f>'Additional Costs FY 24'!G156</f>
        <v>0</v>
      </c>
      <c r="K212" s="242">
        <f>'Additional Costs FY 24'!I156</f>
        <v>0</v>
      </c>
      <c r="L212" s="242" t="str">
        <f>'Additional Costs FY 24'!K156</f>
        <v>Select</v>
      </c>
      <c r="M212" s="242"/>
    </row>
    <row r="213" spans="1:13" x14ac:dyDescent="0.55000000000000004">
      <c r="A213" s="301">
        <v>212</v>
      </c>
      <c r="B213" s="240" t="str">
        <f>'School System Information'!$D$16</f>
        <v>CDN</v>
      </c>
      <c r="C213" s="310">
        <f>'DL Info'!$F$40</f>
        <v>2025</v>
      </c>
      <c r="D213" s="302" t="str">
        <f>'Additional Costs FY 24'!C157</f>
        <v>Select</v>
      </c>
      <c r="E213" s="302" t="str">
        <f>'Additional Costs FY 24'!D157</f>
        <v>Select</v>
      </c>
      <c r="F213" s="302" t="str">
        <f>'Additional Costs FY 24'!E157</f>
        <v>Select</v>
      </c>
      <c r="G213" s="302" t="s">
        <v>157</v>
      </c>
      <c r="H213" s="305">
        <f>'Additional Costs FY 24'!L157</f>
        <v>0</v>
      </c>
      <c r="I213" s="242">
        <f>'Additional Costs FY 24'!F157</f>
        <v>0</v>
      </c>
      <c r="J213" s="242">
        <f>'Additional Costs FY 24'!G157</f>
        <v>0</v>
      </c>
      <c r="K213" s="242">
        <f>'Additional Costs FY 24'!I157</f>
        <v>0</v>
      </c>
      <c r="L213" s="242" t="str">
        <f>'Additional Costs FY 24'!K157</f>
        <v>Select</v>
      </c>
      <c r="M213" s="242"/>
    </row>
    <row r="214" spans="1:13" x14ac:dyDescent="0.55000000000000004">
      <c r="A214" s="301">
        <v>213</v>
      </c>
      <c r="B214" s="240" t="str">
        <f>'School System Information'!$D$16</f>
        <v>CDN</v>
      </c>
      <c r="C214" s="310">
        <f>'DL Info'!$F$40</f>
        <v>2025</v>
      </c>
      <c r="D214" s="302" t="str">
        <f>'Additional Costs FY 24'!C158</f>
        <v>Select</v>
      </c>
      <c r="E214" s="302" t="str">
        <f>'Additional Costs FY 24'!D158</f>
        <v>Select</v>
      </c>
      <c r="F214" s="302" t="str">
        <f>'Additional Costs FY 24'!E158</f>
        <v>Select</v>
      </c>
      <c r="G214" s="302" t="s">
        <v>157</v>
      </c>
      <c r="H214" s="305">
        <f>'Additional Costs FY 24'!L158</f>
        <v>0</v>
      </c>
      <c r="I214" s="242">
        <f>'Additional Costs FY 24'!F158</f>
        <v>0</v>
      </c>
      <c r="J214" s="242">
        <f>'Additional Costs FY 24'!G158</f>
        <v>0</v>
      </c>
      <c r="K214" s="242">
        <f>'Additional Costs FY 24'!I158</f>
        <v>0</v>
      </c>
      <c r="L214" s="242" t="str">
        <f>'Additional Costs FY 24'!K158</f>
        <v>Select</v>
      </c>
      <c r="M214" s="242"/>
    </row>
    <row r="215" spans="1:13" x14ac:dyDescent="0.55000000000000004">
      <c r="A215" s="301">
        <v>214</v>
      </c>
      <c r="B215" s="240" t="str">
        <f>'School System Information'!$D$16</f>
        <v>CDN</v>
      </c>
      <c r="C215" s="310">
        <f>'DL Info'!$F$40</f>
        <v>2025</v>
      </c>
      <c r="D215" s="302" t="str">
        <f>'Additional Costs FY 24'!C159</f>
        <v>Select</v>
      </c>
      <c r="E215" s="302" t="str">
        <f>'Additional Costs FY 24'!D159</f>
        <v>Select</v>
      </c>
      <c r="F215" s="302" t="str">
        <f>'Additional Costs FY 24'!E159</f>
        <v>Select</v>
      </c>
      <c r="G215" s="302" t="s">
        <v>157</v>
      </c>
      <c r="H215" s="305">
        <f>'Additional Costs FY 24'!L159</f>
        <v>0</v>
      </c>
      <c r="I215" s="242">
        <f>'Additional Costs FY 24'!F159</f>
        <v>0</v>
      </c>
      <c r="J215" s="242">
        <f>'Additional Costs FY 24'!G159</f>
        <v>0</v>
      </c>
      <c r="K215" s="242">
        <f>'Additional Costs FY 24'!I159</f>
        <v>0</v>
      </c>
      <c r="L215" s="242" t="str">
        <f>'Additional Costs FY 24'!K159</f>
        <v>Select</v>
      </c>
      <c r="M215" s="242"/>
    </row>
    <row r="216" spans="1:13" x14ac:dyDescent="0.55000000000000004">
      <c r="A216" s="301">
        <v>215</v>
      </c>
      <c r="B216" s="240" t="str">
        <f>'School System Information'!$D$16</f>
        <v>CDN</v>
      </c>
      <c r="C216" s="310">
        <f>'DL Info'!$F$40</f>
        <v>2025</v>
      </c>
      <c r="D216" s="302" t="str">
        <f>'Additional Costs FY 24'!C160</f>
        <v>Select</v>
      </c>
      <c r="E216" s="302" t="str">
        <f>'Additional Costs FY 24'!D160</f>
        <v>Select</v>
      </c>
      <c r="F216" s="302" t="str">
        <f>'Additional Costs FY 24'!E160</f>
        <v>Select</v>
      </c>
      <c r="G216" s="302" t="s">
        <v>157</v>
      </c>
      <c r="H216" s="305">
        <f>'Additional Costs FY 24'!L160</f>
        <v>0</v>
      </c>
      <c r="I216" s="242">
        <f>'Additional Costs FY 24'!F160</f>
        <v>0</v>
      </c>
      <c r="J216" s="242">
        <f>'Additional Costs FY 24'!G160</f>
        <v>0</v>
      </c>
      <c r="K216" s="242">
        <f>'Additional Costs FY 24'!I160</f>
        <v>0</v>
      </c>
      <c r="L216" s="242" t="str">
        <f>'Additional Costs FY 24'!K160</f>
        <v>Select</v>
      </c>
      <c r="M216" s="242"/>
    </row>
    <row r="217" spans="1:13" x14ac:dyDescent="0.55000000000000004">
      <c r="A217" s="301">
        <v>216</v>
      </c>
      <c r="B217" s="240" t="str">
        <f>'School System Information'!$D$16</f>
        <v>CDN</v>
      </c>
      <c r="C217" s="310">
        <f>'DL Info'!$F$40</f>
        <v>2025</v>
      </c>
      <c r="D217" s="302" t="str">
        <f>'Additional Costs FY 24'!C161</f>
        <v>Select</v>
      </c>
      <c r="E217" s="302" t="str">
        <f>'Additional Costs FY 24'!D161</f>
        <v>Select</v>
      </c>
      <c r="F217" s="302" t="str">
        <f>'Additional Costs FY 24'!E161</f>
        <v>Select</v>
      </c>
      <c r="G217" s="302" t="s">
        <v>157</v>
      </c>
      <c r="H217" s="305">
        <f>'Additional Costs FY 24'!L161</f>
        <v>0</v>
      </c>
      <c r="I217" s="242">
        <f>'Additional Costs FY 24'!F161</f>
        <v>0</v>
      </c>
      <c r="J217" s="242">
        <f>'Additional Costs FY 24'!G161</f>
        <v>0</v>
      </c>
      <c r="K217" s="242">
        <f>'Additional Costs FY 24'!I161</f>
        <v>0</v>
      </c>
      <c r="L217" s="242" t="str">
        <f>'Additional Costs FY 24'!K161</f>
        <v>Select</v>
      </c>
      <c r="M217" s="242"/>
    </row>
    <row r="218" spans="1:13" x14ac:dyDescent="0.55000000000000004">
      <c r="A218" s="301">
        <v>217</v>
      </c>
      <c r="B218" s="240" t="str">
        <f>'School System Information'!$D$16</f>
        <v>CDN</v>
      </c>
      <c r="C218" s="310">
        <f>'DL Info'!$F$40</f>
        <v>2025</v>
      </c>
      <c r="D218" s="302" t="str">
        <f>'Additional Costs FY 24'!C162</f>
        <v>Select</v>
      </c>
      <c r="E218" s="302" t="str">
        <f>'Additional Costs FY 24'!D162</f>
        <v>Select</v>
      </c>
      <c r="F218" s="302" t="str">
        <f>'Additional Costs FY 24'!E162</f>
        <v>Select</v>
      </c>
      <c r="G218" s="302" t="s">
        <v>157</v>
      </c>
      <c r="H218" s="305">
        <f>'Additional Costs FY 24'!L162</f>
        <v>0</v>
      </c>
      <c r="I218" s="242">
        <f>'Additional Costs FY 24'!F162</f>
        <v>0</v>
      </c>
      <c r="J218" s="242">
        <f>'Additional Costs FY 24'!G162</f>
        <v>0</v>
      </c>
      <c r="K218" s="242">
        <f>'Additional Costs FY 24'!I162</f>
        <v>0</v>
      </c>
      <c r="L218" s="242" t="str">
        <f>'Additional Costs FY 24'!K162</f>
        <v>Select</v>
      </c>
      <c r="M218" s="242"/>
    </row>
  </sheetData>
  <sheetProtection selectLockedCells="1"/>
  <pageMargins left="0.7" right="0.7" top="0.75" bottom="0.75" header="0.3" footer="0.3"/>
  <pageSetup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fitToPage="1"/>
  </sheetPr>
  <dimension ref="A1:ACK1468"/>
  <sheetViews>
    <sheetView zoomScale="110" zoomScaleNormal="110" zoomScaleSheetLayoutView="100" workbookViewId="0">
      <selection activeCell="D14" sqref="D14:J14"/>
    </sheetView>
  </sheetViews>
  <sheetFormatPr defaultColWidth="0" defaultRowHeight="15" zeroHeight="1" x14ac:dyDescent="0.5"/>
  <cols>
    <col min="1" max="1" width="2.68359375" style="2" customWidth="1"/>
    <col min="2" max="2" width="14" style="2" customWidth="1"/>
    <col min="3" max="10" width="10.578125" style="2" customWidth="1"/>
    <col min="11" max="11" width="2.68359375" style="1" customWidth="1"/>
    <col min="12" max="19" width="9.15625" style="1" hidden="1" customWidth="1"/>
    <col min="20" max="20" width="26.83984375" style="1" hidden="1" customWidth="1"/>
    <col min="21" max="765" width="9.15625" style="1" hidden="1" customWidth="1"/>
    <col min="766" max="16384" width="9.15625" style="2" hidden="1"/>
  </cols>
  <sheetData>
    <row r="1" spans="1:765" ht="45" customHeight="1" x14ac:dyDescent="0.5">
      <c r="A1" s="344" t="s">
        <v>144</v>
      </c>
      <c r="B1" s="344"/>
      <c r="C1" s="344"/>
      <c r="D1" s="344"/>
      <c r="E1" s="344"/>
      <c r="F1" s="344"/>
      <c r="G1" s="344"/>
      <c r="H1" s="344"/>
      <c r="I1" s="344"/>
      <c r="J1" s="344"/>
      <c r="K1" s="344"/>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c r="TB1" s="2"/>
      <c r="TC1" s="2"/>
      <c r="TD1" s="2"/>
      <c r="TE1" s="2"/>
      <c r="TF1" s="2"/>
      <c r="TG1" s="2"/>
      <c r="TH1" s="2"/>
      <c r="TI1" s="2"/>
      <c r="TJ1" s="2"/>
      <c r="TK1" s="2"/>
      <c r="TL1" s="2"/>
      <c r="TM1" s="2"/>
      <c r="TN1" s="2"/>
      <c r="TO1" s="2"/>
      <c r="TP1" s="2"/>
      <c r="TQ1" s="2"/>
      <c r="TR1" s="2"/>
      <c r="TS1" s="2"/>
      <c r="TT1" s="2"/>
      <c r="TU1" s="2"/>
      <c r="TV1" s="2"/>
      <c r="TW1" s="2"/>
      <c r="TX1" s="2"/>
      <c r="TY1" s="2"/>
      <c r="TZ1" s="2"/>
      <c r="UA1" s="2"/>
      <c r="UB1" s="2"/>
      <c r="UC1" s="2"/>
      <c r="UD1" s="2"/>
      <c r="UE1" s="2"/>
      <c r="UF1" s="2"/>
      <c r="UG1" s="2"/>
      <c r="UH1" s="2"/>
      <c r="UI1" s="2"/>
      <c r="UJ1" s="2"/>
      <c r="UK1" s="2"/>
      <c r="UL1" s="2"/>
      <c r="UM1" s="2"/>
      <c r="UN1" s="2"/>
      <c r="UO1" s="2"/>
      <c r="UP1" s="2"/>
      <c r="UQ1" s="2"/>
      <c r="UR1" s="2"/>
      <c r="US1" s="2"/>
      <c r="UT1" s="2"/>
      <c r="UU1" s="2"/>
      <c r="UV1" s="2"/>
      <c r="UW1" s="2"/>
      <c r="UX1" s="2"/>
      <c r="UY1" s="2"/>
      <c r="UZ1" s="2"/>
      <c r="VA1" s="2"/>
      <c r="VB1" s="2"/>
      <c r="VC1" s="2"/>
      <c r="VD1" s="2"/>
      <c r="VE1" s="2"/>
      <c r="VF1" s="2"/>
      <c r="VG1" s="2"/>
      <c r="VH1" s="2"/>
      <c r="VI1" s="2"/>
      <c r="VJ1" s="2"/>
      <c r="VK1" s="2"/>
      <c r="VL1" s="2"/>
      <c r="VM1" s="2"/>
      <c r="VN1" s="2"/>
      <c r="VO1" s="2"/>
      <c r="VP1" s="2"/>
      <c r="VQ1" s="2"/>
      <c r="VR1" s="2"/>
      <c r="VS1" s="2"/>
      <c r="VT1" s="2"/>
      <c r="VU1" s="2"/>
      <c r="VV1" s="2"/>
      <c r="VW1" s="2"/>
      <c r="VX1" s="2"/>
      <c r="VY1" s="2"/>
      <c r="VZ1" s="2"/>
      <c r="WA1" s="2"/>
      <c r="WB1" s="2"/>
      <c r="WC1" s="2"/>
      <c r="WD1" s="2"/>
      <c r="WE1" s="2"/>
      <c r="WF1" s="2"/>
      <c r="WG1" s="2"/>
      <c r="WH1" s="2"/>
      <c r="WI1" s="2"/>
      <c r="WJ1" s="2"/>
      <c r="WK1" s="2"/>
      <c r="WL1" s="2"/>
      <c r="WM1" s="2"/>
      <c r="WN1" s="2"/>
      <c r="WO1" s="2"/>
      <c r="WP1" s="2"/>
      <c r="WQ1" s="2"/>
      <c r="WR1" s="2"/>
      <c r="WS1" s="2"/>
      <c r="WT1" s="2"/>
      <c r="WU1" s="2"/>
      <c r="WV1" s="2"/>
      <c r="WW1" s="2"/>
      <c r="WX1" s="2"/>
      <c r="WY1" s="2"/>
      <c r="WZ1" s="2"/>
      <c r="XA1" s="2"/>
      <c r="XB1" s="2"/>
      <c r="XC1" s="2"/>
      <c r="XD1" s="2"/>
      <c r="XE1" s="2"/>
      <c r="XF1" s="2"/>
      <c r="XG1" s="2"/>
      <c r="XH1" s="2"/>
      <c r="XI1" s="2"/>
      <c r="XJ1" s="2"/>
      <c r="XK1" s="2"/>
      <c r="XL1" s="2"/>
      <c r="XM1" s="2"/>
      <c r="XN1" s="2"/>
      <c r="XO1" s="2"/>
      <c r="XP1" s="2"/>
      <c r="XQ1" s="2"/>
      <c r="XR1" s="2"/>
      <c r="XS1" s="2"/>
      <c r="XT1" s="2"/>
      <c r="XU1" s="2"/>
      <c r="XV1" s="2"/>
      <c r="XW1" s="2"/>
      <c r="XX1" s="2"/>
      <c r="XY1" s="2"/>
      <c r="XZ1" s="2"/>
      <c r="YA1" s="2"/>
      <c r="YB1" s="2"/>
      <c r="YC1" s="2"/>
      <c r="YD1" s="2"/>
      <c r="YE1" s="2"/>
      <c r="YF1" s="2"/>
      <c r="YG1" s="2"/>
      <c r="YH1" s="2"/>
      <c r="YI1" s="2"/>
      <c r="YJ1" s="2"/>
      <c r="YK1" s="2"/>
      <c r="YL1" s="2"/>
      <c r="YM1" s="2"/>
      <c r="YN1" s="2"/>
      <c r="YO1" s="2"/>
      <c r="YP1" s="2"/>
      <c r="YQ1" s="2"/>
      <c r="YR1" s="2"/>
      <c r="YS1" s="2"/>
      <c r="YT1" s="2"/>
      <c r="YU1" s="2"/>
      <c r="YV1" s="2"/>
      <c r="YW1" s="2"/>
      <c r="YX1" s="2"/>
      <c r="YY1" s="2"/>
      <c r="YZ1" s="2"/>
      <c r="ZA1" s="2"/>
      <c r="ZB1" s="2"/>
      <c r="ZC1" s="2"/>
      <c r="ZD1" s="2"/>
      <c r="ZE1" s="2"/>
      <c r="ZF1" s="2"/>
      <c r="ZG1" s="2"/>
      <c r="ZH1" s="2"/>
      <c r="ZI1" s="2"/>
      <c r="ZJ1" s="2"/>
      <c r="ZK1" s="2"/>
      <c r="ZL1" s="2"/>
      <c r="ZM1" s="2"/>
      <c r="ZN1" s="2"/>
      <c r="ZO1" s="2"/>
      <c r="ZP1" s="2"/>
      <c r="ZQ1" s="2"/>
      <c r="ZR1" s="2"/>
      <c r="ZS1" s="2"/>
      <c r="ZT1" s="2"/>
      <c r="ZU1" s="2"/>
      <c r="ZV1" s="2"/>
      <c r="ZW1" s="2"/>
      <c r="ZX1" s="2"/>
      <c r="ZY1" s="2"/>
      <c r="ZZ1" s="2"/>
      <c r="AAA1" s="2"/>
      <c r="AAB1" s="2"/>
      <c r="AAC1" s="2"/>
      <c r="AAD1" s="2"/>
      <c r="AAE1" s="2"/>
      <c r="AAF1" s="2"/>
      <c r="AAG1" s="2"/>
      <c r="AAH1" s="2"/>
      <c r="AAI1" s="2"/>
      <c r="AAJ1" s="2"/>
      <c r="AAK1" s="2"/>
      <c r="AAL1" s="2"/>
      <c r="AAM1" s="2"/>
      <c r="AAN1" s="2"/>
      <c r="AAO1" s="2"/>
      <c r="AAP1" s="2"/>
      <c r="AAQ1" s="2"/>
      <c r="AAR1" s="2"/>
      <c r="AAS1" s="2"/>
      <c r="AAT1" s="2"/>
      <c r="AAU1" s="2"/>
      <c r="AAV1" s="2"/>
      <c r="AAW1" s="2"/>
      <c r="AAX1" s="2"/>
      <c r="AAY1" s="2"/>
      <c r="AAZ1" s="2"/>
      <c r="ABA1" s="2"/>
      <c r="ABB1" s="2"/>
      <c r="ABC1" s="2"/>
      <c r="ABD1" s="2"/>
      <c r="ABE1" s="2"/>
      <c r="ABF1" s="2"/>
      <c r="ABG1" s="2"/>
      <c r="ABH1" s="2"/>
      <c r="ABI1" s="2"/>
      <c r="ABJ1" s="2"/>
      <c r="ABK1" s="2"/>
      <c r="ABL1" s="2"/>
      <c r="ABM1" s="2"/>
      <c r="ABN1" s="2"/>
      <c r="ABO1" s="2"/>
      <c r="ABP1" s="2"/>
      <c r="ABQ1" s="2"/>
      <c r="ABR1" s="2"/>
      <c r="ABS1" s="2"/>
      <c r="ABT1" s="2"/>
      <c r="ABU1" s="2"/>
      <c r="ABV1" s="2"/>
      <c r="ABW1" s="2"/>
      <c r="ABX1" s="2"/>
      <c r="ABY1" s="2"/>
      <c r="ABZ1" s="2"/>
      <c r="ACA1" s="2"/>
      <c r="ACB1" s="2"/>
      <c r="ACC1" s="2"/>
      <c r="ACD1" s="2"/>
      <c r="ACE1" s="2"/>
      <c r="ACF1" s="2"/>
      <c r="ACG1" s="2"/>
      <c r="ACH1" s="2"/>
      <c r="ACI1" s="2"/>
      <c r="ACJ1" s="2"/>
      <c r="ACK1" s="2"/>
    </row>
    <row r="2" spans="1:765" ht="16" customHeight="1" x14ac:dyDescent="0.5">
      <c r="A2" s="345" t="str">
        <f>'DL Info'!B38</f>
        <v>School Year 2026-2027 (FY '27)</v>
      </c>
      <c r="B2" s="345"/>
      <c r="C2" s="345"/>
      <c r="D2" s="345"/>
      <c r="E2" s="345"/>
      <c r="F2" s="345"/>
      <c r="G2" s="345"/>
      <c r="H2" s="345"/>
      <c r="I2" s="345"/>
      <c r="J2" s="345"/>
      <c r="K2" s="345"/>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c r="KP2" s="2"/>
      <c r="KQ2" s="2"/>
      <c r="KR2" s="2"/>
      <c r="KS2" s="2"/>
      <c r="KT2" s="2"/>
      <c r="KU2" s="2"/>
      <c r="KV2" s="2"/>
      <c r="KW2" s="2"/>
      <c r="KX2" s="2"/>
      <c r="KY2" s="2"/>
      <c r="KZ2" s="2"/>
      <c r="LA2" s="2"/>
      <c r="LB2" s="2"/>
      <c r="LC2" s="2"/>
      <c r="LD2" s="2"/>
      <c r="LE2" s="2"/>
      <c r="LF2" s="2"/>
      <c r="LG2" s="2"/>
      <c r="LH2" s="2"/>
      <c r="LI2" s="2"/>
      <c r="LJ2" s="2"/>
      <c r="LK2" s="2"/>
      <c r="LL2" s="2"/>
      <c r="LM2" s="2"/>
      <c r="LN2" s="2"/>
      <c r="LO2" s="2"/>
      <c r="LP2" s="2"/>
      <c r="LQ2" s="2"/>
      <c r="LR2" s="2"/>
      <c r="LS2" s="2"/>
      <c r="LT2" s="2"/>
      <c r="LU2" s="2"/>
      <c r="LV2" s="2"/>
      <c r="LW2" s="2"/>
      <c r="LX2" s="2"/>
      <c r="LY2" s="2"/>
      <c r="LZ2" s="2"/>
      <c r="MA2" s="2"/>
      <c r="MB2" s="2"/>
      <c r="MC2" s="2"/>
      <c r="MD2" s="2"/>
      <c r="ME2" s="2"/>
      <c r="MF2" s="2"/>
      <c r="MG2" s="2"/>
      <c r="MH2" s="2"/>
      <c r="MI2" s="2"/>
      <c r="MJ2" s="2"/>
      <c r="MK2" s="2"/>
      <c r="ML2" s="2"/>
      <c r="MM2" s="2"/>
      <c r="MN2" s="2"/>
      <c r="MO2" s="2"/>
      <c r="MP2" s="2"/>
      <c r="MQ2" s="2"/>
      <c r="MR2" s="2"/>
      <c r="MS2" s="2"/>
      <c r="MT2" s="2"/>
      <c r="MU2" s="2"/>
      <c r="MV2" s="2"/>
      <c r="MW2" s="2"/>
      <c r="MX2" s="2"/>
      <c r="MY2" s="2"/>
      <c r="MZ2" s="2"/>
      <c r="NA2" s="2"/>
      <c r="NB2" s="2"/>
      <c r="NC2" s="2"/>
      <c r="ND2" s="2"/>
      <c r="NE2" s="2"/>
      <c r="NF2" s="2"/>
      <c r="NG2" s="2"/>
      <c r="NH2" s="2"/>
      <c r="NI2" s="2"/>
      <c r="NJ2" s="2"/>
      <c r="NK2" s="2"/>
      <c r="NL2" s="2"/>
      <c r="NM2" s="2"/>
      <c r="NN2" s="2"/>
      <c r="NO2" s="2"/>
      <c r="NP2" s="2"/>
      <c r="NQ2" s="2"/>
      <c r="NR2" s="2"/>
      <c r="NS2" s="2"/>
      <c r="NT2" s="2"/>
      <c r="NU2" s="2"/>
      <c r="NV2" s="2"/>
      <c r="NW2" s="2"/>
      <c r="NX2" s="2"/>
      <c r="NY2" s="2"/>
      <c r="NZ2" s="2"/>
      <c r="OA2" s="2"/>
      <c r="OB2" s="2"/>
      <c r="OC2" s="2"/>
      <c r="OD2" s="2"/>
      <c r="OE2" s="2"/>
      <c r="OF2" s="2"/>
      <c r="OG2" s="2"/>
      <c r="OH2" s="2"/>
      <c r="OI2" s="2"/>
      <c r="OJ2" s="2"/>
      <c r="OK2" s="2"/>
      <c r="OL2" s="2"/>
      <c r="OM2" s="2"/>
      <c r="ON2" s="2"/>
      <c r="OO2" s="2"/>
      <c r="OP2" s="2"/>
      <c r="OQ2" s="2"/>
      <c r="OR2" s="2"/>
      <c r="OS2" s="2"/>
      <c r="OT2" s="2"/>
      <c r="OU2" s="2"/>
      <c r="OV2" s="2"/>
      <c r="OW2" s="2"/>
      <c r="OX2" s="2"/>
      <c r="OY2" s="2"/>
      <c r="OZ2" s="2"/>
      <c r="PA2" s="2"/>
      <c r="PB2" s="2"/>
      <c r="PC2" s="2"/>
      <c r="PD2" s="2"/>
      <c r="PE2" s="2"/>
      <c r="PF2" s="2"/>
      <c r="PG2" s="2"/>
      <c r="PH2" s="2"/>
      <c r="PI2" s="2"/>
      <c r="PJ2" s="2"/>
      <c r="PK2" s="2"/>
      <c r="PL2" s="2"/>
      <c r="PM2" s="2"/>
      <c r="PN2" s="2"/>
      <c r="PO2" s="2"/>
      <c r="PP2" s="2"/>
      <c r="PQ2" s="2"/>
      <c r="PR2" s="2"/>
      <c r="PS2" s="2"/>
      <c r="PT2" s="2"/>
      <c r="PU2" s="2"/>
      <c r="PV2" s="2"/>
      <c r="PW2" s="2"/>
      <c r="PX2" s="2"/>
      <c r="PY2" s="2"/>
      <c r="PZ2" s="2"/>
      <c r="QA2" s="2"/>
      <c r="QB2" s="2"/>
      <c r="QC2" s="2"/>
      <c r="QD2" s="2"/>
      <c r="QE2" s="2"/>
      <c r="QF2" s="2"/>
      <c r="QG2" s="2"/>
      <c r="QH2" s="2"/>
      <c r="QI2" s="2"/>
      <c r="QJ2" s="2"/>
      <c r="QK2" s="2"/>
      <c r="QL2" s="2"/>
      <c r="QM2" s="2"/>
      <c r="QN2" s="2"/>
      <c r="QO2" s="2"/>
      <c r="QP2" s="2"/>
      <c r="QQ2" s="2"/>
      <c r="QR2" s="2"/>
      <c r="QS2" s="2"/>
      <c r="QT2" s="2"/>
      <c r="QU2" s="2"/>
      <c r="QV2" s="2"/>
      <c r="QW2" s="2"/>
      <c r="QX2" s="2"/>
      <c r="QY2" s="2"/>
      <c r="QZ2" s="2"/>
      <c r="RA2" s="2"/>
      <c r="RB2" s="2"/>
      <c r="RC2" s="2"/>
      <c r="RD2" s="2"/>
      <c r="RE2" s="2"/>
      <c r="RF2" s="2"/>
      <c r="RG2" s="2"/>
      <c r="RH2" s="2"/>
      <c r="RI2" s="2"/>
      <c r="RJ2" s="2"/>
      <c r="RK2" s="2"/>
      <c r="RL2" s="2"/>
      <c r="RM2" s="2"/>
      <c r="RN2" s="2"/>
      <c r="RO2" s="2"/>
      <c r="RP2" s="2"/>
      <c r="RQ2" s="2"/>
      <c r="RR2" s="2"/>
      <c r="RS2" s="2"/>
      <c r="RT2" s="2"/>
      <c r="RU2" s="2"/>
      <c r="RV2" s="2"/>
      <c r="RW2" s="2"/>
      <c r="RX2" s="2"/>
      <c r="RY2" s="2"/>
      <c r="RZ2" s="2"/>
      <c r="SA2" s="2"/>
      <c r="SB2" s="2"/>
      <c r="SC2" s="2"/>
      <c r="SD2" s="2"/>
      <c r="SE2" s="2"/>
      <c r="SF2" s="2"/>
      <c r="SG2" s="2"/>
      <c r="SH2" s="2"/>
      <c r="SI2" s="2"/>
      <c r="SJ2" s="2"/>
      <c r="SK2" s="2"/>
      <c r="SL2" s="2"/>
      <c r="SM2" s="2"/>
      <c r="SN2" s="2"/>
      <c r="SO2" s="2"/>
      <c r="SP2" s="2"/>
      <c r="SQ2" s="2"/>
      <c r="SR2" s="2"/>
      <c r="SS2" s="2"/>
      <c r="ST2" s="2"/>
      <c r="SU2" s="2"/>
      <c r="SV2" s="2"/>
      <c r="SW2" s="2"/>
      <c r="SX2" s="2"/>
      <c r="SY2" s="2"/>
      <c r="SZ2" s="2"/>
      <c r="TA2" s="2"/>
      <c r="TB2" s="2"/>
      <c r="TC2" s="2"/>
      <c r="TD2" s="2"/>
      <c r="TE2" s="2"/>
      <c r="TF2" s="2"/>
      <c r="TG2" s="2"/>
      <c r="TH2" s="2"/>
      <c r="TI2" s="2"/>
      <c r="TJ2" s="2"/>
      <c r="TK2" s="2"/>
      <c r="TL2" s="2"/>
      <c r="TM2" s="2"/>
      <c r="TN2" s="2"/>
      <c r="TO2" s="2"/>
      <c r="TP2" s="2"/>
      <c r="TQ2" s="2"/>
      <c r="TR2" s="2"/>
      <c r="TS2" s="2"/>
      <c r="TT2" s="2"/>
      <c r="TU2" s="2"/>
      <c r="TV2" s="2"/>
      <c r="TW2" s="2"/>
      <c r="TX2" s="2"/>
      <c r="TY2" s="2"/>
      <c r="TZ2" s="2"/>
      <c r="UA2" s="2"/>
      <c r="UB2" s="2"/>
      <c r="UC2" s="2"/>
      <c r="UD2" s="2"/>
      <c r="UE2" s="2"/>
      <c r="UF2" s="2"/>
      <c r="UG2" s="2"/>
      <c r="UH2" s="2"/>
      <c r="UI2" s="2"/>
      <c r="UJ2" s="2"/>
      <c r="UK2" s="2"/>
      <c r="UL2" s="2"/>
      <c r="UM2" s="2"/>
      <c r="UN2" s="2"/>
      <c r="UO2" s="2"/>
      <c r="UP2" s="2"/>
      <c r="UQ2" s="2"/>
      <c r="UR2" s="2"/>
      <c r="US2" s="2"/>
      <c r="UT2" s="2"/>
      <c r="UU2" s="2"/>
      <c r="UV2" s="2"/>
      <c r="UW2" s="2"/>
      <c r="UX2" s="2"/>
      <c r="UY2" s="2"/>
      <c r="UZ2" s="2"/>
      <c r="VA2" s="2"/>
      <c r="VB2" s="2"/>
      <c r="VC2" s="2"/>
      <c r="VD2" s="2"/>
      <c r="VE2" s="2"/>
      <c r="VF2" s="2"/>
      <c r="VG2" s="2"/>
      <c r="VH2" s="2"/>
      <c r="VI2" s="2"/>
      <c r="VJ2" s="2"/>
      <c r="VK2" s="2"/>
      <c r="VL2" s="2"/>
      <c r="VM2" s="2"/>
      <c r="VN2" s="2"/>
      <c r="VO2" s="2"/>
      <c r="VP2" s="2"/>
      <c r="VQ2" s="2"/>
      <c r="VR2" s="2"/>
      <c r="VS2" s="2"/>
      <c r="VT2" s="2"/>
      <c r="VU2" s="2"/>
      <c r="VV2" s="2"/>
      <c r="VW2" s="2"/>
      <c r="VX2" s="2"/>
      <c r="VY2" s="2"/>
      <c r="VZ2" s="2"/>
      <c r="WA2" s="2"/>
      <c r="WB2" s="2"/>
      <c r="WC2" s="2"/>
      <c r="WD2" s="2"/>
      <c r="WE2" s="2"/>
      <c r="WF2" s="2"/>
      <c r="WG2" s="2"/>
      <c r="WH2" s="2"/>
      <c r="WI2" s="2"/>
      <c r="WJ2" s="2"/>
      <c r="WK2" s="2"/>
      <c r="WL2" s="2"/>
      <c r="WM2" s="2"/>
      <c r="WN2" s="2"/>
      <c r="WO2" s="2"/>
      <c r="WP2" s="2"/>
      <c r="WQ2" s="2"/>
      <c r="WR2" s="2"/>
      <c r="WS2" s="2"/>
      <c r="WT2" s="2"/>
      <c r="WU2" s="2"/>
      <c r="WV2" s="2"/>
      <c r="WW2" s="2"/>
      <c r="WX2" s="2"/>
      <c r="WY2" s="2"/>
      <c r="WZ2" s="2"/>
      <c r="XA2" s="2"/>
      <c r="XB2" s="2"/>
      <c r="XC2" s="2"/>
      <c r="XD2" s="2"/>
      <c r="XE2" s="2"/>
      <c r="XF2" s="2"/>
      <c r="XG2" s="2"/>
      <c r="XH2" s="2"/>
      <c r="XI2" s="2"/>
      <c r="XJ2" s="2"/>
      <c r="XK2" s="2"/>
      <c r="XL2" s="2"/>
      <c r="XM2" s="2"/>
      <c r="XN2" s="2"/>
      <c r="XO2" s="2"/>
      <c r="XP2" s="2"/>
      <c r="XQ2" s="2"/>
      <c r="XR2" s="2"/>
      <c r="XS2" s="2"/>
      <c r="XT2" s="2"/>
      <c r="XU2" s="2"/>
      <c r="XV2" s="2"/>
      <c r="XW2" s="2"/>
      <c r="XX2" s="2"/>
      <c r="XY2" s="2"/>
      <c r="XZ2" s="2"/>
      <c r="YA2" s="2"/>
      <c r="YB2" s="2"/>
      <c r="YC2" s="2"/>
      <c r="YD2" s="2"/>
      <c r="YE2" s="2"/>
      <c r="YF2" s="2"/>
      <c r="YG2" s="2"/>
      <c r="YH2" s="2"/>
      <c r="YI2" s="2"/>
      <c r="YJ2" s="2"/>
      <c r="YK2" s="2"/>
      <c r="YL2" s="2"/>
      <c r="YM2" s="2"/>
      <c r="YN2" s="2"/>
      <c r="YO2" s="2"/>
      <c r="YP2" s="2"/>
      <c r="YQ2" s="2"/>
      <c r="YR2" s="2"/>
      <c r="YS2" s="2"/>
      <c r="YT2" s="2"/>
      <c r="YU2" s="2"/>
      <c r="YV2" s="2"/>
      <c r="YW2" s="2"/>
      <c r="YX2" s="2"/>
      <c r="YY2" s="2"/>
      <c r="YZ2" s="2"/>
      <c r="ZA2" s="2"/>
      <c r="ZB2" s="2"/>
      <c r="ZC2" s="2"/>
      <c r="ZD2" s="2"/>
      <c r="ZE2" s="2"/>
      <c r="ZF2" s="2"/>
      <c r="ZG2" s="2"/>
      <c r="ZH2" s="2"/>
      <c r="ZI2" s="2"/>
      <c r="ZJ2" s="2"/>
      <c r="ZK2" s="2"/>
      <c r="ZL2" s="2"/>
      <c r="ZM2" s="2"/>
      <c r="ZN2" s="2"/>
      <c r="ZO2" s="2"/>
      <c r="ZP2" s="2"/>
      <c r="ZQ2" s="2"/>
      <c r="ZR2" s="2"/>
      <c r="ZS2" s="2"/>
      <c r="ZT2" s="2"/>
      <c r="ZU2" s="2"/>
      <c r="ZV2" s="2"/>
      <c r="ZW2" s="2"/>
      <c r="ZX2" s="2"/>
      <c r="ZY2" s="2"/>
      <c r="ZZ2" s="2"/>
      <c r="AAA2" s="2"/>
      <c r="AAB2" s="2"/>
      <c r="AAC2" s="2"/>
      <c r="AAD2" s="2"/>
      <c r="AAE2" s="2"/>
      <c r="AAF2" s="2"/>
      <c r="AAG2" s="2"/>
      <c r="AAH2" s="2"/>
      <c r="AAI2" s="2"/>
      <c r="AAJ2" s="2"/>
      <c r="AAK2" s="2"/>
      <c r="AAL2" s="2"/>
      <c r="AAM2" s="2"/>
      <c r="AAN2" s="2"/>
      <c r="AAO2" s="2"/>
      <c r="AAP2" s="2"/>
      <c r="AAQ2" s="2"/>
      <c r="AAR2" s="2"/>
      <c r="AAS2" s="2"/>
      <c r="AAT2" s="2"/>
      <c r="AAU2" s="2"/>
      <c r="AAV2" s="2"/>
      <c r="AAW2" s="2"/>
      <c r="AAX2" s="2"/>
      <c r="AAY2" s="2"/>
      <c r="AAZ2" s="2"/>
      <c r="ABA2" s="2"/>
      <c r="ABB2" s="2"/>
      <c r="ABC2" s="2"/>
      <c r="ABD2" s="2"/>
      <c r="ABE2" s="2"/>
      <c r="ABF2" s="2"/>
      <c r="ABG2" s="2"/>
      <c r="ABH2" s="2"/>
      <c r="ABI2" s="2"/>
      <c r="ABJ2" s="2"/>
      <c r="ABK2" s="2"/>
      <c r="ABL2" s="2"/>
      <c r="ABM2" s="2"/>
      <c r="ABN2" s="2"/>
      <c r="ABO2" s="2"/>
      <c r="ABP2" s="2"/>
      <c r="ABQ2" s="2"/>
      <c r="ABR2" s="2"/>
      <c r="ABS2" s="2"/>
      <c r="ABT2" s="2"/>
      <c r="ABU2" s="2"/>
      <c r="ABV2" s="2"/>
      <c r="ABW2" s="2"/>
      <c r="ABX2" s="2"/>
      <c r="ABY2" s="2"/>
      <c r="ABZ2" s="2"/>
      <c r="ACA2" s="2"/>
      <c r="ACB2" s="2"/>
      <c r="ACC2" s="2"/>
      <c r="ACD2" s="2"/>
      <c r="ACE2" s="2"/>
      <c r="ACF2" s="2"/>
      <c r="ACG2" s="2"/>
      <c r="ACH2" s="2"/>
      <c r="ACI2" s="2"/>
      <c r="ACJ2" s="2"/>
      <c r="ACK2" s="2"/>
    </row>
    <row r="3" spans="1:765" ht="21.75" customHeight="1" x14ac:dyDescent="0.5">
      <c r="A3" s="345" t="s">
        <v>2277</v>
      </c>
      <c r="B3" s="345"/>
      <c r="C3" s="345"/>
      <c r="D3" s="345"/>
      <c r="E3" s="345"/>
      <c r="F3" s="345"/>
      <c r="G3" s="345"/>
      <c r="H3" s="345"/>
      <c r="I3" s="345"/>
      <c r="J3" s="345"/>
      <c r="K3" s="345"/>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row>
    <row r="4" spans="1:765" ht="15" customHeight="1" x14ac:dyDescent="0.5">
      <c r="A4" s="308"/>
      <c r="B4" s="308"/>
      <c r="C4" s="308"/>
      <c r="D4" s="308"/>
      <c r="E4" s="309" t="str">
        <f>IF(D16="CDN"," ",D16)</f>
        <v xml:space="preserve"> </v>
      </c>
      <c r="F4" s="308" t="str">
        <f>IF(D14="select"," ",D14)</f>
        <v xml:space="preserve"> </v>
      </c>
      <c r="G4" s="308"/>
      <c r="H4" s="308"/>
      <c r="I4" s="308"/>
      <c r="J4" s="308"/>
      <c r="K4" s="308"/>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
      <c r="KW4" s="2"/>
      <c r="KX4" s="2"/>
      <c r="KY4" s="2"/>
      <c r="KZ4" s="2"/>
      <c r="LA4" s="2"/>
      <c r="LB4" s="2"/>
      <c r="LC4" s="2"/>
      <c r="LD4" s="2"/>
      <c r="LE4" s="2"/>
      <c r="LF4" s="2"/>
      <c r="LG4" s="2"/>
      <c r="LH4" s="2"/>
      <c r="LI4" s="2"/>
      <c r="LJ4" s="2"/>
      <c r="LK4" s="2"/>
      <c r="LL4" s="2"/>
      <c r="LM4" s="2"/>
      <c r="LN4" s="2"/>
      <c r="LO4" s="2"/>
      <c r="LP4" s="2"/>
      <c r="LQ4" s="2"/>
      <c r="LR4" s="2"/>
      <c r="LS4" s="2"/>
      <c r="LT4" s="2"/>
      <c r="LU4" s="2"/>
      <c r="LV4" s="2"/>
      <c r="LW4" s="2"/>
      <c r="LX4" s="2"/>
      <c r="LY4" s="2"/>
      <c r="LZ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c r="NC4" s="2"/>
      <c r="ND4" s="2"/>
      <c r="NE4" s="2"/>
      <c r="NF4" s="2"/>
      <c r="NG4" s="2"/>
      <c r="NH4" s="2"/>
      <c r="NI4" s="2"/>
      <c r="NJ4" s="2"/>
      <c r="NK4" s="2"/>
      <c r="NL4" s="2"/>
      <c r="NM4" s="2"/>
      <c r="NN4" s="2"/>
      <c r="NO4" s="2"/>
      <c r="NP4" s="2"/>
      <c r="NQ4" s="2"/>
      <c r="NR4" s="2"/>
      <c r="NS4" s="2"/>
      <c r="NT4" s="2"/>
      <c r="NU4" s="2"/>
      <c r="NV4" s="2"/>
      <c r="NW4" s="2"/>
      <c r="NX4" s="2"/>
      <c r="NY4" s="2"/>
      <c r="NZ4" s="2"/>
      <c r="OA4" s="2"/>
      <c r="OB4" s="2"/>
      <c r="OC4" s="2"/>
      <c r="OD4" s="2"/>
      <c r="OE4" s="2"/>
      <c r="OF4" s="2"/>
      <c r="OG4" s="2"/>
      <c r="OH4" s="2"/>
      <c r="OI4" s="2"/>
      <c r="OJ4" s="2"/>
      <c r="OK4" s="2"/>
      <c r="OL4" s="2"/>
      <c r="OM4" s="2"/>
      <c r="ON4" s="2"/>
      <c r="OO4" s="2"/>
      <c r="OP4" s="2"/>
      <c r="OQ4" s="2"/>
      <c r="OR4" s="2"/>
      <c r="OS4" s="2"/>
      <c r="OT4" s="2"/>
      <c r="OU4" s="2"/>
      <c r="OV4" s="2"/>
      <c r="OW4" s="2"/>
      <c r="OX4" s="2"/>
      <c r="OY4" s="2"/>
      <c r="OZ4" s="2"/>
      <c r="PA4" s="2"/>
      <c r="PB4" s="2"/>
      <c r="PC4" s="2"/>
      <c r="PD4" s="2"/>
      <c r="PE4" s="2"/>
      <c r="PF4" s="2"/>
      <c r="PG4" s="2"/>
      <c r="PH4" s="2"/>
      <c r="PI4" s="2"/>
      <c r="PJ4" s="2"/>
      <c r="PK4" s="2"/>
      <c r="PL4" s="2"/>
      <c r="PM4" s="2"/>
      <c r="PN4" s="2"/>
      <c r="PO4" s="2"/>
      <c r="PP4" s="2"/>
      <c r="PQ4" s="2"/>
      <c r="PR4" s="2"/>
      <c r="PS4" s="2"/>
      <c r="PT4" s="2"/>
      <c r="PU4" s="2"/>
      <c r="PV4" s="2"/>
      <c r="PW4" s="2"/>
      <c r="PX4" s="2"/>
      <c r="PY4" s="2"/>
      <c r="PZ4" s="2"/>
      <c r="QA4" s="2"/>
      <c r="QB4" s="2"/>
      <c r="QC4" s="2"/>
      <c r="QD4" s="2"/>
      <c r="QE4" s="2"/>
      <c r="QF4" s="2"/>
      <c r="QG4" s="2"/>
      <c r="QH4" s="2"/>
      <c r="QI4" s="2"/>
      <c r="QJ4" s="2"/>
      <c r="QK4" s="2"/>
      <c r="QL4" s="2"/>
      <c r="QM4" s="2"/>
      <c r="QN4" s="2"/>
      <c r="QO4" s="2"/>
      <c r="QP4" s="2"/>
      <c r="QQ4" s="2"/>
      <c r="QR4" s="2"/>
      <c r="QS4" s="2"/>
      <c r="QT4" s="2"/>
      <c r="QU4" s="2"/>
      <c r="QV4" s="2"/>
      <c r="QW4" s="2"/>
      <c r="QX4" s="2"/>
      <c r="QY4" s="2"/>
      <c r="QZ4" s="2"/>
      <c r="RA4" s="2"/>
      <c r="RB4" s="2"/>
      <c r="RC4" s="2"/>
      <c r="RD4" s="2"/>
      <c r="RE4" s="2"/>
      <c r="RF4" s="2"/>
      <c r="RG4" s="2"/>
      <c r="RH4" s="2"/>
      <c r="RI4" s="2"/>
      <c r="RJ4" s="2"/>
      <c r="RK4" s="2"/>
      <c r="RL4" s="2"/>
      <c r="RM4" s="2"/>
      <c r="RN4" s="2"/>
      <c r="RO4" s="2"/>
      <c r="RP4" s="2"/>
      <c r="RQ4" s="2"/>
      <c r="RR4" s="2"/>
      <c r="RS4" s="2"/>
      <c r="RT4" s="2"/>
      <c r="RU4" s="2"/>
      <c r="RV4" s="2"/>
      <c r="RW4" s="2"/>
      <c r="RX4" s="2"/>
      <c r="RY4" s="2"/>
      <c r="RZ4" s="2"/>
      <c r="SA4" s="2"/>
      <c r="SB4" s="2"/>
      <c r="SC4" s="2"/>
      <c r="SD4" s="2"/>
      <c r="SE4" s="2"/>
      <c r="SF4" s="2"/>
      <c r="SG4" s="2"/>
      <c r="SH4" s="2"/>
      <c r="SI4" s="2"/>
      <c r="SJ4" s="2"/>
      <c r="SK4" s="2"/>
      <c r="SL4" s="2"/>
      <c r="SM4" s="2"/>
      <c r="SN4" s="2"/>
      <c r="SO4" s="2"/>
      <c r="SP4" s="2"/>
      <c r="SQ4" s="2"/>
      <c r="SR4" s="2"/>
      <c r="SS4" s="2"/>
      <c r="ST4" s="2"/>
      <c r="SU4" s="2"/>
      <c r="SV4" s="2"/>
      <c r="SW4" s="2"/>
      <c r="SX4" s="2"/>
      <c r="SY4" s="2"/>
      <c r="SZ4" s="2"/>
      <c r="TA4" s="2"/>
      <c r="TB4" s="2"/>
      <c r="TC4" s="2"/>
      <c r="TD4" s="2"/>
      <c r="TE4" s="2"/>
      <c r="TF4" s="2"/>
      <c r="TG4" s="2"/>
      <c r="TH4" s="2"/>
      <c r="TI4" s="2"/>
      <c r="TJ4" s="2"/>
      <c r="TK4" s="2"/>
      <c r="TL4" s="2"/>
      <c r="TM4" s="2"/>
      <c r="TN4" s="2"/>
      <c r="TO4" s="2"/>
      <c r="TP4" s="2"/>
      <c r="TQ4" s="2"/>
      <c r="TR4" s="2"/>
      <c r="TS4" s="2"/>
      <c r="TT4" s="2"/>
      <c r="TU4" s="2"/>
      <c r="TV4" s="2"/>
      <c r="TW4" s="2"/>
      <c r="TX4" s="2"/>
      <c r="TY4" s="2"/>
      <c r="TZ4" s="2"/>
      <c r="UA4" s="2"/>
      <c r="UB4" s="2"/>
      <c r="UC4" s="2"/>
      <c r="UD4" s="2"/>
      <c r="UE4" s="2"/>
      <c r="UF4" s="2"/>
      <c r="UG4" s="2"/>
      <c r="UH4" s="2"/>
      <c r="UI4" s="2"/>
      <c r="UJ4" s="2"/>
      <c r="UK4" s="2"/>
      <c r="UL4" s="2"/>
      <c r="UM4" s="2"/>
      <c r="UN4" s="2"/>
      <c r="UO4" s="2"/>
      <c r="UP4" s="2"/>
      <c r="UQ4" s="2"/>
      <c r="UR4" s="2"/>
      <c r="US4" s="2"/>
      <c r="UT4" s="2"/>
      <c r="UU4" s="2"/>
      <c r="UV4" s="2"/>
      <c r="UW4" s="2"/>
      <c r="UX4" s="2"/>
      <c r="UY4" s="2"/>
      <c r="UZ4" s="2"/>
      <c r="VA4" s="2"/>
      <c r="VB4" s="2"/>
      <c r="VC4" s="2"/>
      <c r="VD4" s="2"/>
      <c r="VE4" s="2"/>
      <c r="VF4" s="2"/>
      <c r="VG4" s="2"/>
      <c r="VH4" s="2"/>
      <c r="VI4" s="2"/>
      <c r="VJ4" s="2"/>
      <c r="VK4" s="2"/>
      <c r="VL4" s="2"/>
      <c r="VM4" s="2"/>
      <c r="VN4" s="2"/>
      <c r="VO4" s="2"/>
      <c r="VP4" s="2"/>
      <c r="VQ4" s="2"/>
      <c r="VR4" s="2"/>
      <c r="VS4" s="2"/>
      <c r="VT4" s="2"/>
      <c r="VU4" s="2"/>
      <c r="VV4" s="2"/>
      <c r="VW4" s="2"/>
      <c r="VX4" s="2"/>
      <c r="VY4" s="2"/>
      <c r="VZ4" s="2"/>
      <c r="WA4" s="2"/>
      <c r="WB4" s="2"/>
      <c r="WC4" s="2"/>
      <c r="WD4" s="2"/>
      <c r="WE4" s="2"/>
      <c r="WF4" s="2"/>
      <c r="WG4" s="2"/>
      <c r="WH4" s="2"/>
      <c r="WI4" s="2"/>
      <c r="WJ4" s="2"/>
      <c r="WK4" s="2"/>
      <c r="WL4" s="2"/>
      <c r="WM4" s="2"/>
      <c r="WN4" s="2"/>
      <c r="WO4" s="2"/>
      <c r="WP4" s="2"/>
      <c r="WQ4" s="2"/>
      <c r="WR4" s="2"/>
      <c r="WS4" s="2"/>
      <c r="WT4" s="2"/>
      <c r="WU4" s="2"/>
      <c r="WV4" s="2"/>
      <c r="WW4" s="2"/>
      <c r="WX4" s="2"/>
      <c r="WY4" s="2"/>
      <c r="WZ4" s="2"/>
      <c r="XA4" s="2"/>
      <c r="XB4" s="2"/>
      <c r="XC4" s="2"/>
      <c r="XD4" s="2"/>
      <c r="XE4" s="2"/>
      <c r="XF4" s="2"/>
      <c r="XG4" s="2"/>
      <c r="XH4" s="2"/>
      <c r="XI4" s="2"/>
      <c r="XJ4" s="2"/>
      <c r="XK4" s="2"/>
      <c r="XL4" s="2"/>
      <c r="XM4" s="2"/>
      <c r="XN4" s="2"/>
      <c r="XO4" s="2"/>
      <c r="XP4" s="2"/>
      <c r="XQ4" s="2"/>
      <c r="XR4" s="2"/>
      <c r="XS4" s="2"/>
      <c r="XT4" s="2"/>
      <c r="XU4" s="2"/>
      <c r="XV4" s="2"/>
      <c r="XW4" s="2"/>
      <c r="XX4" s="2"/>
      <c r="XY4" s="2"/>
      <c r="XZ4" s="2"/>
      <c r="YA4" s="2"/>
      <c r="YB4" s="2"/>
      <c r="YC4" s="2"/>
      <c r="YD4" s="2"/>
      <c r="YE4" s="2"/>
      <c r="YF4" s="2"/>
      <c r="YG4" s="2"/>
      <c r="YH4" s="2"/>
      <c r="YI4" s="2"/>
      <c r="YJ4" s="2"/>
      <c r="YK4" s="2"/>
      <c r="YL4" s="2"/>
      <c r="YM4" s="2"/>
      <c r="YN4" s="2"/>
      <c r="YO4" s="2"/>
      <c r="YP4" s="2"/>
      <c r="YQ4" s="2"/>
      <c r="YR4" s="2"/>
      <c r="YS4" s="2"/>
      <c r="YT4" s="2"/>
      <c r="YU4" s="2"/>
      <c r="YV4" s="2"/>
      <c r="YW4" s="2"/>
      <c r="YX4" s="2"/>
      <c r="YY4" s="2"/>
      <c r="YZ4" s="2"/>
      <c r="ZA4" s="2"/>
      <c r="ZB4" s="2"/>
      <c r="ZC4" s="2"/>
      <c r="ZD4" s="2"/>
      <c r="ZE4" s="2"/>
      <c r="ZF4" s="2"/>
      <c r="ZG4" s="2"/>
      <c r="ZH4" s="2"/>
      <c r="ZI4" s="2"/>
      <c r="ZJ4" s="2"/>
      <c r="ZK4" s="2"/>
      <c r="ZL4" s="2"/>
      <c r="ZM4" s="2"/>
      <c r="ZN4" s="2"/>
      <c r="ZO4" s="2"/>
      <c r="ZP4" s="2"/>
      <c r="ZQ4" s="2"/>
      <c r="ZR4" s="2"/>
      <c r="ZS4" s="2"/>
      <c r="ZT4" s="2"/>
      <c r="ZU4" s="2"/>
      <c r="ZV4" s="2"/>
      <c r="ZW4" s="2"/>
      <c r="ZX4" s="2"/>
      <c r="ZY4" s="2"/>
      <c r="ZZ4" s="2"/>
      <c r="AAA4" s="2"/>
      <c r="AAB4" s="2"/>
      <c r="AAC4" s="2"/>
      <c r="AAD4" s="2"/>
      <c r="AAE4" s="2"/>
      <c r="AAF4" s="2"/>
      <c r="AAG4" s="2"/>
      <c r="AAH4" s="2"/>
      <c r="AAI4" s="2"/>
      <c r="AAJ4" s="2"/>
      <c r="AAK4" s="2"/>
      <c r="AAL4" s="2"/>
      <c r="AAM4" s="2"/>
      <c r="AAN4" s="2"/>
      <c r="AAO4" s="2"/>
      <c r="AAP4" s="2"/>
      <c r="AAQ4" s="2"/>
      <c r="AAR4" s="2"/>
      <c r="AAS4" s="2"/>
      <c r="AAT4" s="2"/>
      <c r="AAU4" s="2"/>
      <c r="AAV4" s="2"/>
      <c r="AAW4" s="2"/>
      <c r="AAX4" s="2"/>
      <c r="AAY4" s="2"/>
      <c r="AAZ4" s="2"/>
      <c r="ABA4" s="2"/>
      <c r="ABB4" s="2"/>
      <c r="ABC4" s="2"/>
      <c r="ABD4" s="2"/>
      <c r="ABE4" s="2"/>
      <c r="ABF4" s="2"/>
      <c r="ABG4" s="2"/>
      <c r="ABH4" s="2"/>
      <c r="ABI4" s="2"/>
      <c r="ABJ4" s="2"/>
      <c r="ABK4" s="2"/>
      <c r="ABL4" s="2"/>
      <c r="ABM4" s="2"/>
      <c r="ABN4" s="2"/>
      <c r="ABO4" s="2"/>
      <c r="ABP4" s="2"/>
      <c r="ABQ4" s="2"/>
      <c r="ABR4" s="2"/>
      <c r="ABS4" s="2"/>
      <c r="ABT4" s="2"/>
      <c r="ABU4" s="2"/>
      <c r="ABV4" s="2"/>
      <c r="ABW4" s="2"/>
      <c r="ABX4" s="2"/>
      <c r="ABY4" s="2"/>
      <c r="ABZ4" s="2"/>
      <c r="ACA4" s="2"/>
      <c r="ACB4" s="2"/>
      <c r="ACC4" s="2"/>
      <c r="ACD4" s="2"/>
      <c r="ACE4" s="2"/>
      <c r="ACF4" s="2"/>
      <c r="ACG4" s="2"/>
      <c r="ACH4" s="2"/>
      <c r="ACI4" s="2"/>
      <c r="ACJ4" s="2"/>
      <c r="ACK4" s="2"/>
    </row>
    <row r="5" spans="1:765" ht="5.25" customHeight="1" thickBot="1" x14ac:dyDescent="0.55000000000000004">
      <c r="A5" s="3"/>
      <c r="B5" s="4"/>
      <c r="C5" s="3"/>
      <c r="D5" s="3"/>
      <c r="E5" s="3"/>
      <c r="F5" s="3"/>
      <c r="G5" s="3"/>
      <c r="H5" s="3"/>
      <c r="I5" s="3"/>
      <c r="J5" s="3"/>
      <c r="K5" s="3"/>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2"/>
      <c r="JX5" s="2"/>
      <c r="JY5" s="2"/>
      <c r="JZ5" s="2"/>
      <c r="KA5" s="2"/>
      <c r="KB5" s="2"/>
      <c r="KC5" s="2"/>
      <c r="KD5" s="2"/>
      <c r="KE5" s="2"/>
      <c r="KF5" s="2"/>
      <c r="KG5" s="2"/>
      <c r="KH5" s="2"/>
      <c r="KI5" s="2"/>
      <c r="KJ5" s="2"/>
      <c r="KK5" s="2"/>
      <c r="KL5" s="2"/>
      <c r="KM5" s="2"/>
      <c r="KN5" s="2"/>
      <c r="KO5" s="2"/>
      <c r="KP5" s="2"/>
      <c r="KQ5" s="2"/>
      <c r="KR5" s="2"/>
      <c r="KS5" s="2"/>
      <c r="KT5" s="2"/>
      <c r="KU5" s="2"/>
      <c r="KV5" s="2"/>
      <c r="KW5" s="2"/>
      <c r="KX5" s="2"/>
      <c r="KY5" s="2"/>
      <c r="KZ5" s="2"/>
      <c r="LA5" s="2"/>
      <c r="LB5" s="2"/>
      <c r="LC5" s="2"/>
      <c r="LD5" s="2"/>
      <c r="LE5" s="2"/>
      <c r="LF5" s="2"/>
      <c r="LG5" s="2"/>
      <c r="LH5" s="2"/>
      <c r="LI5" s="2"/>
      <c r="LJ5" s="2"/>
      <c r="LK5" s="2"/>
      <c r="LL5" s="2"/>
      <c r="LM5" s="2"/>
      <c r="LN5" s="2"/>
      <c r="LO5" s="2"/>
      <c r="LP5" s="2"/>
      <c r="LQ5" s="2"/>
      <c r="LR5" s="2"/>
      <c r="LS5" s="2"/>
      <c r="LT5" s="2"/>
      <c r="LU5" s="2"/>
      <c r="LV5" s="2"/>
      <c r="LW5" s="2"/>
      <c r="LX5" s="2"/>
      <c r="LY5" s="2"/>
      <c r="LZ5" s="2"/>
      <c r="MA5" s="2"/>
      <c r="MB5" s="2"/>
      <c r="MC5" s="2"/>
      <c r="MD5" s="2"/>
      <c r="ME5" s="2"/>
      <c r="MF5" s="2"/>
      <c r="MG5" s="2"/>
      <c r="MH5" s="2"/>
      <c r="MI5" s="2"/>
      <c r="MJ5" s="2"/>
      <c r="MK5" s="2"/>
      <c r="ML5" s="2"/>
      <c r="MM5" s="2"/>
      <c r="MN5" s="2"/>
      <c r="MO5" s="2"/>
      <c r="MP5" s="2"/>
      <c r="MQ5" s="2"/>
      <c r="MR5" s="2"/>
      <c r="MS5" s="2"/>
      <c r="MT5" s="2"/>
      <c r="MU5" s="2"/>
      <c r="MV5" s="2"/>
      <c r="MW5" s="2"/>
      <c r="MX5" s="2"/>
      <c r="MY5" s="2"/>
      <c r="MZ5" s="2"/>
      <c r="NA5" s="2"/>
      <c r="NB5" s="2"/>
      <c r="NC5" s="2"/>
      <c r="ND5" s="2"/>
      <c r="NE5" s="2"/>
      <c r="NF5" s="2"/>
      <c r="NG5" s="2"/>
      <c r="NH5" s="2"/>
      <c r="NI5" s="2"/>
      <c r="NJ5" s="2"/>
      <c r="NK5" s="2"/>
      <c r="NL5" s="2"/>
      <c r="NM5" s="2"/>
      <c r="NN5" s="2"/>
      <c r="NO5" s="2"/>
      <c r="NP5" s="2"/>
      <c r="NQ5" s="2"/>
      <c r="NR5" s="2"/>
      <c r="NS5" s="2"/>
      <c r="NT5" s="2"/>
      <c r="NU5" s="2"/>
      <c r="NV5" s="2"/>
      <c r="NW5" s="2"/>
      <c r="NX5" s="2"/>
      <c r="NY5" s="2"/>
      <c r="NZ5" s="2"/>
      <c r="OA5" s="2"/>
      <c r="OB5" s="2"/>
      <c r="OC5" s="2"/>
      <c r="OD5" s="2"/>
      <c r="OE5" s="2"/>
      <c r="OF5" s="2"/>
      <c r="OG5" s="2"/>
      <c r="OH5" s="2"/>
      <c r="OI5" s="2"/>
      <c r="OJ5" s="2"/>
      <c r="OK5" s="2"/>
      <c r="OL5" s="2"/>
      <c r="OM5" s="2"/>
      <c r="ON5" s="2"/>
      <c r="OO5" s="2"/>
      <c r="OP5" s="2"/>
      <c r="OQ5" s="2"/>
      <c r="OR5" s="2"/>
      <c r="OS5" s="2"/>
      <c r="OT5" s="2"/>
      <c r="OU5" s="2"/>
      <c r="OV5" s="2"/>
      <c r="OW5" s="2"/>
      <c r="OX5" s="2"/>
      <c r="OY5" s="2"/>
      <c r="OZ5" s="2"/>
      <c r="PA5" s="2"/>
      <c r="PB5" s="2"/>
      <c r="PC5" s="2"/>
      <c r="PD5" s="2"/>
      <c r="PE5" s="2"/>
      <c r="PF5" s="2"/>
      <c r="PG5" s="2"/>
      <c r="PH5" s="2"/>
      <c r="PI5" s="2"/>
      <c r="PJ5" s="2"/>
      <c r="PK5" s="2"/>
      <c r="PL5" s="2"/>
      <c r="PM5" s="2"/>
      <c r="PN5" s="2"/>
      <c r="PO5" s="2"/>
      <c r="PP5" s="2"/>
      <c r="PQ5" s="2"/>
      <c r="PR5" s="2"/>
      <c r="PS5" s="2"/>
      <c r="PT5" s="2"/>
      <c r="PU5" s="2"/>
      <c r="PV5" s="2"/>
      <c r="PW5" s="2"/>
      <c r="PX5" s="2"/>
      <c r="PY5" s="2"/>
      <c r="PZ5" s="2"/>
      <c r="QA5" s="2"/>
      <c r="QB5" s="2"/>
      <c r="QC5" s="2"/>
      <c r="QD5" s="2"/>
      <c r="QE5" s="2"/>
      <c r="QF5" s="2"/>
      <c r="QG5" s="2"/>
      <c r="QH5" s="2"/>
      <c r="QI5" s="2"/>
      <c r="QJ5" s="2"/>
      <c r="QK5" s="2"/>
      <c r="QL5" s="2"/>
      <c r="QM5" s="2"/>
      <c r="QN5" s="2"/>
      <c r="QO5" s="2"/>
      <c r="QP5" s="2"/>
      <c r="QQ5" s="2"/>
      <c r="QR5" s="2"/>
      <c r="QS5" s="2"/>
      <c r="QT5" s="2"/>
      <c r="QU5" s="2"/>
      <c r="QV5" s="2"/>
      <c r="QW5" s="2"/>
      <c r="QX5" s="2"/>
      <c r="QY5" s="2"/>
      <c r="QZ5" s="2"/>
      <c r="RA5" s="2"/>
      <c r="RB5" s="2"/>
      <c r="RC5" s="2"/>
      <c r="RD5" s="2"/>
      <c r="RE5" s="2"/>
      <c r="RF5" s="2"/>
      <c r="RG5" s="2"/>
      <c r="RH5" s="2"/>
      <c r="RI5" s="2"/>
      <c r="RJ5" s="2"/>
      <c r="RK5" s="2"/>
      <c r="RL5" s="2"/>
      <c r="RM5" s="2"/>
      <c r="RN5" s="2"/>
      <c r="RO5" s="2"/>
      <c r="RP5" s="2"/>
      <c r="RQ5" s="2"/>
      <c r="RR5" s="2"/>
      <c r="RS5" s="2"/>
      <c r="RT5" s="2"/>
      <c r="RU5" s="2"/>
      <c r="RV5" s="2"/>
      <c r="RW5" s="2"/>
      <c r="RX5" s="2"/>
      <c r="RY5" s="2"/>
      <c r="RZ5" s="2"/>
      <c r="SA5" s="2"/>
      <c r="SB5" s="2"/>
      <c r="SC5" s="2"/>
      <c r="SD5" s="2"/>
      <c r="SE5" s="2"/>
      <c r="SF5" s="2"/>
      <c r="SG5" s="2"/>
      <c r="SH5" s="2"/>
      <c r="SI5" s="2"/>
      <c r="SJ5" s="2"/>
      <c r="SK5" s="2"/>
      <c r="SL5" s="2"/>
      <c r="SM5" s="2"/>
      <c r="SN5" s="2"/>
      <c r="SO5" s="2"/>
      <c r="SP5" s="2"/>
      <c r="SQ5" s="2"/>
      <c r="SR5" s="2"/>
      <c r="SS5" s="2"/>
      <c r="ST5" s="2"/>
      <c r="SU5" s="2"/>
      <c r="SV5" s="2"/>
      <c r="SW5" s="2"/>
      <c r="SX5" s="2"/>
      <c r="SY5" s="2"/>
      <c r="SZ5" s="2"/>
      <c r="TA5" s="2"/>
      <c r="TB5" s="2"/>
      <c r="TC5" s="2"/>
      <c r="TD5" s="2"/>
      <c r="TE5" s="2"/>
      <c r="TF5" s="2"/>
      <c r="TG5" s="2"/>
      <c r="TH5" s="2"/>
      <c r="TI5" s="2"/>
      <c r="TJ5" s="2"/>
      <c r="TK5" s="2"/>
      <c r="TL5" s="2"/>
      <c r="TM5" s="2"/>
      <c r="TN5" s="2"/>
      <c r="TO5" s="2"/>
      <c r="TP5" s="2"/>
      <c r="TQ5" s="2"/>
      <c r="TR5" s="2"/>
      <c r="TS5" s="2"/>
      <c r="TT5" s="2"/>
      <c r="TU5" s="2"/>
      <c r="TV5" s="2"/>
      <c r="TW5" s="2"/>
      <c r="TX5" s="2"/>
      <c r="TY5" s="2"/>
      <c r="TZ5" s="2"/>
      <c r="UA5" s="2"/>
      <c r="UB5" s="2"/>
      <c r="UC5" s="2"/>
      <c r="UD5" s="2"/>
      <c r="UE5" s="2"/>
      <c r="UF5" s="2"/>
      <c r="UG5" s="2"/>
      <c r="UH5" s="2"/>
      <c r="UI5" s="2"/>
      <c r="UJ5" s="2"/>
      <c r="UK5" s="2"/>
      <c r="UL5" s="2"/>
      <c r="UM5" s="2"/>
      <c r="UN5" s="2"/>
      <c r="UO5" s="2"/>
      <c r="UP5" s="2"/>
      <c r="UQ5" s="2"/>
      <c r="UR5" s="2"/>
      <c r="US5" s="2"/>
      <c r="UT5" s="2"/>
      <c r="UU5" s="2"/>
      <c r="UV5" s="2"/>
      <c r="UW5" s="2"/>
      <c r="UX5" s="2"/>
      <c r="UY5" s="2"/>
      <c r="UZ5" s="2"/>
      <c r="VA5" s="2"/>
      <c r="VB5" s="2"/>
      <c r="VC5" s="2"/>
      <c r="VD5" s="2"/>
      <c r="VE5" s="2"/>
      <c r="VF5" s="2"/>
      <c r="VG5" s="2"/>
      <c r="VH5" s="2"/>
      <c r="VI5" s="2"/>
      <c r="VJ5" s="2"/>
      <c r="VK5" s="2"/>
      <c r="VL5" s="2"/>
      <c r="VM5" s="2"/>
      <c r="VN5" s="2"/>
      <c r="VO5" s="2"/>
      <c r="VP5" s="2"/>
      <c r="VQ5" s="2"/>
      <c r="VR5" s="2"/>
      <c r="VS5" s="2"/>
      <c r="VT5" s="2"/>
      <c r="VU5" s="2"/>
      <c r="VV5" s="2"/>
      <c r="VW5" s="2"/>
      <c r="VX5" s="2"/>
      <c r="VY5" s="2"/>
      <c r="VZ5" s="2"/>
      <c r="WA5" s="2"/>
      <c r="WB5" s="2"/>
      <c r="WC5" s="2"/>
      <c r="WD5" s="2"/>
      <c r="WE5" s="2"/>
      <c r="WF5" s="2"/>
      <c r="WG5" s="2"/>
      <c r="WH5" s="2"/>
      <c r="WI5" s="2"/>
      <c r="WJ5" s="2"/>
      <c r="WK5" s="2"/>
      <c r="WL5" s="2"/>
      <c r="WM5" s="2"/>
      <c r="WN5" s="2"/>
      <c r="WO5" s="2"/>
      <c r="WP5" s="2"/>
      <c r="WQ5" s="2"/>
      <c r="WR5" s="2"/>
      <c r="WS5" s="2"/>
      <c r="WT5" s="2"/>
      <c r="WU5" s="2"/>
      <c r="WV5" s="2"/>
      <c r="WW5" s="2"/>
      <c r="WX5" s="2"/>
      <c r="WY5" s="2"/>
      <c r="WZ5" s="2"/>
      <c r="XA5" s="2"/>
      <c r="XB5" s="2"/>
      <c r="XC5" s="2"/>
      <c r="XD5" s="2"/>
      <c r="XE5" s="2"/>
      <c r="XF5" s="2"/>
      <c r="XG5" s="2"/>
      <c r="XH5" s="2"/>
      <c r="XI5" s="2"/>
      <c r="XJ5" s="2"/>
      <c r="XK5" s="2"/>
      <c r="XL5" s="2"/>
      <c r="XM5" s="2"/>
      <c r="XN5" s="2"/>
      <c r="XO5" s="2"/>
      <c r="XP5" s="2"/>
      <c r="XQ5" s="2"/>
      <c r="XR5" s="2"/>
      <c r="XS5" s="2"/>
      <c r="XT5" s="2"/>
      <c r="XU5" s="2"/>
      <c r="XV5" s="2"/>
      <c r="XW5" s="2"/>
      <c r="XX5" s="2"/>
      <c r="XY5" s="2"/>
      <c r="XZ5" s="2"/>
      <c r="YA5" s="2"/>
      <c r="YB5" s="2"/>
      <c r="YC5" s="2"/>
      <c r="YD5" s="2"/>
      <c r="YE5" s="2"/>
      <c r="YF5" s="2"/>
      <c r="YG5" s="2"/>
      <c r="YH5" s="2"/>
      <c r="YI5" s="2"/>
      <c r="YJ5" s="2"/>
      <c r="YK5" s="2"/>
      <c r="YL5" s="2"/>
      <c r="YM5" s="2"/>
      <c r="YN5" s="2"/>
      <c r="YO5" s="2"/>
      <c r="YP5" s="2"/>
      <c r="YQ5" s="2"/>
      <c r="YR5" s="2"/>
      <c r="YS5" s="2"/>
      <c r="YT5" s="2"/>
      <c r="YU5" s="2"/>
      <c r="YV5" s="2"/>
      <c r="YW5" s="2"/>
      <c r="YX5" s="2"/>
      <c r="YY5" s="2"/>
      <c r="YZ5" s="2"/>
      <c r="ZA5" s="2"/>
      <c r="ZB5" s="2"/>
      <c r="ZC5" s="2"/>
      <c r="ZD5" s="2"/>
      <c r="ZE5" s="2"/>
      <c r="ZF5" s="2"/>
      <c r="ZG5" s="2"/>
      <c r="ZH5" s="2"/>
      <c r="ZI5" s="2"/>
      <c r="ZJ5" s="2"/>
      <c r="ZK5" s="2"/>
      <c r="ZL5" s="2"/>
      <c r="ZM5" s="2"/>
      <c r="ZN5" s="2"/>
      <c r="ZO5" s="2"/>
      <c r="ZP5" s="2"/>
      <c r="ZQ5" s="2"/>
      <c r="ZR5" s="2"/>
      <c r="ZS5" s="2"/>
      <c r="ZT5" s="2"/>
      <c r="ZU5" s="2"/>
      <c r="ZV5" s="2"/>
      <c r="ZW5" s="2"/>
      <c r="ZX5" s="2"/>
      <c r="ZY5" s="2"/>
      <c r="ZZ5" s="2"/>
      <c r="AAA5" s="2"/>
      <c r="AAB5" s="2"/>
      <c r="AAC5" s="2"/>
      <c r="AAD5" s="2"/>
      <c r="AAE5" s="2"/>
      <c r="AAF5" s="2"/>
      <c r="AAG5" s="2"/>
      <c r="AAH5" s="2"/>
      <c r="AAI5" s="2"/>
      <c r="AAJ5" s="2"/>
      <c r="AAK5" s="2"/>
      <c r="AAL5" s="2"/>
      <c r="AAM5" s="2"/>
      <c r="AAN5" s="2"/>
      <c r="AAO5" s="2"/>
      <c r="AAP5" s="2"/>
      <c r="AAQ5" s="2"/>
      <c r="AAR5" s="2"/>
      <c r="AAS5" s="2"/>
      <c r="AAT5" s="2"/>
      <c r="AAU5" s="2"/>
      <c r="AAV5" s="2"/>
      <c r="AAW5" s="2"/>
      <c r="AAX5" s="2"/>
      <c r="AAY5" s="2"/>
      <c r="AAZ5" s="2"/>
      <c r="ABA5" s="2"/>
      <c r="ABB5" s="2"/>
      <c r="ABC5" s="2"/>
      <c r="ABD5" s="2"/>
      <c r="ABE5" s="2"/>
      <c r="ABF5" s="2"/>
      <c r="ABG5" s="2"/>
      <c r="ABH5" s="2"/>
      <c r="ABI5" s="2"/>
      <c r="ABJ5" s="2"/>
      <c r="ABK5" s="2"/>
      <c r="ABL5" s="2"/>
      <c r="ABM5" s="2"/>
      <c r="ABN5" s="2"/>
      <c r="ABO5" s="2"/>
      <c r="ABP5" s="2"/>
      <c r="ABQ5" s="2"/>
      <c r="ABR5" s="2"/>
      <c r="ABS5" s="2"/>
      <c r="ABT5" s="2"/>
      <c r="ABU5" s="2"/>
      <c r="ABV5" s="2"/>
      <c r="ABW5" s="2"/>
      <c r="ABX5" s="2"/>
      <c r="ABY5" s="2"/>
      <c r="ABZ5" s="2"/>
      <c r="ACA5" s="2"/>
      <c r="ACB5" s="2"/>
      <c r="ACC5" s="2"/>
      <c r="ACD5" s="2"/>
      <c r="ACE5" s="2"/>
      <c r="ACF5" s="2"/>
      <c r="ACG5" s="2"/>
      <c r="ACH5" s="2"/>
      <c r="ACI5" s="2"/>
      <c r="ACJ5" s="2"/>
      <c r="ACK5" s="2"/>
    </row>
    <row r="6" spans="1:765" ht="5.25" customHeight="1" x14ac:dyDescent="0.5">
      <c r="A6" s="5"/>
      <c r="B6" s="6"/>
      <c r="C6" s="5"/>
      <c r="D6" s="5"/>
      <c r="E6" s="5"/>
      <c r="F6" s="5"/>
      <c r="G6" s="5"/>
      <c r="H6" s="5"/>
      <c r="I6" s="5"/>
      <c r="J6" s="5"/>
      <c r="K6" s="5"/>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2"/>
      <c r="NS6" s="2"/>
      <c r="NT6" s="2"/>
      <c r="NU6" s="2"/>
      <c r="NV6" s="2"/>
      <c r="NW6" s="2"/>
      <c r="NX6" s="2"/>
      <c r="NY6" s="2"/>
      <c r="NZ6" s="2"/>
      <c r="OA6" s="2"/>
      <c r="OB6" s="2"/>
      <c r="OC6" s="2"/>
      <c r="OD6" s="2"/>
      <c r="OE6" s="2"/>
      <c r="OF6" s="2"/>
      <c r="OG6" s="2"/>
      <c r="OH6" s="2"/>
      <c r="OI6" s="2"/>
      <c r="OJ6" s="2"/>
      <c r="OK6" s="2"/>
      <c r="OL6" s="2"/>
      <c r="OM6" s="2"/>
      <c r="ON6" s="2"/>
      <c r="OO6" s="2"/>
      <c r="OP6" s="2"/>
      <c r="OQ6" s="2"/>
      <c r="OR6" s="2"/>
      <c r="OS6" s="2"/>
      <c r="OT6" s="2"/>
      <c r="OU6" s="2"/>
      <c r="OV6" s="2"/>
      <c r="OW6" s="2"/>
      <c r="OX6" s="2"/>
      <c r="OY6" s="2"/>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2"/>
      <c r="QC6" s="2"/>
      <c r="QD6" s="2"/>
      <c r="QE6" s="2"/>
      <c r="QF6" s="2"/>
      <c r="QG6" s="2"/>
      <c r="QH6" s="2"/>
      <c r="QI6" s="2"/>
      <c r="QJ6" s="2"/>
      <c r="QK6" s="2"/>
      <c r="QL6" s="2"/>
      <c r="QM6" s="2"/>
      <c r="QN6" s="2"/>
      <c r="QO6" s="2"/>
      <c r="QP6" s="2"/>
      <c r="QQ6" s="2"/>
      <c r="QR6" s="2"/>
      <c r="QS6" s="2"/>
      <c r="QT6" s="2"/>
      <c r="QU6" s="2"/>
      <c r="QV6" s="2"/>
      <c r="QW6" s="2"/>
      <c r="QX6" s="2"/>
      <c r="QY6" s="2"/>
      <c r="QZ6" s="2"/>
      <c r="RA6" s="2"/>
      <c r="RB6" s="2"/>
      <c r="RC6" s="2"/>
      <c r="RD6" s="2"/>
      <c r="RE6" s="2"/>
      <c r="RF6" s="2"/>
      <c r="RG6" s="2"/>
      <c r="RH6" s="2"/>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2"/>
      <c r="SL6" s="2"/>
      <c r="SM6" s="2"/>
      <c r="SN6" s="2"/>
      <c r="SO6" s="2"/>
      <c r="SP6" s="2"/>
      <c r="SQ6" s="2"/>
      <c r="SR6" s="2"/>
      <c r="SS6" s="2"/>
      <c r="ST6" s="2"/>
      <c r="SU6" s="2"/>
      <c r="SV6" s="2"/>
      <c r="SW6" s="2"/>
      <c r="SX6" s="2"/>
      <c r="SY6" s="2"/>
      <c r="SZ6" s="2"/>
      <c r="TA6" s="2"/>
      <c r="TB6" s="2"/>
      <c r="TC6" s="2"/>
      <c r="TD6" s="2"/>
      <c r="TE6" s="2"/>
      <c r="TF6" s="2"/>
      <c r="TG6" s="2"/>
      <c r="TH6" s="2"/>
      <c r="TI6" s="2"/>
      <c r="TJ6" s="2"/>
      <c r="TK6" s="2"/>
      <c r="TL6" s="2"/>
      <c r="TM6" s="2"/>
      <c r="TN6" s="2"/>
      <c r="TO6" s="2"/>
      <c r="TP6" s="2"/>
      <c r="TQ6" s="2"/>
      <c r="TR6" s="2"/>
      <c r="TS6" s="2"/>
      <c r="TT6" s="2"/>
      <c r="TU6" s="2"/>
      <c r="TV6" s="2"/>
      <c r="TW6" s="2"/>
      <c r="TX6" s="2"/>
      <c r="TY6" s="2"/>
      <c r="TZ6" s="2"/>
      <c r="UA6" s="2"/>
      <c r="UB6" s="2"/>
      <c r="UC6" s="2"/>
      <c r="UD6" s="2"/>
      <c r="UE6" s="2"/>
      <c r="UF6" s="2"/>
      <c r="UG6" s="2"/>
      <c r="UH6" s="2"/>
      <c r="UI6" s="2"/>
      <c r="UJ6" s="2"/>
      <c r="UK6" s="2"/>
      <c r="UL6" s="2"/>
      <c r="UM6" s="2"/>
      <c r="UN6" s="2"/>
      <c r="UO6" s="2"/>
      <c r="UP6" s="2"/>
      <c r="UQ6" s="2"/>
      <c r="UR6" s="2"/>
      <c r="US6" s="2"/>
      <c r="UT6" s="2"/>
      <c r="UU6" s="2"/>
      <c r="UV6" s="2"/>
      <c r="UW6" s="2"/>
      <c r="UX6" s="2"/>
      <c r="UY6" s="2"/>
      <c r="UZ6" s="2"/>
      <c r="VA6" s="2"/>
      <c r="VB6" s="2"/>
      <c r="VC6" s="2"/>
      <c r="VD6" s="2"/>
      <c r="VE6" s="2"/>
      <c r="VF6" s="2"/>
      <c r="VG6" s="2"/>
      <c r="VH6" s="2"/>
      <c r="VI6" s="2"/>
      <c r="VJ6" s="2"/>
      <c r="VK6" s="2"/>
      <c r="VL6" s="2"/>
      <c r="VM6" s="2"/>
      <c r="VN6" s="2"/>
      <c r="VO6" s="2"/>
      <c r="VP6" s="2"/>
      <c r="VQ6" s="2"/>
      <c r="VR6" s="2"/>
      <c r="VS6" s="2"/>
      <c r="VT6" s="2"/>
      <c r="VU6" s="2"/>
      <c r="VV6" s="2"/>
      <c r="VW6" s="2"/>
      <c r="VX6" s="2"/>
      <c r="VY6" s="2"/>
      <c r="VZ6" s="2"/>
      <c r="WA6" s="2"/>
      <c r="WB6" s="2"/>
      <c r="WC6" s="2"/>
      <c r="WD6" s="2"/>
      <c r="WE6" s="2"/>
      <c r="WF6" s="2"/>
      <c r="WG6" s="2"/>
      <c r="WH6" s="2"/>
      <c r="WI6" s="2"/>
      <c r="WJ6" s="2"/>
      <c r="WK6" s="2"/>
      <c r="WL6" s="2"/>
      <c r="WM6" s="2"/>
      <c r="WN6" s="2"/>
      <c r="WO6" s="2"/>
      <c r="WP6" s="2"/>
      <c r="WQ6" s="2"/>
      <c r="WR6" s="2"/>
      <c r="WS6" s="2"/>
      <c r="WT6" s="2"/>
      <c r="WU6" s="2"/>
      <c r="WV6" s="2"/>
      <c r="WW6" s="2"/>
      <c r="WX6" s="2"/>
      <c r="WY6" s="2"/>
      <c r="WZ6" s="2"/>
      <c r="XA6" s="2"/>
      <c r="XB6" s="2"/>
      <c r="XC6" s="2"/>
      <c r="XD6" s="2"/>
      <c r="XE6" s="2"/>
      <c r="XF6" s="2"/>
      <c r="XG6" s="2"/>
      <c r="XH6" s="2"/>
      <c r="XI6" s="2"/>
      <c r="XJ6" s="2"/>
      <c r="XK6" s="2"/>
      <c r="XL6" s="2"/>
      <c r="XM6" s="2"/>
      <c r="XN6" s="2"/>
      <c r="XO6" s="2"/>
      <c r="XP6" s="2"/>
      <c r="XQ6" s="2"/>
      <c r="XR6" s="2"/>
      <c r="XS6" s="2"/>
      <c r="XT6" s="2"/>
      <c r="XU6" s="2"/>
      <c r="XV6" s="2"/>
      <c r="XW6" s="2"/>
      <c r="XX6" s="2"/>
      <c r="XY6" s="2"/>
      <c r="XZ6" s="2"/>
      <c r="YA6" s="2"/>
      <c r="YB6" s="2"/>
      <c r="YC6" s="2"/>
      <c r="YD6" s="2"/>
      <c r="YE6" s="2"/>
      <c r="YF6" s="2"/>
      <c r="YG6" s="2"/>
      <c r="YH6" s="2"/>
      <c r="YI6" s="2"/>
      <c r="YJ6" s="2"/>
      <c r="YK6" s="2"/>
      <c r="YL6" s="2"/>
      <c r="YM6" s="2"/>
      <c r="YN6" s="2"/>
      <c r="YO6" s="2"/>
      <c r="YP6" s="2"/>
      <c r="YQ6" s="2"/>
      <c r="YR6" s="2"/>
      <c r="YS6" s="2"/>
      <c r="YT6" s="2"/>
      <c r="YU6" s="2"/>
      <c r="YV6" s="2"/>
      <c r="YW6" s="2"/>
      <c r="YX6" s="2"/>
      <c r="YY6" s="2"/>
      <c r="YZ6" s="2"/>
      <c r="ZA6" s="2"/>
      <c r="ZB6" s="2"/>
      <c r="ZC6" s="2"/>
      <c r="ZD6" s="2"/>
      <c r="ZE6" s="2"/>
      <c r="ZF6" s="2"/>
      <c r="ZG6" s="2"/>
      <c r="ZH6" s="2"/>
      <c r="ZI6" s="2"/>
      <c r="ZJ6" s="2"/>
      <c r="ZK6" s="2"/>
      <c r="ZL6" s="2"/>
      <c r="ZM6" s="2"/>
      <c r="ZN6" s="2"/>
      <c r="ZO6" s="2"/>
      <c r="ZP6" s="2"/>
      <c r="ZQ6" s="2"/>
      <c r="ZR6" s="2"/>
      <c r="ZS6" s="2"/>
      <c r="ZT6" s="2"/>
      <c r="ZU6" s="2"/>
      <c r="ZV6" s="2"/>
      <c r="ZW6" s="2"/>
      <c r="ZX6" s="2"/>
      <c r="ZY6" s="2"/>
      <c r="ZZ6" s="2"/>
      <c r="AAA6" s="2"/>
      <c r="AAB6" s="2"/>
      <c r="AAC6" s="2"/>
      <c r="AAD6" s="2"/>
      <c r="AAE6" s="2"/>
      <c r="AAF6" s="2"/>
      <c r="AAG6" s="2"/>
      <c r="AAH6" s="2"/>
      <c r="AAI6" s="2"/>
      <c r="AAJ6" s="2"/>
      <c r="AAK6" s="2"/>
      <c r="AAL6" s="2"/>
      <c r="AAM6" s="2"/>
      <c r="AAN6" s="2"/>
      <c r="AAO6" s="2"/>
      <c r="AAP6" s="2"/>
      <c r="AAQ6" s="2"/>
      <c r="AAR6" s="2"/>
      <c r="AAS6" s="2"/>
      <c r="AAT6" s="2"/>
      <c r="AAU6" s="2"/>
      <c r="AAV6" s="2"/>
      <c r="AAW6" s="2"/>
      <c r="AAX6" s="2"/>
      <c r="AAY6" s="2"/>
      <c r="AAZ6" s="2"/>
      <c r="ABA6" s="2"/>
      <c r="ABB6" s="2"/>
      <c r="ABC6" s="2"/>
      <c r="ABD6" s="2"/>
      <c r="ABE6" s="2"/>
      <c r="ABF6" s="2"/>
      <c r="ABG6" s="2"/>
      <c r="ABH6" s="2"/>
      <c r="ABI6" s="2"/>
      <c r="ABJ6" s="2"/>
      <c r="ABK6" s="2"/>
      <c r="ABL6" s="2"/>
      <c r="ABM6" s="2"/>
      <c r="ABN6" s="2"/>
      <c r="ABO6" s="2"/>
      <c r="ABP6" s="2"/>
      <c r="ABQ6" s="2"/>
      <c r="ABR6" s="2"/>
      <c r="ABS6" s="2"/>
      <c r="ABT6" s="2"/>
      <c r="ABU6" s="2"/>
      <c r="ABV6" s="2"/>
      <c r="ABW6" s="2"/>
      <c r="ABX6" s="2"/>
      <c r="ABY6" s="2"/>
      <c r="ABZ6" s="2"/>
      <c r="ACA6" s="2"/>
      <c r="ACB6" s="2"/>
      <c r="ACC6" s="2"/>
      <c r="ACD6" s="2"/>
      <c r="ACE6" s="2"/>
      <c r="ACF6" s="2"/>
      <c r="ACG6" s="2"/>
      <c r="ACH6" s="2"/>
      <c r="ACI6" s="2"/>
      <c r="ACJ6" s="2"/>
      <c r="ACK6" s="2"/>
    </row>
    <row r="7" spans="1:765" ht="31.5" customHeight="1" x14ac:dyDescent="0.5">
      <c r="A7" s="5"/>
      <c r="B7" s="346" t="s">
        <v>0</v>
      </c>
      <c r="C7" s="346"/>
      <c r="D7" s="346"/>
      <c r="E7" s="346"/>
      <c r="F7" s="346"/>
      <c r="G7" s="346"/>
      <c r="H7" s="346"/>
      <c r="I7" s="346"/>
      <c r="J7" s="346"/>
      <c r="K7" s="5"/>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c r="IX7" s="2"/>
      <c r="IY7" s="2"/>
      <c r="IZ7" s="2"/>
      <c r="JA7" s="2"/>
      <c r="JB7" s="2"/>
      <c r="JC7" s="2"/>
      <c r="JD7" s="2"/>
      <c r="JE7" s="2"/>
      <c r="JF7" s="2"/>
      <c r="JG7" s="2"/>
      <c r="JH7" s="2"/>
      <c r="JI7" s="2"/>
      <c r="JJ7" s="2"/>
      <c r="JK7" s="2"/>
      <c r="JL7" s="2"/>
      <c r="JM7" s="2"/>
      <c r="JN7" s="2"/>
      <c r="JO7" s="2"/>
      <c r="JP7" s="2"/>
      <c r="JQ7" s="2"/>
      <c r="JR7" s="2"/>
      <c r="JS7" s="2"/>
      <c r="JT7" s="2"/>
      <c r="JU7" s="2"/>
      <c r="JV7" s="2"/>
      <c r="JW7" s="2"/>
      <c r="JX7" s="2"/>
      <c r="JY7" s="2"/>
      <c r="JZ7" s="2"/>
      <c r="KA7" s="2"/>
      <c r="KB7" s="2"/>
      <c r="KC7" s="2"/>
      <c r="KD7" s="2"/>
      <c r="KE7" s="2"/>
      <c r="KF7" s="2"/>
      <c r="KG7" s="2"/>
      <c r="KH7" s="2"/>
      <c r="KI7" s="2"/>
      <c r="KJ7" s="2"/>
      <c r="KK7" s="2"/>
      <c r="KL7" s="2"/>
      <c r="KM7" s="2"/>
      <c r="KN7" s="2"/>
      <c r="KO7" s="2"/>
      <c r="KP7" s="2"/>
      <c r="KQ7" s="2"/>
      <c r="KR7" s="2"/>
      <c r="KS7" s="2"/>
      <c r="KT7" s="2"/>
      <c r="KU7" s="2"/>
      <c r="KV7" s="2"/>
      <c r="KW7" s="2"/>
      <c r="KX7" s="2"/>
      <c r="KY7" s="2"/>
      <c r="KZ7" s="2"/>
      <c r="LA7" s="2"/>
      <c r="LB7" s="2"/>
      <c r="LC7" s="2"/>
      <c r="LD7" s="2"/>
      <c r="LE7" s="2"/>
      <c r="LF7" s="2"/>
      <c r="LG7" s="2"/>
      <c r="LH7" s="2"/>
      <c r="LI7" s="2"/>
      <c r="LJ7" s="2"/>
      <c r="LK7" s="2"/>
      <c r="LL7" s="2"/>
      <c r="LM7" s="2"/>
      <c r="LN7" s="2"/>
      <c r="LO7" s="2"/>
      <c r="LP7" s="2"/>
      <c r="LQ7" s="2"/>
      <c r="LR7" s="2"/>
      <c r="LS7" s="2"/>
      <c r="LT7" s="2"/>
      <c r="LU7" s="2"/>
      <c r="LV7" s="2"/>
      <c r="LW7" s="2"/>
      <c r="LX7" s="2"/>
      <c r="LY7" s="2"/>
      <c r="LZ7" s="2"/>
      <c r="MA7" s="2"/>
      <c r="MB7" s="2"/>
      <c r="MC7" s="2"/>
      <c r="MD7" s="2"/>
      <c r="ME7" s="2"/>
      <c r="MF7" s="2"/>
      <c r="MG7" s="2"/>
      <c r="MH7" s="2"/>
      <c r="MI7" s="2"/>
      <c r="MJ7" s="2"/>
      <c r="MK7" s="2"/>
      <c r="ML7" s="2"/>
      <c r="MM7" s="2"/>
      <c r="MN7" s="2"/>
      <c r="MO7" s="2"/>
      <c r="MP7" s="2"/>
      <c r="MQ7" s="2"/>
      <c r="MR7" s="2"/>
      <c r="MS7" s="2"/>
      <c r="MT7" s="2"/>
      <c r="MU7" s="2"/>
      <c r="MV7" s="2"/>
      <c r="MW7" s="2"/>
      <c r="MX7" s="2"/>
      <c r="MY7" s="2"/>
      <c r="MZ7" s="2"/>
      <c r="NA7" s="2"/>
      <c r="NB7" s="2"/>
      <c r="NC7" s="2"/>
      <c r="ND7" s="2"/>
      <c r="NE7" s="2"/>
      <c r="NF7" s="2"/>
      <c r="NG7" s="2"/>
      <c r="NH7" s="2"/>
      <c r="NI7" s="2"/>
      <c r="NJ7" s="2"/>
      <c r="NK7" s="2"/>
      <c r="NL7" s="2"/>
      <c r="NM7" s="2"/>
      <c r="NN7" s="2"/>
      <c r="NO7" s="2"/>
      <c r="NP7" s="2"/>
      <c r="NQ7" s="2"/>
      <c r="NR7" s="2"/>
      <c r="NS7" s="2"/>
      <c r="NT7" s="2"/>
      <c r="NU7" s="2"/>
      <c r="NV7" s="2"/>
      <c r="NW7" s="2"/>
      <c r="NX7" s="2"/>
      <c r="NY7" s="2"/>
      <c r="NZ7" s="2"/>
      <c r="OA7" s="2"/>
      <c r="OB7" s="2"/>
      <c r="OC7" s="2"/>
      <c r="OD7" s="2"/>
      <c r="OE7" s="2"/>
      <c r="OF7" s="2"/>
      <c r="OG7" s="2"/>
      <c r="OH7" s="2"/>
      <c r="OI7" s="2"/>
      <c r="OJ7" s="2"/>
      <c r="OK7" s="2"/>
      <c r="OL7" s="2"/>
      <c r="OM7" s="2"/>
      <c r="ON7" s="2"/>
      <c r="OO7" s="2"/>
      <c r="OP7" s="2"/>
      <c r="OQ7" s="2"/>
      <c r="OR7" s="2"/>
      <c r="OS7" s="2"/>
      <c r="OT7" s="2"/>
      <c r="OU7" s="2"/>
      <c r="OV7" s="2"/>
      <c r="OW7" s="2"/>
      <c r="OX7" s="2"/>
      <c r="OY7" s="2"/>
      <c r="OZ7" s="2"/>
      <c r="PA7" s="2"/>
      <c r="PB7" s="2"/>
      <c r="PC7" s="2"/>
      <c r="PD7" s="2"/>
      <c r="PE7" s="2"/>
      <c r="PF7" s="2"/>
      <c r="PG7" s="2"/>
      <c r="PH7" s="2"/>
      <c r="PI7" s="2"/>
      <c r="PJ7" s="2"/>
      <c r="PK7" s="2"/>
      <c r="PL7" s="2"/>
      <c r="PM7" s="2"/>
      <c r="PN7" s="2"/>
      <c r="PO7" s="2"/>
      <c r="PP7" s="2"/>
      <c r="PQ7" s="2"/>
      <c r="PR7" s="2"/>
      <c r="PS7" s="2"/>
      <c r="PT7" s="2"/>
      <c r="PU7" s="2"/>
      <c r="PV7" s="2"/>
      <c r="PW7" s="2"/>
      <c r="PX7" s="2"/>
      <c r="PY7" s="2"/>
      <c r="PZ7" s="2"/>
      <c r="QA7" s="2"/>
      <c r="QB7" s="2"/>
      <c r="QC7" s="2"/>
      <c r="QD7" s="2"/>
      <c r="QE7" s="2"/>
      <c r="QF7" s="2"/>
      <c r="QG7" s="2"/>
      <c r="QH7" s="2"/>
      <c r="QI7" s="2"/>
      <c r="QJ7" s="2"/>
      <c r="QK7" s="2"/>
      <c r="QL7" s="2"/>
      <c r="QM7" s="2"/>
      <c r="QN7" s="2"/>
      <c r="QO7" s="2"/>
      <c r="QP7" s="2"/>
      <c r="QQ7" s="2"/>
      <c r="QR7" s="2"/>
      <c r="QS7" s="2"/>
      <c r="QT7" s="2"/>
      <c r="QU7" s="2"/>
      <c r="QV7" s="2"/>
      <c r="QW7" s="2"/>
      <c r="QX7" s="2"/>
      <c r="QY7" s="2"/>
      <c r="QZ7" s="2"/>
      <c r="RA7" s="2"/>
      <c r="RB7" s="2"/>
      <c r="RC7" s="2"/>
      <c r="RD7" s="2"/>
      <c r="RE7" s="2"/>
      <c r="RF7" s="2"/>
      <c r="RG7" s="2"/>
      <c r="RH7" s="2"/>
      <c r="RI7" s="2"/>
      <c r="RJ7" s="2"/>
      <c r="RK7" s="2"/>
      <c r="RL7" s="2"/>
      <c r="RM7" s="2"/>
      <c r="RN7" s="2"/>
      <c r="RO7" s="2"/>
      <c r="RP7" s="2"/>
      <c r="RQ7" s="2"/>
      <c r="RR7" s="2"/>
      <c r="RS7" s="2"/>
      <c r="RT7" s="2"/>
      <c r="RU7" s="2"/>
      <c r="RV7" s="2"/>
      <c r="RW7" s="2"/>
      <c r="RX7" s="2"/>
      <c r="RY7" s="2"/>
      <c r="RZ7" s="2"/>
      <c r="SA7" s="2"/>
      <c r="SB7" s="2"/>
      <c r="SC7" s="2"/>
      <c r="SD7" s="2"/>
      <c r="SE7" s="2"/>
      <c r="SF7" s="2"/>
      <c r="SG7" s="2"/>
      <c r="SH7" s="2"/>
      <c r="SI7" s="2"/>
      <c r="SJ7" s="2"/>
      <c r="SK7" s="2"/>
      <c r="SL7" s="2"/>
      <c r="SM7" s="2"/>
      <c r="SN7" s="2"/>
      <c r="SO7" s="2"/>
      <c r="SP7" s="2"/>
      <c r="SQ7" s="2"/>
      <c r="SR7" s="2"/>
      <c r="SS7" s="2"/>
      <c r="ST7" s="2"/>
      <c r="SU7" s="2"/>
      <c r="SV7" s="2"/>
      <c r="SW7" s="2"/>
      <c r="SX7" s="2"/>
      <c r="SY7" s="2"/>
      <c r="SZ7" s="2"/>
      <c r="TA7" s="2"/>
      <c r="TB7" s="2"/>
      <c r="TC7" s="2"/>
      <c r="TD7" s="2"/>
      <c r="TE7" s="2"/>
      <c r="TF7" s="2"/>
      <c r="TG7" s="2"/>
      <c r="TH7" s="2"/>
      <c r="TI7" s="2"/>
      <c r="TJ7" s="2"/>
      <c r="TK7" s="2"/>
      <c r="TL7" s="2"/>
      <c r="TM7" s="2"/>
      <c r="TN7" s="2"/>
      <c r="TO7" s="2"/>
      <c r="TP7" s="2"/>
      <c r="TQ7" s="2"/>
      <c r="TR7" s="2"/>
      <c r="TS7" s="2"/>
      <c r="TT7" s="2"/>
      <c r="TU7" s="2"/>
      <c r="TV7" s="2"/>
      <c r="TW7" s="2"/>
      <c r="TX7" s="2"/>
      <c r="TY7" s="2"/>
      <c r="TZ7" s="2"/>
      <c r="UA7" s="2"/>
      <c r="UB7" s="2"/>
      <c r="UC7" s="2"/>
      <c r="UD7" s="2"/>
      <c r="UE7" s="2"/>
      <c r="UF7" s="2"/>
      <c r="UG7" s="2"/>
      <c r="UH7" s="2"/>
      <c r="UI7" s="2"/>
      <c r="UJ7" s="2"/>
      <c r="UK7" s="2"/>
      <c r="UL7" s="2"/>
      <c r="UM7" s="2"/>
      <c r="UN7" s="2"/>
      <c r="UO7" s="2"/>
      <c r="UP7" s="2"/>
      <c r="UQ7" s="2"/>
      <c r="UR7" s="2"/>
      <c r="US7" s="2"/>
      <c r="UT7" s="2"/>
      <c r="UU7" s="2"/>
      <c r="UV7" s="2"/>
      <c r="UW7" s="2"/>
      <c r="UX7" s="2"/>
      <c r="UY7" s="2"/>
      <c r="UZ7" s="2"/>
      <c r="VA7" s="2"/>
      <c r="VB7" s="2"/>
      <c r="VC7" s="2"/>
      <c r="VD7" s="2"/>
      <c r="VE7" s="2"/>
      <c r="VF7" s="2"/>
      <c r="VG7" s="2"/>
      <c r="VH7" s="2"/>
      <c r="VI7" s="2"/>
      <c r="VJ7" s="2"/>
      <c r="VK7" s="2"/>
      <c r="VL7" s="2"/>
      <c r="VM7" s="2"/>
      <c r="VN7" s="2"/>
      <c r="VO7" s="2"/>
      <c r="VP7" s="2"/>
      <c r="VQ7" s="2"/>
      <c r="VR7" s="2"/>
      <c r="VS7" s="2"/>
      <c r="VT7" s="2"/>
      <c r="VU7" s="2"/>
      <c r="VV7" s="2"/>
      <c r="VW7" s="2"/>
      <c r="VX7" s="2"/>
      <c r="VY7" s="2"/>
      <c r="VZ7" s="2"/>
      <c r="WA7" s="2"/>
      <c r="WB7" s="2"/>
      <c r="WC7" s="2"/>
      <c r="WD7" s="2"/>
      <c r="WE7" s="2"/>
      <c r="WF7" s="2"/>
      <c r="WG7" s="2"/>
      <c r="WH7" s="2"/>
      <c r="WI7" s="2"/>
      <c r="WJ7" s="2"/>
      <c r="WK7" s="2"/>
      <c r="WL7" s="2"/>
      <c r="WM7" s="2"/>
      <c r="WN7" s="2"/>
      <c r="WO7" s="2"/>
      <c r="WP7" s="2"/>
      <c r="WQ7" s="2"/>
      <c r="WR7" s="2"/>
      <c r="WS7" s="2"/>
      <c r="WT7" s="2"/>
      <c r="WU7" s="2"/>
      <c r="WV7" s="2"/>
      <c r="WW7" s="2"/>
      <c r="WX7" s="2"/>
      <c r="WY7" s="2"/>
      <c r="WZ7" s="2"/>
      <c r="XA7" s="2"/>
      <c r="XB7" s="2"/>
      <c r="XC7" s="2"/>
      <c r="XD7" s="2"/>
      <c r="XE7" s="2"/>
      <c r="XF7" s="2"/>
      <c r="XG7" s="2"/>
      <c r="XH7" s="2"/>
      <c r="XI7" s="2"/>
      <c r="XJ7" s="2"/>
      <c r="XK7" s="2"/>
      <c r="XL7" s="2"/>
      <c r="XM7" s="2"/>
      <c r="XN7" s="2"/>
      <c r="XO7" s="2"/>
      <c r="XP7" s="2"/>
      <c r="XQ7" s="2"/>
      <c r="XR7" s="2"/>
      <c r="XS7" s="2"/>
      <c r="XT7" s="2"/>
      <c r="XU7" s="2"/>
      <c r="XV7" s="2"/>
      <c r="XW7" s="2"/>
      <c r="XX7" s="2"/>
      <c r="XY7" s="2"/>
      <c r="XZ7" s="2"/>
      <c r="YA7" s="2"/>
      <c r="YB7" s="2"/>
      <c r="YC7" s="2"/>
      <c r="YD7" s="2"/>
      <c r="YE7" s="2"/>
      <c r="YF7" s="2"/>
      <c r="YG7" s="2"/>
      <c r="YH7" s="2"/>
      <c r="YI7" s="2"/>
      <c r="YJ7" s="2"/>
      <c r="YK7" s="2"/>
      <c r="YL7" s="2"/>
      <c r="YM7" s="2"/>
      <c r="YN7" s="2"/>
      <c r="YO7" s="2"/>
      <c r="YP7" s="2"/>
      <c r="YQ7" s="2"/>
      <c r="YR7" s="2"/>
      <c r="YS7" s="2"/>
      <c r="YT7" s="2"/>
      <c r="YU7" s="2"/>
      <c r="YV7" s="2"/>
      <c r="YW7" s="2"/>
      <c r="YX7" s="2"/>
      <c r="YY7" s="2"/>
      <c r="YZ7" s="2"/>
      <c r="ZA7" s="2"/>
      <c r="ZB7" s="2"/>
      <c r="ZC7" s="2"/>
      <c r="ZD7" s="2"/>
      <c r="ZE7" s="2"/>
      <c r="ZF7" s="2"/>
      <c r="ZG7" s="2"/>
      <c r="ZH7" s="2"/>
      <c r="ZI7" s="2"/>
      <c r="ZJ7" s="2"/>
      <c r="ZK7" s="2"/>
      <c r="ZL7" s="2"/>
      <c r="ZM7" s="2"/>
      <c r="ZN7" s="2"/>
      <c r="ZO7" s="2"/>
      <c r="ZP7" s="2"/>
      <c r="ZQ7" s="2"/>
      <c r="ZR7" s="2"/>
      <c r="ZS7" s="2"/>
      <c r="ZT7" s="2"/>
      <c r="ZU7" s="2"/>
      <c r="ZV7" s="2"/>
      <c r="ZW7" s="2"/>
      <c r="ZX7" s="2"/>
      <c r="ZY7" s="2"/>
      <c r="ZZ7" s="2"/>
      <c r="AAA7" s="2"/>
      <c r="AAB7" s="2"/>
      <c r="AAC7" s="2"/>
      <c r="AAD7" s="2"/>
      <c r="AAE7" s="2"/>
      <c r="AAF7" s="2"/>
      <c r="AAG7" s="2"/>
      <c r="AAH7" s="2"/>
      <c r="AAI7" s="2"/>
      <c r="AAJ7" s="2"/>
      <c r="AAK7" s="2"/>
      <c r="AAL7" s="2"/>
      <c r="AAM7" s="2"/>
      <c r="AAN7" s="2"/>
      <c r="AAO7" s="2"/>
      <c r="AAP7" s="2"/>
      <c r="AAQ7" s="2"/>
      <c r="AAR7" s="2"/>
      <c r="AAS7" s="2"/>
      <c r="AAT7" s="2"/>
      <c r="AAU7" s="2"/>
      <c r="AAV7" s="2"/>
      <c r="AAW7" s="2"/>
      <c r="AAX7" s="2"/>
      <c r="AAY7" s="2"/>
      <c r="AAZ7" s="2"/>
      <c r="ABA7" s="2"/>
      <c r="ABB7" s="2"/>
      <c r="ABC7" s="2"/>
      <c r="ABD7" s="2"/>
      <c r="ABE7" s="2"/>
      <c r="ABF7" s="2"/>
      <c r="ABG7" s="2"/>
      <c r="ABH7" s="2"/>
      <c r="ABI7" s="2"/>
      <c r="ABJ7" s="2"/>
      <c r="ABK7" s="2"/>
      <c r="ABL7" s="2"/>
      <c r="ABM7" s="2"/>
      <c r="ABN7" s="2"/>
      <c r="ABO7" s="2"/>
      <c r="ABP7" s="2"/>
      <c r="ABQ7" s="2"/>
      <c r="ABR7" s="2"/>
      <c r="ABS7" s="2"/>
      <c r="ABT7" s="2"/>
      <c r="ABU7" s="2"/>
      <c r="ABV7" s="2"/>
      <c r="ABW7" s="2"/>
      <c r="ABX7" s="2"/>
      <c r="ABY7" s="2"/>
      <c r="ABZ7" s="2"/>
      <c r="ACA7" s="2"/>
      <c r="ACB7" s="2"/>
      <c r="ACC7" s="2"/>
      <c r="ACD7" s="2"/>
      <c r="ACE7" s="2"/>
      <c r="ACF7" s="2"/>
      <c r="ACG7" s="2"/>
      <c r="ACH7" s="2"/>
      <c r="ACI7" s="2"/>
      <c r="ACJ7" s="2"/>
      <c r="ACK7" s="2"/>
    </row>
    <row r="8" spans="1:765" ht="63" customHeight="1" x14ac:dyDescent="0.5">
      <c r="A8" s="5"/>
      <c r="B8" s="348" t="s">
        <v>2225</v>
      </c>
      <c r="C8" s="348"/>
      <c r="D8" s="348"/>
      <c r="E8" s="348"/>
      <c r="F8" s="348"/>
      <c r="G8" s="348"/>
      <c r="H8" s="348"/>
      <c r="I8" s="348"/>
      <c r="J8" s="348"/>
      <c r="K8" s="5"/>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c r="YZ8" s="2"/>
      <c r="ZA8" s="2"/>
      <c r="ZB8" s="2"/>
      <c r="ZC8" s="2"/>
      <c r="ZD8" s="2"/>
      <c r="ZE8" s="2"/>
      <c r="ZF8" s="2"/>
      <c r="ZG8" s="2"/>
      <c r="ZH8" s="2"/>
      <c r="ZI8" s="2"/>
      <c r="ZJ8" s="2"/>
      <c r="ZK8" s="2"/>
      <c r="ZL8" s="2"/>
      <c r="ZM8" s="2"/>
      <c r="ZN8" s="2"/>
      <c r="ZO8" s="2"/>
      <c r="ZP8" s="2"/>
      <c r="ZQ8" s="2"/>
      <c r="ZR8" s="2"/>
      <c r="ZS8" s="2"/>
      <c r="ZT8" s="2"/>
      <c r="ZU8" s="2"/>
      <c r="ZV8" s="2"/>
      <c r="ZW8" s="2"/>
      <c r="ZX8" s="2"/>
      <c r="ZY8" s="2"/>
      <c r="ZZ8" s="2"/>
      <c r="AAA8" s="2"/>
      <c r="AAB8" s="2"/>
      <c r="AAC8" s="2"/>
      <c r="AAD8" s="2"/>
      <c r="AAE8" s="2"/>
      <c r="AAF8" s="2"/>
      <c r="AAG8" s="2"/>
      <c r="AAH8" s="2"/>
      <c r="AAI8" s="2"/>
      <c r="AAJ8" s="2"/>
      <c r="AAK8" s="2"/>
      <c r="AAL8" s="2"/>
      <c r="AAM8" s="2"/>
      <c r="AAN8" s="2"/>
      <c r="AAO8" s="2"/>
      <c r="AAP8" s="2"/>
      <c r="AAQ8" s="2"/>
      <c r="AAR8" s="2"/>
      <c r="AAS8" s="2"/>
      <c r="AAT8" s="2"/>
      <c r="AAU8" s="2"/>
      <c r="AAV8" s="2"/>
      <c r="AAW8" s="2"/>
      <c r="AAX8" s="2"/>
      <c r="AAY8" s="2"/>
      <c r="AAZ8" s="2"/>
      <c r="ABA8" s="2"/>
      <c r="ABB8" s="2"/>
      <c r="ABC8" s="2"/>
      <c r="ABD8" s="2"/>
      <c r="ABE8" s="2"/>
      <c r="ABF8" s="2"/>
      <c r="ABG8" s="2"/>
      <c r="ABH8" s="2"/>
      <c r="ABI8" s="2"/>
      <c r="ABJ8" s="2"/>
      <c r="ABK8" s="2"/>
      <c r="ABL8" s="2"/>
      <c r="ABM8" s="2"/>
      <c r="ABN8" s="2"/>
      <c r="ABO8" s="2"/>
      <c r="ABP8" s="2"/>
      <c r="ABQ8" s="2"/>
      <c r="ABR8" s="2"/>
      <c r="ABS8" s="2"/>
      <c r="ABT8" s="2"/>
      <c r="ABU8" s="2"/>
      <c r="ABV8" s="2"/>
      <c r="ABW8" s="2"/>
      <c r="ABX8" s="2"/>
      <c r="ABY8" s="2"/>
      <c r="ABZ8" s="2"/>
      <c r="ACA8" s="2"/>
      <c r="ACB8" s="2"/>
      <c r="ACC8" s="2"/>
      <c r="ACD8" s="2"/>
      <c r="ACE8" s="2"/>
      <c r="ACF8" s="2"/>
      <c r="ACG8" s="2"/>
      <c r="ACH8" s="2"/>
      <c r="ACI8" s="2"/>
      <c r="ACJ8" s="2"/>
      <c r="ACK8" s="2"/>
    </row>
    <row r="9" spans="1:765" ht="47.25" customHeight="1" thickBot="1" x14ac:dyDescent="0.55000000000000004">
      <c r="A9" s="3"/>
      <c r="B9" s="349" t="s">
        <v>2255</v>
      </c>
      <c r="C9" s="349"/>
      <c r="D9" s="349"/>
      <c r="E9" s="349"/>
      <c r="F9" s="349"/>
      <c r="G9" s="349"/>
      <c r="H9" s="349"/>
      <c r="I9" s="349"/>
      <c r="J9" s="349"/>
      <c r="K9" s="3"/>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c r="IX9" s="2"/>
      <c r="IY9" s="2"/>
      <c r="IZ9" s="2"/>
      <c r="JA9" s="2"/>
      <c r="JB9" s="2"/>
      <c r="JC9" s="2"/>
      <c r="JD9" s="2"/>
      <c r="JE9" s="2"/>
      <c r="JF9" s="2"/>
      <c r="JG9" s="2"/>
      <c r="JH9" s="2"/>
      <c r="JI9" s="2"/>
      <c r="JJ9" s="2"/>
      <c r="JK9" s="2"/>
      <c r="JL9" s="2"/>
      <c r="JM9" s="2"/>
      <c r="JN9" s="2"/>
      <c r="JO9" s="2"/>
      <c r="JP9" s="2"/>
      <c r="JQ9" s="2"/>
      <c r="JR9" s="2"/>
      <c r="JS9" s="2"/>
      <c r="JT9" s="2"/>
      <c r="JU9" s="2"/>
      <c r="JV9" s="2"/>
      <c r="JW9" s="2"/>
      <c r="JX9" s="2"/>
      <c r="JY9" s="2"/>
      <c r="JZ9" s="2"/>
      <c r="KA9" s="2"/>
      <c r="KB9" s="2"/>
      <c r="KC9" s="2"/>
      <c r="KD9" s="2"/>
      <c r="KE9" s="2"/>
      <c r="KF9" s="2"/>
      <c r="KG9" s="2"/>
      <c r="KH9" s="2"/>
      <c r="KI9" s="2"/>
      <c r="KJ9" s="2"/>
      <c r="KK9" s="2"/>
      <c r="KL9" s="2"/>
      <c r="KM9" s="2"/>
      <c r="KN9" s="2"/>
      <c r="KO9" s="2"/>
      <c r="KP9" s="2"/>
      <c r="KQ9" s="2"/>
      <c r="KR9" s="2"/>
      <c r="KS9" s="2"/>
      <c r="KT9" s="2"/>
      <c r="KU9" s="2"/>
      <c r="KV9" s="2"/>
      <c r="KW9" s="2"/>
      <c r="KX9" s="2"/>
      <c r="KY9" s="2"/>
      <c r="KZ9" s="2"/>
      <c r="LA9" s="2"/>
      <c r="LB9" s="2"/>
      <c r="LC9" s="2"/>
      <c r="LD9" s="2"/>
      <c r="LE9" s="2"/>
      <c r="LF9" s="2"/>
      <c r="LG9" s="2"/>
      <c r="LH9" s="2"/>
      <c r="LI9" s="2"/>
      <c r="LJ9" s="2"/>
      <c r="LK9" s="2"/>
      <c r="LL9" s="2"/>
      <c r="LM9" s="2"/>
      <c r="LN9" s="2"/>
      <c r="LO9" s="2"/>
      <c r="LP9" s="2"/>
      <c r="LQ9" s="2"/>
      <c r="LR9" s="2"/>
      <c r="LS9" s="2"/>
      <c r="LT9" s="2"/>
      <c r="LU9" s="2"/>
      <c r="LV9" s="2"/>
      <c r="LW9" s="2"/>
      <c r="LX9" s="2"/>
      <c r="LY9" s="2"/>
      <c r="LZ9" s="2"/>
      <c r="MA9" s="2"/>
      <c r="MB9" s="2"/>
      <c r="MC9" s="2"/>
      <c r="MD9" s="2"/>
      <c r="ME9" s="2"/>
      <c r="MF9" s="2"/>
      <c r="MG9" s="2"/>
      <c r="MH9" s="2"/>
      <c r="MI9" s="2"/>
      <c r="MJ9" s="2"/>
      <c r="MK9" s="2"/>
      <c r="ML9" s="2"/>
      <c r="MM9" s="2"/>
      <c r="MN9" s="2"/>
      <c r="MO9" s="2"/>
      <c r="MP9" s="2"/>
      <c r="MQ9" s="2"/>
      <c r="MR9" s="2"/>
      <c r="MS9" s="2"/>
      <c r="MT9" s="2"/>
      <c r="MU9" s="2"/>
      <c r="MV9" s="2"/>
      <c r="MW9" s="2"/>
      <c r="MX9" s="2"/>
      <c r="MY9" s="2"/>
      <c r="MZ9" s="2"/>
      <c r="NA9" s="2"/>
      <c r="NB9" s="2"/>
      <c r="NC9" s="2"/>
      <c r="ND9" s="2"/>
      <c r="NE9" s="2"/>
      <c r="NF9" s="2"/>
      <c r="NG9" s="2"/>
      <c r="NH9" s="2"/>
      <c r="NI9" s="2"/>
      <c r="NJ9" s="2"/>
      <c r="NK9" s="2"/>
      <c r="NL9" s="2"/>
      <c r="NM9" s="2"/>
      <c r="NN9" s="2"/>
      <c r="NO9" s="2"/>
      <c r="NP9" s="2"/>
      <c r="NQ9" s="2"/>
      <c r="NR9" s="2"/>
      <c r="NS9" s="2"/>
      <c r="NT9" s="2"/>
      <c r="NU9" s="2"/>
      <c r="NV9" s="2"/>
      <c r="NW9" s="2"/>
      <c r="NX9" s="2"/>
      <c r="NY9" s="2"/>
      <c r="NZ9" s="2"/>
      <c r="OA9" s="2"/>
      <c r="OB9" s="2"/>
      <c r="OC9" s="2"/>
      <c r="OD9" s="2"/>
      <c r="OE9" s="2"/>
      <c r="OF9" s="2"/>
      <c r="OG9" s="2"/>
      <c r="OH9" s="2"/>
      <c r="OI9" s="2"/>
      <c r="OJ9" s="2"/>
      <c r="OK9" s="2"/>
      <c r="OL9" s="2"/>
      <c r="OM9" s="2"/>
      <c r="ON9" s="2"/>
      <c r="OO9" s="2"/>
      <c r="OP9" s="2"/>
      <c r="OQ9" s="2"/>
      <c r="OR9" s="2"/>
      <c r="OS9" s="2"/>
      <c r="OT9" s="2"/>
      <c r="OU9" s="2"/>
      <c r="OV9" s="2"/>
      <c r="OW9" s="2"/>
      <c r="OX9" s="2"/>
      <c r="OY9" s="2"/>
      <c r="OZ9" s="2"/>
      <c r="PA9" s="2"/>
      <c r="PB9" s="2"/>
      <c r="PC9" s="2"/>
      <c r="PD9" s="2"/>
      <c r="PE9" s="2"/>
      <c r="PF9" s="2"/>
      <c r="PG9" s="2"/>
      <c r="PH9" s="2"/>
      <c r="PI9" s="2"/>
      <c r="PJ9" s="2"/>
      <c r="PK9" s="2"/>
      <c r="PL9" s="2"/>
      <c r="PM9" s="2"/>
      <c r="PN9" s="2"/>
      <c r="PO9" s="2"/>
      <c r="PP9" s="2"/>
      <c r="PQ9" s="2"/>
      <c r="PR9" s="2"/>
      <c r="PS9" s="2"/>
      <c r="PT9" s="2"/>
      <c r="PU9" s="2"/>
      <c r="PV9" s="2"/>
      <c r="PW9" s="2"/>
      <c r="PX9" s="2"/>
      <c r="PY9" s="2"/>
      <c r="PZ9" s="2"/>
      <c r="QA9" s="2"/>
      <c r="QB9" s="2"/>
      <c r="QC9" s="2"/>
      <c r="QD9" s="2"/>
      <c r="QE9" s="2"/>
      <c r="QF9" s="2"/>
      <c r="QG9" s="2"/>
      <c r="QH9" s="2"/>
      <c r="QI9" s="2"/>
      <c r="QJ9" s="2"/>
      <c r="QK9" s="2"/>
      <c r="QL9" s="2"/>
      <c r="QM9" s="2"/>
      <c r="QN9" s="2"/>
      <c r="QO9" s="2"/>
      <c r="QP9" s="2"/>
      <c r="QQ9" s="2"/>
      <c r="QR9" s="2"/>
      <c r="QS9" s="2"/>
      <c r="QT9" s="2"/>
      <c r="QU9" s="2"/>
      <c r="QV9" s="2"/>
      <c r="QW9" s="2"/>
      <c r="QX9" s="2"/>
      <c r="QY9" s="2"/>
      <c r="QZ9" s="2"/>
      <c r="RA9" s="2"/>
      <c r="RB9" s="2"/>
      <c r="RC9" s="2"/>
      <c r="RD9" s="2"/>
      <c r="RE9" s="2"/>
      <c r="RF9" s="2"/>
      <c r="RG9" s="2"/>
      <c r="RH9" s="2"/>
      <c r="RI9" s="2"/>
      <c r="RJ9" s="2"/>
      <c r="RK9" s="2"/>
      <c r="RL9" s="2"/>
      <c r="RM9" s="2"/>
      <c r="RN9" s="2"/>
      <c r="RO9" s="2"/>
      <c r="RP9" s="2"/>
      <c r="RQ9" s="2"/>
      <c r="RR9" s="2"/>
      <c r="RS9" s="2"/>
      <c r="RT9" s="2"/>
      <c r="RU9" s="2"/>
      <c r="RV9" s="2"/>
      <c r="RW9" s="2"/>
      <c r="RX9" s="2"/>
      <c r="RY9" s="2"/>
      <c r="RZ9" s="2"/>
      <c r="SA9" s="2"/>
      <c r="SB9" s="2"/>
      <c r="SC9" s="2"/>
      <c r="SD9" s="2"/>
      <c r="SE9" s="2"/>
      <c r="SF9" s="2"/>
      <c r="SG9" s="2"/>
      <c r="SH9" s="2"/>
      <c r="SI9" s="2"/>
      <c r="SJ9" s="2"/>
      <c r="SK9" s="2"/>
      <c r="SL9" s="2"/>
      <c r="SM9" s="2"/>
      <c r="SN9" s="2"/>
      <c r="SO9" s="2"/>
      <c r="SP9" s="2"/>
      <c r="SQ9" s="2"/>
      <c r="SR9" s="2"/>
      <c r="SS9" s="2"/>
      <c r="ST9" s="2"/>
      <c r="SU9" s="2"/>
      <c r="SV9" s="2"/>
      <c r="SW9" s="2"/>
      <c r="SX9" s="2"/>
      <c r="SY9" s="2"/>
      <c r="SZ9" s="2"/>
      <c r="TA9" s="2"/>
      <c r="TB9" s="2"/>
      <c r="TC9" s="2"/>
      <c r="TD9" s="2"/>
      <c r="TE9" s="2"/>
      <c r="TF9" s="2"/>
      <c r="TG9" s="2"/>
      <c r="TH9" s="2"/>
      <c r="TI9" s="2"/>
      <c r="TJ9" s="2"/>
      <c r="TK9" s="2"/>
      <c r="TL9" s="2"/>
      <c r="TM9" s="2"/>
      <c r="TN9" s="2"/>
      <c r="TO9" s="2"/>
      <c r="TP9" s="2"/>
      <c r="TQ9" s="2"/>
      <c r="TR9" s="2"/>
      <c r="TS9" s="2"/>
      <c r="TT9" s="2"/>
      <c r="TU9" s="2"/>
      <c r="TV9" s="2"/>
      <c r="TW9" s="2"/>
      <c r="TX9" s="2"/>
      <c r="TY9" s="2"/>
      <c r="TZ9" s="2"/>
      <c r="UA9" s="2"/>
      <c r="UB9" s="2"/>
      <c r="UC9" s="2"/>
      <c r="UD9" s="2"/>
      <c r="UE9" s="2"/>
      <c r="UF9" s="2"/>
      <c r="UG9" s="2"/>
      <c r="UH9" s="2"/>
      <c r="UI9" s="2"/>
      <c r="UJ9" s="2"/>
      <c r="UK9" s="2"/>
      <c r="UL9" s="2"/>
      <c r="UM9" s="2"/>
      <c r="UN9" s="2"/>
      <c r="UO9" s="2"/>
      <c r="UP9" s="2"/>
      <c r="UQ9" s="2"/>
      <c r="UR9" s="2"/>
      <c r="US9" s="2"/>
      <c r="UT9" s="2"/>
      <c r="UU9" s="2"/>
      <c r="UV9" s="2"/>
      <c r="UW9" s="2"/>
      <c r="UX9" s="2"/>
      <c r="UY9" s="2"/>
      <c r="UZ9" s="2"/>
      <c r="VA9" s="2"/>
      <c r="VB9" s="2"/>
      <c r="VC9" s="2"/>
      <c r="VD9" s="2"/>
      <c r="VE9" s="2"/>
      <c r="VF9" s="2"/>
      <c r="VG9" s="2"/>
      <c r="VH9" s="2"/>
      <c r="VI9" s="2"/>
      <c r="VJ9" s="2"/>
      <c r="VK9" s="2"/>
      <c r="VL9" s="2"/>
      <c r="VM9" s="2"/>
      <c r="VN9" s="2"/>
      <c r="VO9" s="2"/>
      <c r="VP9" s="2"/>
      <c r="VQ9" s="2"/>
      <c r="VR9" s="2"/>
      <c r="VS9" s="2"/>
      <c r="VT9" s="2"/>
      <c r="VU9" s="2"/>
      <c r="VV9" s="2"/>
      <c r="VW9" s="2"/>
      <c r="VX9" s="2"/>
      <c r="VY9" s="2"/>
      <c r="VZ9" s="2"/>
      <c r="WA9" s="2"/>
      <c r="WB9" s="2"/>
      <c r="WC9" s="2"/>
      <c r="WD9" s="2"/>
      <c r="WE9" s="2"/>
      <c r="WF9" s="2"/>
      <c r="WG9" s="2"/>
      <c r="WH9" s="2"/>
      <c r="WI9" s="2"/>
      <c r="WJ9" s="2"/>
      <c r="WK9" s="2"/>
      <c r="WL9" s="2"/>
      <c r="WM9" s="2"/>
      <c r="WN9" s="2"/>
      <c r="WO9" s="2"/>
      <c r="WP9" s="2"/>
      <c r="WQ9" s="2"/>
      <c r="WR9" s="2"/>
      <c r="WS9" s="2"/>
      <c r="WT9" s="2"/>
      <c r="WU9" s="2"/>
      <c r="WV9" s="2"/>
      <c r="WW9" s="2"/>
      <c r="WX9" s="2"/>
      <c r="WY9" s="2"/>
      <c r="WZ9" s="2"/>
      <c r="XA9" s="2"/>
      <c r="XB9" s="2"/>
      <c r="XC9" s="2"/>
      <c r="XD9" s="2"/>
      <c r="XE9" s="2"/>
      <c r="XF9" s="2"/>
      <c r="XG9" s="2"/>
      <c r="XH9" s="2"/>
      <c r="XI9" s="2"/>
      <c r="XJ9" s="2"/>
      <c r="XK9" s="2"/>
      <c r="XL9" s="2"/>
      <c r="XM9" s="2"/>
      <c r="XN9" s="2"/>
      <c r="XO9" s="2"/>
      <c r="XP9" s="2"/>
      <c r="XQ9" s="2"/>
      <c r="XR9" s="2"/>
      <c r="XS9" s="2"/>
      <c r="XT9" s="2"/>
      <c r="XU9" s="2"/>
      <c r="XV9" s="2"/>
      <c r="XW9" s="2"/>
      <c r="XX9" s="2"/>
      <c r="XY9" s="2"/>
      <c r="XZ9" s="2"/>
      <c r="YA9" s="2"/>
      <c r="YB9" s="2"/>
      <c r="YC9" s="2"/>
      <c r="YD9" s="2"/>
      <c r="YE9" s="2"/>
      <c r="YF9" s="2"/>
      <c r="YG9" s="2"/>
      <c r="YH9" s="2"/>
      <c r="YI9" s="2"/>
      <c r="YJ9" s="2"/>
      <c r="YK9" s="2"/>
      <c r="YL9" s="2"/>
      <c r="YM9" s="2"/>
      <c r="YN9" s="2"/>
      <c r="YO9" s="2"/>
      <c r="YP9" s="2"/>
      <c r="YQ9" s="2"/>
      <c r="YR9" s="2"/>
      <c r="YS9" s="2"/>
      <c r="YT9" s="2"/>
      <c r="YU9" s="2"/>
      <c r="YV9" s="2"/>
      <c r="YW9" s="2"/>
      <c r="YX9" s="2"/>
      <c r="YY9" s="2"/>
      <c r="YZ9" s="2"/>
      <c r="ZA9" s="2"/>
      <c r="ZB9" s="2"/>
      <c r="ZC9" s="2"/>
      <c r="ZD9" s="2"/>
      <c r="ZE9" s="2"/>
      <c r="ZF9" s="2"/>
      <c r="ZG9" s="2"/>
      <c r="ZH9" s="2"/>
      <c r="ZI9" s="2"/>
      <c r="ZJ9" s="2"/>
      <c r="ZK9" s="2"/>
      <c r="ZL9" s="2"/>
      <c r="ZM9" s="2"/>
      <c r="ZN9" s="2"/>
      <c r="ZO9" s="2"/>
      <c r="ZP9" s="2"/>
      <c r="ZQ9" s="2"/>
      <c r="ZR9" s="2"/>
      <c r="ZS9" s="2"/>
      <c r="ZT9" s="2"/>
      <c r="ZU9" s="2"/>
      <c r="ZV9" s="2"/>
      <c r="ZW9" s="2"/>
      <c r="ZX9" s="2"/>
      <c r="ZY9" s="2"/>
      <c r="ZZ9" s="2"/>
      <c r="AAA9" s="2"/>
      <c r="AAB9" s="2"/>
      <c r="AAC9" s="2"/>
      <c r="AAD9" s="2"/>
      <c r="AAE9" s="2"/>
      <c r="AAF9" s="2"/>
      <c r="AAG9" s="2"/>
      <c r="AAH9" s="2"/>
      <c r="AAI9" s="2"/>
      <c r="AAJ9" s="2"/>
      <c r="AAK9" s="2"/>
      <c r="AAL9" s="2"/>
      <c r="AAM9" s="2"/>
      <c r="AAN9" s="2"/>
      <c r="AAO9" s="2"/>
      <c r="AAP9" s="2"/>
      <c r="AAQ9" s="2"/>
      <c r="AAR9" s="2"/>
      <c r="AAS9" s="2"/>
      <c r="AAT9" s="2"/>
      <c r="AAU9" s="2"/>
      <c r="AAV9" s="2"/>
      <c r="AAW9" s="2"/>
      <c r="AAX9" s="2"/>
      <c r="AAY9" s="2"/>
      <c r="AAZ9" s="2"/>
      <c r="ABA9" s="2"/>
      <c r="ABB9" s="2"/>
      <c r="ABC9" s="2"/>
      <c r="ABD9" s="2"/>
      <c r="ABE9" s="2"/>
      <c r="ABF9" s="2"/>
      <c r="ABG9" s="2"/>
      <c r="ABH9" s="2"/>
      <c r="ABI9" s="2"/>
      <c r="ABJ9" s="2"/>
      <c r="ABK9" s="2"/>
      <c r="ABL9" s="2"/>
      <c r="ABM9" s="2"/>
      <c r="ABN9" s="2"/>
      <c r="ABO9" s="2"/>
      <c r="ABP9" s="2"/>
      <c r="ABQ9" s="2"/>
      <c r="ABR9" s="2"/>
      <c r="ABS9" s="2"/>
      <c r="ABT9" s="2"/>
      <c r="ABU9" s="2"/>
      <c r="ABV9" s="2"/>
      <c r="ABW9" s="2"/>
      <c r="ABX9" s="2"/>
      <c r="ABY9" s="2"/>
      <c r="ABZ9" s="2"/>
      <c r="ACA9" s="2"/>
      <c r="ACB9" s="2"/>
      <c r="ACC9" s="2"/>
      <c r="ACD9" s="2"/>
      <c r="ACE9" s="2"/>
      <c r="ACF9" s="2"/>
      <c r="ACG9" s="2"/>
      <c r="ACH9" s="2"/>
      <c r="ACI9" s="2"/>
      <c r="ACJ9" s="2"/>
      <c r="ACK9" s="2"/>
    </row>
    <row r="10" spans="1:765" x14ac:dyDescent="0.5">
      <c r="A10" s="7"/>
      <c r="B10" s="7"/>
      <c r="C10" s="7"/>
      <c r="D10" s="7"/>
      <c r="E10" s="7"/>
      <c r="F10" s="7"/>
      <c r="G10" s="7"/>
      <c r="H10" s="7"/>
      <c r="I10" s="7"/>
      <c r="J10" s="7"/>
      <c r="K10" s="7"/>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c r="IW10" s="2"/>
      <c r="IX10" s="2"/>
      <c r="IY10" s="2"/>
      <c r="IZ10" s="2"/>
      <c r="JA10" s="2"/>
      <c r="JB10" s="2"/>
      <c r="JC10" s="2"/>
      <c r="JD10" s="2"/>
      <c r="JE10" s="2"/>
      <c r="JF10" s="2"/>
      <c r="JG10" s="2"/>
      <c r="JH10" s="2"/>
      <c r="JI10" s="2"/>
      <c r="JJ10" s="2"/>
      <c r="JK10" s="2"/>
      <c r="JL10" s="2"/>
      <c r="JM10" s="2"/>
      <c r="JN10" s="2"/>
      <c r="JO10" s="2"/>
      <c r="JP10" s="2"/>
      <c r="JQ10" s="2"/>
      <c r="JR10" s="2"/>
      <c r="JS10" s="2"/>
      <c r="JT10" s="2"/>
      <c r="JU10" s="2"/>
      <c r="JV10" s="2"/>
      <c r="JW10" s="2"/>
      <c r="JX10" s="2"/>
      <c r="JY10" s="2"/>
      <c r="JZ10" s="2"/>
      <c r="KA10" s="2"/>
      <c r="KB10" s="2"/>
      <c r="KC10" s="2"/>
      <c r="KD10" s="2"/>
      <c r="KE10" s="2"/>
      <c r="KF10" s="2"/>
      <c r="KG10" s="2"/>
      <c r="KH10" s="2"/>
      <c r="KI10" s="2"/>
      <c r="KJ10" s="2"/>
      <c r="KK10" s="2"/>
      <c r="KL10" s="2"/>
      <c r="KM10" s="2"/>
      <c r="KN10" s="2"/>
      <c r="KO10" s="2"/>
      <c r="KP10" s="2"/>
      <c r="KQ10" s="2"/>
      <c r="KR10" s="2"/>
      <c r="KS10" s="2"/>
      <c r="KT10" s="2"/>
      <c r="KU10" s="2"/>
      <c r="KV10" s="2"/>
      <c r="KW10" s="2"/>
      <c r="KX10" s="2"/>
      <c r="KY10" s="2"/>
      <c r="KZ10" s="2"/>
      <c r="LA10" s="2"/>
      <c r="LB10" s="2"/>
      <c r="LC10" s="2"/>
      <c r="LD10" s="2"/>
      <c r="LE10" s="2"/>
      <c r="LF10" s="2"/>
      <c r="LG10" s="2"/>
      <c r="LH10" s="2"/>
      <c r="LI10" s="2"/>
      <c r="LJ10" s="2"/>
      <c r="LK10" s="2"/>
      <c r="LL10" s="2"/>
      <c r="LM10" s="2"/>
      <c r="LN10" s="2"/>
      <c r="LO10" s="2"/>
      <c r="LP10" s="2"/>
      <c r="LQ10" s="2"/>
      <c r="LR10" s="2"/>
      <c r="LS10" s="2"/>
      <c r="LT10" s="2"/>
      <c r="LU10" s="2"/>
      <c r="LV10" s="2"/>
      <c r="LW10" s="2"/>
      <c r="LX10" s="2"/>
      <c r="LY10" s="2"/>
      <c r="LZ10" s="2"/>
      <c r="MA10" s="2"/>
      <c r="MB10" s="2"/>
      <c r="MC10" s="2"/>
      <c r="MD10" s="2"/>
      <c r="ME10" s="2"/>
      <c r="MF10" s="2"/>
      <c r="MG10" s="2"/>
      <c r="MH10" s="2"/>
      <c r="MI10" s="2"/>
      <c r="MJ10" s="2"/>
      <c r="MK10" s="2"/>
      <c r="ML10" s="2"/>
      <c r="MM10" s="2"/>
      <c r="MN10" s="2"/>
      <c r="MO10" s="2"/>
      <c r="MP10" s="2"/>
      <c r="MQ10" s="2"/>
      <c r="MR10" s="2"/>
      <c r="MS10" s="2"/>
      <c r="MT10" s="2"/>
      <c r="MU10" s="2"/>
      <c r="MV10" s="2"/>
      <c r="MW10" s="2"/>
      <c r="MX10" s="2"/>
      <c r="MY10" s="2"/>
      <c r="MZ10" s="2"/>
      <c r="NA10" s="2"/>
      <c r="NB10" s="2"/>
      <c r="NC10" s="2"/>
      <c r="ND10" s="2"/>
      <c r="NE10" s="2"/>
      <c r="NF10" s="2"/>
      <c r="NG10" s="2"/>
      <c r="NH10" s="2"/>
      <c r="NI10" s="2"/>
      <c r="NJ10" s="2"/>
      <c r="NK10" s="2"/>
      <c r="NL10" s="2"/>
      <c r="NM10" s="2"/>
      <c r="NN10" s="2"/>
      <c r="NO10" s="2"/>
      <c r="NP10" s="2"/>
      <c r="NQ10" s="2"/>
      <c r="NR10" s="2"/>
      <c r="NS10" s="2"/>
      <c r="NT10" s="2"/>
      <c r="NU10" s="2"/>
      <c r="NV10" s="2"/>
      <c r="NW10" s="2"/>
      <c r="NX10" s="2"/>
      <c r="NY10" s="2"/>
      <c r="NZ10" s="2"/>
      <c r="OA10" s="2"/>
      <c r="OB10" s="2"/>
      <c r="OC10" s="2"/>
      <c r="OD10" s="2"/>
      <c r="OE10" s="2"/>
      <c r="OF10" s="2"/>
      <c r="OG10" s="2"/>
      <c r="OH10" s="2"/>
      <c r="OI10" s="2"/>
      <c r="OJ10" s="2"/>
      <c r="OK10" s="2"/>
      <c r="OL10" s="2"/>
      <c r="OM10" s="2"/>
      <c r="ON10" s="2"/>
      <c r="OO10" s="2"/>
      <c r="OP10" s="2"/>
      <c r="OQ10" s="2"/>
      <c r="OR10" s="2"/>
      <c r="OS10" s="2"/>
      <c r="OT10" s="2"/>
      <c r="OU10" s="2"/>
      <c r="OV10" s="2"/>
      <c r="OW10" s="2"/>
      <c r="OX10" s="2"/>
      <c r="OY10" s="2"/>
      <c r="OZ10" s="2"/>
      <c r="PA10" s="2"/>
      <c r="PB10" s="2"/>
      <c r="PC10" s="2"/>
      <c r="PD10" s="2"/>
      <c r="PE10" s="2"/>
      <c r="PF10" s="2"/>
      <c r="PG10" s="2"/>
      <c r="PH10" s="2"/>
      <c r="PI10" s="2"/>
      <c r="PJ10" s="2"/>
      <c r="PK10" s="2"/>
      <c r="PL10" s="2"/>
      <c r="PM10" s="2"/>
      <c r="PN10" s="2"/>
      <c r="PO10" s="2"/>
      <c r="PP10" s="2"/>
      <c r="PQ10" s="2"/>
      <c r="PR10" s="2"/>
      <c r="PS10" s="2"/>
      <c r="PT10" s="2"/>
      <c r="PU10" s="2"/>
      <c r="PV10" s="2"/>
      <c r="PW10" s="2"/>
      <c r="PX10" s="2"/>
      <c r="PY10" s="2"/>
      <c r="PZ10" s="2"/>
      <c r="QA10" s="2"/>
      <c r="QB10" s="2"/>
      <c r="QC10" s="2"/>
      <c r="QD10" s="2"/>
      <c r="QE10" s="2"/>
      <c r="QF10" s="2"/>
      <c r="QG10" s="2"/>
      <c r="QH10" s="2"/>
      <c r="QI10" s="2"/>
      <c r="QJ10" s="2"/>
      <c r="QK10" s="2"/>
      <c r="QL10" s="2"/>
      <c r="QM10" s="2"/>
      <c r="QN10" s="2"/>
      <c r="QO10" s="2"/>
      <c r="QP10" s="2"/>
      <c r="QQ10" s="2"/>
      <c r="QR10" s="2"/>
      <c r="QS10" s="2"/>
      <c r="QT10" s="2"/>
      <c r="QU10" s="2"/>
      <c r="QV10" s="2"/>
      <c r="QW10" s="2"/>
      <c r="QX10" s="2"/>
      <c r="QY10" s="2"/>
      <c r="QZ10" s="2"/>
      <c r="RA10" s="2"/>
      <c r="RB10" s="2"/>
      <c r="RC10" s="2"/>
      <c r="RD10" s="2"/>
      <c r="RE10" s="2"/>
      <c r="RF10" s="2"/>
      <c r="RG10" s="2"/>
      <c r="RH10" s="2"/>
      <c r="RI10" s="2"/>
      <c r="RJ10" s="2"/>
      <c r="RK10" s="2"/>
      <c r="RL10" s="2"/>
      <c r="RM10" s="2"/>
      <c r="RN10" s="2"/>
      <c r="RO10" s="2"/>
      <c r="RP10" s="2"/>
      <c r="RQ10" s="2"/>
      <c r="RR10" s="2"/>
      <c r="RS10" s="2"/>
      <c r="RT10" s="2"/>
      <c r="RU10" s="2"/>
      <c r="RV10" s="2"/>
      <c r="RW10" s="2"/>
      <c r="RX10" s="2"/>
      <c r="RY10" s="2"/>
      <c r="RZ10" s="2"/>
      <c r="SA10" s="2"/>
      <c r="SB10" s="2"/>
      <c r="SC10" s="2"/>
      <c r="SD10" s="2"/>
      <c r="SE10" s="2"/>
      <c r="SF10" s="2"/>
      <c r="SG10" s="2"/>
      <c r="SH10" s="2"/>
      <c r="SI10" s="2"/>
      <c r="SJ10" s="2"/>
      <c r="SK10" s="2"/>
      <c r="SL10" s="2"/>
      <c r="SM10" s="2"/>
      <c r="SN10" s="2"/>
      <c r="SO10" s="2"/>
      <c r="SP10" s="2"/>
      <c r="SQ10" s="2"/>
      <c r="SR10" s="2"/>
      <c r="SS10" s="2"/>
      <c r="ST10" s="2"/>
      <c r="SU10" s="2"/>
      <c r="SV10" s="2"/>
      <c r="SW10" s="2"/>
      <c r="SX10" s="2"/>
      <c r="SY10" s="2"/>
      <c r="SZ10" s="2"/>
      <c r="TA10" s="2"/>
      <c r="TB10" s="2"/>
      <c r="TC10" s="2"/>
      <c r="TD10" s="2"/>
      <c r="TE10" s="2"/>
      <c r="TF10" s="2"/>
      <c r="TG10" s="2"/>
      <c r="TH10" s="2"/>
      <c r="TI10" s="2"/>
      <c r="TJ10" s="2"/>
      <c r="TK10" s="2"/>
      <c r="TL10" s="2"/>
      <c r="TM10" s="2"/>
      <c r="TN10" s="2"/>
      <c r="TO10" s="2"/>
      <c r="TP10" s="2"/>
      <c r="TQ10" s="2"/>
      <c r="TR10" s="2"/>
      <c r="TS10" s="2"/>
      <c r="TT10" s="2"/>
      <c r="TU10" s="2"/>
      <c r="TV10" s="2"/>
      <c r="TW10" s="2"/>
      <c r="TX10" s="2"/>
      <c r="TY10" s="2"/>
      <c r="TZ10" s="2"/>
      <c r="UA10" s="2"/>
      <c r="UB10" s="2"/>
      <c r="UC10" s="2"/>
      <c r="UD10" s="2"/>
      <c r="UE10" s="2"/>
      <c r="UF10" s="2"/>
      <c r="UG10" s="2"/>
      <c r="UH10" s="2"/>
      <c r="UI10" s="2"/>
      <c r="UJ10" s="2"/>
      <c r="UK10" s="2"/>
      <c r="UL10" s="2"/>
      <c r="UM10" s="2"/>
      <c r="UN10" s="2"/>
      <c r="UO10" s="2"/>
      <c r="UP10" s="2"/>
      <c r="UQ10" s="2"/>
      <c r="UR10" s="2"/>
      <c r="US10" s="2"/>
      <c r="UT10" s="2"/>
      <c r="UU10" s="2"/>
      <c r="UV10" s="2"/>
      <c r="UW10" s="2"/>
      <c r="UX10" s="2"/>
      <c r="UY10" s="2"/>
      <c r="UZ10" s="2"/>
      <c r="VA10" s="2"/>
      <c r="VB10" s="2"/>
      <c r="VC10" s="2"/>
      <c r="VD10" s="2"/>
      <c r="VE10" s="2"/>
      <c r="VF10" s="2"/>
      <c r="VG10" s="2"/>
      <c r="VH10" s="2"/>
      <c r="VI10" s="2"/>
      <c r="VJ10" s="2"/>
      <c r="VK10" s="2"/>
      <c r="VL10" s="2"/>
      <c r="VM10" s="2"/>
      <c r="VN10" s="2"/>
      <c r="VO10" s="2"/>
      <c r="VP10" s="2"/>
      <c r="VQ10" s="2"/>
      <c r="VR10" s="2"/>
      <c r="VS10" s="2"/>
      <c r="VT10" s="2"/>
      <c r="VU10" s="2"/>
      <c r="VV10" s="2"/>
      <c r="VW10" s="2"/>
      <c r="VX10" s="2"/>
      <c r="VY10" s="2"/>
      <c r="VZ10" s="2"/>
      <c r="WA10" s="2"/>
      <c r="WB10" s="2"/>
      <c r="WC10" s="2"/>
      <c r="WD10" s="2"/>
      <c r="WE10" s="2"/>
      <c r="WF10" s="2"/>
      <c r="WG10" s="2"/>
      <c r="WH10" s="2"/>
      <c r="WI10" s="2"/>
      <c r="WJ10" s="2"/>
      <c r="WK10" s="2"/>
      <c r="WL10" s="2"/>
      <c r="WM10" s="2"/>
      <c r="WN10" s="2"/>
      <c r="WO10" s="2"/>
      <c r="WP10" s="2"/>
      <c r="WQ10" s="2"/>
      <c r="WR10" s="2"/>
      <c r="WS10" s="2"/>
      <c r="WT10" s="2"/>
      <c r="WU10" s="2"/>
      <c r="WV10" s="2"/>
      <c r="WW10" s="2"/>
      <c r="WX10" s="2"/>
      <c r="WY10" s="2"/>
      <c r="WZ10" s="2"/>
      <c r="XA10" s="2"/>
      <c r="XB10" s="2"/>
      <c r="XC10" s="2"/>
      <c r="XD10" s="2"/>
      <c r="XE10" s="2"/>
      <c r="XF10" s="2"/>
      <c r="XG10" s="2"/>
      <c r="XH10" s="2"/>
      <c r="XI10" s="2"/>
      <c r="XJ10" s="2"/>
      <c r="XK10" s="2"/>
      <c r="XL10" s="2"/>
      <c r="XM10" s="2"/>
      <c r="XN10" s="2"/>
      <c r="XO10" s="2"/>
      <c r="XP10" s="2"/>
      <c r="XQ10" s="2"/>
      <c r="XR10" s="2"/>
      <c r="XS10" s="2"/>
      <c r="XT10" s="2"/>
      <c r="XU10" s="2"/>
      <c r="XV10" s="2"/>
      <c r="XW10" s="2"/>
      <c r="XX10" s="2"/>
      <c r="XY10" s="2"/>
      <c r="XZ10" s="2"/>
      <c r="YA10" s="2"/>
      <c r="YB10" s="2"/>
      <c r="YC10" s="2"/>
      <c r="YD10" s="2"/>
      <c r="YE10" s="2"/>
      <c r="YF10" s="2"/>
      <c r="YG10" s="2"/>
      <c r="YH10" s="2"/>
      <c r="YI10" s="2"/>
      <c r="YJ10" s="2"/>
      <c r="YK10" s="2"/>
      <c r="YL10" s="2"/>
      <c r="YM10" s="2"/>
      <c r="YN10" s="2"/>
      <c r="YO10" s="2"/>
      <c r="YP10" s="2"/>
      <c r="YQ10" s="2"/>
      <c r="YR10" s="2"/>
      <c r="YS10" s="2"/>
      <c r="YT10" s="2"/>
      <c r="YU10" s="2"/>
      <c r="YV10" s="2"/>
      <c r="YW10" s="2"/>
      <c r="YX10" s="2"/>
      <c r="YY10" s="2"/>
      <c r="YZ10" s="2"/>
      <c r="ZA10" s="2"/>
      <c r="ZB10" s="2"/>
      <c r="ZC10" s="2"/>
      <c r="ZD10" s="2"/>
      <c r="ZE10" s="2"/>
      <c r="ZF10" s="2"/>
      <c r="ZG10" s="2"/>
      <c r="ZH10" s="2"/>
      <c r="ZI10" s="2"/>
      <c r="ZJ10" s="2"/>
      <c r="ZK10" s="2"/>
      <c r="ZL10" s="2"/>
      <c r="ZM10" s="2"/>
      <c r="ZN10" s="2"/>
      <c r="ZO10" s="2"/>
      <c r="ZP10" s="2"/>
      <c r="ZQ10" s="2"/>
      <c r="ZR10" s="2"/>
      <c r="ZS10" s="2"/>
      <c r="ZT10" s="2"/>
      <c r="ZU10" s="2"/>
      <c r="ZV10" s="2"/>
      <c r="ZW10" s="2"/>
      <c r="ZX10" s="2"/>
      <c r="ZY10" s="2"/>
      <c r="ZZ10" s="2"/>
      <c r="AAA10" s="2"/>
      <c r="AAB10" s="2"/>
      <c r="AAC10" s="2"/>
      <c r="AAD10" s="2"/>
      <c r="AAE10" s="2"/>
      <c r="AAF10" s="2"/>
      <c r="AAG10" s="2"/>
      <c r="AAH10" s="2"/>
      <c r="AAI10" s="2"/>
      <c r="AAJ10" s="2"/>
      <c r="AAK10" s="2"/>
      <c r="AAL10" s="2"/>
      <c r="AAM10" s="2"/>
      <c r="AAN10" s="2"/>
      <c r="AAO10" s="2"/>
      <c r="AAP10" s="2"/>
      <c r="AAQ10" s="2"/>
      <c r="AAR10" s="2"/>
      <c r="AAS10" s="2"/>
      <c r="AAT10" s="2"/>
      <c r="AAU10" s="2"/>
      <c r="AAV10" s="2"/>
      <c r="AAW10" s="2"/>
      <c r="AAX10" s="2"/>
      <c r="AAY10" s="2"/>
      <c r="AAZ10" s="2"/>
      <c r="ABA10" s="2"/>
      <c r="ABB10" s="2"/>
      <c r="ABC10" s="2"/>
      <c r="ABD10" s="2"/>
      <c r="ABE10" s="2"/>
      <c r="ABF10" s="2"/>
      <c r="ABG10" s="2"/>
      <c r="ABH10" s="2"/>
      <c r="ABI10" s="2"/>
      <c r="ABJ10" s="2"/>
      <c r="ABK10" s="2"/>
      <c r="ABL10" s="2"/>
      <c r="ABM10" s="2"/>
      <c r="ABN10" s="2"/>
      <c r="ABO10" s="2"/>
      <c r="ABP10" s="2"/>
      <c r="ABQ10" s="2"/>
      <c r="ABR10" s="2"/>
      <c r="ABS10" s="2"/>
      <c r="ABT10" s="2"/>
      <c r="ABU10" s="2"/>
      <c r="ABV10" s="2"/>
      <c r="ABW10" s="2"/>
      <c r="ABX10" s="2"/>
      <c r="ABY10" s="2"/>
      <c r="ABZ10" s="2"/>
      <c r="ACA10" s="2"/>
      <c r="ACB10" s="2"/>
      <c r="ACC10" s="2"/>
      <c r="ACD10" s="2"/>
      <c r="ACE10" s="2"/>
      <c r="ACF10" s="2"/>
      <c r="ACG10" s="2"/>
      <c r="ACH10" s="2"/>
      <c r="ACI10" s="2"/>
      <c r="ACJ10" s="2"/>
      <c r="ACK10" s="2"/>
    </row>
    <row r="11" spans="1:765" x14ac:dyDescent="0.5">
      <c r="A11" s="5"/>
      <c r="B11" s="348" t="s">
        <v>145</v>
      </c>
      <c r="C11" s="348"/>
      <c r="D11" s="348"/>
      <c r="E11" s="348"/>
      <c r="F11" s="348"/>
      <c r="G11" s="348"/>
      <c r="H11" s="348"/>
      <c r="I11" s="348"/>
      <c r="J11" s="348"/>
      <c r="K11" s="5"/>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2"/>
      <c r="NJ11" s="2"/>
      <c r="NK11" s="2"/>
      <c r="NL11" s="2"/>
      <c r="NM11" s="2"/>
      <c r="NN11" s="2"/>
      <c r="NO11" s="2"/>
      <c r="NP11" s="2"/>
      <c r="NQ11" s="2"/>
      <c r="NR11" s="2"/>
      <c r="NS11" s="2"/>
      <c r="NT11" s="2"/>
      <c r="NU11" s="2"/>
      <c r="NV11" s="2"/>
      <c r="NW11" s="2"/>
      <c r="NX11" s="2"/>
      <c r="NY11" s="2"/>
      <c r="NZ11" s="2"/>
      <c r="OA11" s="2"/>
      <c r="OB11" s="2"/>
      <c r="OC11" s="2"/>
      <c r="OD11" s="2"/>
      <c r="OE11" s="2"/>
      <c r="OF11" s="2"/>
      <c r="OG11" s="2"/>
      <c r="OH11" s="2"/>
      <c r="OI11" s="2"/>
      <c r="OJ11" s="2"/>
      <c r="OK11" s="2"/>
      <c r="OL11" s="2"/>
      <c r="OM11" s="2"/>
      <c r="ON11" s="2"/>
      <c r="OO11" s="2"/>
      <c r="OP11" s="2"/>
      <c r="OQ11" s="2"/>
      <c r="OR11" s="2"/>
      <c r="OS11" s="2"/>
      <c r="OT11" s="2"/>
      <c r="OU11" s="2"/>
      <c r="OV11" s="2"/>
      <c r="OW11" s="2"/>
      <c r="OX11" s="2"/>
      <c r="OY11" s="2"/>
      <c r="OZ11" s="2"/>
      <c r="PA11" s="2"/>
      <c r="PB11" s="2"/>
      <c r="PC11" s="2"/>
      <c r="PD11" s="2"/>
      <c r="PE11" s="2"/>
      <c r="PF11" s="2"/>
      <c r="PG11" s="2"/>
      <c r="PH11" s="2"/>
      <c r="PI11" s="2"/>
      <c r="PJ11" s="2"/>
      <c r="PK11" s="2"/>
      <c r="PL11" s="2"/>
      <c r="PM11" s="2"/>
      <c r="PN11" s="2"/>
      <c r="PO11" s="2"/>
      <c r="PP11" s="2"/>
      <c r="PQ11" s="2"/>
      <c r="PR11" s="2"/>
      <c r="PS11" s="2"/>
      <c r="PT11" s="2"/>
      <c r="PU11" s="2"/>
      <c r="PV11" s="2"/>
      <c r="PW11" s="2"/>
      <c r="PX11" s="2"/>
      <c r="PY11" s="2"/>
      <c r="PZ11" s="2"/>
      <c r="QA11" s="2"/>
      <c r="QB11" s="2"/>
      <c r="QC11" s="2"/>
      <c r="QD11" s="2"/>
      <c r="QE11" s="2"/>
      <c r="QF11" s="2"/>
      <c r="QG11" s="2"/>
      <c r="QH11" s="2"/>
      <c r="QI11" s="2"/>
      <c r="QJ11" s="2"/>
      <c r="QK11" s="2"/>
      <c r="QL11" s="2"/>
      <c r="QM11" s="2"/>
      <c r="QN11" s="2"/>
      <c r="QO11" s="2"/>
      <c r="QP11" s="2"/>
      <c r="QQ11" s="2"/>
      <c r="QR11" s="2"/>
      <c r="QS11" s="2"/>
      <c r="QT11" s="2"/>
      <c r="QU11" s="2"/>
      <c r="QV11" s="2"/>
      <c r="QW11" s="2"/>
      <c r="QX11" s="2"/>
      <c r="QY11" s="2"/>
      <c r="QZ11" s="2"/>
      <c r="RA11" s="2"/>
      <c r="RB11" s="2"/>
      <c r="RC11" s="2"/>
      <c r="RD11" s="2"/>
      <c r="RE11" s="2"/>
      <c r="RF11" s="2"/>
      <c r="RG11" s="2"/>
      <c r="RH11" s="2"/>
      <c r="RI11" s="2"/>
      <c r="RJ11" s="2"/>
      <c r="RK11" s="2"/>
      <c r="RL11" s="2"/>
      <c r="RM11" s="2"/>
      <c r="RN11" s="2"/>
      <c r="RO11" s="2"/>
      <c r="RP11" s="2"/>
      <c r="RQ11" s="2"/>
      <c r="RR11" s="2"/>
      <c r="RS11" s="2"/>
      <c r="RT11" s="2"/>
      <c r="RU11" s="2"/>
      <c r="RV11" s="2"/>
      <c r="RW11" s="2"/>
      <c r="RX11" s="2"/>
      <c r="RY11" s="2"/>
      <c r="RZ11" s="2"/>
      <c r="SA11" s="2"/>
      <c r="SB11" s="2"/>
      <c r="SC11" s="2"/>
      <c r="SD11" s="2"/>
      <c r="SE11" s="2"/>
      <c r="SF11" s="2"/>
      <c r="SG11" s="2"/>
      <c r="SH11" s="2"/>
      <c r="SI11" s="2"/>
      <c r="SJ11" s="2"/>
      <c r="SK11" s="2"/>
      <c r="SL11" s="2"/>
      <c r="SM11" s="2"/>
      <c r="SN11" s="2"/>
      <c r="SO11" s="2"/>
      <c r="SP11" s="2"/>
      <c r="SQ11" s="2"/>
      <c r="SR11" s="2"/>
      <c r="SS11" s="2"/>
      <c r="ST11" s="2"/>
      <c r="SU11" s="2"/>
      <c r="SV11" s="2"/>
      <c r="SW11" s="2"/>
      <c r="SX11" s="2"/>
      <c r="SY11" s="2"/>
      <c r="SZ11" s="2"/>
      <c r="TA11" s="2"/>
      <c r="TB11" s="2"/>
      <c r="TC11" s="2"/>
      <c r="TD11" s="2"/>
      <c r="TE11" s="2"/>
      <c r="TF11" s="2"/>
      <c r="TG11" s="2"/>
      <c r="TH11" s="2"/>
      <c r="TI11" s="2"/>
      <c r="TJ11" s="2"/>
      <c r="TK11" s="2"/>
      <c r="TL11" s="2"/>
      <c r="TM11" s="2"/>
      <c r="TN11" s="2"/>
      <c r="TO11" s="2"/>
      <c r="TP11" s="2"/>
      <c r="TQ11" s="2"/>
      <c r="TR11" s="2"/>
      <c r="TS11" s="2"/>
      <c r="TT11" s="2"/>
      <c r="TU11" s="2"/>
      <c r="TV11" s="2"/>
      <c r="TW11" s="2"/>
      <c r="TX11" s="2"/>
      <c r="TY11" s="2"/>
      <c r="TZ11" s="2"/>
      <c r="UA11" s="2"/>
      <c r="UB11" s="2"/>
      <c r="UC11" s="2"/>
      <c r="UD11" s="2"/>
      <c r="UE11" s="2"/>
      <c r="UF11" s="2"/>
      <c r="UG11" s="2"/>
      <c r="UH11" s="2"/>
      <c r="UI11" s="2"/>
      <c r="UJ11" s="2"/>
      <c r="UK11" s="2"/>
      <c r="UL11" s="2"/>
      <c r="UM11" s="2"/>
      <c r="UN11" s="2"/>
      <c r="UO11" s="2"/>
      <c r="UP11" s="2"/>
      <c r="UQ11" s="2"/>
      <c r="UR11" s="2"/>
      <c r="US11" s="2"/>
      <c r="UT11" s="2"/>
      <c r="UU11" s="2"/>
      <c r="UV11" s="2"/>
      <c r="UW11" s="2"/>
      <c r="UX11" s="2"/>
      <c r="UY11" s="2"/>
      <c r="UZ11" s="2"/>
      <c r="VA11" s="2"/>
      <c r="VB11" s="2"/>
      <c r="VC11" s="2"/>
      <c r="VD11" s="2"/>
      <c r="VE11" s="2"/>
      <c r="VF11" s="2"/>
      <c r="VG11" s="2"/>
      <c r="VH11" s="2"/>
      <c r="VI11" s="2"/>
      <c r="VJ11" s="2"/>
      <c r="VK11" s="2"/>
      <c r="VL11" s="2"/>
      <c r="VM11" s="2"/>
      <c r="VN11" s="2"/>
      <c r="VO11" s="2"/>
      <c r="VP11" s="2"/>
      <c r="VQ11" s="2"/>
      <c r="VR11" s="2"/>
      <c r="VS11" s="2"/>
      <c r="VT11" s="2"/>
      <c r="VU11" s="2"/>
      <c r="VV11" s="2"/>
      <c r="VW11" s="2"/>
      <c r="VX11" s="2"/>
      <c r="VY11" s="2"/>
      <c r="VZ11" s="2"/>
      <c r="WA11" s="2"/>
      <c r="WB11" s="2"/>
      <c r="WC11" s="2"/>
      <c r="WD11" s="2"/>
      <c r="WE11" s="2"/>
      <c r="WF11" s="2"/>
      <c r="WG11" s="2"/>
      <c r="WH11" s="2"/>
      <c r="WI11" s="2"/>
      <c r="WJ11" s="2"/>
      <c r="WK11" s="2"/>
      <c r="WL11" s="2"/>
      <c r="WM11" s="2"/>
      <c r="WN11" s="2"/>
      <c r="WO11" s="2"/>
      <c r="WP11" s="2"/>
      <c r="WQ11" s="2"/>
      <c r="WR11" s="2"/>
      <c r="WS11" s="2"/>
      <c r="WT11" s="2"/>
      <c r="WU11" s="2"/>
      <c r="WV11" s="2"/>
      <c r="WW11" s="2"/>
      <c r="WX11" s="2"/>
      <c r="WY11" s="2"/>
      <c r="WZ11" s="2"/>
      <c r="XA11" s="2"/>
      <c r="XB11" s="2"/>
      <c r="XC11" s="2"/>
      <c r="XD11" s="2"/>
      <c r="XE11" s="2"/>
      <c r="XF11" s="2"/>
      <c r="XG11" s="2"/>
      <c r="XH11" s="2"/>
      <c r="XI11" s="2"/>
      <c r="XJ11" s="2"/>
      <c r="XK11" s="2"/>
      <c r="XL11" s="2"/>
      <c r="XM11" s="2"/>
      <c r="XN11" s="2"/>
      <c r="XO11" s="2"/>
      <c r="XP11" s="2"/>
      <c r="XQ11" s="2"/>
      <c r="XR11" s="2"/>
      <c r="XS11" s="2"/>
      <c r="XT11" s="2"/>
      <c r="XU11" s="2"/>
      <c r="XV11" s="2"/>
      <c r="XW11" s="2"/>
      <c r="XX11" s="2"/>
      <c r="XY11" s="2"/>
      <c r="XZ11" s="2"/>
      <c r="YA11" s="2"/>
      <c r="YB11" s="2"/>
      <c r="YC11" s="2"/>
      <c r="YD11" s="2"/>
      <c r="YE11" s="2"/>
      <c r="YF11" s="2"/>
      <c r="YG11" s="2"/>
      <c r="YH11" s="2"/>
      <c r="YI11" s="2"/>
      <c r="YJ11" s="2"/>
      <c r="YK11" s="2"/>
      <c r="YL11" s="2"/>
      <c r="YM11" s="2"/>
      <c r="YN11" s="2"/>
      <c r="YO11" s="2"/>
      <c r="YP11" s="2"/>
      <c r="YQ11" s="2"/>
      <c r="YR11" s="2"/>
      <c r="YS11" s="2"/>
      <c r="YT11" s="2"/>
      <c r="YU11" s="2"/>
      <c r="YV11" s="2"/>
      <c r="YW11" s="2"/>
      <c r="YX11" s="2"/>
      <c r="YY11" s="2"/>
      <c r="YZ11" s="2"/>
      <c r="ZA11" s="2"/>
      <c r="ZB11" s="2"/>
      <c r="ZC11" s="2"/>
      <c r="ZD11" s="2"/>
      <c r="ZE11" s="2"/>
      <c r="ZF11" s="2"/>
      <c r="ZG11" s="2"/>
      <c r="ZH11" s="2"/>
      <c r="ZI11" s="2"/>
      <c r="ZJ11" s="2"/>
      <c r="ZK11" s="2"/>
      <c r="ZL11" s="2"/>
      <c r="ZM11" s="2"/>
      <c r="ZN11" s="2"/>
      <c r="ZO11" s="2"/>
      <c r="ZP11" s="2"/>
      <c r="ZQ11" s="2"/>
      <c r="ZR11" s="2"/>
      <c r="ZS11" s="2"/>
      <c r="ZT11" s="2"/>
      <c r="ZU11" s="2"/>
      <c r="ZV11" s="2"/>
      <c r="ZW11" s="2"/>
      <c r="ZX11" s="2"/>
      <c r="ZY11" s="2"/>
      <c r="ZZ11" s="2"/>
      <c r="AAA11" s="2"/>
      <c r="AAB11" s="2"/>
      <c r="AAC11" s="2"/>
      <c r="AAD11" s="2"/>
      <c r="AAE11" s="2"/>
      <c r="AAF11" s="2"/>
      <c r="AAG11" s="2"/>
      <c r="AAH11" s="2"/>
      <c r="AAI11" s="2"/>
      <c r="AAJ11" s="2"/>
      <c r="AAK11" s="2"/>
      <c r="AAL11" s="2"/>
      <c r="AAM11" s="2"/>
      <c r="AAN11" s="2"/>
      <c r="AAO11" s="2"/>
      <c r="AAP11" s="2"/>
      <c r="AAQ11" s="2"/>
      <c r="AAR11" s="2"/>
      <c r="AAS11" s="2"/>
      <c r="AAT11" s="2"/>
      <c r="AAU11" s="2"/>
      <c r="AAV11" s="2"/>
      <c r="AAW11" s="2"/>
      <c r="AAX11" s="2"/>
      <c r="AAY11" s="2"/>
      <c r="AAZ11" s="2"/>
      <c r="ABA11" s="2"/>
      <c r="ABB11" s="2"/>
      <c r="ABC11" s="2"/>
      <c r="ABD11" s="2"/>
      <c r="ABE11" s="2"/>
      <c r="ABF11" s="2"/>
      <c r="ABG11" s="2"/>
      <c r="ABH11" s="2"/>
      <c r="ABI11" s="2"/>
      <c r="ABJ11" s="2"/>
      <c r="ABK11" s="2"/>
      <c r="ABL11" s="2"/>
      <c r="ABM11" s="2"/>
      <c r="ABN11" s="2"/>
      <c r="ABO11" s="2"/>
      <c r="ABP11" s="2"/>
      <c r="ABQ11" s="2"/>
      <c r="ABR11" s="2"/>
      <c r="ABS11" s="2"/>
      <c r="ABT11" s="2"/>
      <c r="ABU11" s="2"/>
      <c r="ABV11" s="2"/>
      <c r="ABW11" s="2"/>
      <c r="ABX11" s="2"/>
      <c r="ABY11" s="2"/>
      <c r="ABZ11" s="2"/>
      <c r="ACA11" s="2"/>
      <c r="ACB11" s="2"/>
      <c r="ACC11" s="2"/>
      <c r="ACD11" s="2"/>
      <c r="ACE11" s="2"/>
      <c r="ACF11" s="2"/>
      <c r="ACG11" s="2"/>
      <c r="ACH11" s="2"/>
      <c r="ACI11" s="2"/>
      <c r="ACJ11" s="2"/>
      <c r="ACK11" s="2"/>
    </row>
    <row r="12" spans="1:765" ht="9" customHeight="1" x14ac:dyDescent="0.5">
      <c r="A12" s="5"/>
      <c r="B12" s="8"/>
      <c r="C12" s="8"/>
      <c r="D12" s="8"/>
      <c r="E12" s="8"/>
      <c r="F12" s="8"/>
      <c r="G12" s="8"/>
      <c r="H12" s="8"/>
      <c r="I12" s="8"/>
      <c r="J12" s="8"/>
      <c r="K12" s="5"/>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2"/>
      <c r="SN12" s="2"/>
      <c r="SO12" s="2"/>
      <c r="SP12" s="2"/>
      <c r="SQ12" s="2"/>
      <c r="SR12" s="2"/>
      <c r="SS12" s="2"/>
      <c r="ST12" s="2"/>
      <c r="SU12" s="2"/>
      <c r="SV12" s="2"/>
      <c r="SW12" s="2"/>
      <c r="SX12" s="2"/>
      <c r="SY12" s="2"/>
      <c r="SZ12" s="2"/>
      <c r="TA12" s="2"/>
      <c r="TB12" s="2"/>
      <c r="TC12" s="2"/>
      <c r="TD12" s="2"/>
      <c r="TE12" s="2"/>
      <c r="TF12" s="2"/>
      <c r="TG12" s="2"/>
      <c r="TH12" s="2"/>
      <c r="TI12" s="2"/>
      <c r="TJ12" s="2"/>
      <c r="TK12" s="2"/>
      <c r="TL12" s="2"/>
      <c r="TM12" s="2"/>
      <c r="TN12" s="2"/>
      <c r="TO12" s="2"/>
      <c r="TP12" s="2"/>
      <c r="TQ12" s="2"/>
      <c r="TR12" s="2"/>
      <c r="TS12" s="2"/>
      <c r="TT12" s="2"/>
      <c r="TU12" s="2"/>
      <c r="TV12" s="2"/>
      <c r="TW12" s="2"/>
      <c r="TX12" s="2"/>
      <c r="TY12" s="2"/>
      <c r="TZ12" s="2"/>
      <c r="UA12" s="2"/>
      <c r="UB12" s="2"/>
      <c r="UC12" s="2"/>
      <c r="UD12" s="2"/>
      <c r="UE12" s="2"/>
      <c r="UF12" s="2"/>
      <c r="UG12" s="2"/>
      <c r="UH12" s="2"/>
      <c r="UI12" s="2"/>
      <c r="UJ12" s="2"/>
      <c r="UK12" s="2"/>
      <c r="UL12" s="2"/>
      <c r="UM12" s="2"/>
      <c r="UN12" s="2"/>
      <c r="UO12" s="2"/>
      <c r="UP12" s="2"/>
      <c r="UQ12" s="2"/>
      <c r="UR12" s="2"/>
      <c r="US12" s="2"/>
      <c r="UT12" s="2"/>
      <c r="UU12" s="2"/>
      <c r="UV12" s="2"/>
      <c r="UW12" s="2"/>
      <c r="UX12" s="2"/>
      <c r="UY12" s="2"/>
      <c r="UZ12" s="2"/>
      <c r="VA12" s="2"/>
      <c r="VB12" s="2"/>
      <c r="VC12" s="2"/>
      <c r="VD12" s="2"/>
      <c r="VE12" s="2"/>
      <c r="VF12" s="2"/>
      <c r="VG12" s="2"/>
      <c r="VH12" s="2"/>
      <c r="VI12" s="2"/>
      <c r="VJ12" s="2"/>
      <c r="VK12" s="2"/>
      <c r="VL12" s="2"/>
      <c r="VM12" s="2"/>
      <c r="VN12" s="2"/>
      <c r="VO12" s="2"/>
      <c r="VP12" s="2"/>
      <c r="VQ12" s="2"/>
      <c r="VR12" s="2"/>
      <c r="VS12" s="2"/>
      <c r="VT12" s="2"/>
      <c r="VU12" s="2"/>
      <c r="VV12" s="2"/>
      <c r="VW12" s="2"/>
      <c r="VX12" s="2"/>
      <c r="VY12" s="2"/>
      <c r="VZ12" s="2"/>
      <c r="WA12" s="2"/>
      <c r="WB12" s="2"/>
      <c r="WC12" s="2"/>
      <c r="WD12" s="2"/>
      <c r="WE12" s="2"/>
      <c r="WF12" s="2"/>
      <c r="WG12" s="2"/>
      <c r="WH12" s="2"/>
      <c r="WI12" s="2"/>
      <c r="WJ12" s="2"/>
      <c r="WK12" s="2"/>
      <c r="WL12" s="2"/>
      <c r="WM12" s="2"/>
      <c r="WN12" s="2"/>
      <c r="WO12" s="2"/>
      <c r="WP12" s="2"/>
      <c r="WQ12" s="2"/>
      <c r="WR12" s="2"/>
      <c r="WS12" s="2"/>
      <c r="WT12" s="2"/>
      <c r="WU12" s="2"/>
      <c r="WV12" s="2"/>
      <c r="WW12" s="2"/>
      <c r="WX12" s="2"/>
      <c r="WY12" s="2"/>
      <c r="WZ12" s="2"/>
      <c r="XA12" s="2"/>
      <c r="XB12" s="2"/>
      <c r="XC12" s="2"/>
      <c r="XD12" s="2"/>
      <c r="XE12" s="2"/>
      <c r="XF12" s="2"/>
      <c r="XG12" s="2"/>
      <c r="XH12" s="2"/>
      <c r="XI12" s="2"/>
      <c r="XJ12" s="2"/>
      <c r="XK12" s="2"/>
      <c r="XL12" s="2"/>
      <c r="XM12" s="2"/>
      <c r="XN12" s="2"/>
      <c r="XO12" s="2"/>
      <c r="XP12" s="2"/>
      <c r="XQ12" s="2"/>
      <c r="XR12" s="2"/>
      <c r="XS12" s="2"/>
      <c r="XT12" s="2"/>
      <c r="XU12" s="2"/>
      <c r="XV12" s="2"/>
      <c r="XW12" s="2"/>
      <c r="XX12" s="2"/>
      <c r="XY12" s="2"/>
      <c r="XZ12" s="2"/>
      <c r="YA12" s="2"/>
      <c r="YB12" s="2"/>
      <c r="YC12" s="2"/>
      <c r="YD12" s="2"/>
      <c r="YE12" s="2"/>
      <c r="YF12" s="2"/>
      <c r="YG12" s="2"/>
      <c r="YH12" s="2"/>
      <c r="YI12" s="2"/>
      <c r="YJ12" s="2"/>
      <c r="YK12" s="2"/>
      <c r="YL12" s="2"/>
      <c r="YM12" s="2"/>
      <c r="YN12" s="2"/>
      <c r="YO12" s="2"/>
      <c r="YP12" s="2"/>
      <c r="YQ12" s="2"/>
      <c r="YR12" s="2"/>
      <c r="YS12" s="2"/>
      <c r="YT12" s="2"/>
      <c r="YU12" s="2"/>
      <c r="YV12" s="2"/>
      <c r="YW12" s="2"/>
      <c r="YX12" s="2"/>
      <c r="YY12" s="2"/>
      <c r="YZ12" s="2"/>
      <c r="ZA12" s="2"/>
      <c r="ZB12" s="2"/>
      <c r="ZC12" s="2"/>
      <c r="ZD12" s="2"/>
      <c r="ZE12" s="2"/>
      <c r="ZF12" s="2"/>
      <c r="ZG12" s="2"/>
      <c r="ZH12" s="2"/>
      <c r="ZI12" s="2"/>
      <c r="ZJ12" s="2"/>
      <c r="ZK12" s="2"/>
      <c r="ZL12" s="2"/>
      <c r="ZM12" s="2"/>
      <c r="ZN12" s="2"/>
      <c r="ZO12" s="2"/>
      <c r="ZP12" s="2"/>
      <c r="ZQ12" s="2"/>
      <c r="ZR12" s="2"/>
      <c r="ZS12" s="2"/>
      <c r="ZT12" s="2"/>
      <c r="ZU12" s="2"/>
      <c r="ZV12" s="2"/>
      <c r="ZW12" s="2"/>
      <c r="ZX12" s="2"/>
      <c r="ZY12" s="2"/>
      <c r="ZZ12" s="2"/>
      <c r="AAA12" s="2"/>
      <c r="AAB12" s="2"/>
      <c r="AAC12" s="2"/>
      <c r="AAD12" s="2"/>
      <c r="AAE12" s="2"/>
      <c r="AAF12" s="2"/>
      <c r="AAG12" s="2"/>
      <c r="AAH12" s="2"/>
      <c r="AAI12" s="2"/>
      <c r="AAJ12" s="2"/>
      <c r="AAK12" s="2"/>
      <c r="AAL12" s="2"/>
      <c r="AAM12" s="2"/>
      <c r="AAN12" s="2"/>
      <c r="AAO12" s="2"/>
      <c r="AAP12" s="2"/>
      <c r="AAQ12" s="2"/>
      <c r="AAR12" s="2"/>
      <c r="AAS12" s="2"/>
      <c r="AAT12" s="2"/>
      <c r="AAU12" s="2"/>
      <c r="AAV12" s="2"/>
      <c r="AAW12" s="2"/>
      <c r="AAX12" s="2"/>
      <c r="AAY12" s="2"/>
      <c r="AAZ12" s="2"/>
      <c r="ABA12" s="2"/>
      <c r="ABB12" s="2"/>
      <c r="ABC12" s="2"/>
      <c r="ABD12" s="2"/>
      <c r="ABE12" s="2"/>
      <c r="ABF12" s="2"/>
      <c r="ABG12" s="2"/>
      <c r="ABH12" s="2"/>
      <c r="ABI12" s="2"/>
      <c r="ABJ12" s="2"/>
      <c r="ABK12" s="2"/>
      <c r="ABL12" s="2"/>
      <c r="ABM12" s="2"/>
      <c r="ABN12" s="2"/>
      <c r="ABO12" s="2"/>
      <c r="ABP12" s="2"/>
      <c r="ABQ12" s="2"/>
      <c r="ABR12" s="2"/>
      <c r="ABS12" s="2"/>
      <c r="ABT12" s="2"/>
      <c r="ABU12" s="2"/>
      <c r="ABV12" s="2"/>
      <c r="ABW12" s="2"/>
      <c r="ABX12" s="2"/>
      <c r="ABY12" s="2"/>
      <c r="ABZ12" s="2"/>
      <c r="ACA12" s="2"/>
      <c r="ACB12" s="2"/>
      <c r="ACC12" s="2"/>
      <c r="ACD12" s="2"/>
      <c r="ACE12" s="2"/>
      <c r="ACF12" s="2"/>
      <c r="ACG12" s="2"/>
      <c r="ACH12" s="2"/>
      <c r="ACI12" s="2"/>
      <c r="ACJ12" s="2"/>
      <c r="ACK12" s="2"/>
    </row>
    <row r="13" spans="1:765" x14ac:dyDescent="0.5">
      <c r="A13" s="5"/>
      <c r="B13" s="8"/>
      <c r="C13" s="8"/>
      <c r="D13" s="8"/>
      <c r="E13" s="8"/>
      <c r="F13" s="8"/>
      <c r="G13" s="8"/>
      <c r="H13" s="8"/>
      <c r="I13" s="8"/>
      <c r="J13" s="8"/>
      <c r="K13" s="5"/>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2"/>
      <c r="SN13" s="2"/>
      <c r="SO13" s="2"/>
      <c r="SP13" s="2"/>
      <c r="SQ13" s="2"/>
      <c r="SR13" s="2"/>
      <c r="SS13" s="2"/>
      <c r="ST13" s="2"/>
      <c r="SU13" s="2"/>
      <c r="SV13" s="2"/>
      <c r="SW13" s="2"/>
      <c r="SX13" s="2"/>
      <c r="SY13" s="2"/>
      <c r="SZ13" s="2"/>
      <c r="TA13" s="2"/>
      <c r="TB13" s="2"/>
      <c r="TC13" s="2"/>
      <c r="TD13" s="2"/>
      <c r="TE13" s="2"/>
      <c r="TF13" s="2"/>
      <c r="TG13" s="2"/>
      <c r="TH13" s="2"/>
      <c r="TI13" s="2"/>
      <c r="TJ13" s="2"/>
      <c r="TK13" s="2"/>
      <c r="TL13" s="2"/>
      <c r="TM13" s="2"/>
      <c r="TN13" s="2"/>
      <c r="TO13" s="2"/>
      <c r="TP13" s="2"/>
      <c r="TQ13" s="2"/>
      <c r="TR13" s="2"/>
      <c r="TS13" s="2"/>
      <c r="TT13" s="2"/>
      <c r="TU13" s="2"/>
      <c r="TV13" s="2"/>
      <c r="TW13" s="2"/>
      <c r="TX13" s="2"/>
      <c r="TY13" s="2"/>
      <c r="TZ13" s="2"/>
      <c r="UA13" s="2"/>
      <c r="UB13" s="2"/>
      <c r="UC13" s="2"/>
      <c r="UD13" s="2"/>
      <c r="UE13" s="2"/>
      <c r="UF13" s="2"/>
      <c r="UG13" s="2"/>
      <c r="UH13" s="2"/>
      <c r="UI13" s="2"/>
      <c r="UJ13" s="2"/>
      <c r="UK13" s="2"/>
      <c r="UL13" s="2"/>
      <c r="UM13" s="2"/>
      <c r="UN13" s="2"/>
      <c r="UO13" s="2"/>
      <c r="UP13" s="2"/>
      <c r="UQ13" s="2"/>
      <c r="UR13" s="2"/>
      <c r="US13" s="2"/>
      <c r="UT13" s="2"/>
      <c r="UU13" s="2"/>
      <c r="UV13" s="2"/>
      <c r="UW13" s="2"/>
      <c r="UX13" s="2"/>
      <c r="UY13" s="2"/>
      <c r="UZ13" s="2"/>
      <c r="VA13" s="2"/>
      <c r="VB13" s="2"/>
      <c r="VC13" s="2"/>
      <c r="VD13" s="2"/>
      <c r="VE13" s="2"/>
      <c r="VF13" s="2"/>
      <c r="VG13" s="2"/>
      <c r="VH13" s="2"/>
      <c r="VI13" s="2"/>
      <c r="VJ13" s="2"/>
      <c r="VK13" s="2"/>
      <c r="VL13" s="2"/>
      <c r="VM13" s="2"/>
      <c r="VN13" s="2"/>
      <c r="VO13" s="2"/>
      <c r="VP13" s="2"/>
      <c r="VQ13" s="2"/>
      <c r="VR13" s="2"/>
      <c r="VS13" s="2"/>
      <c r="VT13" s="2"/>
      <c r="VU13" s="2"/>
      <c r="VV13" s="2"/>
      <c r="VW13" s="2"/>
      <c r="VX13" s="2"/>
      <c r="VY13" s="2"/>
      <c r="VZ13" s="2"/>
      <c r="WA13" s="2"/>
      <c r="WB13" s="2"/>
      <c r="WC13" s="2"/>
      <c r="WD13" s="2"/>
      <c r="WE13" s="2"/>
      <c r="WF13" s="2"/>
      <c r="WG13" s="2"/>
      <c r="WH13" s="2"/>
      <c r="WI13" s="2"/>
      <c r="WJ13" s="2"/>
      <c r="WK13" s="2"/>
      <c r="WL13" s="2"/>
      <c r="WM13" s="2"/>
      <c r="WN13" s="2"/>
      <c r="WO13" s="2"/>
      <c r="WP13" s="2"/>
      <c r="WQ13" s="2"/>
      <c r="WR13" s="2"/>
      <c r="WS13" s="2"/>
      <c r="WT13" s="2"/>
      <c r="WU13" s="2"/>
      <c r="WV13" s="2"/>
      <c r="WW13" s="2"/>
      <c r="WX13" s="2"/>
      <c r="WY13" s="2"/>
      <c r="WZ13" s="2"/>
      <c r="XA13" s="2"/>
      <c r="XB13" s="2"/>
      <c r="XC13" s="2"/>
      <c r="XD13" s="2"/>
      <c r="XE13" s="2"/>
      <c r="XF13" s="2"/>
      <c r="XG13" s="2"/>
      <c r="XH13" s="2"/>
      <c r="XI13" s="2"/>
      <c r="XJ13" s="2"/>
      <c r="XK13" s="2"/>
      <c r="XL13" s="2"/>
      <c r="XM13" s="2"/>
      <c r="XN13" s="2"/>
      <c r="XO13" s="2"/>
      <c r="XP13" s="2"/>
      <c r="XQ13" s="2"/>
      <c r="XR13" s="2"/>
      <c r="XS13" s="2"/>
      <c r="XT13" s="2"/>
      <c r="XU13" s="2"/>
      <c r="XV13" s="2"/>
      <c r="XW13" s="2"/>
      <c r="XX13" s="2"/>
      <c r="XY13" s="2"/>
      <c r="XZ13" s="2"/>
      <c r="YA13" s="2"/>
      <c r="YB13" s="2"/>
      <c r="YC13" s="2"/>
      <c r="YD13" s="2"/>
      <c r="YE13" s="2"/>
      <c r="YF13" s="2"/>
      <c r="YG13" s="2"/>
      <c r="YH13" s="2"/>
      <c r="YI13" s="2"/>
      <c r="YJ13" s="2"/>
      <c r="YK13" s="2"/>
      <c r="YL13" s="2"/>
      <c r="YM13" s="2"/>
      <c r="YN13" s="2"/>
      <c r="YO13" s="2"/>
      <c r="YP13" s="2"/>
      <c r="YQ13" s="2"/>
      <c r="YR13" s="2"/>
      <c r="YS13" s="2"/>
      <c r="YT13" s="2"/>
      <c r="YU13" s="2"/>
      <c r="YV13" s="2"/>
      <c r="YW13" s="2"/>
      <c r="YX13" s="2"/>
      <c r="YY13" s="2"/>
      <c r="YZ13" s="2"/>
      <c r="ZA13" s="2"/>
      <c r="ZB13" s="2"/>
      <c r="ZC13" s="2"/>
      <c r="ZD13" s="2"/>
      <c r="ZE13" s="2"/>
      <c r="ZF13" s="2"/>
      <c r="ZG13" s="2"/>
      <c r="ZH13" s="2"/>
      <c r="ZI13" s="2"/>
      <c r="ZJ13" s="2"/>
      <c r="ZK13" s="2"/>
      <c r="ZL13" s="2"/>
      <c r="ZM13" s="2"/>
      <c r="ZN13" s="2"/>
      <c r="ZO13" s="2"/>
      <c r="ZP13" s="2"/>
      <c r="ZQ13" s="2"/>
      <c r="ZR13" s="2"/>
      <c r="ZS13" s="2"/>
      <c r="ZT13" s="2"/>
      <c r="ZU13" s="2"/>
      <c r="ZV13" s="2"/>
      <c r="ZW13" s="2"/>
      <c r="ZX13" s="2"/>
      <c r="ZY13" s="2"/>
      <c r="ZZ13" s="2"/>
      <c r="AAA13" s="2"/>
      <c r="AAB13" s="2"/>
      <c r="AAC13" s="2"/>
      <c r="AAD13" s="2"/>
      <c r="AAE13" s="2"/>
      <c r="AAF13" s="2"/>
      <c r="AAG13" s="2"/>
      <c r="AAH13" s="2"/>
      <c r="AAI13" s="2"/>
      <c r="AAJ13" s="2"/>
      <c r="AAK13" s="2"/>
      <c r="AAL13" s="2"/>
      <c r="AAM13" s="2"/>
      <c r="AAN13" s="2"/>
      <c r="AAO13" s="2"/>
      <c r="AAP13" s="2"/>
      <c r="AAQ13" s="2"/>
      <c r="AAR13" s="2"/>
      <c r="AAS13" s="2"/>
      <c r="AAT13" s="2"/>
      <c r="AAU13" s="2"/>
      <c r="AAV13" s="2"/>
      <c r="AAW13" s="2"/>
      <c r="AAX13" s="2"/>
      <c r="AAY13" s="2"/>
      <c r="AAZ13" s="2"/>
      <c r="ABA13" s="2"/>
      <c r="ABB13" s="2"/>
      <c r="ABC13" s="2"/>
      <c r="ABD13" s="2"/>
      <c r="ABE13" s="2"/>
      <c r="ABF13" s="2"/>
      <c r="ABG13" s="2"/>
      <c r="ABH13" s="2"/>
      <c r="ABI13" s="2"/>
      <c r="ABJ13" s="2"/>
      <c r="ABK13" s="2"/>
      <c r="ABL13" s="2"/>
      <c r="ABM13" s="2"/>
      <c r="ABN13" s="2"/>
      <c r="ABO13" s="2"/>
      <c r="ABP13" s="2"/>
      <c r="ABQ13" s="2"/>
      <c r="ABR13" s="2"/>
      <c r="ABS13" s="2"/>
      <c r="ABT13" s="2"/>
      <c r="ABU13" s="2"/>
      <c r="ABV13" s="2"/>
      <c r="ABW13" s="2"/>
      <c r="ABX13" s="2"/>
      <c r="ABY13" s="2"/>
      <c r="ABZ13" s="2"/>
      <c r="ACA13" s="2"/>
      <c r="ACB13" s="2"/>
      <c r="ACC13" s="2"/>
      <c r="ACD13" s="2"/>
      <c r="ACE13" s="2"/>
      <c r="ACF13" s="2"/>
      <c r="ACG13" s="2"/>
      <c r="ACH13" s="2"/>
      <c r="ACI13" s="2"/>
      <c r="ACJ13" s="2"/>
      <c r="ACK13" s="2"/>
    </row>
    <row r="14" spans="1:765" s="10" customFormat="1" ht="15.75" customHeight="1" x14ac:dyDescent="0.5">
      <c r="A14" s="9"/>
      <c r="B14" s="350" t="s">
        <v>2278</v>
      </c>
      <c r="C14" s="350"/>
      <c r="D14" s="351" t="s">
        <v>66</v>
      </c>
      <c r="E14" s="351"/>
      <c r="F14" s="351"/>
      <c r="G14" s="351"/>
      <c r="H14" s="351"/>
      <c r="I14" s="351"/>
      <c r="J14" s="351"/>
      <c r="K14" s="9"/>
    </row>
    <row r="15" spans="1:765" s="10" customFormat="1" ht="10" customHeight="1" x14ac:dyDescent="0.5">
      <c r="A15" s="9"/>
      <c r="B15" s="11"/>
      <c r="C15" s="11"/>
      <c r="D15" s="347"/>
      <c r="E15" s="347"/>
      <c r="F15" s="347"/>
      <c r="G15" s="347"/>
      <c r="H15" s="347"/>
      <c r="I15" s="347"/>
      <c r="J15" s="347"/>
      <c r="K15" s="9"/>
    </row>
    <row r="16" spans="1:765" s="10" customFormat="1" ht="15.75" customHeight="1" x14ac:dyDescent="0.5">
      <c r="A16" s="9"/>
      <c r="B16" s="350" t="s">
        <v>1</v>
      </c>
      <c r="C16" s="350"/>
      <c r="D16" s="354" t="str">
        <f>VLOOKUP(D14,'LEA Directory'!A:C,2,FALSE)</f>
        <v>CDN</v>
      </c>
      <c r="E16" s="354"/>
      <c r="F16" s="354"/>
      <c r="G16" s="354"/>
      <c r="H16" s="354"/>
      <c r="I16" s="354"/>
      <c r="J16" s="354"/>
      <c r="K16" s="9"/>
    </row>
    <row r="17" spans="1:765" s="9" customFormat="1" ht="10" customHeight="1" x14ac:dyDescent="0.5">
      <c r="B17" s="11"/>
      <c r="C17" s="11"/>
      <c r="D17" s="12"/>
      <c r="E17" s="12"/>
      <c r="F17" s="12"/>
      <c r="G17" s="12"/>
      <c r="H17" s="12"/>
      <c r="I17" s="12"/>
      <c r="J17" s="12"/>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c r="IW17" s="10"/>
      <c r="IX17" s="10"/>
      <c r="IY17" s="10"/>
      <c r="IZ17" s="10"/>
      <c r="JA17" s="10"/>
      <c r="JB17" s="10"/>
      <c r="JC17" s="10"/>
      <c r="JD17" s="10"/>
      <c r="JE17" s="10"/>
      <c r="JF17" s="10"/>
      <c r="JG17" s="10"/>
      <c r="JH17" s="10"/>
      <c r="JI17" s="10"/>
      <c r="JJ17" s="10"/>
      <c r="JK17" s="10"/>
      <c r="JL17" s="10"/>
      <c r="JM17" s="10"/>
      <c r="JN17" s="10"/>
      <c r="JO17" s="10"/>
      <c r="JP17" s="10"/>
      <c r="JQ17" s="10"/>
      <c r="JR17" s="10"/>
      <c r="JS17" s="10"/>
      <c r="JT17" s="10"/>
      <c r="JU17" s="10"/>
      <c r="JV17" s="10"/>
      <c r="JW17" s="10"/>
      <c r="JX17" s="10"/>
      <c r="JY17" s="10"/>
      <c r="JZ17" s="10"/>
      <c r="KA17" s="10"/>
      <c r="KB17" s="10"/>
      <c r="KC17" s="10"/>
      <c r="KD17" s="10"/>
      <c r="KE17" s="10"/>
      <c r="KF17" s="10"/>
      <c r="KG17" s="10"/>
      <c r="KH17" s="10"/>
      <c r="KI17" s="10"/>
      <c r="KJ17" s="10"/>
      <c r="KK17" s="10"/>
      <c r="KL17" s="10"/>
      <c r="KM17" s="10"/>
      <c r="KN17" s="10"/>
      <c r="KO17" s="10"/>
      <c r="KP17" s="10"/>
      <c r="KQ17" s="10"/>
      <c r="KR17" s="10"/>
      <c r="KS17" s="10"/>
      <c r="KT17" s="10"/>
      <c r="KU17" s="10"/>
      <c r="KV17" s="10"/>
      <c r="KW17" s="10"/>
      <c r="KX17" s="10"/>
      <c r="KY17" s="10"/>
      <c r="KZ17" s="10"/>
      <c r="LA17" s="10"/>
      <c r="LB17" s="10"/>
      <c r="LC17" s="10"/>
      <c r="LD17" s="10"/>
      <c r="LE17" s="10"/>
      <c r="LF17" s="10"/>
      <c r="LG17" s="10"/>
      <c r="LH17" s="10"/>
      <c r="LI17" s="10"/>
      <c r="LJ17" s="10"/>
      <c r="LK17" s="10"/>
      <c r="LL17" s="10"/>
      <c r="LM17" s="10"/>
      <c r="LN17" s="10"/>
      <c r="LO17" s="10"/>
      <c r="LP17" s="10"/>
      <c r="LQ17" s="10"/>
      <c r="LR17" s="10"/>
      <c r="LS17" s="10"/>
      <c r="LT17" s="10"/>
      <c r="LU17" s="10"/>
      <c r="LV17" s="10"/>
      <c r="LW17" s="10"/>
      <c r="LX17" s="10"/>
      <c r="LY17" s="10"/>
      <c r="LZ17" s="10"/>
      <c r="MA17" s="10"/>
      <c r="MB17" s="10"/>
      <c r="MC17" s="10"/>
      <c r="MD17" s="10"/>
      <c r="ME17" s="10"/>
      <c r="MF17" s="10"/>
      <c r="MG17" s="10"/>
      <c r="MH17" s="10"/>
      <c r="MI17" s="10"/>
      <c r="MJ17" s="10"/>
      <c r="MK17" s="10"/>
      <c r="ML17" s="10"/>
      <c r="MM17" s="10"/>
      <c r="MN17" s="10"/>
      <c r="MO17" s="10"/>
      <c r="MP17" s="10"/>
      <c r="MQ17" s="10"/>
      <c r="MR17" s="10"/>
      <c r="MS17" s="10"/>
      <c r="MT17" s="10"/>
      <c r="MU17" s="10"/>
      <c r="MV17" s="10"/>
      <c r="MW17" s="10"/>
      <c r="MX17" s="10"/>
      <c r="MY17" s="10"/>
      <c r="MZ17" s="10"/>
      <c r="NA17" s="10"/>
      <c r="NB17" s="10"/>
      <c r="NC17" s="10"/>
      <c r="ND17" s="10"/>
      <c r="NE17" s="10"/>
      <c r="NF17" s="10"/>
      <c r="NG17" s="10"/>
      <c r="NH17" s="10"/>
      <c r="NI17" s="10"/>
      <c r="NJ17" s="10"/>
      <c r="NK17" s="10"/>
      <c r="NL17" s="10"/>
      <c r="NM17" s="10"/>
      <c r="NN17" s="10"/>
      <c r="NO17" s="10"/>
      <c r="NP17" s="10"/>
      <c r="NQ17" s="10"/>
      <c r="NR17" s="10"/>
      <c r="NS17" s="10"/>
      <c r="NT17" s="10"/>
      <c r="NU17" s="10"/>
      <c r="NV17" s="10"/>
      <c r="NW17" s="10"/>
      <c r="NX17" s="10"/>
      <c r="NY17" s="10"/>
      <c r="NZ17" s="10"/>
      <c r="OA17" s="10"/>
      <c r="OB17" s="10"/>
      <c r="OC17" s="10"/>
      <c r="OD17" s="10"/>
      <c r="OE17" s="10"/>
      <c r="OF17" s="10"/>
      <c r="OG17" s="10"/>
      <c r="OH17" s="10"/>
      <c r="OI17" s="10"/>
      <c r="OJ17" s="10"/>
      <c r="OK17" s="10"/>
      <c r="OL17" s="10"/>
      <c r="OM17" s="10"/>
      <c r="ON17" s="10"/>
      <c r="OO17" s="10"/>
      <c r="OP17" s="10"/>
      <c r="OQ17" s="10"/>
      <c r="OR17" s="10"/>
      <c r="OS17" s="10"/>
      <c r="OT17" s="10"/>
      <c r="OU17" s="10"/>
      <c r="OV17" s="10"/>
      <c r="OW17" s="10"/>
      <c r="OX17" s="10"/>
      <c r="OY17" s="10"/>
      <c r="OZ17" s="10"/>
      <c r="PA17" s="10"/>
      <c r="PB17" s="10"/>
      <c r="PC17" s="10"/>
      <c r="PD17" s="10"/>
      <c r="PE17" s="10"/>
      <c r="PF17" s="10"/>
      <c r="PG17" s="10"/>
      <c r="PH17" s="10"/>
      <c r="PI17" s="10"/>
      <c r="PJ17" s="10"/>
      <c r="PK17" s="10"/>
      <c r="PL17" s="10"/>
      <c r="PM17" s="10"/>
      <c r="PN17" s="10"/>
      <c r="PO17" s="10"/>
      <c r="PP17" s="10"/>
      <c r="PQ17" s="10"/>
      <c r="PR17" s="10"/>
      <c r="PS17" s="10"/>
      <c r="PT17" s="10"/>
      <c r="PU17" s="10"/>
      <c r="PV17" s="10"/>
      <c r="PW17" s="10"/>
      <c r="PX17" s="10"/>
      <c r="PY17" s="10"/>
      <c r="PZ17" s="10"/>
      <c r="QA17" s="10"/>
      <c r="QB17" s="10"/>
      <c r="QC17" s="10"/>
      <c r="QD17" s="10"/>
      <c r="QE17" s="10"/>
      <c r="QF17" s="10"/>
      <c r="QG17" s="10"/>
      <c r="QH17" s="10"/>
      <c r="QI17" s="10"/>
      <c r="QJ17" s="10"/>
      <c r="QK17" s="10"/>
      <c r="QL17" s="10"/>
      <c r="QM17" s="10"/>
      <c r="QN17" s="10"/>
      <c r="QO17" s="10"/>
      <c r="QP17" s="10"/>
      <c r="QQ17" s="10"/>
      <c r="QR17" s="10"/>
      <c r="QS17" s="10"/>
      <c r="QT17" s="10"/>
      <c r="QU17" s="10"/>
      <c r="QV17" s="10"/>
      <c r="QW17" s="10"/>
      <c r="QX17" s="10"/>
      <c r="QY17" s="10"/>
      <c r="QZ17" s="10"/>
      <c r="RA17" s="10"/>
      <c r="RB17" s="10"/>
      <c r="RC17" s="10"/>
      <c r="RD17" s="10"/>
      <c r="RE17" s="10"/>
      <c r="RF17" s="10"/>
      <c r="RG17" s="10"/>
      <c r="RH17" s="10"/>
      <c r="RI17" s="10"/>
      <c r="RJ17" s="10"/>
      <c r="RK17" s="10"/>
      <c r="RL17" s="10"/>
      <c r="RM17" s="10"/>
      <c r="RN17" s="10"/>
      <c r="RO17" s="10"/>
      <c r="RP17" s="10"/>
      <c r="RQ17" s="10"/>
      <c r="RR17" s="10"/>
      <c r="RS17" s="10"/>
      <c r="RT17" s="10"/>
      <c r="RU17" s="10"/>
      <c r="RV17" s="10"/>
      <c r="RW17" s="10"/>
      <c r="RX17" s="10"/>
      <c r="RY17" s="10"/>
      <c r="RZ17" s="10"/>
      <c r="SA17" s="10"/>
      <c r="SB17" s="10"/>
      <c r="SC17" s="10"/>
      <c r="SD17" s="10"/>
      <c r="SE17" s="10"/>
      <c r="SF17" s="10"/>
      <c r="SG17" s="10"/>
      <c r="SH17" s="10"/>
      <c r="SI17" s="10"/>
      <c r="SJ17" s="10"/>
      <c r="SK17" s="10"/>
      <c r="SL17" s="10"/>
      <c r="SM17" s="10"/>
      <c r="SN17" s="10"/>
      <c r="SO17" s="10"/>
      <c r="SP17" s="10"/>
      <c r="SQ17" s="10"/>
      <c r="SR17" s="10"/>
      <c r="SS17" s="10"/>
      <c r="ST17" s="10"/>
      <c r="SU17" s="10"/>
      <c r="SV17" s="10"/>
      <c r="SW17" s="10"/>
      <c r="SX17" s="10"/>
      <c r="SY17" s="10"/>
      <c r="SZ17" s="10"/>
      <c r="TA17" s="10"/>
      <c r="TB17" s="10"/>
      <c r="TC17" s="10"/>
      <c r="TD17" s="10"/>
      <c r="TE17" s="10"/>
      <c r="TF17" s="10"/>
      <c r="TG17" s="10"/>
      <c r="TH17" s="10"/>
      <c r="TI17" s="10"/>
      <c r="TJ17" s="10"/>
      <c r="TK17" s="10"/>
      <c r="TL17" s="10"/>
      <c r="TM17" s="10"/>
      <c r="TN17" s="10"/>
      <c r="TO17" s="10"/>
      <c r="TP17" s="10"/>
      <c r="TQ17" s="10"/>
      <c r="TR17" s="10"/>
      <c r="TS17" s="10"/>
      <c r="TT17" s="10"/>
      <c r="TU17" s="10"/>
      <c r="TV17" s="10"/>
      <c r="TW17" s="10"/>
      <c r="TX17" s="10"/>
      <c r="TY17" s="10"/>
      <c r="TZ17" s="10"/>
      <c r="UA17" s="10"/>
      <c r="UB17" s="10"/>
      <c r="UC17" s="10"/>
      <c r="UD17" s="10"/>
      <c r="UE17" s="10"/>
      <c r="UF17" s="10"/>
      <c r="UG17" s="10"/>
      <c r="UH17" s="10"/>
      <c r="UI17" s="10"/>
      <c r="UJ17" s="10"/>
      <c r="UK17" s="10"/>
      <c r="UL17" s="10"/>
      <c r="UM17" s="10"/>
      <c r="UN17" s="10"/>
      <c r="UO17" s="10"/>
      <c r="UP17" s="10"/>
      <c r="UQ17" s="10"/>
      <c r="UR17" s="10"/>
      <c r="US17" s="10"/>
      <c r="UT17" s="10"/>
      <c r="UU17" s="10"/>
      <c r="UV17" s="10"/>
      <c r="UW17" s="10"/>
      <c r="UX17" s="10"/>
      <c r="UY17" s="10"/>
      <c r="UZ17" s="10"/>
      <c r="VA17" s="10"/>
      <c r="VB17" s="10"/>
      <c r="VC17" s="10"/>
      <c r="VD17" s="10"/>
      <c r="VE17" s="10"/>
      <c r="VF17" s="10"/>
      <c r="VG17" s="10"/>
      <c r="VH17" s="10"/>
      <c r="VI17" s="10"/>
      <c r="VJ17" s="10"/>
      <c r="VK17" s="10"/>
      <c r="VL17" s="10"/>
      <c r="VM17" s="10"/>
      <c r="VN17" s="10"/>
      <c r="VO17" s="10"/>
      <c r="VP17" s="10"/>
      <c r="VQ17" s="10"/>
      <c r="VR17" s="10"/>
      <c r="VS17" s="10"/>
      <c r="VT17" s="10"/>
      <c r="VU17" s="10"/>
      <c r="VV17" s="10"/>
      <c r="VW17" s="10"/>
      <c r="VX17" s="10"/>
      <c r="VY17" s="10"/>
      <c r="VZ17" s="10"/>
      <c r="WA17" s="10"/>
      <c r="WB17" s="10"/>
      <c r="WC17" s="10"/>
      <c r="WD17" s="10"/>
      <c r="WE17" s="10"/>
      <c r="WF17" s="10"/>
      <c r="WG17" s="10"/>
      <c r="WH17" s="10"/>
      <c r="WI17" s="10"/>
      <c r="WJ17" s="10"/>
      <c r="WK17" s="10"/>
      <c r="WL17" s="10"/>
      <c r="WM17" s="10"/>
      <c r="WN17" s="10"/>
      <c r="WO17" s="10"/>
      <c r="WP17" s="10"/>
      <c r="WQ17" s="10"/>
      <c r="WR17" s="10"/>
      <c r="WS17" s="10"/>
      <c r="WT17" s="10"/>
      <c r="WU17" s="10"/>
      <c r="WV17" s="10"/>
      <c r="WW17" s="10"/>
      <c r="WX17" s="10"/>
      <c r="WY17" s="10"/>
      <c r="WZ17" s="10"/>
      <c r="XA17" s="10"/>
      <c r="XB17" s="10"/>
      <c r="XC17" s="10"/>
      <c r="XD17" s="10"/>
      <c r="XE17" s="10"/>
      <c r="XF17" s="10"/>
      <c r="XG17" s="10"/>
      <c r="XH17" s="10"/>
      <c r="XI17" s="10"/>
      <c r="XJ17" s="10"/>
      <c r="XK17" s="10"/>
      <c r="XL17" s="10"/>
      <c r="XM17" s="10"/>
      <c r="XN17" s="10"/>
      <c r="XO17" s="10"/>
      <c r="XP17" s="10"/>
      <c r="XQ17" s="10"/>
      <c r="XR17" s="10"/>
      <c r="XS17" s="10"/>
      <c r="XT17" s="10"/>
      <c r="XU17" s="10"/>
      <c r="XV17" s="10"/>
      <c r="XW17" s="10"/>
      <c r="XX17" s="10"/>
      <c r="XY17" s="10"/>
      <c r="XZ17" s="10"/>
      <c r="YA17" s="10"/>
      <c r="YB17" s="10"/>
      <c r="YC17" s="10"/>
      <c r="YD17" s="10"/>
      <c r="YE17" s="10"/>
      <c r="YF17" s="10"/>
      <c r="YG17" s="10"/>
      <c r="YH17" s="10"/>
      <c r="YI17" s="10"/>
      <c r="YJ17" s="10"/>
      <c r="YK17" s="10"/>
      <c r="YL17" s="10"/>
      <c r="YM17" s="10"/>
      <c r="YN17" s="10"/>
      <c r="YO17" s="10"/>
      <c r="YP17" s="10"/>
      <c r="YQ17" s="10"/>
      <c r="YR17" s="10"/>
      <c r="YS17" s="10"/>
      <c r="YT17" s="10"/>
      <c r="YU17" s="10"/>
      <c r="YV17" s="10"/>
      <c r="YW17" s="10"/>
      <c r="YX17" s="10"/>
      <c r="YY17" s="10"/>
      <c r="YZ17" s="10"/>
      <c r="ZA17" s="10"/>
      <c r="ZB17" s="10"/>
      <c r="ZC17" s="10"/>
      <c r="ZD17" s="10"/>
      <c r="ZE17" s="10"/>
      <c r="ZF17" s="10"/>
      <c r="ZG17" s="10"/>
      <c r="ZH17" s="10"/>
      <c r="ZI17" s="10"/>
      <c r="ZJ17" s="10"/>
      <c r="ZK17" s="10"/>
      <c r="ZL17" s="10"/>
      <c r="ZM17" s="10"/>
      <c r="ZN17" s="10"/>
      <c r="ZO17" s="10"/>
      <c r="ZP17" s="10"/>
      <c r="ZQ17" s="10"/>
      <c r="ZR17" s="10"/>
      <c r="ZS17" s="10"/>
      <c r="ZT17" s="10"/>
      <c r="ZU17" s="10"/>
      <c r="ZV17" s="10"/>
      <c r="ZW17" s="10"/>
      <c r="ZX17" s="10"/>
      <c r="ZY17" s="10"/>
      <c r="ZZ17" s="10"/>
      <c r="AAA17" s="10"/>
      <c r="AAB17" s="10"/>
      <c r="AAC17" s="10"/>
      <c r="AAD17" s="10"/>
      <c r="AAE17" s="10"/>
      <c r="AAF17" s="10"/>
      <c r="AAG17" s="10"/>
      <c r="AAH17" s="10"/>
      <c r="AAI17" s="10"/>
      <c r="AAJ17" s="10"/>
      <c r="AAK17" s="10"/>
      <c r="AAL17" s="10"/>
      <c r="AAM17" s="10"/>
      <c r="AAN17" s="10"/>
      <c r="AAO17" s="10"/>
      <c r="AAP17" s="10"/>
      <c r="AAQ17" s="10"/>
      <c r="AAR17" s="10"/>
      <c r="AAS17" s="10"/>
      <c r="AAT17" s="10"/>
      <c r="AAU17" s="10"/>
      <c r="AAV17" s="10"/>
      <c r="AAW17" s="10"/>
      <c r="AAX17" s="10"/>
      <c r="AAY17" s="10"/>
      <c r="AAZ17" s="10"/>
      <c r="ABA17" s="10"/>
      <c r="ABB17" s="10"/>
      <c r="ABC17" s="10"/>
      <c r="ABD17" s="10"/>
      <c r="ABE17" s="10"/>
      <c r="ABF17" s="10"/>
      <c r="ABG17" s="10"/>
      <c r="ABH17" s="10"/>
      <c r="ABI17" s="10"/>
      <c r="ABJ17" s="10"/>
      <c r="ABK17" s="10"/>
      <c r="ABL17" s="10"/>
      <c r="ABM17" s="10"/>
      <c r="ABN17" s="10"/>
      <c r="ABO17" s="10"/>
      <c r="ABP17" s="10"/>
      <c r="ABQ17" s="10"/>
      <c r="ABR17" s="10"/>
      <c r="ABS17" s="10"/>
      <c r="ABT17" s="10"/>
      <c r="ABU17" s="10"/>
      <c r="ABV17" s="10"/>
      <c r="ABW17" s="10"/>
      <c r="ABX17" s="10"/>
      <c r="ABY17" s="10"/>
      <c r="ABZ17" s="10"/>
      <c r="ACA17" s="10"/>
      <c r="ACB17" s="10"/>
      <c r="ACC17" s="10"/>
      <c r="ACD17" s="10"/>
      <c r="ACE17" s="10"/>
      <c r="ACF17" s="10"/>
      <c r="ACG17" s="10"/>
      <c r="ACH17" s="10"/>
      <c r="ACI17" s="10"/>
      <c r="ACJ17" s="10"/>
      <c r="ACK17" s="10"/>
    </row>
    <row r="18" spans="1:765" s="9" customFormat="1" ht="15.75" customHeight="1" x14ac:dyDescent="0.5">
      <c r="B18" s="350" t="s">
        <v>142</v>
      </c>
      <c r="C18" s="350"/>
      <c r="D18" s="209"/>
      <c r="E18" s="209"/>
      <c r="F18" s="209"/>
      <c r="G18" s="209"/>
      <c r="H18" s="209"/>
      <c r="I18" s="209"/>
      <c r="J18" s="209"/>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c r="IP18" s="10"/>
      <c r="IQ18" s="10"/>
      <c r="IR18" s="10"/>
      <c r="IS18" s="10"/>
      <c r="IT18" s="10"/>
      <c r="IU18" s="10"/>
      <c r="IV18" s="10"/>
      <c r="IW18" s="10"/>
      <c r="IX18" s="10"/>
      <c r="IY18" s="10"/>
      <c r="IZ18" s="10"/>
      <c r="JA18" s="10"/>
      <c r="JB18" s="10"/>
      <c r="JC18" s="10"/>
      <c r="JD18" s="10"/>
      <c r="JE18" s="10"/>
      <c r="JF18" s="10"/>
      <c r="JG18" s="10"/>
      <c r="JH18" s="10"/>
      <c r="JI18" s="10"/>
      <c r="JJ18" s="10"/>
      <c r="JK18" s="10"/>
      <c r="JL18" s="10"/>
      <c r="JM18" s="10"/>
      <c r="JN18" s="10"/>
      <c r="JO18" s="10"/>
      <c r="JP18" s="10"/>
      <c r="JQ18" s="10"/>
      <c r="JR18" s="10"/>
      <c r="JS18" s="10"/>
      <c r="JT18" s="10"/>
      <c r="JU18" s="10"/>
      <c r="JV18" s="10"/>
      <c r="JW18" s="10"/>
      <c r="JX18" s="10"/>
      <c r="JY18" s="10"/>
      <c r="JZ18" s="10"/>
      <c r="KA18" s="10"/>
      <c r="KB18" s="10"/>
      <c r="KC18" s="10"/>
      <c r="KD18" s="10"/>
      <c r="KE18" s="10"/>
      <c r="KF18" s="10"/>
      <c r="KG18" s="10"/>
      <c r="KH18" s="10"/>
      <c r="KI18" s="10"/>
      <c r="KJ18" s="10"/>
      <c r="KK18" s="10"/>
      <c r="KL18" s="10"/>
      <c r="KM18" s="10"/>
      <c r="KN18" s="10"/>
      <c r="KO18" s="10"/>
      <c r="KP18" s="10"/>
      <c r="KQ18" s="10"/>
      <c r="KR18" s="10"/>
      <c r="KS18" s="10"/>
      <c r="KT18" s="10"/>
      <c r="KU18" s="10"/>
      <c r="KV18" s="10"/>
      <c r="KW18" s="10"/>
      <c r="KX18" s="10"/>
      <c r="KY18" s="10"/>
      <c r="KZ18" s="10"/>
      <c r="LA18" s="10"/>
      <c r="LB18" s="10"/>
      <c r="LC18" s="10"/>
      <c r="LD18" s="10"/>
      <c r="LE18" s="10"/>
      <c r="LF18" s="10"/>
      <c r="LG18" s="10"/>
      <c r="LH18" s="10"/>
      <c r="LI18" s="10"/>
      <c r="LJ18" s="10"/>
      <c r="LK18" s="10"/>
      <c r="LL18" s="10"/>
      <c r="LM18" s="10"/>
      <c r="LN18" s="10"/>
      <c r="LO18" s="10"/>
      <c r="LP18" s="10"/>
      <c r="LQ18" s="10"/>
      <c r="LR18" s="10"/>
      <c r="LS18" s="10"/>
      <c r="LT18" s="10"/>
      <c r="LU18" s="10"/>
      <c r="LV18" s="10"/>
      <c r="LW18" s="10"/>
      <c r="LX18" s="10"/>
      <c r="LY18" s="10"/>
      <c r="LZ18" s="10"/>
      <c r="MA18" s="10"/>
      <c r="MB18" s="10"/>
      <c r="MC18" s="10"/>
      <c r="MD18" s="10"/>
      <c r="ME18" s="10"/>
      <c r="MF18" s="10"/>
      <c r="MG18" s="10"/>
      <c r="MH18" s="10"/>
      <c r="MI18" s="10"/>
      <c r="MJ18" s="10"/>
      <c r="MK18" s="10"/>
      <c r="ML18" s="10"/>
      <c r="MM18" s="10"/>
      <c r="MN18" s="10"/>
      <c r="MO18" s="10"/>
      <c r="MP18" s="10"/>
      <c r="MQ18" s="10"/>
      <c r="MR18" s="10"/>
      <c r="MS18" s="10"/>
      <c r="MT18" s="10"/>
      <c r="MU18" s="10"/>
      <c r="MV18" s="10"/>
      <c r="MW18" s="10"/>
      <c r="MX18" s="10"/>
      <c r="MY18" s="10"/>
      <c r="MZ18" s="10"/>
      <c r="NA18" s="10"/>
      <c r="NB18" s="10"/>
      <c r="NC18" s="10"/>
      <c r="ND18" s="10"/>
      <c r="NE18" s="10"/>
      <c r="NF18" s="10"/>
      <c r="NG18" s="10"/>
      <c r="NH18" s="10"/>
      <c r="NI18" s="10"/>
      <c r="NJ18" s="10"/>
      <c r="NK18" s="10"/>
      <c r="NL18" s="10"/>
      <c r="NM18" s="10"/>
      <c r="NN18" s="10"/>
      <c r="NO18" s="10"/>
      <c r="NP18" s="10"/>
      <c r="NQ18" s="10"/>
      <c r="NR18" s="10"/>
      <c r="NS18" s="10"/>
      <c r="NT18" s="10"/>
      <c r="NU18" s="10"/>
      <c r="NV18" s="10"/>
      <c r="NW18" s="10"/>
      <c r="NX18" s="10"/>
      <c r="NY18" s="10"/>
      <c r="NZ18" s="10"/>
      <c r="OA18" s="10"/>
      <c r="OB18" s="10"/>
      <c r="OC18" s="10"/>
      <c r="OD18" s="10"/>
      <c r="OE18" s="10"/>
      <c r="OF18" s="10"/>
      <c r="OG18" s="10"/>
      <c r="OH18" s="10"/>
      <c r="OI18" s="10"/>
      <c r="OJ18" s="10"/>
      <c r="OK18" s="10"/>
      <c r="OL18" s="10"/>
      <c r="OM18" s="10"/>
      <c r="ON18" s="10"/>
      <c r="OO18" s="10"/>
      <c r="OP18" s="10"/>
      <c r="OQ18" s="10"/>
      <c r="OR18" s="10"/>
      <c r="OS18" s="10"/>
      <c r="OT18" s="10"/>
      <c r="OU18" s="10"/>
      <c r="OV18" s="10"/>
      <c r="OW18" s="10"/>
      <c r="OX18" s="10"/>
      <c r="OY18" s="10"/>
      <c r="OZ18" s="10"/>
      <c r="PA18" s="10"/>
      <c r="PB18" s="10"/>
      <c r="PC18" s="10"/>
      <c r="PD18" s="10"/>
      <c r="PE18" s="10"/>
      <c r="PF18" s="10"/>
      <c r="PG18" s="10"/>
      <c r="PH18" s="10"/>
      <c r="PI18" s="10"/>
      <c r="PJ18" s="10"/>
      <c r="PK18" s="10"/>
      <c r="PL18" s="10"/>
      <c r="PM18" s="10"/>
      <c r="PN18" s="10"/>
      <c r="PO18" s="10"/>
      <c r="PP18" s="10"/>
      <c r="PQ18" s="10"/>
      <c r="PR18" s="10"/>
      <c r="PS18" s="10"/>
      <c r="PT18" s="10"/>
      <c r="PU18" s="10"/>
      <c r="PV18" s="10"/>
      <c r="PW18" s="10"/>
      <c r="PX18" s="10"/>
      <c r="PY18" s="10"/>
      <c r="PZ18" s="10"/>
      <c r="QA18" s="10"/>
      <c r="QB18" s="10"/>
      <c r="QC18" s="10"/>
      <c r="QD18" s="10"/>
      <c r="QE18" s="10"/>
      <c r="QF18" s="10"/>
      <c r="QG18" s="10"/>
      <c r="QH18" s="10"/>
      <c r="QI18" s="10"/>
      <c r="QJ18" s="10"/>
      <c r="QK18" s="10"/>
      <c r="QL18" s="10"/>
      <c r="QM18" s="10"/>
      <c r="QN18" s="10"/>
      <c r="QO18" s="10"/>
      <c r="QP18" s="10"/>
      <c r="QQ18" s="10"/>
      <c r="QR18" s="10"/>
      <c r="QS18" s="10"/>
      <c r="QT18" s="10"/>
      <c r="QU18" s="10"/>
      <c r="QV18" s="10"/>
      <c r="QW18" s="10"/>
      <c r="QX18" s="10"/>
      <c r="QY18" s="10"/>
      <c r="QZ18" s="10"/>
      <c r="RA18" s="10"/>
      <c r="RB18" s="10"/>
      <c r="RC18" s="10"/>
      <c r="RD18" s="10"/>
      <c r="RE18" s="10"/>
      <c r="RF18" s="10"/>
      <c r="RG18" s="10"/>
      <c r="RH18" s="10"/>
      <c r="RI18" s="10"/>
      <c r="RJ18" s="10"/>
      <c r="RK18" s="10"/>
      <c r="RL18" s="10"/>
      <c r="RM18" s="10"/>
      <c r="RN18" s="10"/>
      <c r="RO18" s="10"/>
      <c r="RP18" s="10"/>
      <c r="RQ18" s="10"/>
      <c r="RR18" s="10"/>
      <c r="RS18" s="10"/>
      <c r="RT18" s="10"/>
      <c r="RU18" s="10"/>
      <c r="RV18" s="10"/>
      <c r="RW18" s="10"/>
      <c r="RX18" s="10"/>
      <c r="RY18" s="10"/>
      <c r="RZ18" s="10"/>
      <c r="SA18" s="10"/>
      <c r="SB18" s="10"/>
      <c r="SC18" s="10"/>
      <c r="SD18" s="10"/>
      <c r="SE18" s="10"/>
      <c r="SF18" s="10"/>
      <c r="SG18" s="10"/>
      <c r="SH18" s="10"/>
      <c r="SI18" s="10"/>
      <c r="SJ18" s="10"/>
      <c r="SK18" s="10"/>
      <c r="SL18" s="10"/>
      <c r="SM18" s="10"/>
      <c r="SN18" s="10"/>
      <c r="SO18" s="10"/>
      <c r="SP18" s="10"/>
      <c r="SQ18" s="10"/>
      <c r="SR18" s="10"/>
      <c r="SS18" s="10"/>
      <c r="ST18" s="10"/>
      <c r="SU18" s="10"/>
      <c r="SV18" s="10"/>
      <c r="SW18" s="10"/>
      <c r="SX18" s="10"/>
      <c r="SY18" s="10"/>
      <c r="SZ18" s="10"/>
      <c r="TA18" s="10"/>
      <c r="TB18" s="10"/>
      <c r="TC18" s="10"/>
      <c r="TD18" s="10"/>
      <c r="TE18" s="10"/>
      <c r="TF18" s="10"/>
      <c r="TG18" s="10"/>
      <c r="TH18" s="10"/>
      <c r="TI18" s="10"/>
      <c r="TJ18" s="10"/>
      <c r="TK18" s="10"/>
      <c r="TL18" s="10"/>
      <c r="TM18" s="10"/>
      <c r="TN18" s="10"/>
      <c r="TO18" s="10"/>
      <c r="TP18" s="10"/>
      <c r="TQ18" s="10"/>
      <c r="TR18" s="10"/>
      <c r="TS18" s="10"/>
      <c r="TT18" s="10"/>
      <c r="TU18" s="10"/>
      <c r="TV18" s="10"/>
      <c r="TW18" s="10"/>
      <c r="TX18" s="10"/>
      <c r="TY18" s="10"/>
      <c r="TZ18" s="10"/>
      <c r="UA18" s="10"/>
      <c r="UB18" s="10"/>
      <c r="UC18" s="10"/>
      <c r="UD18" s="10"/>
      <c r="UE18" s="10"/>
      <c r="UF18" s="10"/>
      <c r="UG18" s="10"/>
      <c r="UH18" s="10"/>
      <c r="UI18" s="10"/>
      <c r="UJ18" s="10"/>
      <c r="UK18" s="10"/>
      <c r="UL18" s="10"/>
      <c r="UM18" s="10"/>
      <c r="UN18" s="10"/>
      <c r="UO18" s="10"/>
      <c r="UP18" s="10"/>
      <c r="UQ18" s="10"/>
      <c r="UR18" s="10"/>
      <c r="US18" s="10"/>
      <c r="UT18" s="10"/>
      <c r="UU18" s="10"/>
      <c r="UV18" s="10"/>
      <c r="UW18" s="10"/>
      <c r="UX18" s="10"/>
      <c r="UY18" s="10"/>
      <c r="UZ18" s="10"/>
      <c r="VA18" s="10"/>
      <c r="VB18" s="10"/>
      <c r="VC18" s="10"/>
      <c r="VD18" s="10"/>
      <c r="VE18" s="10"/>
      <c r="VF18" s="10"/>
      <c r="VG18" s="10"/>
      <c r="VH18" s="10"/>
      <c r="VI18" s="10"/>
      <c r="VJ18" s="10"/>
      <c r="VK18" s="10"/>
      <c r="VL18" s="10"/>
      <c r="VM18" s="10"/>
      <c r="VN18" s="10"/>
      <c r="VO18" s="10"/>
      <c r="VP18" s="10"/>
      <c r="VQ18" s="10"/>
      <c r="VR18" s="10"/>
      <c r="VS18" s="10"/>
      <c r="VT18" s="10"/>
      <c r="VU18" s="10"/>
      <c r="VV18" s="10"/>
      <c r="VW18" s="10"/>
      <c r="VX18" s="10"/>
      <c r="VY18" s="10"/>
      <c r="VZ18" s="10"/>
      <c r="WA18" s="10"/>
      <c r="WB18" s="10"/>
      <c r="WC18" s="10"/>
      <c r="WD18" s="10"/>
      <c r="WE18" s="10"/>
      <c r="WF18" s="10"/>
      <c r="WG18" s="10"/>
      <c r="WH18" s="10"/>
      <c r="WI18" s="10"/>
      <c r="WJ18" s="10"/>
      <c r="WK18" s="10"/>
      <c r="WL18" s="10"/>
      <c r="WM18" s="10"/>
      <c r="WN18" s="10"/>
      <c r="WO18" s="10"/>
      <c r="WP18" s="10"/>
      <c r="WQ18" s="10"/>
      <c r="WR18" s="10"/>
      <c r="WS18" s="10"/>
      <c r="WT18" s="10"/>
      <c r="WU18" s="10"/>
      <c r="WV18" s="10"/>
      <c r="WW18" s="10"/>
      <c r="WX18" s="10"/>
      <c r="WY18" s="10"/>
      <c r="WZ18" s="10"/>
      <c r="XA18" s="10"/>
      <c r="XB18" s="10"/>
      <c r="XC18" s="10"/>
      <c r="XD18" s="10"/>
      <c r="XE18" s="10"/>
      <c r="XF18" s="10"/>
      <c r="XG18" s="10"/>
      <c r="XH18" s="10"/>
      <c r="XI18" s="10"/>
      <c r="XJ18" s="10"/>
      <c r="XK18" s="10"/>
      <c r="XL18" s="10"/>
      <c r="XM18" s="10"/>
      <c r="XN18" s="10"/>
      <c r="XO18" s="10"/>
      <c r="XP18" s="10"/>
      <c r="XQ18" s="10"/>
      <c r="XR18" s="10"/>
      <c r="XS18" s="10"/>
      <c r="XT18" s="10"/>
      <c r="XU18" s="10"/>
      <c r="XV18" s="10"/>
      <c r="XW18" s="10"/>
      <c r="XX18" s="10"/>
      <c r="XY18" s="10"/>
      <c r="XZ18" s="10"/>
      <c r="YA18" s="10"/>
      <c r="YB18" s="10"/>
      <c r="YC18" s="10"/>
      <c r="YD18" s="10"/>
      <c r="YE18" s="10"/>
      <c r="YF18" s="10"/>
      <c r="YG18" s="10"/>
      <c r="YH18" s="10"/>
      <c r="YI18" s="10"/>
      <c r="YJ18" s="10"/>
      <c r="YK18" s="10"/>
      <c r="YL18" s="10"/>
      <c r="YM18" s="10"/>
      <c r="YN18" s="10"/>
      <c r="YO18" s="10"/>
      <c r="YP18" s="10"/>
      <c r="YQ18" s="10"/>
      <c r="YR18" s="10"/>
      <c r="YS18" s="10"/>
      <c r="YT18" s="10"/>
      <c r="YU18" s="10"/>
      <c r="YV18" s="10"/>
      <c r="YW18" s="10"/>
      <c r="YX18" s="10"/>
      <c r="YY18" s="10"/>
      <c r="YZ18" s="10"/>
      <c r="ZA18" s="10"/>
      <c r="ZB18" s="10"/>
      <c r="ZC18" s="10"/>
      <c r="ZD18" s="10"/>
      <c r="ZE18" s="10"/>
      <c r="ZF18" s="10"/>
      <c r="ZG18" s="10"/>
      <c r="ZH18" s="10"/>
      <c r="ZI18" s="10"/>
      <c r="ZJ18" s="10"/>
      <c r="ZK18" s="10"/>
      <c r="ZL18" s="10"/>
      <c r="ZM18" s="10"/>
      <c r="ZN18" s="10"/>
      <c r="ZO18" s="10"/>
      <c r="ZP18" s="10"/>
      <c r="ZQ18" s="10"/>
      <c r="ZR18" s="10"/>
      <c r="ZS18" s="10"/>
      <c r="ZT18" s="10"/>
      <c r="ZU18" s="10"/>
      <c r="ZV18" s="10"/>
      <c r="ZW18" s="10"/>
      <c r="ZX18" s="10"/>
      <c r="ZY18" s="10"/>
      <c r="ZZ18" s="10"/>
      <c r="AAA18" s="10"/>
      <c r="AAB18" s="10"/>
      <c r="AAC18" s="10"/>
      <c r="AAD18" s="10"/>
      <c r="AAE18" s="10"/>
      <c r="AAF18" s="10"/>
      <c r="AAG18" s="10"/>
      <c r="AAH18" s="10"/>
      <c r="AAI18" s="10"/>
      <c r="AAJ18" s="10"/>
      <c r="AAK18" s="10"/>
      <c r="AAL18" s="10"/>
      <c r="AAM18" s="10"/>
      <c r="AAN18" s="10"/>
      <c r="AAO18" s="10"/>
      <c r="AAP18" s="10"/>
      <c r="AAQ18" s="10"/>
      <c r="AAR18" s="10"/>
      <c r="AAS18" s="10"/>
      <c r="AAT18" s="10"/>
      <c r="AAU18" s="10"/>
      <c r="AAV18" s="10"/>
      <c r="AAW18" s="10"/>
      <c r="AAX18" s="10"/>
      <c r="AAY18" s="10"/>
      <c r="AAZ18" s="10"/>
      <c r="ABA18" s="10"/>
      <c r="ABB18" s="10"/>
      <c r="ABC18" s="10"/>
      <c r="ABD18" s="10"/>
      <c r="ABE18" s="10"/>
      <c r="ABF18" s="10"/>
      <c r="ABG18" s="10"/>
      <c r="ABH18" s="10"/>
      <c r="ABI18" s="10"/>
      <c r="ABJ18" s="10"/>
      <c r="ABK18" s="10"/>
      <c r="ABL18" s="10"/>
      <c r="ABM18" s="10"/>
      <c r="ABN18" s="10"/>
      <c r="ABO18" s="10"/>
      <c r="ABP18" s="10"/>
      <c r="ABQ18" s="10"/>
      <c r="ABR18" s="10"/>
      <c r="ABS18" s="10"/>
      <c r="ABT18" s="10"/>
      <c r="ABU18" s="10"/>
      <c r="ABV18" s="10"/>
      <c r="ABW18" s="10"/>
      <c r="ABX18" s="10"/>
      <c r="ABY18" s="10"/>
      <c r="ABZ18" s="10"/>
      <c r="ACA18" s="10"/>
      <c r="ACB18" s="10"/>
      <c r="ACC18" s="10"/>
      <c r="ACD18" s="10"/>
      <c r="ACE18" s="10"/>
      <c r="ACF18" s="10"/>
      <c r="ACG18" s="10"/>
      <c r="ACH18" s="10"/>
      <c r="ACI18" s="10"/>
      <c r="ACJ18" s="10"/>
      <c r="ACK18" s="10"/>
    </row>
    <row r="19" spans="1:765" s="10" customFormat="1" ht="15.75" customHeight="1" x14ac:dyDescent="0.5">
      <c r="A19" s="9"/>
      <c r="B19" s="355" t="s">
        <v>141</v>
      </c>
      <c r="C19" s="355"/>
      <c r="D19" s="356"/>
      <c r="E19" s="356"/>
      <c r="F19" s="356"/>
      <c r="G19" s="356"/>
      <c r="H19" s="356"/>
      <c r="I19" s="356"/>
      <c r="J19" s="356"/>
      <c r="K19" s="9"/>
    </row>
    <row r="20" spans="1:765" s="9" customFormat="1" ht="10" customHeight="1" x14ac:dyDescent="0.5">
      <c r="B20" s="11"/>
      <c r="C20" s="11"/>
      <c r="D20" s="12"/>
      <c r="E20" s="12"/>
      <c r="F20" s="12"/>
      <c r="G20" s="12"/>
      <c r="H20" s="12"/>
      <c r="I20" s="12"/>
      <c r="J20" s="12"/>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c r="HB20" s="10"/>
      <c r="HC20" s="10"/>
      <c r="HD20" s="10"/>
      <c r="HE20" s="10"/>
      <c r="HF20" s="10"/>
      <c r="HG20" s="10"/>
      <c r="HH20" s="10"/>
      <c r="HI20" s="10"/>
      <c r="HJ20" s="10"/>
      <c r="HK20" s="10"/>
      <c r="HL20" s="10"/>
      <c r="HM20" s="10"/>
      <c r="HN20" s="10"/>
      <c r="HO20" s="10"/>
      <c r="HP20" s="10"/>
      <c r="HQ20" s="10"/>
      <c r="HR20" s="10"/>
      <c r="HS20" s="10"/>
      <c r="HT20" s="10"/>
      <c r="HU20" s="10"/>
      <c r="HV20" s="10"/>
      <c r="HW20" s="10"/>
      <c r="HX20" s="10"/>
      <c r="HY20" s="10"/>
      <c r="HZ20" s="10"/>
      <c r="IA20" s="10"/>
      <c r="IB20" s="10"/>
      <c r="IC20" s="10"/>
      <c r="ID20" s="10"/>
      <c r="IE20" s="10"/>
      <c r="IF20" s="10"/>
      <c r="IG20" s="10"/>
      <c r="IH20" s="10"/>
      <c r="II20" s="10"/>
      <c r="IJ20" s="10"/>
      <c r="IK20" s="10"/>
      <c r="IL20" s="10"/>
      <c r="IM20" s="10"/>
      <c r="IN20" s="10"/>
      <c r="IO20" s="10"/>
      <c r="IP20" s="10"/>
      <c r="IQ20" s="10"/>
      <c r="IR20" s="10"/>
      <c r="IS20" s="10"/>
      <c r="IT20" s="10"/>
      <c r="IU20" s="10"/>
      <c r="IV20" s="10"/>
      <c r="IW20" s="10"/>
      <c r="IX20" s="10"/>
      <c r="IY20" s="10"/>
      <c r="IZ20" s="10"/>
      <c r="JA20" s="10"/>
      <c r="JB20" s="10"/>
      <c r="JC20" s="10"/>
      <c r="JD20" s="10"/>
      <c r="JE20" s="10"/>
      <c r="JF20" s="10"/>
      <c r="JG20" s="10"/>
      <c r="JH20" s="10"/>
      <c r="JI20" s="10"/>
      <c r="JJ20" s="10"/>
      <c r="JK20" s="10"/>
      <c r="JL20" s="10"/>
      <c r="JM20" s="10"/>
      <c r="JN20" s="10"/>
      <c r="JO20" s="10"/>
      <c r="JP20" s="10"/>
      <c r="JQ20" s="10"/>
      <c r="JR20" s="10"/>
      <c r="JS20" s="10"/>
      <c r="JT20" s="10"/>
      <c r="JU20" s="10"/>
      <c r="JV20" s="10"/>
      <c r="JW20" s="10"/>
      <c r="JX20" s="10"/>
      <c r="JY20" s="10"/>
      <c r="JZ20" s="10"/>
      <c r="KA20" s="10"/>
      <c r="KB20" s="10"/>
      <c r="KC20" s="10"/>
      <c r="KD20" s="10"/>
      <c r="KE20" s="10"/>
      <c r="KF20" s="10"/>
      <c r="KG20" s="10"/>
      <c r="KH20" s="10"/>
      <c r="KI20" s="10"/>
      <c r="KJ20" s="10"/>
      <c r="KK20" s="10"/>
      <c r="KL20" s="10"/>
      <c r="KM20" s="10"/>
      <c r="KN20" s="10"/>
      <c r="KO20" s="10"/>
      <c r="KP20" s="10"/>
      <c r="KQ20" s="10"/>
      <c r="KR20" s="10"/>
      <c r="KS20" s="10"/>
      <c r="KT20" s="10"/>
      <c r="KU20" s="10"/>
      <c r="KV20" s="10"/>
      <c r="KW20" s="10"/>
      <c r="KX20" s="10"/>
      <c r="KY20" s="10"/>
      <c r="KZ20" s="10"/>
      <c r="LA20" s="10"/>
      <c r="LB20" s="10"/>
      <c r="LC20" s="10"/>
      <c r="LD20" s="10"/>
      <c r="LE20" s="10"/>
      <c r="LF20" s="10"/>
      <c r="LG20" s="10"/>
      <c r="LH20" s="10"/>
      <c r="LI20" s="10"/>
      <c r="LJ20" s="10"/>
      <c r="LK20" s="10"/>
      <c r="LL20" s="10"/>
      <c r="LM20" s="10"/>
      <c r="LN20" s="10"/>
      <c r="LO20" s="10"/>
      <c r="LP20" s="10"/>
      <c r="LQ20" s="10"/>
      <c r="LR20" s="10"/>
      <c r="LS20" s="10"/>
      <c r="LT20" s="10"/>
      <c r="LU20" s="10"/>
      <c r="LV20" s="10"/>
      <c r="LW20" s="10"/>
      <c r="LX20" s="10"/>
      <c r="LY20" s="10"/>
      <c r="LZ20" s="10"/>
      <c r="MA20" s="10"/>
      <c r="MB20" s="10"/>
      <c r="MC20" s="10"/>
      <c r="MD20" s="10"/>
      <c r="ME20" s="10"/>
      <c r="MF20" s="10"/>
      <c r="MG20" s="10"/>
      <c r="MH20" s="10"/>
      <c r="MI20" s="10"/>
      <c r="MJ20" s="10"/>
      <c r="MK20" s="10"/>
      <c r="ML20" s="10"/>
      <c r="MM20" s="10"/>
      <c r="MN20" s="10"/>
      <c r="MO20" s="10"/>
      <c r="MP20" s="10"/>
      <c r="MQ20" s="10"/>
      <c r="MR20" s="10"/>
      <c r="MS20" s="10"/>
      <c r="MT20" s="10"/>
      <c r="MU20" s="10"/>
      <c r="MV20" s="10"/>
      <c r="MW20" s="10"/>
      <c r="MX20" s="10"/>
      <c r="MY20" s="10"/>
      <c r="MZ20" s="10"/>
      <c r="NA20" s="10"/>
      <c r="NB20" s="10"/>
      <c r="NC20" s="10"/>
      <c r="ND20" s="10"/>
      <c r="NE20" s="10"/>
      <c r="NF20" s="10"/>
      <c r="NG20" s="10"/>
      <c r="NH20" s="10"/>
      <c r="NI20" s="10"/>
      <c r="NJ20" s="10"/>
      <c r="NK20" s="10"/>
      <c r="NL20" s="10"/>
      <c r="NM20" s="10"/>
      <c r="NN20" s="10"/>
      <c r="NO20" s="10"/>
      <c r="NP20" s="10"/>
      <c r="NQ20" s="10"/>
      <c r="NR20" s="10"/>
      <c r="NS20" s="10"/>
      <c r="NT20" s="10"/>
      <c r="NU20" s="10"/>
      <c r="NV20" s="10"/>
      <c r="NW20" s="10"/>
      <c r="NX20" s="10"/>
      <c r="NY20" s="10"/>
      <c r="NZ20" s="10"/>
      <c r="OA20" s="10"/>
      <c r="OB20" s="10"/>
      <c r="OC20" s="10"/>
      <c r="OD20" s="10"/>
      <c r="OE20" s="10"/>
      <c r="OF20" s="10"/>
      <c r="OG20" s="10"/>
      <c r="OH20" s="10"/>
      <c r="OI20" s="10"/>
      <c r="OJ20" s="10"/>
      <c r="OK20" s="10"/>
      <c r="OL20" s="10"/>
      <c r="OM20" s="10"/>
      <c r="ON20" s="10"/>
      <c r="OO20" s="10"/>
      <c r="OP20" s="10"/>
      <c r="OQ20" s="10"/>
      <c r="OR20" s="10"/>
      <c r="OS20" s="10"/>
      <c r="OT20" s="10"/>
      <c r="OU20" s="10"/>
      <c r="OV20" s="10"/>
      <c r="OW20" s="10"/>
      <c r="OX20" s="10"/>
      <c r="OY20" s="10"/>
      <c r="OZ20" s="10"/>
      <c r="PA20" s="10"/>
      <c r="PB20" s="10"/>
      <c r="PC20" s="10"/>
      <c r="PD20" s="10"/>
      <c r="PE20" s="10"/>
      <c r="PF20" s="10"/>
      <c r="PG20" s="10"/>
      <c r="PH20" s="10"/>
      <c r="PI20" s="10"/>
      <c r="PJ20" s="10"/>
      <c r="PK20" s="10"/>
      <c r="PL20" s="10"/>
      <c r="PM20" s="10"/>
      <c r="PN20" s="10"/>
      <c r="PO20" s="10"/>
      <c r="PP20" s="10"/>
      <c r="PQ20" s="10"/>
      <c r="PR20" s="10"/>
      <c r="PS20" s="10"/>
      <c r="PT20" s="10"/>
      <c r="PU20" s="10"/>
      <c r="PV20" s="10"/>
      <c r="PW20" s="10"/>
      <c r="PX20" s="10"/>
      <c r="PY20" s="10"/>
      <c r="PZ20" s="10"/>
      <c r="QA20" s="10"/>
      <c r="QB20" s="10"/>
      <c r="QC20" s="10"/>
      <c r="QD20" s="10"/>
      <c r="QE20" s="10"/>
      <c r="QF20" s="10"/>
      <c r="QG20" s="10"/>
      <c r="QH20" s="10"/>
      <c r="QI20" s="10"/>
      <c r="QJ20" s="10"/>
      <c r="QK20" s="10"/>
      <c r="QL20" s="10"/>
      <c r="QM20" s="10"/>
      <c r="QN20" s="10"/>
      <c r="QO20" s="10"/>
      <c r="QP20" s="10"/>
      <c r="QQ20" s="10"/>
      <c r="QR20" s="10"/>
      <c r="QS20" s="10"/>
      <c r="QT20" s="10"/>
      <c r="QU20" s="10"/>
      <c r="QV20" s="10"/>
      <c r="QW20" s="10"/>
      <c r="QX20" s="10"/>
      <c r="QY20" s="10"/>
      <c r="QZ20" s="10"/>
      <c r="RA20" s="10"/>
      <c r="RB20" s="10"/>
      <c r="RC20" s="10"/>
      <c r="RD20" s="10"/>
      <c r="RE20" s="10"/>
      <c r="RF20" s="10"/>
      <c r="RG20" s="10"/>
      <c r="RH20" s="10"/>
      <c r="RI20" s="10"/>
      <c r="RJ20" s="10"/>
      <c r="RK20" s="10"/>
      <c r="RL20" s="10"/>
      <c r="RM20" s="10"/>
      <c r="RN20" s="10"/>
      <c r="RO20" s="10"/>
      <c r="RP20" s="10"/>
      <c r="RQ20" s="10"/>
      <c r="RR20" s="10"/>
      <c r="RS20" s="10"/>
      <c r="RT20" s="10"/>
      <c r="RU20" s="10"/>
      <c r="RV20" s="10"/>
      <c r="RW20" s="10"/>
      <c r="RX20" s="10"/>
      <c r="RY20" s="10"/>
      <c r="RZ20" s="10"/>
      <c r="SA20" s="10"/>
      <c r="SB20" s="10"/>
      <c r="SC20" s="10"/>
      <c r="SD20" s="10"/>
      <c r="SE20" s="10"/>
      <c r="SF20" s="10"/>
      <c r="SG20" s="10"/>
      <c r="SH20" s="10"/>
      <c r="SI20" s="10"/>
      <c r="SJ20" s="10"/>
      <c r="SK20" s="10"/>
      <c r="SL20" s="10"/>
      <c r="SM20" s="10"/>
      <c r="SN20" s="10"/>
      <c r="SO20" s="10"/>
      <c r="SP20" s="10"/>
      <c r="SQ20" s="10"/>
      <c r="SR20" s="10"/>
      <c r="SS20" s="10"/>
      <c r="ST20" s="10"/>
      <c r="SU20" s="10"/>
      <c r="SV20" s="10"/>
      <c r="SW20" s="10"/>
      <c r="SX20" s="10"/>
      <c r="SY20" s="10"/>
      <c r="SZ20" s="10"/>
      <c r="TA20" s="10"/>
      <c r="TB20" s="10"/>
      <c r="TC20" s="10"/>
      <c r="TD20" s="10"/>
      <c r="TE20" s="10"/>
      <c r="TF20" s="10"/>
      <c r="TG20" s="10"/>
      <c r="TH20" s="10"/>
      <c r="TI20" s="10"/>
      <c r="TJ20" s="10"/>
      <c r="TK20" s="10"/>
      <c r="TL20" s="10"/>
      <c r="TM20" s="10"/>
      <c r="TN20" s="10"/>
      <c r="TO20" s="10"/>
      <c r="TP20" s="10"/>
      <c r="TQ20" s="10"/>
      <c r="TR20" s="10"/>
      <c r="TS20" s="10"/>
      <c r="TT20" s="10"/>
      <c r="TU20" s="10"/>
      <c r="TV20" s="10"/>
      <c r="TW20" s="10"/>
      <c r="TX20" s="10"/>
      <c r="TY20" s="10"/>
      <c r="TZ20" s="10"/>
      <c r="UA20" s="10"/>
      <c r="UB20" s="10"/>
      <c r="UC20" s="10"/>
      <c r="UD20" s="10"/>
      <c r="UE20" s="10"/>
      <c r="UF20" s="10"/>
      <c r="UG20" s="10"/>
      <c r="UH20" s="10"/>
      <c r="UI20" s="10"/>
      <c r="UJ20" s="10"/>
      <c r="UK20" s="10"/>
      <c r="UL20" s="10"/>
      <c r="UM20" s="10"/>
      <c r="UN20" s="10"/>
      <c r="UO20" s="10"/>
      <c r="UP20" s="10"/>
      <c r="UQ20" s="10"/>
      <c r="UR20" s="10"/>
      <c r="US20" s="10"/>
      <c r="UT20" s="10"/>
      <c r="UU20" s="10"/>
      <c r="UV20" s="10"/>
      <c r="UW20" s="10"/>
      <c r="UX20" s="10"/>
      <c r="UY20" s="10"/>
      <c r="UZ20" s="10"/>
      <c r="VA20" s="10"/>
      <c r="VB20" s="10"/>
      <c r="VC20" s="10"/>
      <c r="VD20" s="10"/>
      <c r="VE20" s="10"/>
      <c r="VF20" s="10"/>
      <c r="VG20" s="10"/>
      <c r="VH20" s="10"/>
      <c r="VI20" s="10"/>
      <c r="VJ20" s="10"/>
      <c r="VK20" s="10"/>
      <c r="VL20" s="10"/>
      <c r="VM20" s="10"/>
      <c r="VN20" s="10"/>
      <c r="VO20" s="10"/>
      <c r="VP20" s="10"/>
      <c r="VQ20" s="10"/>
      <c r="VR20" s="10"/>
      <c r="VS20" s="10"/>
      <c r="VT20" s="10"/>
      <c r="VU20" s="10"/>
      <c r="VV20" s="10"/>
      <c r="VW20" s="10"/>
      <c r="VX20" s="10"/>
      <c r="VY20" s="10"/>
      <c r="VZ20" s="10"/>
      <c r="WA20" s="10"/>
      <c r="WB20" s="10"/>
      <c r="WC20" s="10"/>
      <c r="WD20" s="10"/>
      <c r="WE20" s="10"/>
      <c r="WF20" s="10"/>
      <c r="WG20" s="10"/>
      <c r="WH20" s="10"/>
      <c r="WI20" s="10"/>
      <c r="WJ20" s="10"/>
      <c r="WK20" s="10"/>
      <c r="WL20" s="10"/>
      <c r="WM20" s="10"/>
      <c r="WN20" s="10"/>
      <c r="WO20" s="10"/>
      <c r="WP20" s="10"/>
      <c r="WQ20" s="10"/>
      <c r="WR20" s="10"/>
      <c r="WS20" s="10"/>
      <c r="WT20" s="10"/>
      <c r="WU20" s="10"/>
      <c r="WV20" s="10"/>
      <c r="WW20" s="10"/>
      <c r="WX20" s="10"/>
      <c r="WY20" s="10"/>
      <c r="WZ20" s="10"/>
      <c r="XA20" s="10"/>
      <c r="XB20" s="10"/>
      <c r="XC20" s="10"/>
      <c r="XD20" s="10"/>
      <c r="XE20" s="10"/>
      <c r="XF20" s="10"/>
      <c r="XG20" s="10"/>
      <c r="XH20" s="10"/>
      <c r="XI20" s="10"/>
      <c r="XJ20" s="10"/>
      <c r="XK20" s="10"/>
      <c r="XL20" s="10"/>
      <c r="XM20" s="10"/>
      <c r="XN20" s="10"/>
      <c r="XO20" s="10"/>
      <c r="XP20" s="10"/>
      <c r="XQ20" s="10"/>
      <c r="XR20" s="10"/>
      <c r="XS20" s="10"/>
      <c r="XT20" s="10"/>
      <c r="XU20" s="10"/>
      <c r="XV20" s="10"/>
      <c r="XW20" s="10"/>
      <c r="XX20" s="10"/>
      <c r="XY20" s="10"/>
      <c r="XZ20" s="10"/>
      <c r="YA20" s="10"/>
      <c r="YB20" s="10"/>
      <c r="YC20" s="10"/>
      <c r="YD20" s="10"/>
      <c r="YE20" s="10"/>
      <c r="YF20" s="10"/>
      <c r="YG20" s="10"/>
      <c r="YH20" s="10"/>
      <c r="YI20" s="10"/>
      <c r="YJ20" s="10"/>
      <c r="YK20" s="10"/>
      <c r="YL20" s="10"/>
      <c r="YM20" s="10"/>
      <c r="YN20" s="10"/>
      <c r="YO20" s="10"/>
      <c r="YP20" s="10"/>
      <c r="YQ20" s="10"/>
      <c r="YR20" s="10"/>
      <c r="YS20" s="10"/>
      <c r="YT20" s="10"/>
      <c r="YU20" s="10"/>
      <c r="YV20" s="10"/>
      <c r="YW20" s="10"/>
      <c r="YX20" s="10"/>
      <c r="YY20" s="10"/>
      <c r="YZ20" s="10"/>
      <c r="ZA20" s="10"/>
      <c r="ZB20" s="10"/>
      <c r="ZC20" s="10"/>
      <c r="ZD20" s="10"/>
      <c r="ZE20" s="10"/>
      <c r="ZF20" s="10"/>
      <c r="ZG20" s="10"/>
      <c r="ZH20" s="10"/>
      <c r="ZI20" s="10"/>
      <c r="ZJ20" s="10"/>
      <c r="ZK20" s="10"/>
      <c r="ZL20" s="10"/>
      <c r="ZM20" s="10"/>
      <c r="ZN20" s="10"/>
      <c r="ZO20" s="10"/>
      <c r="ZP20" s="10"/>
      <c r="ZQ20" s="10"/>
      <c r="ZR20" s="10"/>
      <c r="ZS20" s="10"/>
      <c r="ZT20" s="10"/>
      <c r="ZU20" s="10"/>
      <c r="ZV20" s="10"/>
      <c r="ZW20" s="10"/>
      <c r="ZX20" s="10"/>
      <c r="ZY20" s="10"/>
      <c r="ZZ20" s="10"/>
      <c r="AAA20" s="10"/>
      <c r="AAB20" s="10"/>
      <c r="AAC20" s="10"/>
      <c r="AAD20" s="10"/>
      <c r="AAE20" s="10"/>
      <c r="AAF20" s="10"/>
      <c r="AAG20" s="10"/>
      <c r="AAH20" s="10"/>
      <c r="AAI20" s="10"/>
      <c r="AAJ20" s="10"/>
      <c r="AAK20" s="10"/>
      <c r="AAL20" s="10"/>
      <c r="AAM20" s="10"/>
      <c r="AAN20" s="10"/>
      <c r="AAO20" s="10"/>
      <c r="AAP20" s="10"/>
      <c r="AAQ20" s="10"/>
      <c r="AAR20" s="10"/>
      <c r="AAS20" s="10"/>
      <c r="AAT20" s="10"/>
      <c r="AAU20" s="10"/>
      <c r="AAV20" s="10"/>
      <c r="AAW20" s="10"/>
      <c r="AAX20" s="10"/>
      <c r="AAY20" s="10"/>
      <c r="AAZ20" s="10"/>
      <c r="ABA20" s="10"/>
      <c r="ABB20" s="10"/>
      <c r="ABC20" s="10"/>
      <c r="ABD20" s="10"/>
      <c r="ABE20" s="10"/>
      <c r="ABF20" s="10"/>
      <c r="ABG20" s="10"/>
      <c r="ABH20" s="10"/>
      <c r="ABI20" s="10"/>
      <c r="ABJ20" s="10"/>
      <c r="ABK20" s="10"/>
      <c r="ABL20" s="10"/>
      <c r="ABM20" s="10"/>
      <c r="ABN20" s="10"/>
      <c r="ABO20" s="10"/>
      <c r="ABP20" s="10"/>
      <c r="ABQ20" s="10"/>
      <c r="ABR20" s="10"/>
      <c r="ABS20" s="10"/>
      <c r="ABT20" s="10"/>
      <c r="ABU20" s="10"/>
      <c r="ABV20" s="10"/>
      <c r="ABW20" s="10"/>
      <c r="ABX20" s="10"/>
      <c r="ABY20" s="10"/>
      <c r="ABZ20" s="10"/>
      <c r="ACA20" s="10"/>
      <c r="ACB20" s="10"/>
      <c r="ACC20" s="10"/>
      <c r="ACD20" s="10"/>
      <c r="ACE20" s="10"/>
      <c r="ACF20" s="10"/>
      <c r="ACG20" s="10"/>
      <c r="ACH20" s="10"/>
      <c r="ACI20" s="10"/>
      <c r="ACJ20" s="10"/>
      <c r="ACK20" s="10"/>
    </row>
    <row r="21" spans="1:765" s="10" customFormat="1" ht="15.75" customHeight="1" x14ac:dyDescent="0.5">
      <c r="A21" s="9"/>
      <c r="B21" s="350" t="s">
        <v>2</v>
      </c>
      <c r="C21" s="350"/>
      <c r="D21" s="351"/>
      <c r="E21" s="351"/>
      <c r="F21" s="351"/>
      <c r="G21" s="351"/>
      <c r="H21" s="351"/>
      <c r="I21" s="351"/>
      <c r="J21" s="351"/>
      <c r="K21" s="9"/>
    </row>
    <row r="22" spans="1:765" s="9" customFormat="1" ht="10" customHeight="1" x14ac:dyDescent="0.5">
      <c r="B22" s="11"/>
      <c r="C22" s="11"/>
      <c r="D22" s="208"/>
      <c r="E22" s="208"/>
      <c r="F22" s="208"/>
      <c r="G22" s="208"/>
      <c r="H22" s="208"/>
      <c r="I22" s="208"/>
      <c r="J22" s="208"/>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c r="FK22" s="10"/>
      <c r="FL22" s="10"/>
      <c r="FM22" s="10"/>
      <c r="FN22" s="10"/>
      <c r="FO22" s="10"/>
      <c r="FP22" s="10"/>
      <c r="FQ22" s="10"/>
      <c r="FR22" s="10"/>
      <c r="FS22" s="10"/>
      <c r="FT22" s="10"/>
      <c r="FU22" s="10"/>
      <c r="FV22" s="10"/>
      <c r="FW22" s="10"/>
      <c r="FX22" s="10"/>
      <c r="FY22" s="10"/>
      <c r="FZ22" s="10"/>
      <c r="GA22" s="10"/>
      <c r="GB22" s="10"/>
      <c r="GC22" s="10"/>
      <c r="GD22" s="10"/>
      <c r="GE22" s="10"/>
      <c r="GF22" s="10"/>
      <c r="GG22" s="10"/>
      <c r="GH22" s="10"/>
      <c r="GI22" s="10"/>
      <c r="GJ22" s="10"/>
      <c r="GK22" s="10"/>
      <c r="GL22" s="10"/>
      <c r="GM22" s="10"/>
      <c r="GN22" s="10"/>
      <c r="GO22" s="10"/>
      <c r="GP22" s="10"/>
      <c r="GQ22" s="10"/>
      <c r="GR22" s="10"/>
      <c r="GS22" s="10"/>
      <c r="GT22" s="10"/>
      <c r="GU22" s="10"/>
      <c r="GV22" s="10"/>
      <c r="GW22" s="10"/>
      <c r="GX22" s="10"/>
      <c r="GY22" s="10"/>
      <c r="GZ22" s="10"/>
      <c r="HA22" s="10"/>
      <c r="HB22" s="10"/>
      <c r="HC22" s="10"/>
      <c r="HD22" s="10"/>
      <c r="HE22" s="10"/>
      <c r="HF22" s="10"/>
      <c r="HG22" s="10"/>
      <c r="HH22" s="10"/>
      <c r="HI22" s="10"/>
      <c r="HJ22" s="10"/>
      <c r="HK22" s="10"/>
      <c r="HL22" s="10"/>
      <c r="HM22" s="10"/>
      <c r="HN22" s="10"/>
      <c r="HO22" s="10"/>
      <c r="HP22" s="10"/>
      <c r="HQ22" s="10"/>
      <c r="HR22" s="10"/>
      <c r="HS22" s="10"/>
      <c r="HT22" s="10"/>
      <c r="HU22" s="10"/>
      <c r="HV22" s="10"/>
      <c r="HW22" s="10"/>
      <c r="HX22" s="10"/>
      <c r="HY22" s="10"/>
      <c r="HZ22" s="10"/>
      <c r="IA22" s="10"/>
      <c r="IB22" s="10"/>
      <c r="IC22" s="10"/>
      <c r="ID22" s="10"/>
      <c r="IE22" s="10"/>
      <c r="IF22" s="10"/>
      <c r="IG22" s="10"/>
      <c r="IH22" s="10"/>
      <c r="II22" s="10"/>
      <c r="IJ22" s="10"/>
      <c r="IK22" s="10"/>
      <c r="IL22" s="10"/>
      <c r="IM22" s="10"/>
      <c r="IN22" s="10"/>
      <c r="IO22" s="10"/>
      <c r="IP22" s="10"/>
      <c r="IQ22" s="10"/>
      <c r="IR22" s="10"/>
      <c r="IS22" s="10"/>
      <c r="IT22" s="10"/>
      <c r="IU22" s="10"/>
      <c r="IV22" s="10"/>
      <c r="IW22" s="10"/>
      <c r="IX22" s="10"/>
      <c r="IY22" s="10"/>
      <c r="IZ22" s="10"/>
      <c r="JA22" s="10"/>
      <c r="JB22" s="10"/>
      <c r="JC22" s="10"/>
      <c r="JD22" s="10"/>
      <c r="JE22" s="10"/>
      <c r="JF22" s="10"/>
      <c r="JG22" s="10"/>
      <c r="JH22" s="10"/>
      <c r="JI22" s="10"/>
      <c r="JJ22" s="10"/>
      <c r="JK22" s="10"/>
      <c r="JL22" s="10"/>
      <c r="JM22" s="10"/>
      <c r="JN22" s="10"/>
      <c r="JO22" s="10"/>
      <c r="JP22" s="10"/>
      <c r="JQ22" s="10"/>
      <c r="JR22" s="10"/>
      <c r="JS22" s="10"/>
      <c r="JT22" s="10"/>
      <c r="JU22" s="10"/>
      <c r="JV22" s="10"/>
      <c r="JW22" s="10"/>
      <c r="JX22" s="10"/>
      <c r="JY22" s="10"/>
      <c r="JZ22" s="10"/>
      <c r="KA22" s="10"/>
      <c r="KB22" s="10"/>
      <c r="KC22" s="10"/>
      <c r="KD22" s="10"/>
      <c r="KE22" s="10"/>
      <c r="KF22" s="10"/>
      <c r="KG22" s="10"/>
      <c r="KH22" s="10"/>
      <c r="KI22" s="10"/>
      <c r="KJ22" s="10"/>
      <c r="KK22" s="10"/>
      <c r="KL22" s="10"/>
      <c r="KM22" s="10"/>
      <c r="KN22" s="10"/>
      <c r="KO22" s="10"/>
      <c r="KP22" s="10"/>
      <c r="KQ22" s="10"/>
      <c r="KR22" s="10"/>
      <c r="KS22" s="10"/>
      <c r="KT22" s="10"/>
      <c r="KU22" s="10"/>
      <c r="KV22" s="10"/>
      <c r="KW22" s="10"/>
      <c r="KX22" s="10"/>
      <c r="KY22" s="10"/>
      <c r="KZ22" s="10"/>
      <c r="LA22" s="10"/>
      <c r="LB22" s="10"/>
      <c r="LC22" s="10"/>
      <c r="LD22" s="10"/>
      <c r="LE22" s="10"/>
      <c r="LF22" s="10"/>
      <c r="LG22" s="10"/>
      <c r="LH22" s="10"/>
      <c r="LI22" s="10"/>
      <c r="LJ22" s="10"/>
      <c r="LK22" s="10"/>
      <c r="LL22" s="10"/>
      <c r="LM22" s="10"/>
      <c r="LN22" s="10"/>
      <c r="LO22" s="10"/>
      <c r="LP22" s="10"/>
      <c r="LQ22" s="10"/>
      <c r="LR22" s="10"/>
      <c r="LS22" s="10"/>
      <c r="LT22" s="10"/>
      <c r="LU22" s="10"/>
      <c r="LV22" s="10"/>
      <c r="LW22" s="10"/>
      <c r="LX22" s="10"/>
      <c r="LY22" s="10"/>
      <c r="LZ22" s="10"/>
      <c r="MA22" s="10"/>
      <c r="MB22" s="10"/>
      <c r="MC22" s="10"/>
      <c r="MD22" s="10"/>
      <c r="ME22" s="10"/>
      <c r="MF22" s="10"/>
      <c r="MG22" s="10"/>
      <c r="MH22" s="10"/>
      <c r="MI22" s="10"/>
      <c r="MJ22" s="10"/>
      <c r="MK22" s="10"/>
      <c r="ML22" s="10"/>
      <c r="MM22" s="10"/>
      <c r="MN22" s="10"/>
      <c r="MO22" s="10"/>
      <c r="MP22" s="10"/>
      <c r="MQ22" s="10"/>
      <c r="MR22" s="10"/>
      <c r="MS22" s="10"/>
      <c r="MT22" s="10"/>
      <c r="MU22" s="10"/>
      <c r="MV22" s="10"/>
      <c r="MW22" s="10"/>
      <c r="MX22" s="10"/>
      <c r="MY22" s="10"/>
      <c r="MZ22" s="10"/>
      <c r="NA22" s="10"/>
      <c r="NB22" s="10"/>
      <c r="NC22" s="10"/>
      <c r="ND22" s="10"/>
      <c r="NE22" s="10"/>
      <c r="NF22" s="10"/>
      <c r="NG22" s="10"/>
      <c r="NH22" s="10"/>
      <c r="NI22" s="10"/>
      <c r="NJ22" s="10"/>
      <c r="NK22" s="10"/>
      <c r="NL22" s="10"/>
      <c r="NM22" s="10"/>
      <c r="NN22" s="10"/>
      <c r="NO22" s="10"/>
      <c r="NP22" s="10"/>
      <c r="NQ22" s="10"/>
      <c r="NR22" s="10"/>
      <c r="NS22" s="10"/>
      <c r="NT22" s="10"/>
      <c r="NU22" s="10"/>
      <c r="NV22" s="10"/>
      <c r="NW22" s="10"/>
      <c r="NX22" s="10"/>
      <c r="NY22" s="10"/>
      <c r="NZ22" s="10"/>
      <c r="OA22" s="10"/>
      <c r="OB22" s="10"/>
      <c r="OC22" s="10"/>
      <c r="OD22" s="10"/>
      <c r="OE22" s="10"/>
      <c r="OF22" s="10"/>
      <c r="OG22" s="10"/>
      <c r="OH22" s="10"/>
      <c r="OI22" s="10"/>
      <c r="OJ22" s="10"/>
      <c r="OK22" s="10"/>
      <c r="OL22" s="10"/>
      <c r="OM22" s="10"/>
      <c r="ON22" s="10"/>
      <c r="OO22" s="10"/>
      <c r="OP22" s="10"/>
      <c r="OQ22" s="10"/>
      <c r="OR22" s="10"/>
      <c r="OS22" s="10"/>
      <c r="OT22" s="10"/>
      <c r="OU22" s="10"/>
      <c r="OV22" s="10"/>
      <c r="OW22" s="10"/>
      <c r="OX22" s="10"/>
      <c r="OY22" s="10"/>
      <c r="OZ22" s="10"/>
      <c r="PA22" s="10"/>
      <c r="PB22" s="10"/>
      <c r="PC22" s="10"/>
      <c r="PD22" s="10"/>
      <c r="PE22" s="10"/>
      <c r="PF22" s="10"/>
      <c r="PG22" s="10"/>
      <c r="PH22" s="10"/>
      <c r="PI22" s="10"/>
      <c r="PJ22" s="10"/>
      <c r="PK22" s="10"/>
      <c r="PL22" s="10"/>
      <c r="PM22" s="10"/>
      <c r="PN22" s="10"/>
      <c r="PO22" s="10"/>
      <c r="PP22" s="10"/>
      <c r="PQ22" s="10"/>
      <c r="PR22" s="10"/>
      <c r="PS22" s="10"/>
      <c r="PT22" s="10"/>
      <c r="PU22" s="10"/>
      <c r="PV22" s="10"/>
      <c r="PW22" s="10"/>
      <c r="PX22" s="10"/>
      <c r="PY22" s="10"/>
      <c r="PZ22" s="10"/>
      <c r="QA22" s="10"/>
      <c r="QB22" s="10"/>
      <c r="QC22" s="10"/>
      <c r="QD22" s="10"/>
      <c r="QE22" s="10"/>
      <c r="QF22" s="10"/>
      <c r="QG22" s="10"/>
      <c r="QH22" s="10"/>
      <c r="QI22" s="10"/>
      <c r="QJ22" s="10"/>
      <c r="QK22" s="10"/>
      <c r="QL22" s="10"/>
      <c r="QM22" s="10"/>
      <c r="QN22" s="10"/>
      <c r="QO22" s="10"/>
      <c r="QP22" s="10"/>
      <c r="QQ22" s="10"/>
      <c r="QR22" s="10"/>
      <c r="QS22" s="10"/>
      <c r="QT22" s="10"/>
      <c r="QU22" s="10"/>
      <c r="QV22" s="10"/>
      <c r="QW22" s="10"/>
      <c r="QX22" s="10"/>
      <c r="QY22" s="10"/>
      <c r="QZ22" s="10"/>
      <c r="RA22" s="10"/>
      <c r="RB22" s="10"/>
      <c r="RC22" s="10"/>
      <c r="RD22" s="10"/>
      <c r="RE22" s="10"/>
      <c r="RF22" s="10"/>
      <c r="RG22" s="10"/>
      <c r="RH22" s="10"/>
      <c r="RI22" s="10"/>
      <c r="RJ22" s="10"/>
      <c r="RK22" s="10"/>
      <c r="RL22" s="10"/>
      <c r="RM22" s="10"/>
      <c r="RN22" s="10"/>
      <c r="RO22" s="10"/>
      <c r="RP22" s="10"/>
      <c r="RQ22" s="10"/>
      <c r="RR22" s="10"/>
      <c r="RS22" s="10"/>
      <c r="RT22" s="10"/>
      <c r="RU22" s="10"/>
      <c r="RV22" s="10"/>
      <c r="RW22" s="10"/>
      <c r="RX22" s="10"/>
      <c r="RY22" s="10"/>
      <c r="RZ22" s="10"/>
      <c r="SA22" s="10"/>
      <c r="SB22" s="10"/>
      <c r="SC22" s="10"/>
      <c r="SD22" s="10"/>
      <c r="SE22" s="10"/>
      <c r="SF22" s="10"/>
      <c r="SG22" s="10"/>
      <c r="SH22" s="10"/>
      <c r="SI22" s="10"/>
      <c r="SJ22" s="10"/>
      <c r="SK22" s="10"/>
      <c r="SL22" s="10"/>
      <c r="SM22" s="10"/>
      <c r="SN22" s="10"/>
      <c r="SO22" s="10"/>
      <c r="SP22" s="10"/>
      <c r="SQ22" s="10"/>
      <c r="SR22" s="10"/>
      <c r="SS22" s="10"/>
      <c r="ST22" s="10"/>
      <c r="SU22" s="10"/>
      <c r="SV22" s="10"/>
      <c r="SW22" s="10"/>
      <c r="SX22" s="10"/>
      <c r="SY22" s="10"/>
      <c r="SZ22" s="10"/>
      <c r="TA22" s="10"/>
      <c r="TB22" s="10"/>
      <c r="TC22" s="10"/>
      <c r="TD22" s="10"/>
      <c r="TE22" s="10"/>
      <c r="TF22" s="10"/>
      <c r="TG22" s="10"/>
      <c r="TH22" s="10"/>
      <c r="TI22" s="10"/>
      <c r="TJ22" s="10"/>
      <c r="TK22" s="10"/>
      <c r="TL22" s="10"/>
      <c r="TM22" s="10"/>
      <c r="TN22" s="10"/>
      <c r="TO22" s="10"/>
      <c r="TP22" s="10"/>
      <c r="TQ22" s="10"/>
      <c r="TR22" s="10"/>
      <c r="TS22" s="10"/>
      <c r="TT22" s="10"/>
      <c r="TU22" s="10"/>
      <c r="TV22" s="10"/>
      <c r="TW22" s="10"/>
      <c r="TX22" s="10"/>
      <c r="TY22" s="10"/>
      <c r="TZ22" s="10"/>
      <c r="UA22" s="10"/>
      <c r="UB22" s="10"/>
      <c r="UC22" s="10"/>
      <c r="UD22" s="10"/>
      <c r="UE22" s="10"/>
      <c r="UF22" s="10"/>
      <c r="UG22" s="10"/>
      <c r="UH22" s="10"/>
      <c r="UI22" s="10"/>
      <c r="UJ22" s="10"/>
      <c r="UK22" s="10"/>
      <c r="UL22" s="10"/>
      <c r="UM22" s="10"/>
      <c r="UN22" s="10"/>
      <c r="UO22" s="10"/>
      <c r="UP22" s="10"/>
      <c r="UQ22" s="10"/>
      <c r="UR22" s="10"/>
      <c r="US22" s="10"/>
      <c r="UT22" s="10"/>
      <c r="UU22" s="10"/>
      <c r="UV22" s="10"/>
      <c r="UW22" s="10"/>
      <c r="UX22" s="10"/>
      <c r="UY22" s="10"/>
      <c r="UZ22" s="10"/>
      <c r="VA22" s="10"/>
      <c r="VB22" s="10"/>
      <c r="VC22" s="10"/>
      <c r="VD22" s="10"/>
      <c r="VE22" s="10"/>
      <c r="VF22" s="10"/>
      <c r="VG22" s="10"/>
      <c r="VH22" s="10"/>
      <c r="VI22" s="10"/>
      <c r="VJ22" s="10"/>
      <c r="VK22" s="10"/>
      <c r="VL22" s="10"/>
      <c r="VM22" s="10"/>
      <c r="VN22" s="10"/>
      <c r="VO22" s="10"/>
      <c r="VP22" s="10"/>
      <c r="VQ22" s="10"/>
      <c r="VR22" s="10"/>
      <c r="VS22" s="10"/>
      <c r="VT22" s="10"/>
      <c r="VU22" s="10"/>
      <c r="VV22" s="10"/>
      <c r="VW22" s="10"/>
      <c r="VX22" s="10"/>
      <c r="VY22" s="10"/>
      <c r="VZ22" s="10"/>
      <c r="WA22" s="10"/>
      <c r="WB22" s="10"/>
      <c r="WC22" s="10"/>
      <c r="WD22" s="10"/>
      <c r="WE22" s="10"/>
      <c r="WF22" s="10"/>
      <c r="WG22" s="10"/>
      <c r="WH22" s="10"/>
      <c r="WI22" s="10"/>
      <c r="WJ22" s="10"/>
      <c r="WK22" s="10"/>
      <c r="WL22" s="10"/>
      <c r="WM22" s="10"/>
      <c r="WN22" s="10"/>
      <c r="WO22" s="10"/>
      <c r="WP22" s="10"/>
      <c r="WQ22" s="10"/>
      <c r="WR22" s="10"/>
      <c r="WS22" s="10"/>
      <c r="WT22" s="10"/>
      <c r="WU22" s="10"/>
      <c r="WV22" s="10"/>
      <c r="WW22" s="10"/>
      <c r="WX22" s="10"/>
      <c r="WY22" s="10"/>
      <c r="WZ22" s="10"/>
      <c r="XA22" s="10"/>
      <c r="XB22" s="10"/>
      <c r="XC22" s="10"/>
      <c r="XD22" s="10"/>
      <c r="XE22" s="10"/>
      <c r="XF22" s="10"/>
      <c r="XG22" s="10"/>
      <c r="XH22" s="10"/>
      <c r="XI22" s="10"/>
      <c r="XJ22" s="10"/>
      <c r="XK22" s="10"/>
      <c r="XL22" s="10"/>
      <c r="XM22" s="10"/>
      <c r="XN22" s="10"/>
      <c r="XO22" s="10"/>
      <c r="XP22" s="10"/>
      <c r="XQ22" s="10"/>
      <c r="XR22" s="10"/>
      <c r="XS22" s="10"/>
      <c r="XT22" s="10"/>
      <c r="XU22" s="10"/>
      <c r="XV22" s="10"/>
      <c r="XW22" s="10"/>
      <c r="XX22" s="10"/>
      <c r="XY22" s="10"/>
      <c r="XZ22" s="10"/>
      <c r="YA22" s="10"/>
      <c r="YB22" s="10"/>
      <c r="YC22" s="10"/>
      <c r="YD22" s="10"/>
      <c r="YE22" s="10"/>
      <c r="YF22" s="10"/>
      <c r="YG22" s="10"/>
      <c r="YH22" s="10"/>
      <c r="YI22" s="10"/>
      <c r="YJ22" s="10"/>
      <c r="YK22" s="10"/>
      <c r="YL22" s="10"/>
      <c r="YM22" s="10"/>
      <c r="YN22" s="10"/>
      <c r="YO22" s="10"/>
      <c r="YP22" s="10"/>
      <c r="YQ22" s="10"/>
      <c r="YR22" s="10"/>
      <c r="YS22" s="10"/>
      <c r="YT22" s="10"/>
      <c r="YU22" s="10"/>
      <c r="YV22" s="10"/>
      <c r="YW22" s="10"/>
      <c r="YX22" s="10"/>
      <c r="YY22" s="10"/>
      <c r="YZ22" s="10"/>
      <c r="ZA22" s="10"/>
      <c r="ZB22" s="10"/>
      <c r="ZC22" s="10"/>
      <c r="ZD22" s="10"/>
      <c r="ZE22" s="10"/>
      <c r="ZF22" s="10"/>
      <c r="ZG22" s="10"/>
      <c r="ZH22" s="10"/>
      <c r="ZI22" s="10"/>
      <c r="ZJ22" s="10"/>
      <c r="ZK22" s="10"/>
      <c r="ZL22" s="10"/>
      <c r="ZM22" s="10"/>
      <c r="ZN22" s="10"/>
      <c r="ZO22" s="10"/>
      <c r="ZP22" s="10"/>
      <c r="ZQ22" s="10"/>
      <c r="ZR22" s="10"/>
      <c r="ZS22" s="10"/>
      <c r="ZT22" s="10"/>
      <c r="ZU22" s="10"/>
      <c r="ZV22" s="10"/>
      <c r="ZW22" s="10"/>
      <c r="ZX22" s="10"/>
      <c r="ZY22" s="10"/>
      <c r="ZZ22" s="10"/>
      <c r="AAA22" s="10"/>
      <c r="AAB22" s="10"/>
      <c r="AAC22" s="10"/>
      <c r="AAD22" s="10"/>
      <c r="AAE22" s="10"/>
      <c r="AAF22" s="10"/>
      <c r="AAG22" s="10"/>
      <c r="AAH22" s="10"/>
      <c r="AAI22" s="10"/>
      <c r="AAJ22" s="10"/>
      <c r="AAK22" s="10"/>
      <c r="AAL22" s="10"/>
      <c r="AAM22" s="10"/>
      <c r="AAN22" s="10"/>
      <c r="AAO22" s="10"/>
      <c r="AAP22" s="10"/>
      <c r="AAQ22" s="10"/>
      <c r="AAR22" s="10"/>
      <c r="AAS22" s="10"/>
      <c r="AAT22" s="10"/>
      <c r="AAU22" s="10"/>
      <c r="AAV22" s="10"/>
      <c r="AAW22" s="10"/>
      <c r="AAX22" s="10"/>
      <c r="AAY22" s="10"/>
      <c r="AAZ22" s="10"/>
      <c r="ABA22" s="10"/>
      <c r="ABB22" s="10"/>
      <c r="ABC22" s="10"/>
      <c r="ABD22" s="10"/>
      <c r="ABE22" s="10"/>
      <c r="ABF22" s="10"/>
      <c r="ABG22" s="10"/>
      <c r="ABH22" s="10"/>
      <c r="ABI22" s="10"/>
      <c r="ABJ22" s="10"/>
      <c r="ABK22" s="10"/>
      <c r="ABL22" s="10"/>
      <c r="ABM22" s="10"/>
      <c r="ABN22" s="10"/>
      <c r="ABO22" s="10"/>
      <c r="ABP22" s="10"/>
      <c r="ABQ22" s="10"/>
      <c r="ABR22" s="10"/>
      <c r="ABS22" s="10"/>
      <c r="ABT22" s="10"/>
      <c r="ABU22" s="10"/>
      <c r="ABV22" s="10"/>
      <c r="ABW22" s="10"/>
      <c r="ABX22" s="10"/>
      <c r="ABY22" s="10"/>
      <c r="ABZ22" s="10"/>
      <c r="ACA22" s="10"/>
      <c r="ACB22" s="10"/>
      <c r="ACC22" s="10"/>
      <c r="ACD22" s="10"/>
      <c r="ACE22" s="10"/>
      <c r="ACF22" s="10"/>
      <c r="ACG22" s="10"/>
      <c r="ACH22" s="10"/>
      <c r="ACI22" s="10"/>
      <c r="ACJ22" s="10"/>
      <c r="ACK22" s="10"/>
    </row>
    <row r="23" spans="1:765" s="10" customFormat="1" ht="15.75" customHeight="1" x14ac:dyDescent="0.5">
      <c r="A23" s="9"/>
      <c r="B23" s="350" t="s">
        <v>139</v>
      </c>
      <c r="C23" s="350"/>
      <c r="D23" s="353"/>
      <c r="E23" s="353"/>
      <c r="F23" s="353"/>
      <c r="G23" s="353"/>
      <c r="H23" s="353"/>
      <c r="I23" s="353"/>
      <c r="J23" s="353"/>
      <c r="K23" s="9"/>
    </row>
    <row r="24" spans="1:765" s="10" customFormat="1" ht="10" customHeight="1" x14ac:dyDescent="0.5">
      <c r="A24" s="9"/>
      <c r="B24" s="11"/>
      <c r="C24" s="11"/>
      <c r="D24" s="12"/>
      <c r="E24" s="12"/>
      <c r="F24" s="12"/>
      <c r="G24" s="12"/>
      <c r="H24" s="12"/>
      <c r="I24" s="12"/>
      <c r="J24" s="12"/>
      <c r="K24" s="9"/>
    </row>
    <row r="25" spans="1:765" s="10" customFormat="1" ht="15.75" customHeight="1" x14ac:dyDescent="0.5">
      <c r="A25" s="9"/>
      <c r="B25" s="350" t="s">
        <v>143</v>
      </c>
      <c r="C25" s="350"/>
      <c r="D25" s="353"/>
      <c r="E25" s="353"/>
      <c r="F25" s="353"/>
      <c r="G25" s="353"/>
      <c r="H25" s="353"/>
      <c r="I25" s="353"/>
      <c r="J25" s="353"/>
      <c r="K25" s="9"/>
    </row>
    <row r="26" spans="1:765" s="10" customFormat="1" ht="10" customHeight="1" x14ac:dyDescent="0.5">
      <c r="A26" s="9"/>
      <c r="B26" s="11"/>
      <c r="C26" s="11"/>
      <c r="D26" s="12"/>
      <c r="E26" s="12"/>
      <c r="F26" s="12"/>
      <c r="G26" s="12"/>
      <c r="H26" s="12"/>
      <c r="I26" s="12"/>
      <c r="J26" s="12"/>
      <c r="K26" s="9"/>
    </row>
    <row r="27" spans="1:765" s="10" customFormat="1" ht="15.75" customHeight="1" x14ac:dyDescent="0.5">
      <c r="A27" s="9"/>
      <c r="B27" s="350" t="s">
        <v>140</v>
      </c>
      <c r="C27" s="350"/>
      <c r="D27" s="353"/>
      <c r="E27" s="353"/>
      <c r="F27" s="353"/>
      <c r="G27" s="353"/>
      <c r="H27" s="353"/>
      <c r="I27" s="353"/>
      <c r="J27" s="353"/>
      <c r="K27" s="9"/>
    </row>
    <row r="28" spans="1:765" ht="26.25" customHeight="1" x14ac:dyDescent="0.5">
      <c r="A28" s="5"/>
      <c r="B28" s="8"/>
      <c r="C28" s="8"/>
      <c r="D28" s="8"/>
      <c r="E28" s="8"/>
      <c r="F28" s="8"/>
      <c r="G28" s="8"/>
      <c r="H28" s="248"/>
      <c r="I28" s="8"/>
      <c r="J28" s="8"/>
      <c r="K28" s="5"/>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2"/>
      <c r="NI28" s="2"/>
      <c r="NJ28" s="2"/>
      <c r="NK28" s="2"/>
      <c r="NL28" s="2"/>
      <c r="NM28" s="2"/>
      <c r="NN28" s="2"/>
      <c r="NO28" s="2"/>
      <c r="NP28" s="2"/>
      <c r="NQ28" s="2"/>
      <c r="NR28" s="2"/>
      <c r="NS28" s="2"/>
      <c r="NT28" s="2"/>
      <c r="NU28" s="2"/>
      <c r="NV28" s="2"/>
      <c r="NW28" s="2"/>
      <c r="NX28" s="2"/>
      <c r="NY28" s="2"/>
      <c r="NZ28" s="2"/>
      <c r="OA28" s="2"/>
      <c r="OB28" s="2"/>
      <c r="OC28" s="2"/>
      <c r="OD28" s="2"/>
      <c r="OE28" s="2"/>
      <c r="OF28" s="2"/>
      <c r="OG28" s="2"/>
      <c r="OH28" s="2"/>
      <c r="OI28" s="2"/>
      <c r="OJ28" s="2"/>
      <c r="OK28" s="2"/>
      <c r="OL28" s="2"/>
      <c r="OM28" s="2"/>
      <c r="ON28" s="2"/>
      <c r="OO28" s="2"/>
      <c r="OP28" s="2"/>
      <c r="OQ28" s="2"/>
      <c r="OR28" s="2"/>
      <c r="OS28" s="2"/>
      <c r="OT28" s="2"/>
      <c r="OU28" s="2"/>
      <c r="OV28" s="2"/>
      <c r="OW28" s="2"/>
      <c r="OX28" s="2"/>
      <c r="OY28" s="2"/>
      <c r="OZ28" s="2"/>
      <c r="PA28" s="2"/>
      <c r="PB28" s="2"/>
      <c r="PC28" s="2"/>
      <c r="PD28" s="2"/>
      <c r="PE28" s="2"/>
      <c r="PF28" s="2"/>
      <c r="PG28" s="2"/>
      <c r="PH28" s="2"/>
      <c r="PI28" s="2"/>
      <c r="PJ28" s="2"/>
      <c r="PK28" s="2"/>
      <c r="PL28" s="2"/>
      <c r="PM28" s="2"/>
      <c r="PN28" s="2"/>
      <c r="PO28" s="2"/>
      <c r="PP28" s="2"/>
      <c r="PQ28" s="2"/>
      <c r="PR28" s="2"/>
      <c r="PS28" s="2"/>
      <c r="PT28" s="2"/>
      <c r="PU28" s="2"/>
      <c r="PV28" s="2"/>
      <c r="PW28" s="2"/>
      <c r="PX28" s="2"/>
      <c r="PY28" s="2"/>
      <c r="PZ28" s="2"/>
      <c r="QA28" s="2"/>
      <c r="QB28" s="2"/>
      <c r="QC28" s="2"/>
      <c r="QD28" s="2"/>
      <c r="QE28" s="2"/>
      <c r="QF28" s="2"/>
      <c r="QG28" s="2"/>
      <c r="QH28" s="2"/>
      <c r="QI28" s="2"/>
      <c r="QJ28" s="2"/>
      <c r="QK28" s="2"/>
      <c r="QL28" s="2"/>
      <c r="QM28" s="2"/>
      <c r="QN28" s="2"/>
      <c r="QO28" s="2"/>
      <c r="QP28" s="2"/>
      <c r="QQ28" s="2"/>
      <c r="QR28" s="2"/>
      <c r="QS28" s="2"/>
      <c r="QT28" s="2"/>
      <c r="QU28" s="2"/>
      <c r="QV28" s="2"/>
      <c r="QW28" s="2"/>
      <c r="QX28" s="2"/>
      <c r="QY28" s="2"/>
      <c r="QZ28" s="2"/>
      <c r="RA28" s="2"/>
      <c r="RB28" s="2"/>
      <c r="RC28" s="2"/>
      <c r="RD28" s="2"/>
      <c r="RE28" s="2"/>
      <c r="RF28" s="2"/>
      <c r="RG28" s="2"/>
      <c r="RH28" s="2"/>
      <c r="RI28" s="2"/>
      <c r="RJ28" s="2"/>
      <c r="RK28" s="2"/>
      <c r="RL28" s="2"/>
      <c r="RM28" s="2"/>
      <c r="RN28" s="2"/>
      <c r="RO28" s="2"/>
      <c r="RP28" s="2"/>
      <c r="RQ28" s="2"/>
      <c r="RR28" s="2"/>
      <c r="RS28" s="2"/>
      <c r="RT28" s="2"/>
      <c r="RU28" s="2"/>
      <c r="RV28" s="2"/>
      <c r="RW28" s="2"/>
      <c r="RX28" s="2"/>
      <c r="RY28" s="2"/>
      <c r="RZ28" s="2"/>
      <c r="SA28" s="2"/>
      <c r="SB28" s="2"/>
      <c r="SC28" s="2"/>
      <c r="SD28" s="2"/>
      <c r="SE28" s="2"/>
      <c r="SF28" s="2"/>
      <c r="SG28" s="2"/>
      <c r="SH28" s="2"/>
      <c r="SI28" s="2"/>
      <c r="SJ28" s="2"/>
      <c r="SK28" s="2"/>
      <c r="SL28" s="2"/>
      <c r="SM28" s="2"/>
      <c r="SN28" s="2"/>
      <c r="SO28" s="2"/>
      <c r="SP28" s="2"/>
      <c r="SQ28" s="2"/>
      <c r="SR28" s="2"/>
      <c r="SS28" s="2"/>
      <c r="ST28" s="2"/>
      <c r="SU28" s="2"/>
      <c r="SV28" s="2"/>
      <c r="SW28" s="2"/>
      <c r="SX28" s="2"/>
      <c r="SY28" s="2"/>
      <c r="SZ28" s="2"/>
      <c r="TA28" s="2"/>
      <c r="TB28" s="2"/>
      <c r="TC28" s="2"/>
      <c r="TD28" s="2"/>
      <c r="TE28" s="2"/>
      <c r="TF28" s="2"/>
      <c r="TG28" s="2"/>
      <c r="TH28" s="2"/>
      <c r="TI28" s="2"/>
      <c r="TJ28" s="2"/>
      <c r="TK28" s="2"/>
      <c r="TL28" s="2"/>
      <c r="TM28" s="2"/>
      <c r="TN28" s="2"/>
      <c r="TO28" s="2"/>
      <c r="TP28" s="2"/>
      <c r="TQ28" s="2"/>
      <c r="TR28" s="2"/>
      <c r="TS28" s="2"/>
      <c r="TT28" s="2"/>
      <c r="TU28" s="2"/>
      <c r="TV28" s="2"/>
      <c r="TW28" s="2"/>
      <c r="TX28" s="2"/>
      <c r="TY28" s="2"/>
      <c r="TZ28" s="2"/>
      <c r="UA28" s="2"/>
      <c r="UB28" s="2"/>
      <c r="UC28" s="2"/>
      <c r="UD28" s="2"/>
      <c r="UE28" s="2"/>
      <c r="UF28" s="2"/>
      <c r="UG28" s="2"/>
      <c r="UH28" s="2"/>
      <c r="UI28" s="2"/>
      <c r="UJ28" s="2"/>
      <c r="UK28" s="2"/>
      <c r="UL28" s="2"/>
      <c r="UM28" s="2"/>
      <c r="UN28" s="2"/>
      <c r="UO28" s="2"/>
      <c r="UP28" s="2"/>
      <c r="UQ28" s="2"/>
      <c r="UR28" s="2"/>
      <c r="US28" s="2"/>
      <c r="UT28" s="2"/>
      <c r="UU28" s="2"/>
      <c r="UV28" s="2"/>
      <c r="UW28" s="2"/>
      <c r="UX28" s="2"/>
      <c r="UY28" s="2"/>
      <c r="UZ28" s="2"/>
      <c r="VA28" s="2"/>
      <c r="VB28" s="2"/>
      <c r="VC28" s="2"/>
      <c r="VD28" s="2"/>
      <c r="VE28" s="2"/>
      <c r="VF28" s="2"/>
      <c r="VG28" s="2"/>
      <c r="VH28" s="2"/>
      <c r="VI28" s="2"/>
      <c r="VJ28" s="2"/>
      <c r="VK28" s="2"/>
      <c r="VL28" s="2"/>
      <c r="VM28" s="2"/>
      <c r="VN28" s="2"/>
      <c r="VO28" s="2"/>
      <c r="VP28" s="2"/>
      <c r="VQ28" s="2"/>
      <c r="VR28" s="2"/>
      <c r="VS28" s="2"/>
      <c r="VT28" s="2"/>
      <c r="VU28" s="2"/>
      <c r="VV28" s="2"/>
      <c r="VW28" s="2"/>
      <c r="VX28" s="2"/>
      <c r="VY28" s="2"/>
      <c r="VZ28" s="2"/>
      <c r="WA28" s="2"/>
      <c r="WB28" s="2"/>
      <c r="WC28" s="2"/>
      <c r="WD28" s="2"/>
      <c r="WE28" s="2"/>
      <c r="WF28" s="2"/>
      <c r="WG28" s="2"/>
      <c r="WH28" s="2"/>
      <c r="WI28" s="2"/>
      <c r="WJ28" s="2"/>
      <c r="WK28" s="2"/>
      <c r="WL28" s="2"/>
      <c r="WM28" s="2"/>
      <c r="WN28" s="2"/>
      <c r="WO28" s="2"/>
      <c r="WP28" s="2"/>
      <c r="WQ28" s="2"/>
      <c r="WR28" s="2"/>
      <c r="WS28" s="2"/>
      <c r="WT28" s="2"/>
      <c r="WU28" s="2"/>
      <c r="WV28" s="2"/>
      <c r="WW28" s="2"/>
      <c r="WX28" s="2"/>
      <c r="WY28" s="2"/>
      <c r="WZ28" s="2"/>
      <c r="XA28" s="2"/>
      <c r="XB28" s="2"/>
      <c r="XC28" s="2"/>
      <c r="XD28" s="2"/>
      <c r="XE28" s="2"/>
      <c r="XF28" s="2"/>
      <c r="XG28" s="2"/>
      <c r="XH28" s="2"/>
      <c r="XI28" s="2"/>
      <c r="XJ28" s="2"/>
      <c r="XK28" s="2"/>
      <c r="XL28" s="2"/>
      <c r="XM28" s="2"/>
      <c r="XN28" s="2"/>
      <c r="XO28" s="2"/>
      <c r="XP28" s="2"/>
      <c r="XQ28" s="2"/>
      <c r="XR28" s="2"/>
      <c r="XS28" s="2"/>
      <c r="XT28" s="2"/>
      <c r="XU28" s="2"/>
      <c r="XV28" s="2"/>
      <c r="XW28" s="2"/>
      <c r="XX28" s="2"/>
      <c r="XY28" s="2"/>
      <c r="XZ28" s="2"/>
      <c r="YA28" s="2"/>
      <c r="YB28" s="2"/>
      <c r="YC28" s="2"/>
      <c r="YD28" s="2"/>
      <c r="YE28" s="2"/>
      <c r="YF28" s="2"/>
      <c r="YG28" s="2"/>
      <c r="YH28" s="2"/>
      <c r="YI28" s="2"/>
      <c r="YJ28" s="2"/>
      <c r="YK28" s="2"/>
      <c r="YL28" s="2"/>
      <c r="YM28" s="2"/>
      <c r="YN28" s="2"/>
      <c r="YO28" s="2"/>
      <c r="YP28" s="2"/>
      <c r="YQ28" s="2"/>
      <c r="YR28" s="2"/>
      <c r="YS28" s="2"/>
      <c r="YT28" s="2"/>
      <c r="YU28" s="2"/>
      <c r="YV28" s="2"/>
      <c r="YW28" s="2"/>
      <c r="YX28" s="2"/>
      <c r="YY28" s="2"/>
      <c r="YZ28" s="2"/>
      <c r="ZA28" s="2"/>
      <c r="ZB28" s="2"/>
      <c r="ZC28" s="2"/>
      <c r="ZD28" s="2"/>
      <c r="ZE28" s="2"/>
      <c r="ZF28" s="2"/>
      <c r="ZG28" s="2"/>
      <c r="ZH28" s="2"/>
      <c r="ZI28" s="2"/>
      <c r="ZJ28" s="2"/>
      <c r="ZK28" s="2"/>
      <c r="ZL28" s="2"/>
      <c r="ZM28" s="2"/>
      <c r="ZN28" s="2"/>
      <c r="ZO28" s="2"/>
      <c r="ZP28" s="2"/>
      <c r="ZQ28" s="2"/>
      <c r="ZR28" s="2"/>
      <c r="ZS28" s="2"/>
      <c r="ZT28" s="2"/>
      <c r="ZU28" s="2"/>
      <c r="ZV28" s="2"/>
      <c r="ZW28" s="2"/>
      <c r="ZX28" s="2"/>
      <c r="ZY28" s="2"/>
      <c r="ZZ28" s="2"/>
      <c r="AAA28" s="2"/>
      <c r="AAB28" s="2"/>
      <c r="AAC28" s="2"/>
      <c r="AAD28" s="2"/>
      <c r="AAE28" s="2"/>
      <c r="AAF28" s="2"/>
      <c r="AAG28" s="2"/>
      <c r="AAH28" s="2"/>
      <c r="AAI28" s="2"/>
      <c r="AAJ28" s="2"/>
      <c r="AAK28" s="2"/>
      <c r="AAL28" s="2"/>
      <c r="AAM28" s="2"/>
      <c r="AAN28" s="2"/>
      <c r="AAO28" s="2"/>
      <c r="AAP28" s="2"/>
      <c r="AAQ28" s="2"/>
      <c r="AAR28" s="2"/>
      <c r="AAS28" s="2"/>
      <c r="AAT28" s="2"/>
      <c r="AAU28" s="2"/>
      <c r="AAV28" s="2"/>
      <c r="AAW28" s="2"/>
      <c r="AAX28" s="2"/>
      <c r="AAY28" s="2"/>
      <c r="AAZ28" s="2"/>
      <c r="ABA28" s="2"/>
      <c r="ABB28" s="2"/>
      <c r="ABC28" s="2"/>
      <c r="ABD28" s="2"/>
      <c r="ABE28" s="2"/>
      <c r="ABF28" s="2"/>
      <c r="ABG28" s="2"/>
      <c r="ABH28" s="2"/>
      <c r="ABI28" s="2"/>
      <c r="ABJ28" s="2"/>
      <c r="ABK28" s="2"/>
      <c r="ABL28" s="2"/>
      <c r="ABM28" s="2"/>
      <c r="ABN28" s="2"/>
      <c r="ABO28" s="2"/>
      <c r="ABP28" s="2"/>
      <c r="ABQ28" s="2"/>
      <c r="ABR28" s="2"/>
      <c r="ABS28" s="2"/>
      <c r="ABT28" s="2"/>
      <c r="ABU28" s="2"/>
      <c r="ABV28" s="2"/>
      <c r="ABW28" s="2"/>
      <c r="ABX28" s="2"/>
      <c r="ABY28" s="2"/>
      <c r="ABZ28" s="2"/>
      <c r="ACA28" s="2"/>
      <c r="ACB28" s="2"/>
      <c r="ACC28" s="2"/>
      <c r="ACD28" s="2"/>
      <c r="ACE28" s="2"/>
      <c r="ACF28" s="2"/>
      <c r="ACG28" s="2"/>
      <c r="ACH28" s="2"/>
      <c r="ACI28" s="2"/>
      <c r="ACJ28" s="2"/>
      <c r="ACK28" s="2"/>
    </row>
    <row r="29" spans="1:765" ht="8.1" customHeight="1" thickBot="1" x14ac:dyDescent="0.55000000000000004">
      <c r="A29" s="3"/>
      <c r="B29" s="3"/>
      <c r="C29" s="3"/>
      <c r="D29" s="3"/>
      <c r="E29" s="3"/>
      <c r="F29" s="3"/>
      <c r="G29" s="3"/>
      <c r="H29" s="3"/>
      <c r="I29" s="3"/>
      <c r="J29" s="3"/>
      <c r="K29" s="3"/>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2"/>
      <c r="NI29" s="2"/>
      <c r="NJ29" s="2"/>
      <c r="NK29" s="2"/>
      <c r="NL29" s="2"/>
      <c r="NM29" s="2"/>
      <c r="NN29" s="2"/>
      <c r="NO29" s="2"/>
      <c r="NP29" s="2"/>
      <c r="NQ29" s="2"/>
      <c r="NR29" s="2"/>
      <c r="NS29" s="2"/>
      <c r="NT29" s="2"/>
      <c r="NU29" s="2"/>
      <c r="NV29" s="2"/>
      <c r="NW29" s="2"/>
      <c r="NX29" s="2"/>
      <c r="NY29" s="2"/>
      <c r="NZ29" s="2"/>
      <c r="OA29" s="2"/>
      <c r="OB29" s="2"/>
      <c r="OC29" s="2"/>
      <c r="OD29" s="2"/>
      <c r="OE29" s="2"/>
      <c r="OF29" s="2"/>
      <c r="OG29" s="2"/>
      <c r="OH29" s="2"/>
      <c r="OI29" s="2"/>
      <c r="OJ29" s="2"/>
      <c r="OK29" s="2"/>
      <c r="OL29" s="2"/>
      <c r="OM29" s="2"/>
      <c r="ON29" s="2"/>
      <c r="OO29" s="2"/>
      <c r="OP29" s="2"/>
      <c r="OQ29" s="2"/>
      <c r="OR29" s="2"/>
      <c r="OS29" s="2"/>
      <c r="OT29" s="2"/>
      <c r="OU29" s="2"/>
      <c r="OV29" s="2"/>
      <c r="OW29" s="2"/>
      <c r="OX29" s="2"/>
      <c r="OY29" s="2"/>
      <c r="OZ29" s="2"/>
      <c r="PA29" s="2"/>
      <c r="PB29" s="2"/>
      <c r="PC29" s="2"/>
      <c r="PD29" s="2"/>
      <c r="PE29" s="2"/>
      <c r="PF29" s="2"/>
      <c r="PG29" s="2"/>
      <c r="PH29" s="2"/>
      <c r="PI29" s="2"/>
      <c r="PJ29" s="2"/>
      <c r="PK29" s="2"/>
      <c r="PL29" s="2"/>
      <c r="PM29" s="2"/>
      <c r="PN29" s="2"/>
      <c r="PO29" s="2"/>
      <c r="PP29" s="2"/>
      <c r="PQ29" s="2"/>
      <c r="PR29" s="2"/>
      <c r="PS29" s="2"/>
      <c r="PT29" s="2"/>
      <c r="PU29" s="2"/>
      <c r="PV29" s="2"/>
      <c r="PW29" s="2"/>
      <c r="PX29" s="2"/>
      <c r="PY29" s="2"/>
      <c r="PZ29" s="2"/>
      <c r="QA29" s="2"/>
      <c r="QB29" s="2"/>
      <c r="QC29" s="2"/>
      <c r="QD29" s="2"/>
      <c r="QE29" s="2"/>
      <c r="QF29" s="2"/>
      <c r="QG29" s="2"/>
      <c r="QH29" s="2"/>
      <c r="QI29" s="2"/>
      <c r="QJ29" s="2"/>
      <c r="QK29" s="2"/>
      <c r="QL29" s="2"/>
      <c r="QM29" s="2"/>
      <c r="QN29" s="2"/>
      <c r="QO29" s="2"/>
      <c r="QP29" s="2"/>
      <c r="QQ29" s="2"/>
      <c r="QR29" s="2"/>
      <c r="QS29" s="2"/>
      <c r="QT29" s="2"/>
      <c r="QU29" s="2"/>
      <c r="QV29" s="2"/>
      <c r="QW29" s="2"/>
      <c r="QX29" s="2"/>
      <c r="QY29" s="2"/>
      <c r="QZ29" s="2"/>
      <c r="RA29" s="2"/>
      <c r="RB29" s="2"/>
      <c r="RC29" s="2"/>
      <c r="RD29" s="2"/>
      <c r="RE29" s="2"/>
      <c r="RF29" s="2"/>
      <c r="RG29" s="2"/>
      <c r="RH29" s="2"/>
      <c r="RI29" s="2"/>
      <c r="RJ29" s="2"/>
      <c r="RK29" s="2"/>
      <c r="RL29" s="2"/>
      <c r="RM29" s="2"/>
      <c r="RN29" s="2"/>
      <c r="RO29" s="2"/>
      <c r="RP29" s="2"/>
      <c r="RQ29" s="2"/>
      <c r="RR29" s="2"/>
      <c r="RS29" s="2"/>
      <c r="RT29" s="2"/>
      <c r="RU29" s="2"/>
      <c r="RV29" s="2"/>
      <c r="RW29" s="2"/>
      <c r="RX29" s="2"/>
      <c r="RY29" s="2"/>
      <c r="RZ29" s="2"/>
      <c r="SA29" s="2"/>
      <c r="SB29" s="2"/>
      <c r="SC29" s="2"/>
      <c r="SD29" s="2"/>
      <c r="SE29" s="2"/>
      <c r="SF29" s="2"/>
      <c r="SG29" s="2"/>
      <c r="SH29" s="2"/>
      <c r="SI29" s="2"/>
      <c r="SJ29" s="2"/>
      <c r="SK29" s="2"/>
      <c r="SL29" s="2"/>
      <c r="SM29" s="2"/>
      <c r="SN29" s="2"/>
      <c r="SO29" s="2"/>
      <c r="SP29" s="2"/>
      <c r="SQ29" s="2"/>
      <c r="SR29" s="2"/>
      <c r="SS29" s="2"/>
      <c r="ST29" s="2"/>
      <c r="SU29" s="2"/>
      <c r="SV29" s="2"/>
      <c r="SW29" s="2"/>
      <c r="SX29" s="2"/>
      <c r="SY29" s="2"/>
      <c r="SZ29" s="2"/>
      <c r="TA29" s="2"/>
      <c r="TB29" s="2"/>
      <c r="TC29" s="2"/>
      <c r="TD29" s="2"/>
      <c r="TE29" s="2"/>
      <c r="TF29" s="2"/>
      <c r="TG29" s="2"/>
      <c r="TH29" s="2"/>
      <c r="TI29" s="2"/>
      <c r="TJ29" s="2"/>
      <c r="TK29" s="2"/>
      <c r="TL29" s="2"/>
      <c r="TM29" s="2"/>
      <c r="TN29" s="2"/>
      <c r="TO29" s="2"/>
      <c r="TP29" s="2"/>
      <c r="TQ29" s="2"/>
      <c r="TR29" s="2"/>
      <c r="TS29" s="2"/>
      <c r="TT29" s="2"/>
      <c r="TU29" s="2"/>
      <c r="TV29" s="2"/>
      <c r="TW29" s="2"/>
      <c r="TX29" s="2"/>
      <c r="TY29" s="2"/>
      <c r="TZ29" s="2"/>
      <c r="UA29" s="2"/>
      <c r="UB29" s="2"/>
      <c r="UC29" s="2"/>
      <c r="UD29" s="2"/>
      <c r="UE29" s="2"/>
      <c r="UF29" s="2"/>
      <c r="UG29" s="2"/>
      <c r="UH29" s="2"/>
      <c r="UI29" s="2"/>
      <c r="UJ29" s="2"/>
      <c r="UK29" s="2"/>
      <c r="UL29" s="2"/>
      <c r="UM29" s="2"/>
      <c r="UN29" s="2"/>
      <c r="UO29" s="2"/>
      <c r="UP29" s="2"/>
      <c r="UQ29" s="2"/>
      <c r="UR29" s="2"/>
      <c r="US29" s="2"/>
      <c r="UT29" s="2"/>
      <c r="UU29" s="2"/>
      <c r="UV29" s="2"/>
      <c r="UW29" s="2"/>
      <c r="UX29" s="2"/>
      <c r="UY29" s="2"/>
      <c r="UZ29" s="2"/>
      <c r="VA29" s="2"/>
      <c r="VB29" s="2"/>
      <c r="VC29" s="2"/>
      <c r="VD29" s="2"/>
      <c r="VE29" s="2"/>
      <c r="VF29" s="2"/>
      <c r="VG29" s="2"/>
      <c r="VH29" s="2"/>
      <c r="VI29" s="2"/>
      <c r="VJ29" s="2"/>
      <c r="VK29" s="2"/>
      <c r="VL29" s="2"/>
      <c r="VM29" s="2"/>
      <c r="VN29" s="2"/>
      <c r="VO29" s="2"/>
      <c r="VP29" s="2"/>
      <c r="VQ29" s="2"/>
      <c r="VR29" s="2"/>
      <c r="VS29" s="2"/>
      <c r="VT29" s="2"/>
      <c r="VU29" s="2"/>
      <c r="VV29" s="2"/>
      <c r="VW29" s="2"/>
      <c r="VX29" s="2"/>
      <c r="VY29" s="2"/>
      <c r="VZ29" s="2"/>
      <c r="WA29" s="2"/>
      <c r="WB29" s="2"/>
      <c r="WC29" s="2"/>
      <c r="WD29" s="2"/>
      <c r="WE29" s="2"/>
      <c r="WF29" s="2"/>
      <c r="WG29" s="2"/>
      <c r="WH29" s="2"/>
      <c r="WI29" s="2"/>
      <c r="WJ29" s="2"/>
      <c r="WK29" s="2"/>
      <c r="WL29" s="2"/>
      <c r="WM29" s="2"/>
      <c r="WN29" s="2"/>
      <c r="WO29" s="2"/>
      <c r="WP29" s="2"/>
      <c r="WQ29" s="2"/>
      <c r="WR29" s="2"/>
      <c r="WS29" s="2"/>
      <c r="WT29" s="2"/>
      <c r="WU29" s="2"/>
      <c r="WV29" s="2"/>
      <c r="WW29" s="2"/>
      <c r="WX29" s="2"/>
      <c r="WY29" s="2"/>
      <c r="WZ29" s="2"/>
      <c r="XA29" s="2"/>
      <c r="XB29" s="2"/>
      <c r="XC29" s="2"/>
      <c r="XD29" s="2"/>
      <c r="XE29" s="2"/>
      <c r="XF29" s="2"/>
      <c r="XG29" s="2"/>
      <c r="XH29" s="2"/>
      <c r="XI29" s="2"/>
      <c r="XJ29" s="2"/>
      <c r="XK29" s="2"/>
      <c r="XL29" s="2"/>
      <c r="XM29" s="2"/>
      <c r="XN29" s="2"/>
      <c r="XO29" s="2"/>
      <c r="XP29" s="2"/>
      <c r="XQ29" s="2"/>
      <c r="XR29" s="2"/>
      <c r="XS29" s="2"/>
      <c r="XT29" s="2"/>
      <c r="XU29" s="2"/>
      <c r="XV29" s="2"/>
      <c r="XW29" s="2"/>
      <c r="XX29" s="2"/>
      <c r="XY29" s="2"/>
      <c r="XZ29" s="2"/>
      <c r="YA29" s="2"/>
      <c r="YB29" s="2"/>
      <c r="YC29" s="2"/>
      <c r="YD29" s="2"/>
      <c r="YE29" s="2"/>
      <c r="YF29" s="2"/>
      <c r="YG29" s="2"/>
      <c r="YH29" s="2"/>
      <c r="YI29" s="2"/>
      <c r="YJ29" s="2"/>
      <c r="YK29" s="2"/>
      <c r="YL29" s="2"/>
      <c r="YM29" s="2"/>
      <c r="YN29" s="2"/>
      <c r="YO29" s="2"/>
      <c r="YP29" s="2"/>
      <c r="YQ29" s="2"/>
      <c r="YR29" s="2"/>
      <c r="YS29" s="2"/>
      <c r="YT29" s="2"/>
      <c r="YU29" s="2"/>
      <c r="YV29" s="2"/>
      <c r="YW29" s="2"/>
      <c r="YX29" s="2"/>
      <c r="YY29" s="2"/>
      <c r="YZ29" s="2"/>
      <c r="ZA29" s="2"/>
      <c r="ZB29" s="2"/>
      <c r="ZC29" s="2"/>
      <c r="ZD29" s="2"/>
      <c r="ZE29" s="2"/>
      <c r="ZF29" s="2"/>
      <c r="ZG29" s="2"/>
      <c r="ZH29" s="2"/>
      <c r="ZI29" s="2"/>
      <c r="ZJ29" s="2"/>
      <c r="ZK29" s="2"/>
      <c r="ZL29" s="2"/>
      <c r="ZM29" s="2"/>
      <c r="ZN29" s="2"/>
      <c r="ZO29" s="2"/>
      <c r="ZP29" s="2"/>
      <c r="ZQ29" s="2"/>
      <c r="ZR29" s="2"/>
      <c r="ZS29" s="2"/>
      <c r="ZT29" s="2"/>
      <c r="ZU29" s="2"/>
      <c r="ZV29" s="2"/>
      <c r="ZW29" s="2"/>
      <c r="ZX29" s="2"/>
      <c r="ZY29" s="2"/>
      <c r="ZZ29" s="2"/>
      <c r="AAA29" s="2"/>
      <c r="AAB29" s="2"/>
      <c r="AAC29" s="2"/>
      <c r="AAD29" s="2"/>
      <c r="AAE29" s="2"/>
      <c r="AAF29" s="2"/>
      <c r="AAG29" s="2"/>
      <c r="AAH29" s="2"/>
      <c r="AAI29" s="2"/>
      <c r="AAJ29" s="2"/>
      <c r="AAK29" s="2"/>
      <c r="AAL29" s="2"/>
      <c r="AAM29" s="2"/>
      <c r="AAN29" s="2"/>
      <c r="AAO29" s="2"/>
      <c r="AAP29" s="2"/>
      <c r="AAQ29" s="2"/>
      <c r="AAR29" s="2"/>
      <c r="AAS29" s="2"/>
      <c r="AAT29" s="2"/>
      <c r="AAU29" s="2"/>
      <c r="AAV29" s="2"/>
      <c r="AAW29" s="2"/>
      <c r="AAX29" s="2"/>
      <c r="AAY29" s="2"/>
      <c r="AAZ29" s="2"/>
      <c r="ABA29" s="2"/>
      <c r="ABB29" s="2"/>
      <c r="ABC29" s="2"/>
      <c r="ABD29" s="2"/>
      <c r="ABE29" s="2"/>
      <c r="ABF29" s="2"/>
      <c r="ABG29" s="2"/>
      <c r="ABH29" s="2"/>
      <c r="ABI29" s="2"/>
      <c r="ABJ29" s="2"/>
      <c r="ABK29" s="2"/>
      <c r="ABL29" s="2"/>
      <c r="ABM29" s="2"/>
      <c r="ABN29" s="2"/>
      <c r="ABO29" s="2"/>
      <c r="ABP29" s="2"/>
      <c r="ABQ29" s="2"/>
      <c r="ABR29" s="2"/>
      <c r="ABS29" s="2"/>
      <c r="ABT29" s="2"/>
      <c r="ABU29" s="2"/>
      <c r="ABV29" s="2"/>
      <c r="ABW29" s="2"/>
      <c r="ABX29" s="2"/>
      <c r="ABY29" s="2"/>
      <c r="ABZ29" s="2"/>
      <c r="ACA29" s="2"/>
      <c r="ACB29" s="2"/>
      <c r="ACC29" s="2"/>
      <c r="ACD29" s="2"/>
      <c r="ACE29" s="2"/>
      <c r="ACF29" s="2"/>
      <c r="ACG29" s="2"/>
      <c r="ACH29" s="2"/>
      <c r="ACI29" s="2"/>
      <c r="ACJ29" s="2"/>
      <c r="ACK29" s="2"/>
    </row>
    <row r="30" spans="1:765" ht="7.5" customHeight="1" x14ac:dyDescent="0.5">
      <c r="A30" s="7"/>
      <c r="B30" s="7"/>
      <c r="C30" s="7"/>
      <c r="D30" s="7"/>
      <c r="E30" s="7"/>
      <c r="F30" s="7"/>
      <c r="G30" s="7"/>
      <c r="H30" s="7"/>
      <c r="I30" s="7"/>
      <c r="J30" s="7"/>
      <c r="K30" s="7"/>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2"/>
      <c r="NI30" s="2"/>
      <c r="NJ30" s="2"/>
      <c r="NK30" s="2"/>
      <c r="NL30" s="2"/>
      <c r="NM30" s="2"/>
      <c r="NN30" s="2"/>
      <c r="NO30" s="2"/>
      <c r="NP30" s="2"/>
      <c r="NQ30" s="2"/>
      <c r="NR30" s="2"/>
      <c r="NS30" s="2"/>
      <c r="NT30" s="2"/>
      <c r="NU30" s="2"/>
      <c r="NV30" s="2"/>
      <c r="NW30" s="2"/>
      <c r="NX30" s="2"/>
      <c r="NY30" s="2"/>
      <c r="NZ30" s="2"/>
      <c r="OA30" s="2"/>
      <c r="OB30" s="2"/>
      <c r="OC30" s="2"/>
      <c r="OD30" s="2"/>
      <c r="OE30" s="2"/>
      <c r="OF30" s="2"/>
      <c r="OG30" s="2"/>
      <c r="OH30" s="2"/>
      <c r="OI30" s="2"/>
      <c r="OJ30" s="2"/>
      <c r="OK30" s="2"/>
      <c r="OL30" s="2"/>
      <c r="OM30" s="2"/>
      <c r="ON30" s="2"/>
      <c r="OO30" s="2"/>
      <c r="OP30" s="2"/>
      <c r="OQ30" s="2"/>
      <c r="OR30" s="2"/>
      <c r="OS30" s="2"/>
      <c r="OT30" s="2"/>
      <c r="OU30" s="2"/>
      <c r="OV30" s="2"/>
      <c r="OW30" s="2"/>
      <c r="OX30" s="2"/>
      <c r="OY30" s="2"/>
      <c r="OZ30" s="2"/>
      <c r="PA30" s="2"/>
      <c r="PB30" s="2"/>
      <c r="PC30" s="2"/>
      <c r="PD30" s="2"/>
      <c r="PE30" s="2"/>
      <c r="PF30" s="2"/>
      <c r="PG30" s="2"/>
      <c r="PH30" s="2"/>
      <c r="PI30" s="2"/>
      <c r="PJ30" s="2"/>
      <c r="PK30" s="2"/>
      <c r="PL30" s="2"/>
      <c r="PM30" s="2"/>
      <c r="PN30" s="2"/>
      <c r="PO30" s="2"/>
      <c r="PP30" s="2"/>
      <c r="PQ30" s="2"/>
      <c r="PR30" s="2"/>
      <c r="PS30" s="2"/>
      <c r="PT30" s="2"/>
      <c r="PU30" s="2"/>
      <c r="PV30" s="2"/>
      <c r="PW30" s="2"/>
      <c r="PX30" s="2"/>
      <c r="PY30" s="2"/>
      <c r="PZ30" s="2"/>
      <c r="QA30" s="2"/>
      <c r="QB30" s="2"/>
      <c r="QC30" s="2"/>
      <c r="QD30" s="2"/>
      <c r="QE30" s="2"/>
      <c r="QF30" s="2"/>
      <c r="QG30" s="2"/>
      <c r="QH30" s="2"/>
      <c r="QI30" s="2"/>
      <c r="QJ30" s="2"/>
      <c r="QK30" s="2"/>
      <c r="QL30" s="2"/>
      <c r="QM30" s="2"/>
      <c r="QN30" s="2"/>
      <c r="QO30" s="2"/>
      <c r="QP30" s="2"/>
      <c r="QQ30" s="2"/>
      <c r="QR30" s="2"/>
      <c r="QS30" s="2"/>
      <c r="QT30" s="2"/>
      <c r="QU30" s="2"/>
      <c r="QV30" s="2"/>
      <c r="QW30" s="2"/>
      <c r="QX30" s="2"/>
      <c r="QY30" s="2"/>
      <c r="QZ30" s="2"/>
      <c r="RA30" s="2"/>
      <c r="RB30" s="2"/>
      <c r="RC30" s="2"/>
      <c r="RD30" s="2"/>
      <c r="RE30" s="2"/>
      <c r="RF30" s="2"/>
      <c r="RG30" s="2"/>
      <c r="RH30" s="2"/>
      <c r="RI30" s="2"/>
      <c r="RJ30" s="2"/>
      <c r="RK30" s="2"/>
      <c r="RL30" s="2"/>
      <c r="RM30" s="2"/>
      <c r="RN30" s="2"/>
      <c r="RO30" s="2"/>
      <c r="RP30" s="2"/>
      <c r="RQ30" s="2"/>
      <c r="RR30" s="2"/>
      <c r="RS30" s="2"/>
      <c r="RT30" s="2"/>
      <c r="RU30" s="2"/>
      <c r="RV30" s="2"/>
      <c r="RW30" s="2"/>
      <c r="RX30" s="2"/>
      <c r="RY30" s="2"/>
      <c r="RZ30" s="2"/>
      <c r="SA30" s="2"/>
      <c r="SB30" s="2"/>
      <c r="SC30" s="2"/>
      <c r="SD30" s="2"/>
      <c r="SE30" s="2"/>
      <c r="SF30" s="2"/>
      <c r="SG30" s="2"/>
      <c r="SH30" s="2"/>
      <c r="SI30" s="2"/>
      <c r="SJ30" s="2"/>
      <c r="SK30" s="2"/>
      <c r="SL30" s="2"/>
      <c r="SM30" s="2"/>
      <c r="SN30" s="2"/>
      <c r="SO30" s="2"/>
      <c r="SP30" s="2"/>
      <c r="SQ30" s="2"/>
      <c r="SR30" s="2"/>
      <c r="SS30" s="2"/>
      <c r="ST30" s="2"/>
      <c r="SU30" s="2"/>
      <c r="SV30" s="2"/>
      <c r="SW30" s="2"/>
      <c r="SX30" s="2"/>
      <c r="SY30" s="2"/>
      <c r="SZ30" s="2"/>
      <c r="TA30" s="2"/>
      <c r="TB30" s="2"/>
      <c r="TC30" s="2"/>
      <c r="TD30" s="2"/>
      <c r="TE30" s="2"/>
      <c r="TF30" s="2"/>
      <c r="TG30" s="2"/>
      <c r="TH30" s="2"/>
      <c r="TI30" s="2"/>
      <c r="TJ30" s="2"/>
      <c r="TK30" s="2"/>
      <c r="TL30" s="2"/>
      <c r="TM30" s="2"/>
      <c r="TN30" s="2"/>
      <c r="TO30" s="2"/>
      <c r="TP30" s="2"/>
      <c r="TQ30" s="2"/>
      <c r="TR30" s="2"/>
      <c r="TS30" s="2"/>
      <c r="TT30" s="2"/>
      <c r="TU30" s="2"/>
      <c r="TV30" s="2"/>
      <c r="TW30" s="2"/>
      <c r="TX30" s="2"/>
      <c r="TY30" s="2"/>
      <c r="TZ30" s="2"/>
      <c r="UA30" s="2"/>
      <c r="UB30" s="2"/>
      <c r="UC30" s="2"/>
      <c r="UD30" s="2"/>
      <c r="UE30" s="2"/>
      <c r="UF30" s="2"/>
      <c r="UG30" s="2"/>
      <c r="UH30" s="2"/>
      <c r="UI30" s="2"/>
      <c r="UJ30" s="2"/>
      <c r="UK30" s="2"/>
      <c r="UL30" s="2"/>
      <c r="UM30" s="2"/>
      <c r="UN30" s="2"/>
      <c r="UO30" s="2"/>
      <c r="UP30" s="2"/>
      <c r="UQ30" s="2"/>
      <c r="UR30" s="2"/>
      <c r="US30" s="2"/>
      <c r="UT30" s="2"/>
      <c r="UU30" s="2"/>
      <c r="UV30" s="2"/>
      <c r="UW30" s="2"/>
      <c r="UX30" s="2"/>
      <c r="UY30" s="2"/>
      <c r="UZ30" s="2"/>
      <c r="VA30" s="2"/>
      <c r="VB30" s="2"/>
      <c r="VC30" s="2"/>
      <c r="VD30" s="2"/>
      <c r="VE30" s="2"/>
      <c r="VF30" s="2"/>
      <c r="VG30" s="2"/>
      <c r="VH30" s="2"/>
      <c r="VI30" s="2"/>
      <c r="VJ30" s="2"/>
      <c r="VK30" s="2"/>
      <c r="VL30" s="2"/>
      <c r="VM30" s="2"/>
      <c r="VN30" s="2"/>
      <c r="VO30" s="2"/>
      <c r="VP30" s="2"/>
      <c r="VQ30" s="2"/>
      <c r="VR30" s="2"/>
      <c r="VS30" s="2"/>
      <c r="VT30" s="2"/>
      <c r="VU30" s="2"/>
      <c r="VV30" s="2"/>
      <c r="VW30" s="2"/>
      <c r="VX30" s="2"/>
      <c r="VY30" s="2"/>
      <c r="VZ30" s="2"/>
      <c r="WA30" s="2"/>
      <c r="WB30" s="2"/>
      <c r="WC30" s="2"/>
      <c r="WD30" s="2"/>
      <c r="WE30" s="2"/>
      <c r="WF30" s="2"/>
      <c r="WG30" s="2"/>
      <c r="WH30" s="2"/>
      <c r="WI30" s="2"/>
      <c r="WJ30" s="2"/>
      <c r="WK30" s="2"/>
      <c r="WL30" s="2"/>
      <c r="WM30" s="2"/>
      <c r="WN30" s="2"/>
      <c r="WO30" s="2"/>
      <c r="WP30" s="2"/>
      <c r="WQ30" s="2"/>
      <c r="WR30" s="2"/>
      <c r="WS30" s="2"/>
      <c r="WT30" s="2"/>
      <c r="WU30" s="2"/>
      <c r="WV30" s="2"/>
      <c r="WW30" s="2"/>
      <c r="WX30" s="2"/>
      <c r="WY30" s="2"/>
      <c r="WZ30" s="2"/>
      <c r="XA30" s="2"/>
      <c r="XB30" s="2"/>
      <c r="XC30" s="2"/>
      <c r="XD30" s="2"/>
      <c r="XE30" s="2"/>
      <c r="XF30" s="2"/>
      <c r="XG30" s="2"/>
      <c r="XH30" s="2"/>
      <c r="XI30" s="2"/>
      <c r="XJ30" s="2"/>
      <c r="XK30" s="2"/>
      <c r="XL30" s="2"/>
      <c r="XM30" s="2"/>
      <c r="XN30" s="2"/>
      <c r="XO30" s="2"/>
      <c r="XP30" s="2"/>
      <c r="XQ30" s="2"/>
      <c r="XR30" s="2"/>
      <c r="XS30" s="2"/>
      <c r="XT30" s="2"/>
      <c r="XU30" s="2"/>
      <c r="XV30" s="2"/>
      <c r="XW30" s="2"/>
      <c r="XX30" s="2"/>
      <c r="XY30" s="2"/>
      <c r="XZ30" s="2"/>
      <c r="YA30" s="2"/>
      <c r="YB30" s="2"/>
      <c r="YC30" s="2"/>
      <c r="YD30" s="2"/>
      <c r="YE30" s="2"/>
      <c r="YF30" s="2"/>
      <c r="YG30" s="2"/>
      <c r="YH30" s="2"/>
      <c r="YI30" s="2"/>
      <c r="YJ30" s="2"/>
      <c r="YK30" s="2"/>
      <c r="YL30" s="2"/>
      <c r="YM30" s="2"/>
      <c r="YN30" s="2"/>
      <c r="YO30" s="2"/>
      <c r="YP30" s="2"/>
      <c r="YQ30" s="2"/>
      <c r="YR30" s="2"/>
      <c r="YS30" s="2"/>
      <c r="YT30" s="2"/>
      <c r="YU30" s="2"/>
      <c r="YV30" s="2"/>
      <c r="YW30" s="2"/>
      <c r="YX30" s="2"/>
      <c r="YY30" s="2"/>
      <c r="YZ30" s="2"/>
      <c r="ZA30" s="2"/>
      <c r="ZB30" s="2"/>
      <c r="ZC30" s="2"/>
      <c r="ZD30" s="2"/>
      <c r="ZE30" s="2"/>
      <c r="ZF30" s="2"/>
      <c r="ZG30" s="2"/>
      <c r="ZH30" s="2"/>
      <c r="ZI30" s="2"/>
      <c r="ZJ30" s="2"/>
      <c r="ZK30" s="2"/>
      <c r="ZL30" s="2"/>
      <c r="ZM30" s="2"/>
      <c r="ZN30" s="2"/>
      <c r="ZO30" s="2"/>
      <c r="ZP30" s="2"/>
      <c r="ZQ30" s="2"/>
      <c r="ZR30" s="2"/>
      <c r="ZS30" s="2"/>
      <c r="ZT30" s="2"/>
      <c r="ZU30" s="2"/>
      <c r="ZV30" s="2"/>
      <c r="ZW30" s="2"/>
      <c r="ZX30" s="2"/>
      <c r="ZY30" s="2"/>
      <c r="ZZ30" s="2"/>
      <c r="AAA30" s="2"/>
      <c r="AAB30" s="2"/>
      <c r="AAC30" s="2"/>
      <c r="AAD30" s="2"/>
      <c r="AAE30" s="2"/>
      <c r="AAF30" s="2"/>
      <c r="AAG30" s="2"/>
      <c r="AAH30" s="2"/>
      <c r="AAI30" s="2"/>
      <c r="AAJ30" s="2"/>
      <c r="AAK30" s="2"/>
      <c r="AAL30" s="2"/>
      <c r="AAM30" s="2"/>
      <c r="AAN30" s="2"/>
      <c r="AAO30" s="2"/>
      <c r="AAP30" s="2"/>
      <c r="AAQ30" s="2"/>
      <c r="AAR30" s="2"/>
      <c r="AAS30" s="2"/>
      <c r="AAT30" s="2"/>
      <c r="AAU30" s="2"/>
      <c r="AAV30" s="2"/>
      <c r="AAW30" s="2"/>
      <c r="AAX30" s="2"/>
      <c r="AAY30" s="2"/>
      <c r="AAZ30" s="2"/>
      <c r="ABA30" s="2"/>
      <c r="ABB30" s="2"/>
      <c r="ABC30" s="2"/>
      <c r="ABD30" s="2"/>
      <c r="ABE30" s="2"/>
      <c r="ABF30" s="2"/>
      <c r="ABG30" s="2"/>
      <c r="ABH30" s="2"/>
      <c r="ABI30" s="2"/>
      <c r="ABJ30" s="2"/>
      <c r="ABK30" s="2"/>
      <c r="ABL30" s="2"/>
      <c r="ABM30" s="2"/>
      <c r="ABN30" s="2"/>
      <c r="ABO30" s="2"/>
      <c r="ABP30" s="2"/>
      <c r="ABQ30" s="2"/>
      <c r="ABR30" s="2"/>
      <c r="ABS30" s="2"/>
      <c r="ABT30" s="2"/>
      <c r="ABU30" s="2"/>
      <c r="ABV30" s="2"/>
      <c r="ABW30" s="2"/>
      <c r="ABX30" s="2"/>
      <c r="ABY30" s="2"/>
      <c r="ABZ30" s="2"/>
      <c r="ACA30" s="2"/>
      <c r="ACB30" s="2"/>
      <c r="ACC30" s="2"/>
      <c r="ACD30" s="2"/>
      <c r="ACE30" s="2"/>
      <c r="ACF30" s="2"/>
      <c r="ACG30" s="2"/>
      <c r="ACH30" s="2"/>
      <c r="ACI30" s="2"/>
      <c r="ACJ30" s="2"/>
      <c r="ACK30" s="2"/>
    </row>
    <row r="31" spans="1:765" hidden="1" x14ac:dyDescent="0.5">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2"/>
      <c r="NI31" s="2"/>
      <c r="NJ31" s="2"/>
      <c r="NK31" s="2"/>
      <c r="NL31" s="2"/>
      <c r="NM31" s="2"/>
      <c r="NN31" s="2"/>
      <c r="NO31" s="2"/>
      <c r="NP31" s="2"/>
      <c r="NQ31" s="2"/>
      <c r="NR31" s="2"/>
      <c r="NS31" s="2"/>
      <c r="NT31" s="2"/>
      <c r="NU31" s="2"/>
      <c r="NV31" s="2"/>
      <c r="NW31" s="2"/>
      <c r="NX31" s="2"/>
      <c r="NY31" s="2"/>
      <c r="NZ31" s="2"/>
      <c r="OA31" s="2"/>
      <c r="OB31" s="2"/>
      <c r="OC31" s="2"/>
      <c r="OD31" s="2"/>
      <c r="OE31" s="2"/>
      <c r="OF31" s="2"/>
      <c r="OG31" s="2"/>
      <c r="OH31" s="2"/>
      <c r="OI31" s="2"/>
      <c r="OJ31" s="2"/>
      <c r="OK31" s="2"/>
      <c r="OL31" s="2"/>
      <c r="OM31" s="2"/>
      <c r="ON31" s="2"/>
      <c r="OO31" s="2"/>
      <c r="OP31" s="2"/>
      <c r="OQ31" s="2"/>
      <c r="OR31" s="2"/>
      <c r="OS31" s="2"/>
      <c r="OT31" s="2"/>
      <c r="OU31" s="2"/>
      <c r="OV31" s="2"/>
      <c r="OW31" s="2"/>
      <c r="OX31" s="2"/>
      <c r="OY31" s="2"/>
      <c r="OZ31" s="2"/>
      <c r="PA31" s="2"/>
      <c r="PB31" s="2"/>
      <c r="PC31" s="2"/>
      <c r="PD31" s="2"/>
      <c r="PE31" s="2"/>
      <c r="PF31" s="2"/>
      <c r="PG31" s="2"/>
      <c r="PH31" s="2"/>
      <c r="PI31" s="2"/>
      <c r="PJ31" s="2"/>
      <c r="PK31" s="2"/>
      <c r="PL31" s="2"/>
      <c r="PM31" s="2"/>
      <c r="PN31" s="2"/>
      <c r="PO31" s="2"/>
      <c r="PP31" s="2"/>
      <c r="PQ31" s="2"/>
      <c r="PR31" s="2"/>
      <c r="PS31" s="2"/>
      <c r="PT31" s="2"/>
      <c r="PU31" s="2"/>
      <c r="PV31" s="2"/>
      <c r="PW31" s="2"/>
      <c r="PX31" s="2"/>
      <c r="PY31" s="2"/>
      <c r="PZ31" s="2"/>
      <c r="QA31" s="2"/>
      <c r="QB31" s="2"/>
      <c r="QC31" s="2"/>
      <c r="QD31" s="2"/>
      <c r="QE31" s="2"/>
      <c r="QF31" s="2"/>
      <c r="QG31" s="2"/>
      <c r="QH31" s="2"/>
      <c r="QI31" s="2"/>
      <c r="QJ31" s="2"/>
      <c r="QK31" s="2"/>
      <c r="QL31" s="2"/>
      <c r="QM31" s="2"/>
      <c r="QN31" s="2"/>
      <c r="QO31" s="2"/>
      <c r="QP31" s="2"/>
      <c r="QQ31" s="2"/>
      <c r="QR31" s="2"/>
      <c r="QS31" s="2"/>
      <c r="QT31" s="2"/>
      <c r="QU31" s="2"/>
      <c r="QV31" s="2"/>
      <c r="QW31" s="2"/>
      <c r="QX31" s="2"/>
      <c r="QY31" s="2"/>
      <c r="QZ31" s="2"/>
      <c r="RA31" s="2"/>
      <c r="RB31" s="2"/>
      <c r="RC31" s="2"/>
      <c r="RD31" s="2"/>
      <c r="RE31" s="2"/>
      <c r="RF31" s="2"/>
      <c r="RG31" s="2"/>
      <c r="RH31" s="2"/>
      <c r="RI31" s="2"/>
      <c r="RJ31" s="2"/>
      <c r="RK31" s="2"/>
      <c r="RL31" s="2"/>
      <c r="RM31" s="2"/>
      <c r="RN31" s="2"/>
      <c r="RO31" s="2"/>
      <c r="RP31" s="2"/>
      <c r="RQ31" s="2"/>
      <c r="RR31" s="2"/>
      <c r="RS31" s="2"/>
      <c r="RT31" s="2"/>
      <c r="RU31" s="2"/>
      <c r="RV31" s="2"/>
      <c r="RW31" s="2"/>
      <c r="RX31" s="2"/>
      <c r="RY31" s="2"/>
      <c r="RZ31" s="2"/>
      <c r="SA31" s="2"/>
      <c r="SB31" s="2"/>
      <c r="SC31" s="2"/>
      <c r="SD31" s="2"/>
      <c r="SE31" s="2"/>
      <c r="SF31" s="2"/>
      <c r="SG31" s="2"/>
      <c r="SH31" s="2"/>
      <c r="SI31" s="2"/>
      <c r="SJ31" s="2"/>
      <c r="SK31" s="2"/>
      <c r="SL31" s="2"/>
      <c r="SM31" s="2"/>
      <c r="SN31" s="2"/>
      <c r="SO31" s="2"/>
      <c r="SP31" s="2"/>
      <c r="SQ31" s="2"/>
      <c r="SR31" s="2"/>
      <c r="SS31" s="2"/>
      <c r="ST31" s="2"/>
      <c r="SU31" s="2"/>
      <c r="SV31" s="2"/>
      <c r="SW31" s="2"/>
      <c r="SX31" s="2"/>
      <c r="SY31" s="2"/>
      <c r="SZ31" s="2"/>
      <c r="TA31" s="2"/>
      <c r="TB31" s="2"/>
      <c r="TC31" s="2"/>
      <c r="TD31" s="2"/>
      <c r="TE31" s="2"/>
      <c r="TF31" s="2"/>
      <c r="TG31" s="2"/>
      <c r="TH31" s="2"/>
      <c r="TI31" s="2"/>
      <c r="TJ31" s="2"/>
      <c r="TK31" s="2"/>
      <c r="TL31" s="2"/>
      <c r="TM31" s="2"/>
      <c r="TN31" s="2"/>
      <c r="TO31" s="2"/>
      <c r="TP31" s="2"/>
      <c r="TQ31" s="2"/>
      <c r="TR31" s="2"/>
      <c r="TS31" s="2"/>
      <c r="TT31" s="2"/>
      <c r="TU31" s="2"/>
      <c r="TV31" s="2"/>
      <c r="TW31" s="2"/>
      <c r="TX31" s="2"/>
      <c r="TY31" s="2"/>
      <c r="TZ31" s="2"/>
      <c r="UA31" s="2"/>
      <c r="UB31" s="2"/>
      <c r="UC31" s="2"/>
      <c r="UD31" s="2"/>
      <c r="UE31" s="2"/>
      <c r="UF31" s="2"/>
      <c r="UG31" s="2"/>
      <c r="UH31" s="2"/>
      <c r="UI31" s="2"/>
      <c r="UJ31" s="2"/>
      <c r="UK31" s="2"/>
      <c r="UL31" s="2"/>
      <c r="UM31" s="2"/>
      <c r="UN31" s="2"/>
      <c r="UO31" s="2"/>
      <c r="UP31" s="2"/>
      <c r="UQ31" s="2"/>
      <c r="UR31" s="2"/>
      <c r="US31" s="2"/>
      <c r="UT31" s="2"/>
      <c r="UU31" s="2"/>
      <c r="UV31" s="2"/>
      <c r="UW31" s="2"/>
      <c r="UX31" s="2"/>
      <c r="UY31" s="2"/>
      <c r="UZ31" s="2"/>
      <c r="VA31" s="2"/>
      <c r="VB31" s="2"/>
      <c r="VC31" s="2"/>
      <c r="VD31" s="2"/>
      <c r="VE31" s="2"/>
      <c r="VF31" s="2"/>
      <c r="VG31" s="2"/>
      <c r="VH31" s="2"/>
      <c r="VI31" s="2"/>
      <c r="VJ31" s="2"/>
      <c r="VK31" s="2"/>
      <c r="VL31" s="2"/>
      <c r="VM31" s="2"/>
      <c r="VN31" s="2"/>
      <c r="VO31" s="2"/>
      <c r="VP31" s="2"/>
      <c r="VQ31" s="2"/>
      <c r="VR31" s="2"/>
      <c r="VS31" s="2"/>
      <c r="VT31" s="2"/>
      <c r="VU31" s="2"/>
      <c r="VV31" s="2"/>
      <c r="VW31" s="2"/>
      <c r="VX31" s="2"/>
      <c r="VY31" s="2"/>
      <c r="VZ31" s="2"/>
      <c r="WA31" s="2"/>
      <c r="WB31" s="2"/>
      <c r="WC31" s="2"/>
      <c r="WD31" s="2"/>
      <c r="WE31" s="2"/>
      <c r="WF31" s="2"/>
      <c r="WG31" s="2"/>
      <c r="WH31" s="2"/>
      <c r="WI31" s="2"/>
      <c r="WJ31" s="2"/>
      <c r="WK31" s="2"/>
      <c r="WL31" s="2"/>
      <c r="WM31" s="2"/>
      <c r="WN31" s="2"/>
      <c r="WO31" s="2"/>
      <c r="WP31" s="2"/>
      <c r="WQ31" s="2"/>
      <c r="WR31" s="2"/>
      <c r="WS31" s="2"/>
      <c r="WT31" s="2"/>
      <c r="WU31" s="2"/>
      <c r="WV31" s="2"/>
      <c r="WW31" s="2"/>
      <c r="WX31" s="2"/>
      <c r="WY31" s="2"/>
      <c r="WZ31" s="2"/>
      <c r="XA31" s="2"/>
      <c r="XB31" s="2"/>
      <c r="XC31" s="2"/>
      <c r="XD31" s="2"/>
      <c r="XE31" s="2"/>
      <c r="XF31" s="2"/>
      <c r="XG31" s="2"/>
      <c r="XH31" s="2"/>
      <c r="XI31" s="2"/>
      <c r="XJ31" s="2"/>
      <c r="XK31" s="2"/>
      <c r="XL31" s="2"/>
      <c r="XM31" s="2"/>
      <c r="XN31" s="2"/>
      <c r="XO31" s="2"/>
      <c r="XP31" s="2"/>
      <c r="XQ31" s="2"/>
      <c r="XR31" s="2"/>
      <c r="XS31" s="2"/>
      <c r="XT31" s="2"/>
      <c r="XU31" s="2"/>
      <c r="XV31" s="2"/>
      <c r="XW31" s="2"/>
      <c r="XX31" s="2"/>
      <c r="XY31" s="2"/>
      <c r="XZ31" s="2"/>
      <c r="YA31" s="2"/>
      <c r="YB31" s="2"/>
      <c r="YC31" s="2"/>
      <c r="YD31" s="2"/>
      <c r="YE31" s="2"/>
      <c r="YF31" s="2"/>
      <c r="YG31" s="2"/>
      <c r="YH31" s="2"/>
      <c r="YI31" s="2"/>
      <c r="YJ31" s="2"/>
      <c r="YK31" s="2"/>
      <c r="YL31" s="2"/>
      <c r="YM31" s="2"/>
      <c r="YN31" s="2"/>
      <c r="YO31" s="2"/>
      <c r="YP31" s="2"/>
      <c r="YQ31" s="2"/>
      <c r="YR31" s="2"/>
      <c r="YS31" s="2"/>
      <c r="YT31" s="2"/>
      <c r="YU31" s="2"/>
      <c r="YV31" s="2"/>
      <c r="YW31" s="2"/>
      <c r="YX31" s="2"/>
      <c r="YY31" s="2"/>
      <c r="YZ31" s="2"/>
      <c r="ZA31" s="2"/>
      <c r="ZB31" s="2"/>
      <c r="ZC31" s="2"/>
      <c r="ZD31" s="2"/>
      <c r="ZE31" s="2"/>
      <c r="ZF31" s="2"/>
      <c r="ZG31" s="2"/>
      <c r="ZH31" s="2"/>
      <c r="ZI31" s="2"/>
      <c r="ZJ31" s="2"/>
      <c r="ZK31" s="2"/>
      <c r="ZL31" s="2"/>
      <c r="ZM31" s="2"/>
      <c r="ZN31" s="2"/>
      <c r="ZO31" s="2"/>
      <c r="ZP31" s="2"/>
      <c r="ZQ31" s="2"/>
      <c r="ZR31" s="2"/>
      <c r="ZS31" s="2"/>
      <c r="ZT31" s="2"/>
      <c r="ZU31" s="2"/>
      <c r="ZV31" s="2"/>
      <c r="ZW31" s="2"/>
      <c r="ZX31" s="2"/>
      <c r="ZY31" s="2"/>
      <c r="ZZ31" s="2"/>
      <c r="AAA31" s="2"/>
      <c r="AAB31" s="2"/>
      <c r="AAC31" s="2"/>
      <c r="AAD31" s="2"/>
      <c r="AAE31" s="2"/>
      <c r="AAF31" s="2"/>
      <c r="AAG31" s="2"/>
      <c r="AAH31" s="2"/>
      <c r="AAI31" s="2"/>
      <c r="AAJ31" s="2"/>
      <c r="AAK31" s="2"/>
      <c r="AAL31" s="2"/>
      <c r="AAM31" s="2"/>
      <c r="AAN31" s="2"/>
      <c r="AAO31" s="2"/>
      <c r="AAP31" s="2"/>
      <c r="AAQ31" s="2"/>
      <c r="AAR31" s="2"/>
      <c r="AAS31" s="2"/>
      <c r="AAT31" s="2"/>
      <c r="AAU31" s="2"/>
      <c r="AAV31" s="2"/>
      <c r="AAW31" s="2"/>
      <c r="AAX31" s="2"/>
      <c r="AAY31" s="2"/>
      <c r="AAZ31" s="2"/>
      <c r="ABA31" s="2"/>
      <c r="ABB31" s="2"/>
      <c r="ABC31" s="2"/>
      <c r="ABD31" s="2"/>
      <c r="ABE31" s="2"/>
      <c r="ABF31" s="2"/>
      <c r="ABG31" s="2"/>
      <c r="ABH31" s="2"/>
      <c r="ABI31" s="2"/>
      <c r="ABJ31" s="2"/>
      <c r="ABK31" s="2"/>
      <c r="ABL31" s="2"/>
      <c r="ABM31" s="2"/>
      <c r="ABN31" s="2"/>
      <c r="ABO31" s="2"/>
      <c r="ABP31" s="2"/>
      <c r="ABQ31" s="2"/>
      <c r="ABR31" s="2"/>
      <c r="ABS31" s="2"/>
      <c r="ABT31" s="2"/>
      <c r="ABU31" s="2"/>
      <c r="ABV31" s="2"/>
      <c r="ABW31" s="2"/>
      <c r="ABX31" s="2"/>
      <c r="ABY31" s="2"/>
      <c r="ABZ31" s="2"/>
      <c r="ACA31" s="2"/>
      <c r="ACB31" s="2"/>
      <c r="ACC31" s="2"/>
      <c r="ACD31" s="2"/>
      <c r="ACE31" s="2"/>
      <c r="ACF31" s="2"/>
      <c r="ACG31" s="2"/>
      <c r="ACH31" s="2"/>
      <c r="ACI31" s="2"/>
      <c r="ACJ31" s="2"/>
      <c r="ACK31" s="2"/>
    </row>
    <row r="32" spans="1:765" ht="15.75" hidden="1" customHeight="1" x14ac:dyDescent="0.5">
      <c r="A32" s="352"/>
      <c r="B32" s="352"/>
      <c r="C32" s="352"/>
      <c r="D32" s="352"/>
      <c r="E32" s="352"/>
      <c r="F32" s="352"/>
      <c r="G32" s="352"/>
      <c r="H32" s="352"/>
      <c r="I32" s="352"/>
      <c r="J32" s="352"/>
      <c r="K32" s="35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2"/>
      <c r="NH32" s="2"/>
      <c r="NI32" s="2"/>
      <c r="NJ32" s="2"/>
      <c r="NK32" s="2"/>
      <c r="NL32" s="2"/>
      <c r="NM32" s="2"/>
      <c r="NN32" s="2"/>
      <c r="NO32" s="2"/>
      <c r="NP32" s="2"/>
      <c r="NQ32" s="2"/>
      <c r="NR32" s="2"/>
      <c r="NS32" s="2"/>
      <c r="NT32" s="2"/>
      <c r="NU32" s="2"/>
      <c r="NV32" s="2"/>
      <c r="NW32" s="2"/>
      <c r="NX32" s="2"/>
      <c r="NY32" s="2"/>
      <c r="NZ32" s="2"/>
      <c r="OA32" s="2"/>
      <c r="OB32" s="2"/>
      <c r="OC32" s="2"/>
      <c r="OD32" s="2"/>
      <c r="OE32" s="2"/>
      <c r="OF32" s="2"/>
      <c r="OG32" s="2"/>
      <c r="OH32" s="2"/>
      <c r="OI32" s="2"/>
      <c r="OJ32" s="2"/>
      <c r="OK32" s="2"/>
      <c r="OL32" s="2"/>
      <c r="OM32" s="2"/>
      <c r="ON32" s="2"/>
      <c r="OO32" s="2"/>
      <c r="OP32" s="2"/>
      <c r="OQ32" s="2"/>
      <c r="OR32" s="2"/>
      <c r="OS32" s="2"/>
      <c r="OT32" s="2"/>
      <c r="OU32" s="2"/>
      <c r="OV32" s="2"/>
      <c r="OW32" s="2"/>
      <c r="OX32" s="2"/>
      <c r="OY32" s="2"/>
      <c r="OZ32" s="2"/>
      <c r="PA32" s="2"/>
      <c r="PB32" s="2"/>
      <c r="PC32" s="2"/>
      <c r="PD32" s="2"/>
      <c r="PE32" s="2"/>
      <c r="PF32" s="2"/>
      <c r="PG32" s="2"/>
      <c r="PH32" s="2"/>
      <c r="PI32" s="2"/>
      <c r="PJ32" s="2"/>
      <c r="PK32" s="2"/>
      <c r="PL32" s="2"/>
      <c r="PM32" s="2"/>
      <c r="PN32" s="2"/>
      <c r="PO32" s="2"/>
      <c r="PP32" s="2"/>
      <c r="PQ32" s="2"/>
      <c r="PR32" s="2"/>
      <c r="PS32" s="2"/>
      <c r="PT32" s="2"/>
      <c r="PU32" s="2"/>
      <c r="PV32" s="2"/>
      <c r="PW32" s="2"/>
      <c r="PX32" s="2"/>
      <c r="PY32" s="2"/>
      <c r="PZ32" s="2"/>
      <c r="QA32" s="2"/>
      <c r="QB32" s="2"/>
      <c r="QC32" s="2"/>
      <c r="QD32" s="2"/>
      <c r="QE32" s="2"/>
      <c r="QF32" s="2"/>
      <c r="QG32" s="2"/>
      <c r="QH32" s="2"/>
      <c r="QI32" s="2"/>
      <c r="QJ32" s="2"/>
      <c r="QK32" s="2"/>
      <c r="QL32" s="2"/>
      <c r="QM32" s="2"/>
      <c r="QN32" s="2"/>
      <c r="QO32" s="2"/>
      <c r="QP32" s="2"/>
      <c r="QQ32" s="2"/>
      <c r="QR32" s="2"/>
      <c r="QS32" s="2"/>
      <c r="QT32" s="2"/>
      <c r="QU32" s="2"/>
      <c r="QV32" s="2"/>
      <c r="QW32" s="2"/>
      <c r="QX32" s="2"/>
      <c r="QY32" s="2"/>
      <c r="QZ32" s="2"/>
      <c r="RA32" s="2"/>
      <c r="RB32" s="2"/>
      <c r="RC32" s="2"/>
      <c r="RD32" s="2"/>
      <c r="RE32" s="2"/>
      <c r="RF32" s="2"/>
      <c r="RG32" s="2"/>
      <c r="RH32" s="2"/>
      <c r="RI32" s="2"/>
      <c r="RJ32" s="2"/>
      <c r="RK32" s="2"/>
      <c r="RL32" s="2"/>
      <c r="RM32" s="2"/>
      <c r="RN32" s="2"/>
      <c r="RO32" s="2"/>
      <c r="RP32" s="2"/>
      <c r="RQ32" s="2"/>
      <c r="RR32" s="2"/>
      <c r="RS32" s="2"/>
      <c r="RT32" s="2"/>
      <c r="RU32" s="2"/>
      <c r="RV32" s="2"/>
      <c r="RW32" s="2"/>
      <c r="RX32" s="2"/>
      <c r="RY32" s="2"/>
      <c r="RZ32" s="2"/>
      <c r="SA32" s="2"/>
      <c r="SB32" s="2"/>
      <c r="SC32" s="2"/>
      <c r="SD32" s="2"/>
      <c r="SE32" s="2"/>
      <c r="SF32" s="2"/>
      <c r="SG32" s="2"/>
      <c r="SH32" s="2"/>
      <c r="SI32" s="2"/>
      <c r="SJ32" s="2"/>
      <c r="SK32" s="2"/>
      <c r="SL32" s="2"/>
      <c r="SM32" s="2"/>
      <c r="SN32" s="2"/>
      <c r="SO32" s="2"/>
      <c r="SP32" s="2"/>
      <c r="SQ32" s="2"/>
      <c r="SR32" s="2"/>
      <c r="SS32" s="2"/>
      <c r="ST32" s="2"/>
      <c r="SU32" s="2"/>
      <c r="SV32" s="2"/>
      <c r="SW32" s="2"/>
      <c r="SX32" s="2"/>
      <c r="SY32" s="2"/>
      <c r="SZ32" s="2"/>
      <c r="TA32" s="2"/>
      <c r="TB32" s="2"/>
      <c r="TC32" s="2"/>
      <c r="TD32" s="2"/>
      <c r="TE32" s="2"/>
      <c r="TF32" s="2"/>
      <c r="TG32" s="2"/>
      <c r="TH32" s="2"/>
      <c r="TI32" s="2"/>
      <c r="TJ32" s="2"/>
      <c r="TK32" s="2"/>
      <c r="TL32" s="2"/>
      <c r="TM32" s="2"/>
      <c r="TN32" s="2"/>
      <c r="TO32" s="2"/>
      <c r="TP32" s="2"/>
      <c r="TQ32" s="2"/>
      <c r="TR32" s="2"/>
      <c r="TS32" s="2"/>
      <c r="TT32" s="2"/>
      <c r="TU32" s="2"/>
      <c r="TV32" s="2"/>
      <c r="TW32" s="2"/>
      <c r="TX32" s="2"/>
      <c r="TY32" s="2"/>
      <c r="TZ32" s="2"/>
      <c r="UA32" s="2"/>
      <c r="UB32" s="2"/>
      <c r="UC32" s="2"/>
      <c r="UD32" s="2"/>
      <c r="UE32" s="2"/>
      <c r="UF32" s="2"/>
      <c r="UG32" s="2"/>
      <c r="UH32" s="2"/>
      <c r="UI32" s="2"/>
      <c r="UJ32" s="2"/>
      <c r="UK32" s="2"/>
      <c r="UL32" s="2"/>
      <c r="UM32" s="2"/>
      <c r="UN32" s="2"/>
      <c r="UO32" s="2"/>
      <c r="UP32" s="2"/>
      <c r="UQ32" s="2"/>
      <c r="UR32" s="2"/>
      <c r="US32" s="2"/>
      <c r="UT32" s="2"/>
      <c r="UU32" s="2"/>
      <c r="UV32" s="2"/>
      <c r="UW32" s="2"/>
      <c r="UX32" s="2"/>
      <c r="UY32" s="2"/>
      <c r="UZ32" s="2"/>
      <c r="VA32" s="2"/>
      <c r="VB32" s="2"/>
      <c r="VC32" s="2"/>
      <c r="VD32" s="2"/>
      <c r="VE32" s="2"/>
      <c r="VF32" s="2"/>
      <c r="VG32" s="2"/>
      <c r="VH32" s="2"/>
      <c r="VI32" s="2"/>
      <c r="VJ32" s="2"/>
      <c r="VK32" s="2"/>
      <c r="VL32" s="2"/>
      <c r="VM32" s="2"/>
      <c r="VN32" s="2"/>
      <c r="VO32" s="2"/>
      <c r="VP32" s="2"/>
      <c r="VQ32" s="2"/>
      <c r="VR32" s="2"/>
      <c r="VS32" s="2"/>
      <c r="VT32" s="2"/>
      <c r="VU32" s="2"/>
      <c r="VV32" s="2"/>
      <c r="VW32" s="2"/>
      <c r="VX32" s="2"/>
      <c r="VY32" s="2"/>
      <c r="VZ32" s="2"/>
      <c r="WA32" s="2"/>
      <c r="WB32" s="2"/>
      <c r="WC32" s="2"/>
      <c r="WD32" s="2"/>
      <c r="WE32" s="2"/>
      <c r="WF32" s="2"/>
      <c r="WG32" s="2"/>
      <c r="WH32" s="2"/>
      <c r="WI32" s="2"/>
      <c r="WJ32" s="2"/>
      <c r="WK32" s="2"/>
      <c r="WL32" s="2"/>
      <c r="WM32" s="2"/>
      <c r="WN32" s="2"/>
      <c r="WO32" s="2"/>
      <c r="WP32" s="2"/>
      <c r="WQ32" s="2"/>
      <c r="WR32" s="2"/>
      <c r="WS32" s="2"/>
      <c r="WT32" s="2"/>
      <c r="WU32" s="2"/>
      <c r="WV32" s="2"/>
      <c r="WW32" s="2"/>
      <c r="WX32" s="2"/>
      <c r="WY32" s="2"/>
      <c r="WZ32" s="2"/>
      <c r="XA32" s="2"/>
      <c r="XB32" s="2"/>
      <c r="XC32" s="2"/>
      <c r="XD32" s="2"/>
      <c r="XE32" s="2"/>
      <c r="XF32" s="2"/>
      <c r="XG32" s="2"/>
      <c r="XH32" s="2"/>
      <c r="XI32" s="2"/>
      <c r="XJ32" s="2"/>
      <c r="XK32" s="2"/>
      <c r="XL32" s="2"/>
      <c r="XM32" s="2"/>
      <c r="XN32" s="2"/>
      <c r="XO32" s="2"/>
      <c r="XP32" s="2"/>
      <c r="XQ32" s="2"/>
      <c r="XR32" s="2"/>
      <c r="XS32" s="2"/>
      <c r="XT32" s="2"/>
      <c r="XU32" s="2"/>
      <c r="XV32" s="2"/>
      <c r="XW32" s="2"/>
      <c r="XX32" s="2"/>
      <c r="XY32" s="2"/>
      <c r="XZ32" s="2"/>
      <c r="YA32" s="2"/>
      <c r="YB32" s="2"/>
      <c r="YC32" s="2"/>
      <c r="YD32" s="2"/>
      <c r="YE32" s="2"/>
      <c r="YF32" s="2"/>
      <c r="YG32" s="2"/>
      <c r="YH32" s="2"/>
      <c r="YI32" s="2"/>
      <c r="YJ32" s="2"/>
      <c r="YK32" s="2"/>
      <c r="YL32" s="2"/>
      <c r="YM32" s="2"/>
      <c r="YN32" s="2"/>
      <c r="YO32" s="2"/>
      <c r="YP32" s="2"/>
      <c r="YQ32" s="2"/>
      <c r="YR32" s="2"/>
      <c r="YS32" s="2"/>
      <c r="YT32" s="2"/>
      <c r="YU32" s="2"/>
      <c r="YV32" s="2"/>
      <c r="YW32" s="2"/>
      <c r="YX32" s="2"/>
      <c r="YY32" s="2"/>
      <c r="YZ32" s="2"/>
      <c r="ZA32" s="2"/>
      <c r="ZB32" s="2"/>
      <c r="ZC32" s="2"/>
      <c r="ZD32" s="2"/>
      <c r="ZE32" s="2"/>
      <c r="ZF32" s="2"/>
      <c r="ZG32" s="2"/>
      <c r="ZH32" s="2"/>
      <c r="ZI32" s="2"/>
      <c r="ZJ32" s="2"/>
      <c r="ZK32" s="2"/>
      <c r="ZL32" s="2"/>
      <c r="ZM32" s="2"/>
      <c r="ZN32" s="2"/>
      <c r="ZO32" s="2"/>
      <c r="ZP32" s="2"/>
      <c r="ZQ32" s="2"/>
      <c r="ZR32" s="2"/>
      <c r="ZS32" s="2"/>
      <c r="ZT32" s="2"/>
      <c r="ZU32" s="2"/>
      <c r="ZV32" s="2"/>
      <c r="ZW32" s="2"/>
      <c r="ZX32" s="2"/>
      <c r="ZY32" s="2"/>
      <c r="ZZ32" s="2"/>
      <c r="AAA32" s="2"/>
      <c r="AAB32" s="2"/>
      <c r="AAC32" s="2"/>
      <c r="AAD32" s="2"/>
      <c r="AAE32" s="2"/>
      <c r="AAF32" s="2"/>
      <c r="AAG32" s="2"/>
      <c r="AAH32" s="2"/>
      <c r="AAI32" s="2"/>
      <c r="AAJ32" s="2"/>
      <c r="AAK32" s="2"/>
      <c r="AAL32" s="2"/>
      <c r="AAM32" s="2"/>
      <c r="AAN32" s="2"/>
      <c r="AAO32" s="2"/>
      <c r="AAP32" s="2"/>
      <c r="AAQ32" s="2"/>
      <c r="AAR32" s="2"/>
      <c r="AAS32" s="2"/>
      <c r="AAT32" s="2"/>
      <c r="AAU32" s="2"/>
      <c r="AAV32" s="2"/>
      <c r="AAW32" s="2"/>
      <c r="AAX32" s="2"/>
      <c r="AAY32" s="2"/>
      <c r="AAZ32" s="2"/>
      <c r="ABA32" s="2"/>
      <c r="ABB32" s="2"/>
      <c r="ABC32" s="2"/>
      <c r="ABD32" s="2"/>
      <c r="ABE32" s="2"/>
      <c r="ABF32" s="2"/>
      <c r="ABG32" s="2"/>
      <c r="ABH32" s="2"/>
      <c r="ABI32" s="2"/>
      <c r="ABJ32" s="2"/>
      <c r="ABK32" s="2"/>
      <c r="ABL32" s="2"/>
      <c r="ABM32" s="2"/>
      <c r="ABN32" s="2"/>
      <c r="ABO32" s="2"/>
      <c r="ABP32" s="2"/>
      <c r="ABQ32" s="2"/>
      <c r="ABR32" s="2"/>
      <c r="ABS32" s="2"/>
      <c r="ABT32" s="2"/>
      <c r="ABU32" s="2"/>
      <c r="ABV32" s="2"/>
      <c r="ABW32" s="2"/>
      <c r="ABX32" s="2"/>
      <c r="ABY32" s="2"/>
      <c r="ABZ32" s="2"/>
      <c r="ACA32" s="2"/>
      <c r="ACB32" s="2"/>
      <c r="ACC32" s="2"/>
      <c r="ACD32" s="2"/>
      <c r="ACE32" s="2"/>
      <c r="ACF32" s="2"/>
      <c r="ACG32" s="2"/>
      <c r="ACH32" s="2"/>
      <c r="ACI32" s="2"/>
      <c r="ACJ32" s="2"/>
      <c r="ACK32" s="2"/>
    </row>
    <row r="33" spans="1:11" s="2" customFormat="1" ht="13.5" hidden="1" customHeight="1" x14ac:dyDescent="0.5">
      <c r="A33" s="352"/>
      <c r="B33" s="352"/>
      <c r="C33" s="352"/>
      <c r="D33" s="352"/>
      <c r="E33" s="352"/>
      <c r="F33" s="352"/>
      <c r="G33" s="352"/>
      <c r="H33" s="352"/>
      <c r="I33" s="352"/>
      <c r="J33" s="352"/>
      <c r="K33" s="352"/>
    </row>
    <row r="34" spans="1:11" s="2" customFormat="1" hidden="1" x14ac:dyDescent="0.5"/>
    <row r="35" spans="1:11" s="2" customFormat="1" hidden="1" x14ac:dyDescent="0.5"/>
    <row r="36" spans="1:11" s="2" customFormat="1" hidden="1" x14ac:dyDescent="0.5"/>
    <row r="37" spans="1:11" s="2" customFormat="1" hidden="1" x14ac:dyDescent="0.5"/>
    <row r="38" spans="1:11" s="2" customFormat="1" hidden="1" x14ac:dyDescent="0.5"/>
    <row r="39" spans="1:11" s="2" customFormat="1" hidden="1" x14ac:dyDescent="0.5"/>
    <row r="40" spans="1:11" s="2" customFormat="1" hidden="1" x14ac:dyDescent="0.5"/>
    <row r="41" spans="1:11" s="2" customFormat="1" hidden="1" x14ac:dyDescent="0.5"/>
    <row r="42" spans="1:11" s="2" customFormat="1" hidden="1" x14ac:dyDescent="0.5"/>
    <row r="43" spans="1:11" s="2" customFormat="1" hidden="1" x14ac:dyDescent="0.5"/>
    <row r="44" spans="1:11" s="2" customFormat="1" hidden="1" x14ac:dyDescent="0.5"/>
    <row r="45" spans="1:11" s="2" customFormat="1" hidden="1" x14ac:dyDescent="0.5"/>
    <row r="46" spans="1:11" s="2" customFormat="1" hidden="1" x14ac:dyDescent="0.5"/>
    <row r="47" spans="1:11" s="2" customFormat="1" hidden="1" x14ac:dyDescent="0.5"/>
    <row r="48" spans="1:11" s="2" customFormat="1" hidden="1" x14ac:dyDescent="0.5"/>
    <row r="49" s="2" customFormat="1" hidden="1" x14ac:dyDescent="0.5"/>
    <row r="50" s="2" customFormat="1" hidden="1" x14ac:dyDescent="0.5"/>
    <row r="51" s="2" customFormat="1" hidden="1" x14ac:dyDescent="0.5"/>
    <row r="52" s="2" customFormat="1" hidden="1" x14ac:dyDescent="0.5"/>
    <row r="53" s="2" customFormat="1" hidden="1" x14ac:dyDescent="0.5"/>
    <row r="54" s="2" customFormat="1" hidden="1" x14ac:dyDescent="0.5"/>
    <row r="55" s="2" customFormat="1" hidden="1" x14ac:dyDescent="0.5"/>
    <row r="56" s="2" customFormat="1" hidden="1" x14ac:dyDescent="0.5"/>
    <row r="57" s="2" customFormat="1" hidden="1" x14ac:dyDescent="0.5"/>
    <row r="58" s="2" customFormat="1" hidden="1" x14ac:dyDescent="0.5"/>
    <row r="59" s="2" customFormat="1" hidden="1" x14ac:dyDescent="0.5"/>
    <row r="60" s="2" customFormat="1" hidden="1" x14ac:dyDescent="0.5"/>
    <row r="61" s="2" customFormat="1" hidden="1" x14ac:dyDescent="0.5"/>
    <row r="62" s="2" customFormat="1" hidden="1" x14ac:dyDescent="0.5"/>
    <row r="63" s="2" customFormat="1" hidden="1" x14ac:dyDescent="0.5"/>
    <row r="64" s="2" customFormat="1" hidden="1" x14ac:dyDescent="0.5"/>
    <row r="65" s="2" customFormat="1" hidden="1" x14ac:dyDescent="0.5"/>
    <row r="66" s="2" customFormat="1" hidden="1" x14ac:dyDescent="0.5"/>
    <row r="67" s="2" customFormat="1" hidden="1" x14ac:dyDescent="0.5"/>
    <row r="68" s="2" customFormat="1" hidden="1" x14ac:dyDescent="0.5"/>
    <row r="69" s="2" customFormat="1" hidden="1" x14ac:dyDescent="0.5"/>
    <row r="70" s="2" customFormat="1" hidden="1" x14ac:dyDescent="0.5"/>
    <row r="71" s="2" customFormat="1" hidden="1" x14ac:dyDescent="0.5"/>
    <row r="72" s="2" customFormat="1" hidden="1" x14ac:dyDescent="0.5"/>
    <row r="73" s="2" customFormat="1" hidden="1" x14ac:dyDescent="0.5"/>
    <row r="74" s="2" customFormat="1" hidden="1" x14ac:dyDescent="0.5"/>
    <row r="75" s="2" customFormat="1" hidden="1" x14ac:dyDescent="0.5"/>
    <row r="76" s="2" customFormat="1" hidden="1" x14ac:dyDescent="0.5"/>
    <row r="77" s="2" customFormat="1" hidden="1" x14ac:dyDescent="0.5"/>
    <row r="78" s="2" customFormat="1" hidden="1" x14ac:dyDescent="0.5"/>
    <row r="79" s="2" customFormat="1" hidden="1" x14ac:dyDescent="0.5"/>
    <row r="80" s="2" customFormat="1" hidden="1" x14ac:dyDescent="0.5"/>
    <row r="81" s="2" customFormat="1" hidden="1" x14ac:dyDescent="0.5"/>
    <row r="82" s="2" customFormat="1" hidden="1" x14ac:dyDescent="0.5"/>
    <row r="83" s="2" customFormat="1" hidden="1" x14ac:dyDescent="0.5"/>
    <row r="84" s="2" customFormat="1" hidden="1" x14ac:dyDescent="0.5"/>
    <row r="85" s="2" customFormat="1" hidden="1" x14ac:dyDescent="0.5"/>
    <row r="86" s="2" customFormat="1" hidden="1" x14ac:dyDescent="0.5"/>
    <row r="87" s="2" customFormat="1" hidden="1" x14ac:dyDescent="0.5"/>
    <row r="88" s="2" customFormat="1" hidden="1" x14ac:dyDescent="0.5"/>
    <row r="89" s="2" customFormat="1" hidden="1" x14ac:dyDescent="0.5"/>
    <row r="90" s="2" customFormat="1" hidden="1" x14ac:dyDescent="0.5"/>
    <row r="91" s="2" customFormat="1" hidden="1" x14ac:dyDescent="0.5"/>
    <row r="92" s="2" customFormat="1" hidden="1" x14ac:dyDescent="0.5"/>
    <row r="93" s="2" customFormat="1" hidden="1" x14ac:dyDescent="0.5"/>
    <row r="94" s="2" customFormat="1" hidden="1" x14ac:dyDescent="0.5"/>
    <row r="95" s="2" customFormat="1" hidden="1" x14ac:dyDescent="0.5"/>
    <row r="96" s="2" customFormat="1" hidden="1" x14ac:dyDescent="0.5"/>
    <row r="97" s="2" customFormat="1" hidden="1" x14ac:dyDescent="0.5"/>
    <row r="98" s="2" customFormat="1" hidden="1" x14ac:dyDescent="0.5"/>
    <row r="99" s="2" customFormat="1" hidden="1" x14ac:dyDescent="0.5"/>
    <row r="100" s="2" customFormat="1" hidden="1" x14ac:dyDescent="0.5"/>
    <row r="101" s="2" customFormat="1" hidden="1" x14ac:dyDescent="0.5"/>
    <row r="102" s="2" customFormat="1" hidden="1" x14ac:dyDescent="0.5"/>
    <row r="103" s="2" customFormat="1" hidden="1" x14ac:dyDescent="0.5"/>
    <row r="104" s="2" customFormat="1" hidden="1" x14ac:dyDescent="0.5"/>
    <row r="105" s="2" customFormat="1" hidden="1" x14ac:dyDescent="0.5"/>
    <row r="106" s="2" customFormat="1" hidden="1" x14ac:dyDescent="0.5"/>
    <row r="107" s="2" customFormat="1" hidden="1" x14ac:dyDescent="0.5"/>
    <row r="108" s="2" customFormat="1" hidden="1" x14ac:dyDescent="0.5"/>
    <row r="109" s="2" customFormat="1" hidden="1" x14ac:dyDescent="0.5"/>
    <row r="110" s="2" customFormat="1" hidden="1" x14ac:dyDescent="0.5"/>
    <row r="111" s="2" customFormat="1" hidden="1" x14ac:dyDescent="0.5"/>
    <row r="112" s="2" customFormat="1" hidden="1" x14ac:dyDescent="0.5"/>
    <row r="113" s="2" customFormat="1" hidden="1" x14ac:dyDescent="0.5"/>
    <row r="114" s="2" customFormat="1" hidden="1" x14ac:dyDescent="0.5"/>
    <row r="115" s="2" customFormat="1" hidden="1" x14ac:dyDescent="0.5"/>
    <row r="116" s="2" customFormat="1" hidden="1" x14ac:dyDescent="0.5"/>
    <row r="117" s="2" customFormat="1" hidden="1" x14ac:dyDescent="0.5"/>
    <row r="118" s="2" customFormat="1" hidden="1" x14ac:dyDescent="0.5"/>
    <row r="119" s="2" customFormat="1" hidden="1" x14ac:dyDescent="0.5"/>
    <row r="120" s="2" customFormat="1" hidden="1" x14ac:dyDescent="0.5"/>
    <row r="121" s="2" customFormat="1" hidden="1" x14ac:dyDescent="0.5"/>
    <row r="122" s="2" customFormat="1" hidden="1" x14ac:dyDescent="0.5"/>
    <row r="123" s="2" customFormat="1" hidden="1" x14ac:dyDescent="0.5"/>
    <row r="124" s="2" customFormat="1" hidden="1" x14ac:dyDescent="0.5"/>
    <row r="125" s="2" customFormat="1" hidden="1" x14ac:dyDescent="0.5"/>
    <row r="126" s="2" customFormat="1" hidden="1" x14ac:dyDescent="0.5"/>
    <row r="127" s="2" customFormat="1" hidden="1" x14ac:dyDescent="0.5"/>
    <row r="128" s="2" customFormat="1" hidden="1" x14ac:dyDescent="0.5"/>
    <row r="129" s="2" customFormat="1" hidden="1" x14ac:dyDescent="0.5"/>
    <row r="130" s="2" customFormat="1" hidden="1" x14ac:dyDescent="0.5"/>
    <row r="131" s="2" customFormat="1" hidden="1" x14ac:dyDescent="0.5"/>
    <row r="132" s="2" customFormat="1" hidden="1" x14ac:dyDescent="0.5"/>
    <row r="133" s="2" customFormat="1" hidden="1" x14ac:dyDescent="0.5"/>
    <row r="134" s="2" customFormat="1" hidden="1" x14ac:dyDescent="0.5"/>
    <row r="135" s="2" customFormat="1" hidden="1" x14ac:dyDescent="0.5"/>
    <row r="136" s="2" customFormat="1" hidden="1" x14ac:dyDescent="0.5"/>
    <row r="137" s="2" customFormat="1" hidden="1" x14ac:dyDescent="0.5"/>
    <row r="138" s="2" customFormat="1" hidden="1" x14ac:dyDescent="0.5"/>
    <row r="139" s="2" customFormat="1" hidden="1" x14ac:dyDescent="0.5"/>
    <row r="140" s="2" customFormat="1" hidden="1" x14ac:dyDescent="0.5"/>
    <row r="141" s="2" customFormat="1" hidden="1" x14ac:dyDescent="0.5"/>
    <row r="142" s="2" customFormat="1" hidden="1" x14ac:dyDescent="0.5"/>
    <row r="143" s="2" customFormat="1" hidden="1" x14ac:dyDescent="0.5"/>
    <row r="144" s="2" customFormat="1" hidden="1" x14ac:dyDescent="0.5"/>
    <row r="145" s="2" customFormat="1" hidden="1" x14ac:dyDescent="0.5"/>
    <row r="146" s="2" customFormat="1" hidden="1" x14ac:dyDescent="0.5"/>
    <row r="147" s="2" customFormat="1" hidden="1" x14ac:dyDescent="0.5"/>
    <row r="148" s="2" customFormat="1" hidden="1" x14ac:dyDescent="0.5"/>
    <row r="149" s="2" customFormat="1" hidden="1" x14ac:dyDescent="0.5"/>
    <row r="150" s="2" customFormat="1" hidden="1" x14ac:dyDescent="0.5"/>
    <row r="151" s="2" customFormat="1" hidden="1" x14ac:dyDescent="0.5"/>
    <row r="152" s="2" customFormat="1" hidden="1" x14ac:dyDescent="0.5"/>
    <row r="153" s="2" customFormat="1" hidden="1" x14ac:dyDescent="0.5"/>
    <row r="154" s="2" customFormat="1" hidden="1" x14ac:dyDescent="0.5"/>
    <row r="155" s="2" customFormat="1" hidden="1" x14ac:dyDescent="0.5"/>
    <row r="156" s="2" customFormat="1" hidden="1" x14ac:dyDescent="0.5"/>
    <row r="157" s="2" customFormat="1" hidden="1" x14ac:dyDescent="0.5"/>
    <row r="158" s="2" customFormat="1" hidden="1" x14ac:dyDescent="0.5"/>
    <row r="159" s="2" customFormat="1" hidden="1" x14ac:dyDescent="0.5"/>
    <row r="160" s="2" customFormat="1" hidden="1" x14ac:dyDescent="0.5"/>
    <row r="161" s="2" customFormat="1" hidden="1" x14ac:dyDescent="0.5"/>
    <row r="162" s="2" customFormat="1" hidden="1" x14ac:dyDescent="0.5"/>
    <row r="163" s="2" customFormat="1" hidden="1" x14ac:dyDescent="0.5"/>
    <row r="164" s="2" customFormat="1" hidden="1" x14ac:dyDescent="0.5"/>
    <row r="165" s="2" customFormat="1" hidden="1" x14ac:dyDescent="0.5"/>
    <row r="166" s="2" customFormat="1" hidden="1" x14ac:dyDescent="0.5"/>
    <row r="167" s="2" customFormat="1" hidden="1" x14ac:dyDescent="0.5"/>
    <row r="168" s="2" customFormat="1" hidden="1" x14ac:dyDescent="0.5"/>
    <row r="169" s="2" customFormat="1" hidden="1" x14ac:dyDescent="0.5"/>
    <row r="170" s="2" customFormat="1" hidden="1" x14ac:dyDescent="0.5"/>
    <row r="171" s="2" customFormat="1" hidden="1" x14ac:dyDescent="0.5"/>
    <row r="172" s="2" customFormat="1" hidden="1" x14ac:dyDescent="0.5"/>
    <row r="173" s="2" customFormat="1" hidden="1" x14ac:dyDescent="0.5"/>
    <row r="174" s="2" customFormat="1" hidden="1" x14ac:dyDescent="0.5"/>
    <row r="175" s="2" customFormat="1" hidden="1" x14ac:dyDescent="0.5"/>
    <row r="176" s="2" customFormat="1" hidden="1" x14ac:dyDescent="0.5"/>
    <row r="177" s="2" customFormat="1" hidden="1" x14ac:dyDescent="0.5"/>
    <row r="178" s="2" customFormat="1" hidden="1" x14ac:dyDescent="0.5"/>
    <row r="179" s="2" customFormat="1" hidden="1" x14ac:dyDescent="0.5"/>
    <row r="180" s="2" customFormat="1" hidden="1" x14ac:dyDescent="0.5"/>
    <row r="181" s="2" customFormat="1" hidden="1" x14ac:dyDescent="0.5"/>
    <row r="182" s="2" customFormat="1" hidden="1" x14ac:dyDescent="0.5"/>
    <row r="183" s="2" customFormat="1" hidden="1" x14ac:dyDescent="0.5"/>
    <row r="184" s="2" customFormat="1" hidden="1" x14ac:dyDescent="0.5"/>
    <row r="185" s="2" customFormat="1" hidden="1" x14ac:dyDescent="0.5"/>
    <row r="186" s="2" customFormat="1" hidden="1" x14ac:dyDescent="0.5"/>
    <row r="187" s="2" customFormat="1" hidden="1" x14ac:dyDescent="0.5"/>
    <row r="188" s="2" customFormat="1" hidden="1" x14ac:dyDescent="0.5"/>
    <row r="189" s="2" customFormat="1" hidden="1" x14ac:dyDescent="0.5"/>
    <row r="190" s="2" customFormat="1" hidden="1" x14ac:dyDescent="0.5"/>
    <row r="191" s="2" customFormat="1" hidden="1" x14ac:dyDescent="0.5"/>
    <row r="192" s="2" customFormat="1" hidden="1" x14ac:dyDescent="0.5"/>
    <row r="193" s="2" customFormat="1" hidden="1" x14ac:dyDescent="0.5"/>
    <row r="194" s="2" customFormat="1" hidden="1" x14ac:dyDescent="0.5"/>
    <row r="195" s="2" customFormat="1" hidden="1" x14ac:dyDescent="0.5"/>
    <row r="196" s="2" customFormat="1" hidden="1" x14ac:dyDescent="0.5"/>
    <row r="197" s="2" customFormat="1" hidden="1" x14ac:dyDescent="0.5"/>
    <row r="198" s="2" customFormat="1" hidden="1" x14ac:dyDescent="0.5"/>
    <row r="199" s="2" customFormat="1" hidden="1" x14ac:dyDescent="0.5"/>
    <row r="200" s="2" customFormat="1" hidden="1" x14ac:dyDescent="0.5"/>
    <row r="201" s="2" customFormat="1" hidden="1" x14ac:dyDescent="0.5"/>
    <row r="202" s="2" customFormat="1" hidden="1" x14ac:dyDescent="0.5"/>
    <row r="203" s="2" customFormat="1" hidden="1" x14ac:dyDescent="0.5"/>
    <row r="204" s="2" customFormat="1" hidden="1" x14ac:dyDescent="0.5"/>
    <row r="205" s="2" customFormat="1" hidden="1" x14ac:dyDescent="0.5"/>
    <row r="206" s="2" customFormat="1" hidden="1" x14ac:dyDescent="0.5"/>
    <row r="207" s="2" customFormat="1" hidden="1" x14ac:dyDescent="0.5"/>
    <row r="208" s="2" customFormat="1" hidden="1" x14ac:dyDescent="0.5"/>
    <row r="209" s="2" customFormat="1" hidden="1" x14ac:dyDescent="0.5"/>
    <row r="210" s="2" customFormat="1" hidden="1" x14ac:dyDescent="0.5"/>
    <row r="211" s="2" customFormat="1" hidden="1" x14ac:dyDescent="0.5"/>
    <row r="212" s="2" customFormat="1" hidden="1" x14ac:dyDescent="0.5"/>
    <row r="213" s="2" customFormat="1" hidden="1" x14ac:dyDescent="0.5"/>
    <row r="214" s="2" customFormat="1" hidden="1" x14ac:dyDescent="0.5"/>
    <row r="215" s="2" customFormat="1" hidden="1" x14ac:dyDescent="0.5"/>
    <row r="216" s="2" customFormat="1" hidden="1" x14ac:dyDescent="0.5"/>
    <row r="217" s="2" customFormat="1" hidden="1" x14ac:dyDescent="0.5"/>
    <row r="218" s="2" customFormat="1" hidden="1" x14ac:dyDescent="0.5"/>
    <row r="219" s="2" customFormat="1" hidden="1" x14ac:dyDescent="0.5"/>
    <row r="220" s="2" customFormat="1" hidden="1" x14ac:dyDescent="0.5"/>
    <row r="221" s="2" customFormat="1" hidden="1" x14ac:dyDescent="0.5"/>
    <row r="222" s="2" customFormat="1" hidden="1" x14ac:dyDescent="0.5"/>
    <row r="223" s="2" customFormat="1" hidden="1" x14ac:dyDescent="0.5"/>
    <row r="224" s="2" customFormat="1" hidden="1" x14ac:dyDescent="0.5"/>
    <row r="225" s="2" customFormat="1" hidden="1" x14ac:dyDescent="0.5"/>
    <row r="226" s="2" customFormat="1" hidden="1" x14ac:dyDescent="0.5"/>
    <row r="227" s="2" customFormat="1" hidden="1" x14ac:dyDescent="0.5"/>
    <row r="228" s="2" customFormat="1" hidden="1" x14ac:dyDescent="0.5"/>
    <row r="229" s="2" customFormat="1" hidden="1" x14ac:dyDescent="0.5"/>
    <row r="230" s="2" customFormat="1" hidden="1" x14ac:dyDescent="0.5"/>
    <row r="231" s="2" customFormat="1" hidden="1" x14ac:dyDescent="0.5"/>
    <row r="232" s="2" customFormat="1" hidden="1" x14ac:dyDescent="0.5"/>
    <row r="233" s="2" customFormat="1" hidden="1" x14ac:dyDescent="0.5"/>
    <row r="234" s="2" customFormat="1" hidden="1" x14ac:dyDescent="0.5"/>
    <row r="235" s="2" customFormat="1" hidden="1" x14ac:dyDescent="0.5"/>
    <row r="236" s="2" customFormat="1" hidden="1" x14ac:dyDescent="0.5"/>
    <row r="237" s="2" customFormat="1" hidden="1" x14ac:dyDescent="0.5"/>
    <row r="238" s="2" customFormat="1" hidden="1" x14ac:dyDescent="0.5"/>
    <row r="239" s="2" customFormat="1" hidden="1" x14ac:dyDescent="0.5"/>
    <row r="240" s="2" customFormat="1" hidden="1" x14ac:dyDescent="0.5"/>
    <row r="241" s="2" customFormat="1" hidden="1" x14ac:dyDescent="0.5"/>
    <row r="242" s="2" customFormat="1" hidden="1" x14ac:dyDescent="0.5"/>
    <row r="243" s="2" customFormat="1" hidden="1" x14ac:dyDescent="0.5"/>
    <row r="244" s="2" customFormat="1" hidden="1" x14ac:dyDescent="0.5"/>
    <row r="245" s="2" customFormat="1" hidden="1" x14ac:dyDescent="0.5"/>
    <row r="246" s="2" customFormat="1" hidden="1" x14ac:dyDescent="0.5"/>
    <row r="247" s="2" customFormat="1" hidden="1" x14ac:dyDescent="0.5"/>
    <row r="248" s="2" customFormat="1" hidden="1" x14ac:dyDescent="0.5"/>
    <row r="249" s="2" customFormat="1" hidden="1" x14ac:dyDescent="0.5"/>
    <row r="250" s="2" customFormat="1" hidden="1" x14ac:dyDescent="0.5"/>
    <row r="251" s="2" customFormat="1" hidden="1" x14ac:dyDescent="0.5"/>
    <row r="252" s="2" customFormat="1" hidden="1" x14ac:dyDescent="0.5"/>
    <row r="253" s="2" customFormat="1" hidden="1" x14ac:dyDescent="0.5"/>
    <row r="254" s="2" customFormat="1" hidden="1" x14ac:dyDescent="0.5"/>
    <row r="255" s="2" customFormat="1" hidden="1" x14ac:dyDescent="0.5"/>
    <row r="256" s="2" customFormat="1" hidden="1" x14ac:dyDescent="0.5"/>
    <row r="257" s="2" customFormat="1" hidden="1" x14ac:dyDescent="0.5"/>
    <row r="258" s="2" customFormat="1" hidden="1" x14ac:dyDescent="0.5"/>
    <row r="259" s="2" customFormat="1" hidden="1" x14ac:dyDescent="0.5"/>
    <row r="260" s="2" customFormat="1" hidden="1" x14ac:dyDescent="0.5"/>
    <row r="261" s="2" customFormat="1" hidden="1" x14ac:dyDescent="0.5"/>
    <row r="262" s="2" customFormat="1" hidden="1" x14ac:dyDescent="0.5"/>
    <row r="263" s="2" customFormat="1" hidden="1" x14ac:dyDescent="0.5"/>
    <row r="264" s="2" customFormat="1" hidden="1" x14ac:dyDescent="0.5"/>
    <row r="265" s="2" customFormat="1" hidden="1" x14ac:dyDescent="0.5"/>
    <row r="266" s="2" customFormat="1" hidden="1" x14ac:dyDescent="0.5"/>
    <row r="267" s="2" customFormat="1" hidden="1" x14ac:dyDescent="0.5"/>
    <row r="268" s="2" customFormat="1" hidden="1" x14ac:dyDescent="0.5"/>
    <row r="269" s="2" customFormat="1" hidden="1" x14ac:dyDescent="0.5"/>
    <row r="270" s="2" customFormat="1" hidden="1" x14ac:dyDescent="0.5"/>
    <row r="271" s="2" customFormat="1" hidden="1" x14ac:dyDescent="0.5"/>
    <row r="272" s="2" customFormat="1" hidden="1" x14ac:dyDescent="0.5"/>
    <row r="273" s="2" customFormat="1" hidden="1" x14ac:dyDescent="0.5"/>
    <row r="274" s="2" customFormat="1" hidden="1" x14ac:dyDescent="0.5"/>
    <row r="275" s="2" customFormat="1" hidden="1" x14ac:dyDescent="0.5"/>
    <row r="276" s="2" customFormat="1" hidden="1" x14ac:dyDescent="0.5"/>
    <row r="277" s="2" customFormat="1" hidden="1" x14ac:dyDescent="0.5"/>
    <row r="278" s="2" customFormat="1" hidden="1" x14ac:dyDescent="0.5"/>
    <row r="279" s="2" customFormat="1" hidden="1" x14ac:dyDescent="0.5"/>
    <row r="280" s="2" customFormat="1" hidden="1" x14ac:dyDescent="0.5"/>
    <row r="281" s="2" customFormat="1" hidden="1" x14ac:dyDescent="0.5"/>
    <row r="282" s="2" customFormat="1" hidden="1" x14ac:dyDescent="0.5"/>
    <row r="283" s="2" customFormat="1" hidden="1" x14ac:dyDescent="0.5"/>
    <row r="284" s="2" customFormat="1" hidden="1" x14ac:dyDescent="0.5"/>
    <row r="285" s="2" customFormat="1" hidden="1" x14ac:dyDescent="0.5"/>
    <row r="286" s="2" customFormat="1" hidden="1" x14ac:dyDescent="0.5"/>
    <row r="287" s="2" customFormat="1" hidden="1" x14ac:dyDescent="0.5"/>
    <row r="288" s="2" customFormat="1" hidden="1" x14ac:dyDescent="0.5"/>
    <row r="289" s="2" customFormat="1" hidden="1" x14ac:dyDescent="0.5"/>
    <row r="290" s="2" customFormat="1" hidden="1" x14ac:dyDescent="0.5"/>
    <row r="291" s="2" customFormat="1" hidden="1" x14ac:dyDescent="0.5"/>
    <row r="292" s="2" customFormat="1" hidden="1" x14ac:dyDescent="0.5"/>
    <row r="293" s="2" customFormat="1" hidden="1" x14ac:dyDescent="0.5"/>
    <row r="294" s="2" customFormat="1" hidden="1" x14ac:dyDescent="0.5"/>
    <row r="295" s="2" customFormat="1" hidden="1" x14ac:dyDescent="0.5"/>
    <row r="296" s="2" customFormat="1" hidden="1" x14ac:dyDescent="0.5"/>
    <row r="297" s="2" customFormat="1" hidden="1" x14ac:dyDescent="0.5"/>
    <row r="298" s="2" customFormat="1" hidden="1" x14ac:dyDescent="0.5"/>
    <row r="299" s="2" customFormat="1" hidden="1" x14ac:dyDescent="0.5"/>
    <row r="300" s="2" customFormat="1" hidden="1" x14ac:dyDescent="0.5"/>
    <row r="301" s="2" customFormat="1" hidden="1" x14ac:dyDescent="0.5"/>
    <row r="302" s="2" customFormat="1" hidden="1" x14ac:dyDescent="0.5"/>
    <row r="303" s="2" customFormat="1" hidden="1" x14ac:dyDescent="0.5"/>
    <row r="304" s="2" customFormat="1" hidden="1" x14ac:dyDescent="0.5"/>
    <row r="305" s="2" customFormat="1" hidden="1" x14ac:dyDescent="0.5"/>
    <row r="306" s="2" customFormat="1" hidden="1" x14ac:dyDescent="0.5"/>
    <row r="307" s="2" customFormat="1" hidden="1" x14ac:dyDescent="0.5"/>
    <row r="308" s="2" customFormat="1" hidden="1" x14ac:dyDescent="0.5"/>
    <row r="309" s="2" customFormat="1" hidden="1" x14ac:dyDescent="0.5"/>
    <row r="310" s="2" customFormat="1" hidden="1" x14ac:dyDescent="0.5"/>
    <row r="311" s="2" customFormat="1" hidden="1" x14ac:dyDescent="0.5"/>
    <row r="312" s="2" customFormat="1" hidden="1" x14ac:dyDescent="0.5"/>
    <row r="313" s="2" customFormat="1" hidden="1" x14ac:dyDescent="0.5"/>
    <row r="314" s="2" customFormat="1" hidden="1" x14ac:dyDescent="0.5"/>
    <row r="315" s="2" customFormat="1" hidden="1" x14ac:dyDescent="0.5"/>
    <row r="316" s="2" customFormat="1" hidden="1" x14ac:dyDescent="0.5"/>
    <row r="317" s="2" customFormat="1" hidden="1" x14ac:dyDescent="0.5"/>
    <row r="318" s="2" customFormat="1" hidden="1" x14ac:dyDescent="0.5"/>
    <row r="319" s="2" customFormat="1" hidden="1" x14ac:dyDescent="0.5"/>
    <row r="320" s="2" customFormat="1" hidden="1" x14ac:dyDescent="0.5"/>
    <row r="321" s="2" customFormat="1" hidden="1" x14ac:dyDescent="0.5"/>
    <row r="322" s="2" customFormat="1" hidden="1" x14ac:dyDescent="0.5"/>
    <row r="323" s="2" customFormat="1" hidden="1" x14ac:dyDescent="0.5"/>
    <row r="324" s="2" customFormat="1" hidden="1" x14ac:dyDescent="0.5"/>
    <row r="325" s="2" customFormat="1" hidden="1" x14ac:dyDescent="0.5"/>
    <row r="326" s="2" customFormat="1" hidden="1" x14ac:dyDescent="0.5"/>
    <row r="327" s="2" customFormat="1" hidden="1" x14ac:dyDescent="0.5"/>
    <row r="328" s="2" customFormat="1" hidden="1" x14ac:dyDescent="0.5"/>
    <row r="329" s="2" customFormat="1" hidden="1" x14ac:dyDescent="0.5"/>
    <row r="330" s="2" customFormat="1" hidden="1" x14ac:dyDescent="0.5"/>
    <row r="331" s="2" customFormat="1" hidden="1" x14ac:dyDescent="0.5"/>
    <row r="332" s="2" customFormat="1" hidden="1" x14ac:dyDescent="0.5"/>
    <row r="333" s="2" customFormat="1" hidden="1" x14ac:dyDescent="0.5"/>
    <row r="334" s="2" customFormat="1" hidden="1" x14ac:dyDescent="0.5"/>
    <row r="335" s="2" customFormat="1" hidden="1" x14ac:dyDescent="0.5"/>
    <row r="336" s="2" customFormat="1" hidden="1" x14ac:dyDescent="0.5"/>
    <row r="337" s="2" customFormat="1" hidden="1" x14ac:dyDescent="0.5"/>
    <row r="338" s="2" customFormat="1" hidden="1" x14ac:dyDescent="0.5"/>
    <row r="339" s="2" customFormat="1" hidden="1" x14ac:dyDescent="0.5"/>
    <row r="340" s="2" customFormat="1" hidden="1" x14ac:dyDescent="0.5"/>
    <row r="341" s="2" customFormat="1" hidden="1" x14ac:dyDescent="0.5"/>
    <row r="342" s="2" customFormat="1" hidden="1" x14ac:dyDescent="0.5"/>
    <row r="343" s="2" customFormat="1" hidden="1" x14ac:dyDescent="0.5"/>
    <row r="344" s="2" customFormat="1" hidden="1" x14ac:dyDescent="0.5"/>
    <row r="345" s="2" customFormat="1" hidden="1" x14ac:dyDescent="0.5"/>
    <row r="346" s="2" customFormat="1" hidden="1" x14ac:dyDescent="0.5"/>
    <row r="347" s="2" customFormat="1" hidden="1" x14ac:dyDescent="0.5"/>
    <row r="348" s="2" customFormat="1" hidden="1" x14ac:dyDescent="0.5"/>
    <row r="349" s="2" customFormat="1" hidden="1" x14ac:dyDescent="0.5"/>
    <row r="350" s="2" customFormat="1" hidden="1" x14ac:dyDescent="0.5"/>
    <row r="351" s="2" customFormat="1" hidden="1" x14ac:dyDescent="0.5"/>
    <row r="352" s="2" customFormat="1" hidden="1" x14ac:dyDescent="0.5"/>
    <row r="353" s="2" customFormat="1" hidden="1" x14ac:dyDescent="0.5"/>
    <row r="354" s="2" customFormat="1" hidden="1" x14ac:dyDescent="0.5"/>
    <row r="355" s="2" customFormat="1" hidden="1" x14ac:dyDescent="0.5"/>
    <row r="356" s="2" customFormat="1" hidden="1" x14ac:dyDescent="0.5"/>
    <row r="357" s="2" customFormat="1" hidden="1" x14ac:dyDescent="0.5"/>
    <row r="358" s="2" customFormat="1" hidden="1" x14ac:dyDescent="0.5"/>
    <row r="359" s="2" customFormat="1" hidden="1" x14ac:dyDescent="0.5"/>
    <row r="360" s="2" customFormat="1" hidden="1" x14ac:dyDescent="0.5"/>
    <row r="361" s="2" customFormat="1" hidden="1" x14ac:dyDescent="0.5"/>
    <row r="362" s="2" customFormat="1" hidden="1" x14ac:dyDescent="0.5"/>
    <row r="363" s="2" customFormat="1" hidden="1" x14ac:dyDescent="0.5"/>
    <row r="364" s="2" customFormat="1" hidden="1" x14ac:dyDescent="0.5"/>
    <row r="365" s="2" customFormat="1" hidden="1" x14ac:dyDescent="0.5"/>
    <row r="366" s="2" customFormat="1" hidden="1" x14ac:dyDescent="0.5"/>
    <row r="367" s="2" customFormat="1" hidden="1" x14ac:dyDescent="0.5"/>
    <row r="368" s="2" customFormat="1" hidden="1" x14ac:dyDescent="0.5"/>
    <row r="369" s="2" customFormat="1" hidden="1" x14ac:dyDescent="0.5"/>
    <row r="370" s="2" customFormat="1" hidden="1" x14ac:dyDescent="0.5"/>
    <row r="371" s="2" customFormat="1" hidden="1" x14ac:dyDescent="0.5"/>
    <row r="372" s="2" customFormat="1" hidden="1" x14ac:dyDescent="0.5"/>
    <row r="373" s="2" customFormat="1" hidden="1" x14ac:dyDescent="0.5"/>
    <row r="374" s="2" customFormat="1" hidden="1" x14ac:dyDescent="0.5"/>
    <row r="375" s="2" customFormat="1" hidden="1" x14ac:dyDescent="0.5"/>
    <row r="376" s="2" customFormat="1" hidden="1" x14ac:dyDescent="0.5"/>
    <row r="377" s="2" customFormat="1" hidden="1" x14ac:dyDescent="0.5"/>
    <row r="378" s="2" customFormat="1" hidden="1" x14ac:dyDescent="0.5"/>
    <row r="379" s="2" customFormat="1" hidden="1" x14ac:dyDescent="0.5"/>
    <row r="380" s="2" customFormat="1" hidden="1" x14ac:dyDescent="0.5"/>
    <row r="381" s="2" customFormat="1" hidden="1" x14ac:dyDescent="0.5"/>
    <row r="382" s="2" customFormat="1" hidden="1" x14ac:dyDescent="0.5"/>
    <row r="383" s="2" customFormat="1" hidden="1" x14ac:dyDescent="0.5"/>
    <row r="384" s="2" customFormat="1" hidden="1" x14ac:dyDescent="0.5"/>
    <row r="385" s="2" customFormat="1" hidden="1" x14ac:dyDescent="0.5"/>
    <row r="386" s="2" customFormat="1" hidden="1" x14ac:dyDescent="0.5"/>
    <row r="387" s="2" customFormat="1" hidden="1" x14ac:dyDescent="0.5"/>
    <row r="388" s="2" customFormat="1" hidden="1" x14ac:dyDescent="0.5"/>
    <row r="389" s="2" customFormat="1" hidden="1" x14ac:dyDescent="0.5"/>
    <row r="390" s="2" customFormat="1" hidden="1" x14ac:dyDescent="0.5"/>
    <row r="391" s="2" customFormat="1" hidden="1" x14ac:dyDescent="0.5"/>
    <row r="392" s="2" customFormat="1" hidden="1" x14ac:dyDescent="0.5"/>
    <row r="393" s="2" customFormat="1" hidden="1" x14ac:dyDescent="0.5"/>
    <row r="394" s="2" customFormat="1" hidden="1" x14ac:dyDescent="0.5"/>
    <row r="395" s="2" customFormat="1" hidden="1" x14ac:dyDescent="0.5"/>
    <row r="396" s="2" customFormat="1" hidden="1" x14ac:dyDescent="0.5"/>
    <row r="397" s="2" customFormat="1" hidden="1" x14ac:dyDescent="0.5"/>
    <row r="398" s="2" customFormat="1" hidden="1" x14ac:dyDescent="0.5"/>
    <row r="399" s="2" customFormat="1" hidden="1" x14ac:dyDescent="0.5"/>
    <row r="400" s="2" customFormat="1" hidden="1" x14ac:dyDescent="0.5"/>
    <row r="401" s="2" customFormat="1" hidden="1" x14ac:dyDescent="0.5"/>
    <row r="402" s="2" customFormat="1" hidden="1" x14ac:dyDescent="0.5"/>
    <row r="403" s="2" customFormat="1" hidden="1" x14ac:dyDescent="0.5"/>
    <row r="404" s="2" customFormat="1" hidden="1" x14ac:dyDescent="0.5"/>
    <row r="405" s="2" customFormat="1" hidden="1" x14ac:dyDescent="0.5"/>
    <row r="406" s="2" customFormat="1" hidden="1" x14ac:dyDescent="0.5"/>
    <row r="407" s="2" customFormat="1" hidden="1" x14ac:dyDescent="0.5"/>
    <row r="408" s="2" customFormat="1" hidden="1" x14ac:dyDescent="0.5"/>
    <row r="409" s="2" customFormat="1" hidden="1" x14ac:dyDescent="0.5"/>
    <row r="410" s="2" customFormat="1" hidden="1" x14ac:dyDescent="0.5"/>
    <row r="411" s="2" customFormat="1" hidden="1" x14ac:dyDescent="0.5"/>
    <row r="412" s="2" customFormat="1" hidden="1" x14ac:dyDescent="0.5"/>
    <row r="413" s="2" customFormat="1" hidden="1" x14ac:dyDescent="0.5"/>
    <row r="414" s="2" customFormat="1" hidden="1" x14ac:dyDescent="0.5"/>
    <row r="415" s="2" customFormat="1" hidden="1" x14ac:dyDescent="0.5"/>
    <row r="416" s="2" customFormat="1" hidden="1" x14ac:dyDescent="0.5"/>
    <row r="417" s="2" customFormat="1" hidden="1" x14ac:dyDescent="0.5"/>
    <row r="418" s="2" customFormat="1" hidden="1" x14ac:dyDescent="0.5"/>
    <row r="419" s="2" customFormat="1" hidden="1" x14ac:dyDescent="0.5"/>
    <row r="420" s="2" customFormat="1" hidden="1" x14ac:dyDescent="0.5"/>
    <row r="421" s="2" customFormat="1" hidden="1" x14ac:dyDescent="0.5"/>
    <row r="422" s="2" customFormat="1" hidden="1" x14ac:dyDescent="0.5"/>
    <row r="423" s="2" customFormat="1" hidden="1" x14ac:dyDescent="0.5"/>
    <row r="424" s="2" customFormat="1" hidden="1" x14ac:dyDescent="0.5"/>
    <row r="425" s="2" customFormat="1" hidden="1" x14ac:dyDescent="0.5"/>
    <row r="426" s="2" customFormat="1" hidden="1" x14ac:dyDescent="0.5"/>
    <row r="427" s="2" customFormat="1" hidden="1" x14ac:dyDescent="0.5"/>
    <row r="428" s="2" customFormat="1" hidden="1" x14ac:dyDescent="0.5"/>
    <row r="429" s="2" customFormat="1" hidden="1" x14ac:dyDescent="0.5"/>
    <row r="430" s="2" customFormat="1" hidden="1" x14ac:dyDescent="0.5"/>
    <row r="431" s="2" customFormat="1" hidden="1" x14ac:dyDescent="0.5"/>
    <row r="432" s="2" customFormat="1" hidden="1" x14ac:dyDescent="0.5"/>
    <row r="433" s="2" customFormat="1" hidden="1" x14ac:dyDescent="0.5"/>
    <row r="434" s="2" customFormat="1" hidden="1" x14ac:dyDescent="0.5"/>
    <row r="435" s="2" customFormat="1" hidden="1" x14ac:dyDescent="0.5"/>
    <row r="436" s="2" customFormat="1" hidden="1" x14ac:dyDescent="0.5"/>
    <row r="437" s="2" customFormat="1" hidden="1" x14ac:dyDescent="0.5"/>
    <row r="438" s="2" customFormat="1" hidden="1" x14ac:dyDescent="0.5"/>
    <row r="439" s="2" customFormat="1" hidden="1" x14ac:dyDescent="0.5"/>
    <row r="440" s="2" customFormat="1" hidden="1" x14ac:dyDescent="0.5"/>
    <row r="441" s="2" customFormat="1" hidden="1" x14ac:dyDescent="0.5"/>
    <row r="442" s="2" customFormat="1" hidden="1" x14ac:dyDescent="0.5"/>
    <row r="443" s="2" customFormat="1" hidden="1" x14ac:dyDescent="0.5"/>
    <row r="444" s="2" customFormat="1" hidden="1" x14ac:dyDescent="0.5"/>
    <row r="445" s="2" customFormat="1" hidden="1" x14ac:dyDescent="0.5"/>
    <row r="446" s="2" customFormat="1" hidden="1" x14ac:dyDescent="0.5"/>
    <row r="447" s="2" customFormat="1" hidden="1" x14ac:dyDescent="0.5"/>
    <row r="448" s="2" customFormat="1" hidden="1" x14ac:dyDescent="0.5"/>
    <row r="449" s="2" customFormat="1" hidden="1" x14ac:dyDescent="0.5"/>
    <row r="450" s="2" customFormat="1" hidden="1" x14ac:dyDescent="0.5"/>
    <row r="451" s="2" customFormat="1" hidden="1" x14ac:dyDescent="0.5"/>
    <row r="452" s="2" customFormat="1" hidden="1" x14ac:dyDescent="0.5"/>
    <row r="453" s="2" customFormat="1" hidden="1" x14ac:dyDescent="0.5"/>
    <row r="454" s="2" customFormat="1" hidden="1" x14ac:dyDescent="0.5"/>
    <row r="455" s="2" customFormat="1" hidden="1" x14ac:dyDescent="0.5"/>
    <row r="456" s="2" customFormat="1" hidden="1" x14ac:dyDescent="0.5"/>
    <row r="457" s="2" customFormat="1" hidden="1" x14ac:dyDescent="0.5"/>
    <row r="458" s="2" customFormat="1" hidden="1" x14ac:dyDescent="0.5"/>
    <row r="459" s="2" customFormat="1" hidden="1" x14ac:dyDescent="0.5"/>
    <row r="460" s="2" customFormat="1" hidden="1" x14ac:dyDescent="0.5"/>
    <row r="461" s="2" customFormat="1" hidden="1" x14ac:dyDescent="0.5"/>
    <row r="462" s="2" customFormat="1" hidden="1" x14ac:dyDescent="0.5"/>
    <row r="463" s="2" customFormat="1" hidden="1" x14ac:dyDescent="0.5"/>
    <row r="464" s="2" customFormat="1" hidden="1" x14ac:dyDescent="0.5"/>
    <row r="465" s="2" customFormat="1" hidden="1" x14ac:dyDescent="0.5"/>
    <row r="466" s="2" customFormat="1" hidden="1" x14ac:dyDescent="0.5"/>
    <row r="467" s="2" customFormat="1" hidden="1" x14ac:dyDescent="0.5"/>
    <row r="468" s="2" customFormat="1" hidden="1" x14ac:dyDescent="0.5"/>
    <row r="469" s="2" customFormat="1" hidden="1" x14ac:dyDescent="0.5"/>
    <row r="470" s="2" customFormat="1" hidden="1" x14ac:dyDescent="0.5"/>
    <row r="471" s="2" customFormat="1" hidden="1" x14ac:dyDescent="0.5"/>
    <row r="472" s="2" customFormat="1" hidden="1" x14ac:dyDescent="0.5"/>
    <row r="473" s="2" customFormat="1" hidden="1" x14ac:dyDescent="0.5"/>
    <row r="474" s="2" customFormat="1" hidden="1" x14ac:dyDescent="0.5"/>
    <row r="475" s="2" customFormat="1" hidden="1" x14ac:dyDescent="0.5"/>
    <row r="476" s="2" customFormat="1" hidden="1" x14ac:dyDescent="0.5"/>
    <row r="477" s="2" customFormat="1" hidden="1" x14ac:dyDescent="0.5"/>
    <row r="478" s="2" customFormat="1" hidden="1" x14ac:dyDescent="0.5"/>
    <row r="479" s="2" customFormat="1" hidden="1" x14ac:dyDescent="0.5"/>
    <row r="480" s="2" customFormat="1" hidden="1" x14ac:dyDescent="0.5"/>
    <row r="481" s="2" customFormat="1" hidden="1" x14ac:dyDescent="0.5"/>
    <row r="482" s="2" customFormat="1" hidden="1" x14ac:dyDescent="0.5"/>
    <row r="483" s="2" customFormat="1" hidden="1" x14ac:dyDescent="0.5"/>
    <row r="484" s="2" customFormat="1" hidden="1" x14ac:dyDescent="0.5"/>
    <row r="485" s="2" customFormat="1" hidden="1" x14ac:dyDescent="0.5"/>
    <row r="486" s="2" customFormat="1" hidden="1" x14ac:dyDescent="0.5"/>
    <row r="487" s="2" customFormat="1" hidden="1" x14ac:dyDescent="0.5"/>
    <row r="488" s="2" customFormat="1" hidden="1" x14ac:dyDescent="0.5"/>
    <row r="489" s="2" customFormat="1" hidden="1" x14ac:dyDescent="0.5"/>
    <row r="490" s="2" customFormat="1" hidden="1" x14ac:dyDescent="0.5"/>
    <row r="491" s="2" customFormat="1" hidden="1" x14ac:dyDescent="0.5"/>
    <row r="492" s="2" customFormat="1" hidden="1" x14ac:dyDescent="0.5"/>
    <row r="493" s="2" customFormat="1" hidden="1" x14ac:dyDescent="0.5"/>
    <row r="494" s="2" customFormat="1" hidden="1" x14ac:dyDescent="0.5"/>
    <row r="495" s="2" customFormat="1" hidden="1" x14ac:dyDescent="0.5"/>
    <row r="496" s="2" customFormat="1" hidden="1" x14ac:dyDescent="0.5"/>
    <row r="497" s="2" customFormat="1" hidden="1" x14ac:dyDescent="0.5"/>
    <row r="498" s="2" customFormat="1" hidden="1" x14ac:dyDescent="0.5"/>
    <row r="499" s="2" customFormat="1" hidden="1" x14ac:dyDescent="0.5"/>
    <row r="500" s="2" customFormat="1" hidden="1" x14ac:dyDescent="0.5"/>
    <row r="501" s="2" customFormat="1" hidden="1" x14ac:dyDescent="0.5"/>
    <row r="502" s="2" customFormat="1" hidden="1" x14ac:dyDescent="0.5"/>
    <row r="503" s="2" customFormat="1" hidden="1" x14ac:dyDescent="0.5"/>
    <row r="504" s="2" customFormat="1" hidden="1" x14ac:dyDescent="0.5"/>
    <row r="505" s="2" customFormat="1" hidden="1" x14ac:dyDescent="0.5"/>
    <row r="506" s="2" customFormat="1" hidden="1" x14ac:dyDescent="0.5"/>
    <row r="507" s="2" customFormat="1" hidden="1" x14ac:dyDescent="0.5"/>
    <row r="508" s="2" customFormat="1" hidden="1" x14ac:dyDescent="0.5"/>
    <row r="509" s="2" customFormat="1" hidden="1" x14ac:dyDescent="0.5"/>
    <row r="510" s="2" customFormat="1" hidden="1" x14ac:dyDescent="0.5"/>
    <row r="511" s="2" customFormat="1" hidden="1" x14ac:dyDescent="0.5"/>
    <row r="512" s="2" customFormat="1" hidden="1" x14ac:dyDescent="0.5"/>
    <row r="513" s="2" customFormat="1" hidden="1" x14ac:dyDescent="0.5"/>
    <row r="514" s="2" customFormat="1" hidden="1" x14ac:dyDescent="0.5"/>
    <row r="515" s="2" customFormat="1" hidden="1" x14ac:dyDescent="0.5"/>
    <row r="516" s="2" customFormat="1" hidden="1" x14ac:dyDescent="0.5"/>
    <row r="517" s="2" customFormat="1" hidden="1" x14ac:dyDescent="0.5"/>
    <row r="518" s="2" customFormat="1" hidden="1" x14ac:dyDescent="0.5"/>
    <row r="519" s="2" customFormat="1" hidden="1" x14ac:dyDescent="0.5"/>
    <row r="520" s="2" customFormat="1" hidden="1" x14ac:dyDescent="0.5"/>
    <row r="521" s="2" customFormat="1" hidden="1" x14ac:dyDescent="0.5"/>
    <row r="522" s="2" customFormat="1" hidden="1" x14ac:dyDescent="0.5"/>
    <row r="523" s="2" customFormat="1" hidden="1" x14ac:dyDescent="0.5"/>
    <row r="524" s="2" customFormat="1" hidden="1" x14ac:dyDescent="0.5"/>
    <row r="525" s="2" customFormat="1" hidden="1" x14ac:dyDescent="0.5"/>
    <row r="526" s="2" customFormat="1" hidden="1" x14ac:dyDescent="0.5"/>
    <row r="527" s="2" customFormat="1" hidden="1" x14ac:dyDescent="0.5"/>
    <row r="528" s="2" customFormat="1" hidden="1" x14ac:dyDescent="0.5"/>
    <row r="529" s="2" customFormat="1" hidden="1" x14ac:dyDescent="0.5"/>
    <row r="530" s="2" customFormat="1" hidden="1" x14ac:dyDescent="0.5"/>
    <row r="531" s="2" customFormat="1" hidden="1" x14ac:dyDescent="0.5"/>
    <row r="532" s="2" customFormat="1" hidden="1" x14ac:dyDescent="0.5"/>
    <row r="533" s="2" customFormat="1" hidden="1" x14ac:dyDescent="0.5"/>
    <row r="534" s="2" customFormat="1" hidden="1" x14ac:dyDescent="0.5"/>
    <row r="535" s="2" customFormat="1" hidden="1" x14ac:dyDescent="0.5"/>
    <row r="536" s="2" customFormat="1" hidden="1" x14ac:dyDescent="0.5"/>
    <row r="537" s="2" customFormat="1" hidden="1" x14ac:dyDescent="0.5"/>
    <row r="538" s="2" customFormat="1" hidden="1" x14ac:dyDescent="0.5"/>
    <row r="539" s="2" customFormat="1" hidden="1" x14ac:dyDescent="0.5"/>
    <row r="540" s="2" customFormat="1" hidden="1" x14ac:dyDescent="0.5"/>
    <row r="541" s="2" customFormat="1" hidden="1" x14ac:dyDescent="0.5"/>
    <row r="542" s="2" customFormat="1" hidden="1" x14ac:dyDescent="0.5"/>
    <row r="543" s="2" customFormat="1" hidden="1" x14ac:dyDescent="0.5"/>
    <row r="544" s="2" customFormat="1" hidden="1" x14ac:dyDescent="0.5"/>
    <row r="545" s="2" customFormat="1" hidden="1" x14ac:dyDescent="0.5"/>
    <row r="546" s="2" customFormat="1" hidden="1" x14ac:dyDescent="0.5"/>
    <row r="547" s="2" customFormat="1" hidden="1" x14ac:dyDescent="0.5"/>
    <row r="548" s="2" customFormat="1" hidden="1" x14ac:dyDescent="0.5"/>
    <row r="549" s="2" customFormat="1" hidden="1" x14ac:dyDescent="0.5"/>
    <row r="550" s="2" customFormat="1" hidden="1" x14ac:dyDescent="0.5"/>
    <row r="551" s="2" customFormat="1" hidden="1" x14ac:dyDescent="0.5"/>
    <row r="552" s="2" customFormat="1" hidden="1" x14ac:dyDescent="0.5"/>
    <row r="553" s="2" customFormat="1" hidden="1" x14ac:dyDescent="0.5"/>
    <row r="554" s="2" customFormat="1" hidden="1" x14ac:dyDescent="0.5"/>
    <row r="555" s="2" customFormat="1" hidden="1" x14ac:dyDescent="0.5"/>
    <row r="556" s="2" customFormat="1" hidden="1" x14ac:dyDescent="0.5"/>
    <row r="557" s="2" customFormat="1" hidden="1" x14ac:dyDescent="0.5"/>
    <row r="558" s="2" customFormat="1" hidden="1" x14ac:dyDescent="0.5"/>
    <row r="559" s="2" customFormat="1" hidden="1" x14ac:dyDescent="0.5"/>
    <row r="560" s="2" customFormat="1" hidden="1" x14ac:dyDescent="0.5"/>
    <row r="561" s="2" customFormat="1" hidden="1" x14ac:dyDescent="0.5"/>
    <row r="562" s="2" customFormat="1" hidden="1" x14ac:dyDescent="0.5"/>
    <row r="563" s="2" customFormat="1" hidden="1" x14ac:dyDescent="0.5"/>
    <row r="564" s="2" customFormat="1" hidden="1" x14ac:dyDescent="0.5"/>
    <row r="565" s="2" customFormat="1" hidden="1" x14ac:dyDescent="0.5"/>
    <row r="566" s="2" customFormat="1" hidden="1" x14ac:dyDescent="0.5"/>
    <row r="567" s="2" customFormat="1" hidden="1" x14ac:dyDescent="0.5"/>
    <row r="568" s="2" customFormat="1" hidden="1" x14ac:dyDescent="0.5"/>
    <row r="569" s="2" customFormat="1" hidden="1" x14ac:dyDescent="0.5"/>
    <row r="570" s="2" customFormat="1" hidden="1" x14ac:dyDescent="0.5"/>
    <row r="571" s="2" customFormat="1" hidden="1" x14ac:dyDescent="0.5"/>
    <row r="572" s="2" customFormat="1" hidden="1" x14ac:dyDescent="0.5"/>
    <row r="573" s="2" customFormat="1" hidden="1" x14ac:dyDescent="0.5"/>
    <row r="574" s="2" customFormat="1" hidden="1" x14ac:dyDescent="0.5"/>
    <row r="575" s="2" customFormat="1" hidden="1" x14ac:dyDescent="0.5"/>
    <row r="576" s="2" customFormat="1" hidden="1" x14ac:dyDescent="0.5"/>
    <row r="577" s="2" customFormat="1" hidden="1" x14ac:dyDescent="0.5"/>
    <row r="578" s="2" customFormat="1" hidden="1" x14ac:dyDescent="0.5"/>
    <row r="579" s="2" customFormat="1" hidden="1" x14ac:dyDescent="0.5"/>
    <row r="580" s="2" customFormat="1" hidden="1" x14ac:dyDescent="0.5"/>
    <row r="581" s="2" customFormat="1" hidden="1" x14ac:dyDescent="0.5"/>
    <row r="582" s="2" customFormat="1" hidden="1" x14ac:dyDescent="0.5"/>
    <row r="583" s="2" customFormat="1" hidden="1" x14ac:dyDescent="0.5"/>
    <row r="584" s="2" customFormat="1" hidden="1" x14ac:dyDescent="0.5"/>
    <row r="585" s="2" customFormat="1" hidden="1" x14ac:dyDescent="0.5"/>
    <row r="586" s="2" customFormat="1" hidden="1" x14ac:dyDescent="0.5"/>
    <row r="587" s="2" customFormat="1" hidden="1" x14ac:dyDescent="0.5"/>
    <row r="588" s="2" customFormat="1" hidden="1" x14ac:dyDescent="0.5"/>
    <row r="589" s="2" customFormat="1" hidden="1" x14ac:dyDescent="0.5"/>
    <row r="590" s="2" customFormat="1" hidden="1" x14ac:dyDescent="0.5"/>
    <row r="591" s="2" customFormat="1" hidden="1" x14ac:dyDescent="0.5"/>
    <row r="592" s="2" customFormat="1" hidden="1" x14ac:dyDescent="0.5"/>
    <row r="593" s="2" customFormat="1" hidden="1" x14ac:dyDescent="0.5"/>
    <row r="594" s="2" customFormat="1" hidden="1" x14ac:dyDescent="0.5"/>
    <row r="595" s="2" customFormat="1" hidden="1" x14ac:dyDescent="0.5"/>
    <row r="596" s="2" customFormat="1" hidden="1" x14ac:dyDescent="0.5"/>
    <row r="597" s="2" customFormat="1" hidden="1" x14ac:dyDescent="0.5"/>
    <row r="598" s="2" customFormat="1" hidden="1" x14ac:dyDescent="0.5"/>
    <row r="599" s="2" customFormat="1" hidden="1" x14ac:dyDescent="0.5"/>
    <row r="600" s="2" customFormat="1" hidden="1" x14ac:dyDescent="0.5"/>
    <row r="601" s="2" customFormat="1" hidden="1" x14ac:dyDescent="0.5"/>
    <row r="602" s="2" customFormat="1" hidden="1" x14ac:dyDescent="0.5"/>
    <row r="603" s="2" customFormat="1" hidden="1" x14ac:dyDescent="0.5"/>
    <row r="604" s="2" customFormat="1" hidden="1" x14ac:dyDescent="0.5"/>
    <row r="605" s="2" customFormat="1" hidden="1" x14ac:dyDescent="0.5"/>
    <row r="606" s="2" customFormat="1" hidden="1" x14ac:dyDescent="0.5"/>
    <row r="607" s="2" customFormat="1" hidden="1" x14ac:dyDescent="0.5"/>
    <row r="608" s="2" customFormat="1" hidden="1" x14ac:dyDescent="0.5"/>
    <row r="609" s="2" customFormat="1" hidden="1" x14ac:dyDescent="0.5"/>
    <row r="610" s="2" customFormat="1" hidden="1" x14ac:dyDescent="0.5"/>
    <row r="611" s="2" customFormat="1" hidden="1" x14ac:dyDescent="0.5"/>
    <row r="612" s="2" customFormat="1" hidden="1" x14ac:dyDescent="0.5"/>
    <row r="613" s="2" customFormat="1" hidden="1" x14ac:dyDescent="0.5"/>
    <row r="614" s="2" customFormat="1" hidden="1" x14ac:dyDescent="0.5"/>
    <row r="615" s="2" customFormat="1" hidden="1" x14ac:dyDescent="0.5"/>
    <row r="616" s="2" customFormat="1" hidden="1" x14ac:dyDescent="0.5"/>
    <row r="617" s="2" customFormat="1" hidden="1" x14ac:dyDescent="0.5"/>
    <row r="618" s="2" customFormat="1" hidden="1" x14ac:dyDescent="0.5"/>
    <row r="619" s="2" customFormat="1" hidden="1" x14ac:dyDescent="0.5"/>
    <row r="620" s="2" customFormat="1" hidden="1" x14ac:dyDescent="0.5"/>
    <row r="621" s="2" customFormat="1" hidden="1" x14ac:dyDescent="0.5"/>
    <row r="622" s="2" customFormat="1" hidden="1" x14ac:dyDescent="0.5"/>
    <row r="623" s="2" customFormat="1" hidden="1" x14ac:dyDescent="0.5"/>
    <row r="624" s="2" customFormat="1" hidden="1" x14ac:dyDescent="0.5"/>
    <row r="625" s="2" customFormat="1" hidden="1" x14ac:dyDescent="0.5"/>
    <row r="626" s="2" customFormat="1" hidden="1" x14ac:dyDescent="0.5"/>
    <row r="627" s="2" customFormat="1" hidden="1" x14ac:dyDescent="0.5"/>
    <row r="628" s="2" customFormat="1" hidden="1" x14ac:dyDescent="0.5"/>
    <row r="629" s="2" customFormat="1" hidden="1" x14ac:dyDescent="0.5"/>
    <row r="630" s="2" customFormat="1" hidden="1" x14ac:dyDescent="0.5"/>
    <row r="631" s="2" customFormat="1" hidden="1" x14ac:dyDescent="0.5"/>
    <row r="632" s="2" customFormat="1" hidden="1" x14ac:dyDescent="0.5"/>
    <row r="633" s="2" customFormat="1" hidden="1" x14ac:dyDescent="0.5"/>
    <row r="634" s="2" customFormat="1" hidden="1" x14ac:dyDescent="0.5"/>
    <row r="635" s="2" customFormat="1" hidden="1" x14ac:dyDescent="0.5"/>
    <row r="636" s="2" customFormat="1" hidden="1" x14ac:dyDescent="0.5"/>
    <row r="637" s="2" customFormat="1" hidden="1" x14ac:dyDescent="0.5"/>
    <row r="638" s="2" customFormat="1" hidden="1" x14ac:dyDescent="0.5"/>
    <row r="639" s="2" customFormat="1" hidden="1" x14ac:dyDescent="0.5"/>
    <row r="640" s="2" customFormat="1" hidden="1" x14ac:dyDescent="0.5"/>
    <row r="641" s="2" customFormat="1" hidden="1" x14ac:dyDescent="0.5"/>
    <row r="642" s="2" customFormat="1" hidden="1" x14ac:dyDescent="0.5"/>
    <row r="643" s="2" customFormat="1" hidden="1" x14ac:dyDescent="0.5"/>
    <row r="644" s="2" customFormat="1" hidden="1" x14ac:dyDescent="0.5"/>
    <row r="645" s="2" customFormat="1" hidden="1" x14ac:dyDescent="0.5"/>
    <row r="646" s="2" customFormat="1" hidden="1" x14ac:dyDescent="0.5"/>
    <row r="647" s="2" customFormat="1" hidden="1" x14ac:dyDescent="0.5"/>
    <row r="648" s="2" customFormat="1" hidden="1" x14ac:dyDescent="0.5"/>
    <row r="649" s="2" customFormat="1" hidden="1" x14ac:dyDescent="0.5"/>
    <row r="650" s="2" customFormat="1" hidden="1" x14ac:dyDescent="0.5"/>
    <row r="651" s="2" customFormat="1" hidden="1" x14ac:dyDescent="0.5"/>
    <row r="652" s="2" customFormat="1" hidden="1" x14ac:dyDescent="0.5"/>
    <row r="653" s="2" customFormat="1" hidden="1" x14ac:dyDescent="0.5"/>
    <row r="654" s="2" customFormat="1" hidden="1" x14ac:dyDescent="0.5"/>
    <row r="655" s="2" customFormat="1" hidden="1" x14ac:dyDescent="0.5"/>
    <row r="656" s="2" customFormat="1" hidden="1" x14ac:dyDescent="0.5"/>
    <row r="657" s="2" customFormat="1" hidden="1" x14ac:dyDescent="0.5"/>
    <row r="658" s="2" customFormat="1" hidden="1" x14ac:dyDescent="0.5"/>
    <row r="659" s="2" customFormat="1" hidden="1" x14ac:dyDescent="0.5"/>
    <row r="660" s="2" customFormat="1" hidden="1" x14ac:dyDescent="0.5"/>
    <row r="661" s="2" customFormat="1" hidden="1" x14ac:dyDescent="0.5"/>
    <row r="662" s="2" customFormat="1" hidden="1" x14ac:dyDescent="0.5"/>
    <row r="663" s="2" customFormat="1" hidden="1" x14ac:dyDescent="0.5"/>
    <row r="664" s="2" customFormat="1" hidden="1" x14ac:dyDescent="0.5"/>
    <row r="665" s="2" customFormat="1" hidden="1" x14ac:dyDescent="0.5"/>
    <row r="666" s="2" customFormat="1" hidden="1" x14ac:dyDescent="0.5"/>
    <row r="667" s="2" customFormat="1" hidden="1" x14ac:dyDescent="0.5"/>
    <row r="668" s="2" customFormat="1" hidden="1" x14ac:dyDescent="0.5"/>
    <row r="669" s="2" customFormat="1" hidden="1" x14ac:dyDescent="0.5"/>
    <row r="670" s="2" customFormat="1" hidden="1" x14ac:dyDescent="0.5"/>
    <row r="671" s="2" customFormat="1" hidden="1" x14ac:dyDescent="0.5"/>
    <row r="672" s="2" customFormat="1" hidden="1" x14ac:dyDescent="0.5"/>
    <row r="673" s="2" customFormat="1" hidden="1" x14ac:dyDescent="0.5"/>
    <row r="674" s="2" customFormat="1" hidden="1" x14ac:dyDescent="0.5"/>
    <row r="675" s="2" customFormat="1" hidden="1" x14ac:dyDescent="0.5"/>
    <row r="676" s="2" customFormat="1" hidden="1" x14ac:dyDescent="0.5"/>
    <row r="677" s="2" customFormat="1" hidden="1" x14ac:dyDescent="0.5"/>
    <row r="678" s="2" customFormat="1" hidden="1" x14ac:dyDescent="0.5"/>
    <row r="679" s="2" customFormat="1" hidden="1" x14ac:dyDescent="0.5"/>
    <row r="680" s="2" customFormat="1" hidden="1" x14ac:dyDescent="0.5"/>
    <row r="681" s="2" customFormat="1" hidden="1" x14ac:dyDescent="0.5"/>
    <row r="682" s="2" customFormat="1" hidden="1" x14ac:dyDescent="0.5"/>
    <row r="683" s="2" customFormat="1" hidden="1" x14ac:dyDescent="0.5"/>
    <row r="684" s="2" customFormat="1" hidden="1" x14ac:dyDescent="0.5"/>
    <row r="685" s="2" customFormat="1" hidden="1" x14ac:dyDescent="0.5"/>
    <row r="686" s="2" customFormat="1" hidden="1" x14ac:dyDescent="0.5"/>
    <row r="687" s="2" customFormat="1" hidden="1" x14ac:dyDescent="0.5"/>
    <row r="688" s="2" customFormat="1" hidden="1" x14ac:dyDescent="0.5"/>
    <row r="689" s="2" customFormat="1" hidden="1" x14ac:dyDescent="0.5"/>
    <row r="690" s="2" customFormat="1" hidden="1" x14ac:dyDescent="0.5"/>
    <row r="691" s="2" customFormat="1" hidden="1" x14ac:dyDescent="0.5"/>
    <row r="692" s="2" customFormat="1" hidden="1" x14ac:dyDescent="0.5"/>
    <row r="693" s="2" customFormat="1" hidden="1" x14ac:dyDescent="0.5"/>
    <row r="694" s="2" customFormat="1" hidden="1" x14ac:dyDescent="0.5"/>
    <row r="695" s="2" customFormat="1" hidden="1" x14ac:dyDescent="0.5"/>
    <row r="696" s="2" customFormat="1" hidden="1" x14ac:dyDescent="0.5"/>
    <row r="697" s="2" customFormat="1" hidden="1" x14ac:dyDescent="0.5"/>
    <row r="698" s="2" customFormat="1" hidden="1" x14ac:dyDescent="0.5"/>
    <row r="699" s="2" customFormat="1" hidden="1" x14ac:dyDescent="0.5"/>
    <row r="700" s="2" customFormat="1" hidden="1" x14ac:dyDescent="0.5"/>
    <row r="701" s="2" customFormat="1" hidden="1" x14ac:dyDescent="0.5"/>
    <row r="702" s="2" customFormat="1" hidden="1" x14ac:dyDescent="0.5"/>
    <row r="703" s="2" customFormat="1" hidden="1" x14ac:dyDescent="0.5"/>
    <row r="704" s="2" customFormat="1" hidden="1" x14ac:dyDescent="0.5"/>
    <row r="705" s="2" customFormat="1" hidden="1" x14ac:dyDescent="0.5"/>
    <row r="706" s="2" customFormat="1" hidden="1" x14ac:dyDescent="0.5"/>
    <row r="707" s="2" customFormat="1" hidden="1" x14ac:dyDescent="0.5"/>
    <row r="708" s="2" customFormat="1" hidden="1" x14ac:dyDescent="0.5"/>
    <row r="709" s="2" customFormat="1" hidden="1" x14ac:dyDescent="0.5"/>
    <row r="710" s="2" customFormat="1" hidden="1" x14ac:dyDescent="0.5"/>
    <row r="711" s="2" customFormat="1" hidden="1" x14ac:dyDescent="0.5"/>
    <row r="712" s="2" customFormat="1" hidden="1" x14ac:dyDescent="0.5"/>
    <row r="713" s="2" customFormat="1" hidden="1" x14ac:dyDescent="0.5"/>
    <row r="714" s="2" customFormat="1" hidden="1" x14ac:dyDescent="0.5"/>
    <row r="715" s="2" customFormat="1" hidden="1" x14ac:dyDescent="0.5"/>
    <row r="716" s="2" customFormat="1" hidden="1" x14ac:dyDescent="0.5"/>
    <row r="717" s="2" customFormat="1" hidden="1" x14ac:dyDescent="0.5"/>
    <row r="718" s="2" customFormat="1" hidden="1" x14ac:dyDescent="0.5"/>
    <row r="719" s="2" customFormat="1" hidden="1" x14ac:dyDescent="0.5"/>
    <row r="720" s="2" customFormat="1" hidden="1" x14ac:dyDescent="0.5"/>
    <row r="721" s="2" customFormat="1" hidden="1" x14ac:dyDescent="0.5"/>
    <row r="722" s="2" customFormat="1" hidden="1" x14ac:dyDescent="0.5"/>
    <row r="723" s="2" customFormat="1" hidden="1" x14ac:dyDescent="0.5"/>
    <row r="724" s="2" customFormat="1" hidden="1" x14ac:dyDescent="0.5"/>
    <row r="725" s="2" customFormat="1" hidden="1" x14ac:dyDescent="0.5"/>
    <row r="726" s="2" customFormat="1" hidden="1" x14ac:dyDescent="0.5"/>
    <row r="727" s="2" customFormat="1" hidden="1" x14ac:dyDescent="0.5"/>
    <row r="728" s="2" customFormat="1" hidden="1" x14ac:dyDescent="0.5"/>
    <row r="729" s="2" customFormat="1" hidden="1" x14ac:dyDescent="0.5"/>
    <row r="730" s="2" customFormat="1" hidden="1" x14ac:dyDescent="0.5"/>
    <row r="731" s="2" customFormat="1" hidden="1" x14ac:dyDescent="0.5"/>
    <row r="732" s="2" customFormat="1" hidden="1" x14ac:dyDescent="0.5"/>
    <row r="733" s="2" customFormat="1" hidden="1" x14ac:dyDescent="0.5"/>
    <row r="734" s="2" customFormat="1" hidden="1" x14ac:dyDescent="0.5"/>
    <row r="735" s="2" customFormat="1" hidden="1" x14ac:dyDescent="0.5"/>
    <row r="736" s="2" customFormat="1" hidden="1" x14ac:dyDescent="0.5"/>
    <row r="737" s="2" customFormat="1" hidden="1" x14ac:dyDescent="0.5"/>
    <row r="738" s="2" customFormat="1" hidden="1" x14ac:dyDescent="0.5"/>
    <row r="739" s="2" customFormat="1" hidden="1" x14ac:dyDescent="0.5"/>
    <row r="740" s="2" customFormat="1" hidden="1" x14ac:dyDescent="0.5"/>
    <row r="741" s="2" customFormat="1" hidden="1" x14ac:dyDescent="0.5"/>
    <row r="742" s="2" customFormat="1" hidden="1" x14ac:dyDescent="0.5"/>
    <row r="743" s="2" customFormat="1" hidden="1" x14ac:dyDescent="0.5"/>
    <row r="744" s="2" customFormat="1" hidden="1" x14ac:dyDescent="0.5"/>
    <row r="745" s="2" customFormat="1" hidden="1" x14ac:dyDescent="0.5"/>
    <row r="746" s="2" customFormat="1" hidden="1" x14ac:dyDescent="0.5"/>
    <row r="747" s="2" customFormat="1" hidden="1" x14ac:dyDescent="0.5"/>
    <row r="748" s="2" customFormat="1" hidden="1" x14ac:dyDescent="0.5"/>
    <row r="749" s="2" customFormat="1" hidden="1" x14ac:dyDescent="0.5"/>
    <row r="750" s="2" customFormat="1" hidden="1" x14ac:dyDescent="0.5"/>
    <row r="751" s="2" customFormat="1" hidden="1" x14ac:dyDescent="0.5"/>
    <row r="752" s="2" customFormat="1" hidden="1" x14ac:dyDescent="0.5"/>
    <row r="753" s="2" customFormat="1" hidden="1" x14ac:dyDescent="0.5"/>
    <row r="754" s="2" customFormat="1" hidden="1" x14ac:dyDescent="0.5"/>
    <row r="755" s="2" customFormat="1" hidden="1" x14ac:dyDescent="0.5"/>
    <row r="756" s="2" customFormat="1" hidden="1" x14ac:dyDescent="0.5"/>
    <row r="757" s="2" customFormat="1" hidden="1" x14ac:dyDescent="0.5"/>
    <row r="758" s="2" customFormat="1" hidden="1" x14ac:dyDescent="0.5"/>
    <row r="759" s="2" customFormat="1" hidden="1" x14ac:dyDescent="0.5"/>
    <row r="760" s="2" customFormat="1" hidden="1" x14ac:dyDescent="0.5"/>
    <row r="761" s="2" customFormat="1" hidden="1" x14ac:dyDescent="0.5"/>
    <row r="762" s="2" customFormat="1" hidden="1" x14ac:dyDescent="0.5"/>
    <row r="763" s="2" customFormat="1" hidden="1" x14ac:dyDescent="0.5"/>
    <row r="764" s="2" customFormat="1" hidden="1" x14ac:dyDescent="0.5"/>
    <row r="765" s="2" customFormat="1" hidden="1" x14ac:dyDescent="0.5"/>
    <row r="766" s="2" customFormat="1" hidden="1" x14ac:dyDescent="0.5"/>
    <row r="767" s="2" customFormat="1" hidden="1" x14ac:dyDescent="0.5"/>
    <row r="768" s="2" customFormat="1" hidden="1" x14ac:dyDescent="0.5"/>
    <row r="769" s="2" customFormat="1" hidden="1" x14ac:dyDescent="0.5"/>
    <row r="770" s="2" customFormat="1" hidden="1" x14ac:dyDescent="0.5"/>
    <row r="771" s="2" customFormat="1" hidden="1" x14ac:dyDescent="0.5"/>
    <row r="772" s="2" customFormat="1" hidden="1" x14ac:dyDescent="0.5"/>
    <row r="773" s="2" customFormat="1" hidden="1" x14ac:dyDescent="0.5"/>
    <row r="774" s="2" customFormat="1" hidden="1" x14ac:dyDescent="0.5"/>
    <row r="775" s="2" customFormat="1" hidden="1" x14ac:dyDescent="0.5"/>
    <row r="776" s="2" customFormat="1" hidden="1" x14ac:dyDescent="0.5"/>
    <row r="777" s="2" customFormat="1" hidden="1" x14ac:dyDescent="0.5"/>
    <row r="778" s="2" customFormat="1" hidden="1" x14ac:dyDescent="0.5"/>
    <row r="779" s="2" customFormat="1" hidden="1" x14ac:dyDescent="0.5"/>
    <row r="780" s="2" customFormat="1" hidden="1" x14ac:dyDescent="0.5"/>
    <row r="781" s="2" customFormat="1" hidden="1" x14ac:dyDescent="0.5"/>
    <row r="782" s="2" customFormat="1" hidden="1" x14ac:dyDescent="0.5"/>
    <row r="783" s="2" customFormat="1" hidden="1" x14ac:dyDescent="0.5"/>
    <row r="784" s="2" customFormat="1" hidden="1" x14ac:dyDescent="0.5"/>
    <row r="785" s="2" customFormat="1" hidden="1" x14ac:dyDescent="0.5"/>
    <row r="786" s="2" customFormat="1" hidden="1" x14ac:dyDescent="0.5"/>
    <row r="787" s="2" customFormat="1" hidden="1" x14ac:dyDescent="0.5"/>
    <row r="788" s="2" customFormat="1" hidden="1" x14ac:dyDescent="0.5"/>
    <row r="789" s="2" customFormat="1" hidden="1" x14ac:dyDescent="0.5"/>
    <row r="790" s="2" customFormat="1" hidden="1" x14ac:dyDescent="0.5"/>
    <row r="791" s="2" customFormat="1" hidden="1" x14ac:dyDescent="0.5"/>
    <row r="792" s="2" customFormat="1" hidden="1" x14ac:dyDescent="0.5"/>
    <row r="793" s="2" customFormat="1" hidden="1" x14ac:dyDescent="0.5"/>
    <row r="794" s="2" customFormat="1" hidden="1" x14ac:dyDescent="0.5"/>
    <row r="795" s="2" customFormat="1" hidden="1" x14ac:dyDescent="0.5"/>
    <row r="796" s="2" customFormat="1" hidden="1" x14ac:dyDescent="0.5"/>
    <row r="797" s="2" customFormat="1" hidden="1" x14ac:dyDescent="0.5"/>
    <row r="798" s="2" customFormat="1" hidden="1" x14ac:dyDescent="0.5"/>
    <row r="799" s="2" customFormat="1" hidden="1" x14ac:dyDescent="0.5"/>
    <row r="800" s="2" customFormat="1" hidden="1" x14ac:dyDescent="0.5"/>
    <row r="801" s="2" customFormat="1" hidden="1" x14ac:dyDescent="0.5"/>
    <row r="802" s="2" customFormat="1" hidden="1" x14ac:dyDescent="0.5"/>
    <row r="803" s="2" customFormat="1" hidden="1" x14ac:dyDescent="0.5"/>
    <row r="804" s="2" customFormat="1" hidden="1" x14ac:dyDescent="0.5"/>
    <row r="805" s="2" customFormat="1" hidden="1" x14ac:dyDescent="0.5"/>
    <row r="806" s="2" customFormat="1" hidden="1" x14ac:dyDescent="0.5"/>
    <row r="807" s="2" customFormat="1" hidden="1" x14ac:dyDescent="0.5"/>
    <row r="808" s="2" customFormat="1" hidden="1" x14ac:dyDescent="0.5"/>
    <row r="809" s="2" customFormat="1" hidden="1" x14ac:dyDescent="0.5"/>
    <row r="810" s="2" customFormat="1" hidden="1" x14ac:dyDescent="0.5"/>
    <row r="811" s="2" customFormat="1" hidden="1" x14ac:dyDescent="0.5"/>
    <row r="812" s="2" customFormat="1" hidden="1" x14ac:dyDescent="0.5"/>
    <row r="813" s="2" customFormat="1" hidden="1" x14ac:dyDescent="0.5"/>
    <row r="814" s="2" customFormat="1" hidden="1" x14ac:dyDescent="0.5"/>
    <row r="815" s="2" customFormat="1" hidden="1" x14ac:dyDescent="0.5"/>
    <row r="816" s="2" customFormat="1" hidden="1" x14ac:dyDescent="0.5"/>
    <row r="817" s="2" customFormat="1" hidden="1" x14ac:dyDescent="0.5"/>
    <row r="818" s="2" customFormat="1" hidden="1" x14ac:dyDescent="0.5"/>
    <row r="819" s="2" customFormat="1" hidden="1" x14ac:dyDescent="0.5"/>
    <row r="820" s="2" customFormat="1" hidden="1" x14ac:dyDescent="0.5"/>
    <row r="821" s="2" customFormat="1" hidden="1" x14ac:dyDescent="0.5"/>
    <row r="822" s="2" customFormat="1" hidden="1" x14ac:dyDescent="0.5"/>
    <row r="823" s="2" customFormat="1" hidden="1" x14ac:dyDescent="0.5"/>
    <row r="824" s="2" customFormat="1" hidden="1" x14ac:dyDescent="0.5"/>
    <row r="825" s="2" customFormat="1" hidden="1" x14ac:dyDescent="0.5"/>
    <row r="826" s="2" customFormat="1" hidden="1" x14ac:dyDescent="0.5"/>
    <row r="827" s="2" customFormat="1" hidden="1" x14ac:dyDescent="0.5"/>
    <row r="828" s="2" customFormat="1" hidden="1" x14ac:dyDescent="0.5"/>
    <row r="829" s="2" customFormat="1" hidden="1" x14ac:dyDescent="0.5"/>
    <row r="830" s="2" customFormat="1" hidden="1" x14ac:dyDescent="0.5"/>
    <row r="831" s="2" customFormat="1" hidden="1" x14ac:dyDescent="0.5"/>
    <row r="832" s="2" customFormat="1" hidden="1" x14ac:dyDescent="0.5"/>
    <row r="833" s="2" customFormat="1" hidden="1" x14ac:dyDescent="0.5"/>
    <row r="834" s="2" customFormat="1" hidden="1" x14ac:dyDescent="0.5"/>
    <row r="835" s="2" customFormat="1" hidden="1" x14ac:dyDescent="0.5"/>
    <row r="836" s="2" customFormat="1" hidden="1" x14ac:dyDescent="0.5"/>
    <row r="837" s="2" customFormat="1" hidden="1" x14ac:dyDescent="0.5"/>
    <row r="838" s="2" customFormat="1" hidden="1" x14ac:dyDescent="0.5"/>
    <row r="839" s="2" customFormat="1" hidden="1" x14ac:dyDescent="0.5"/>
    <row r="840" s="2" customFormat="1" hidden="1" x14ac:dyDescent="0.5"/>
    <row r="841" s="2" customFormat="1" hidden="1" x14ac:dyDescent="0.5"/>
    <row r="842" s="2" customFormat="1" hidden="1" x14ac:dyDescent="0.5"/>
    <row r="843" s="2" customFormat="1" hidden="1" x14ac:dyDescent="0.5"/>
    <row r="844" s="2" customFormat="1" hidden="1" x14ac:dyDescent="0.5"/>
    <row r="845" s="2" customFormat="1" hidden="1" x14ac:dyDescent="0.5"/>
    <row r="846" s="2" customFormat="1" hidden="1" x14ac:dyDescent="0.5"/>
    <row r="847" s="2" customFormat="1" hidden="1" x14ac:dyDescent="0.5"/>
    <row r="848" s="2" customFormat="1" hidden="1" x14ac:dyDescent="0.5"/>
    <row r="849" s="2" customFormat="1" hidden="1" x14ac:dyDescent="0.5"/>
    <row r="850" s="2" customFormat="1" hidden="1" x14ac:dyDescent="0.5"/>
    <row r="851" s="2" customFormat="1" hidden="1" x14ac:dyDescent="0.5"/>
    <row r="852" s="2" customFormat="1" hidden="1" x14ac:dyDescent="0.5"/>
    <row r="853" s="2" customFormat="1" hidden="1" x14ac:dyDescent="0.5"/>
    <row r="854" s="2" customFormat="1" hidden="1" x14ac:dyDescent="0.5"/>
    <row r="855" s="2" customFormat="1" hidden="1" x14ac:dyDescent="0.5"/>
    <row r="856" s="2" customFormat="1" hidden="1" x14ac:dyDescent="0.5"/>
    <row r="857" s="2" customFormat="1" hidden="1" x14ac:dyDescent="0.5"/>
    <row r="858" s="2" customFormat="1" hidden="1" x14ac:dyDescent="0.5"/>
    <row r="859" s="2" customFormat="1" hidden="1" x14ac:dyDescent="0.5"/>
    <row r="860" s="2" customFormat="1" hidden="1" x14ac:dyDescent="0.5"/>
    <row r="861" s="2" customFormat="1" hidden="1" x14ac:dyDescent="0.5"/>
    <row r="862" s="2" customFormat="1" hidden="1" x14ac:dyDescent="0.5"/>
    <row r="863" s="2" customFormat="1" hidden="1" x14ac:dyDescent="0.5"/>
    <row r="864" s="2" customFormat="1" hidden="1" x14ac:dyDescent="0.5"/>
    <row r="865" s="2" customFormat="1" hidden="1" x14ac:dyDescent="0.5"/>
    <row r="866" s="2" customFormat="1" hidden="1" x14ac:dyDescent="0.5"/>
    <row r="867" s="2" customFormat="1" hidden="1" x14ac:dyDescent="0.5"/>
    <row r="868" s="2" customFormat="1" hidden="1" x14ac:dyDescent="0.5"/>
    <row r="869" s="2" customFormat="1" hidden="1" x14ac:dyDescent="0.5"/>
    <row r="870" s="2" customFormat="1" hidden="1" x14ac:dyDescent="0.5"/>
    <row r="871" s="2" customFormat="1" hidden="1" x14ac:dyDescent="0.5"/>
    <row r="872" s="2" customFormat="1" hidden="1" x14ac:dyDescent="0.5"/>
    <row r="873" s="2" customFormat="1" hidden="1" x14ac:dyDescent="0.5"/>
    <row r="874" s="2" customFormat="1" hidden="1" x14ac:dyDescent="0.5"/>
    <row r="875" s="2" customFormat="1" hidden="1" x14ac:dyDescent="0.5"/>
    <row r="876" s="2" customFormat="1" hidden="1" x14ac:dyDescent="0.5"/>
    <row r="877" s="2" customFormat="1" hidden="1" x14ac:dyDescent="0.5"/>
    <row r="878" s="2" customFormat="1" hidden="1" x14ac:dyDescent="0.5"/>
    <row r="879" s="2" customFormat="1" hidden="1" x14ac:dyDescent="0.5"/>
    <row r="880" s="2" customFormat="1" hidden="1" x14ac:dyDescent="0.5"/>
    <row r="881" s="2" customFormat="1" hidden="1" x14ac:dyDescent="0.5"/>
    <row r="882" s="2" customFormat="1" hidden="1" x14ac:dyDescent="0.5"/>
    <row r="883" s="2" customFormat="1" hidden="1" x14ac:dyDescent="0.5"/>
    <row r="884" s="2" customFormat="1" hidden="1" x14ac:dyDescent="0.5"/>
    <row r="885" s="2" customFormat="1" hidden="1" x14ac:dyDescent="0.5"/>
    <row r="886" s="2" customFormat="1" hidden="1" x14ac:dyDescent="0.5"/>
    <row r="887" s="2" customFormat="1" hidden="1" x14ac:dyDescent="0.5"/>
    <row r="888" s="2" customFormat="1" hidden="1" x14ac:dyDescent="0.5"/>
    <row r="889" s="2" customFormat="1" hidden="1" x14ac:dyDescent="0.5"/>
    <row r="890" s="2" customFormat="1" hidden="1" x14ac:dyDescent="0.5"/>
    <row r="891" s="2" customFormat="1" hidden="1" x14ac:dyDescent="0.5"/>
    <row r="892" s="2" customFormat="1" hidden="1" x14ac:dyDescent="0.5"/>
    <row r="893" s="2" customFormat="1" hidden="1" x14ac:dyDescent="0.5"/>
    <row r="894" s="2" customFormat="1" hidden="1" x14ac:dyDescent="0.5"/>
    <row r="895" s="2" customFormat="1" hidden="1" x14ac:dyDescent="0.5"/>
    <row r="896" s="2" customFormat="1" hidden="1" x14ac:dyDescent="0.5"/>
    <row r="897" s="2" customFormat="1" hidden="1" x14ac:dyDescent="0.5"/>
    <row r="898" s="2" customFormat="1" hidden="1" x14ac:dyDescent="0.5"/>
    <row r="899" s="2" customFormat="1" hidden="1" x14ac:dyDescent="0.5"/>
    <row r="900" s="2" customFormat="1" hidden="1" x14ac:dyDescent="0.5"/>
    <row r="901" s="2" customFormat="1" hidden="1" x14ac:dyDescent="0.5"/>
    <row r="902" s="2" customFormat="1" hidden="1" x14ac:dyDescent="0.5"/>
    <row r="903" s="2" customFormat="1" hidden="1" x14ac:dyDescent="0.5"/>
    <row r="904" s="2" customFormat="1" hidden="1" x14ac:dyDescent="0.5"/>
    <row r="905" s="2" customFormat="1" hidden="1" x14ac:dyDescent="0.5"/>
    <row r="906" s="2" customFormat="1" hidden="1" x14ac:dyDescent="0.5"/>
    <row r="907" s="2" customFormat="1" hidden="1" x14ac:dyDescent="0.5"/>
    <row r="908" s="2" customFormat="1" hidden="1" x14ac:dyDescent="0.5"/>
    <row r="909" s="2" customFormat="1" hidden="1" x14ac:dyDescent="0.5"/>
    <row r="910" s="2" customFormat="1" hidden="1" x14ac:dyDescent="0.5"/>
    <row r="911" s="2" customFormat="1" hidden="1" x14ac:dyDescent="0.5"/>
    <row r="912" s="2" customFormat="1" hidden="1" x14ac:dyDescent="0.5"/>
    <row r="913" s="2" customFormat="1" hidden="1" x14ac:dyDescent="0.5"/>
    <row r="914" s="2" customFormat="1" hidden="1" x14ac:dyDescent="0.5"/>
    <row r="915" s="2" customFormat="1" hidden="1" x14ac:dyDescent="0.5"/>
    <row r="916" s="2" customFormat="1" hidden="1" x14ac:dyDescent="0.5"/>
    <row r="917" s="2" customFormat="1" hidden="1" x14ac:dyDescent="0.5"/>
    <row r="918" s="2" customFormat="1" hidden="1" x14ac:dyDescent="0.5"/>
    <row r="919" s="2" customFormat="1" hidden="1" x14ac:dyDescent="0.5"/>
    <row r="920" s="2" customFormat="1" hidden="1" x14ac:dyDescent="0.5"/>
    <row r="921" s="2" customFormat="1" hidden="1" x14ac:dyDescent="0.5"/>
    <row r="922" s="2" customFormat="1" hidden="1" x14ac:dyDescent="0.5"/>
    <row r="923" s="2" customFormat="1" hidden="1" x14ac:dyDescent="0.5"/>
    <row r="924" s="2" customFormat="1" hidden="1" x14ac:dyDescent="0.5"/>
    <row r="925" s="2" customFormat="1" hidden="1" x14ac:dyDescent="0.5"/>
    <row r="926" s="2" customFormat="1" hidden="1" x14ac:dyDescent="0.5"/>
    <row r="927" s="2" customFormat="1" hidden="1" x14ac:dyDescent="0.5"/>
    <row r="928" s="2" customFormat="1" hidden="1" x14ac:dyDescent="0.5"/>
    <row r="929" s="2" customFormat="1" hidden="1" x14ac:dyDescent="0.5"/>
    <row r="930" s="2" customFormat="1" hidden="1" x14ac:dyDescent="0.5"/>
    <row r="931" s="2" customFormat="1" hidden="1" x14ac:dyDescent="0.5"/>
    <row r="932" s="2" customFormat="1" hidden="1" x14ac:dyDescent="0.5"/>
    <row r="933" s="2" customFormat="1" hidden="1" x14ac:dyDescent="0.5"/>
    <row r="934" s="2" customFormat="1" hidden="1" x14ac:dyDescent="0.5"/>
    <row r="935" s="2" customFormat="1" hidden="1" x14ac:dyDescent="0.5"/>
    <row r="936" s="2" customFormat="1" hidden="1" x14ac:dyDescent="0.5"/>
    <row r="937" s="2" customFormat="1" hidden="1" x14ac:dyDescent="0.5"/>
    <row r="938" s="2" customFormat="1" hidden="1" x14ac:dyDescent="0.5"/>
    <row r="939" s="2" customFormat="1" hidden="1" x14ac:dyDescent="0.5"/>
    <row r="940" s="2" customFormat="1" hidden="1" x14ac:dyDescent="0.5"/>
    <row r="941" s="2" customFormat="1" hidden="1" x14ac:dyDescent="0.5"/>
    <row r="942" s="2" customFormat="1" hidden="1" x14ac:dyDescent="0.5"/>
    <row r="943" s="2" customFormat="1" hidden="1" x14ac:dyDescent="0.5"/>
    <row r="944" s="2" customFormat="1" hidden="1" x14ac:dyDescent="0.5"/>
    <row r="945" s="2" customFormat="1" hidden="1" x14ac:dyDescent="0.5"/>
    <row r="946" s="2" customFormat="1" hidden="1" x14ac:dyDescent="0.5"/>
    <row r="947" s="2" customFormat="1" hidden="1" x14ac:dyDescent="0.5"/>
    <row r="948" s="2" customFormat="1" hidden="1" x14ac:dyDescent="0.5"/>
    <row r="949" s="2" customFormat="1" hidden="1" x14ac:dyDescent="0.5"/>
    <row r="950" s="2" customFormat="1" hidden="1" x14ac:dyDescent="0.5"/>
    <row r="951" s="2" customFormat="1" hidden="1" x14ac:dyDescent="0.5"/>
    <row r="952" s="2" customFormat="1" hidden="1" x14ac:dyDescent="0.5"/>
    <row r="953" s="2" customFormat="1" hidden="1" x14ac:dyDescent="0.5"/>
    <row r="954" s="2" customFormat="1" hidden="1" x14ac:dyDescent="0.5"/>
    <row r="955" s="2" customFormat="1" hidden="1" x14ac:dyDescent="0.5"/>
    <row r="956" s="2" customFormat="1" hidden="1" x14ac:dyDescent="0.5"/>
    <row r="957" s="2" customFormat="1" hidden="1" x14ac:dyDescent="0.5"/>
    <row r="958" s="2" customFormat="1" hidden="1" x14ac:dyDescent="0.5"/>
    <row r="959" s="2" customFormat="1" hidden="1" x14ac:dyDescent="0.5"/>
    <row r="960" s="2" customFormat="1" hidden="1" x14ac:dyDescent="0.5"/>
    <row r="961" s="2" customFormat="1" hidden="1" x14ac:dyDescent="0.5"/>
    <row r="962" s="2" customFormat="1" hidden="1" x14ac:dyDescent="0.5"/>
    <row r="963" s="2" customFormat="1" hidden="1" x14ac:dyDescent="0.5"/>
    <row r="964" s="2" customFormat="1" hidden="1" x14ac:dyDescent="0.5"/>
    <row r="965" s="2" customFormat="1" hidden="1" x14ac:dyDescent="0.5"/>
    <row r="966" s="2" customFormat="1" hidden="1" x14ac:dyDescent="0.5"/>
    <row r="967" s="2" customFormat="1" hidden="1" x14ac:dyDescent="0.5"/>
    <row r="968" s="2" customFormat="1" hidden="1" x14ac:dyDescent="0.5"/>
    <row r="969" s="2" customFormat="1" hidden="1" x14ac:dyDescent="0.5"/>
    <row r="970" s="2" customFormat="1" hidden="1" x14ac:dyDescent="0.5"/>
    <row r="971" s="2" customFormat="1" hidden="1" x14ac:dyDescent="0.5"/>
    <row r="972" s="2" customFormat="1" hidden="1" x14ac:dyDescent="0.5"/>
    <row r="973" s="2" customFormat="1" hidden="1" x14ac:dyDescent="0.5"/>
    <row r="974" s="2" customFormat="1" hidden="1" x14ac:dyDescent="0.5"/>
    <row r="975" s="2" customFormat="1" hidden="1" x14ac:dyDescent="0.5"/>
    <row r="976" s="2" customFormat="1" hidden="1" x14ac:dyDescent="0.5"/>
    <row r="977" s="2" customFormat="1" hidden="1" x14ac:dyDescent="0.5"/>
    <row r="978" s="2" customFormat="1" hidden="1" x14ac:dyDescent="0.5"/>
    <row r="979" s="2" customFormat="1" hidden="1" x14ac:dyDescent="0.5"/>
    <row r="980" s="2" customFormat="1" hidden="1" x14ac:dyDescent="0.5"/>
    <row r="981" s="2" customFormat="1" hidden="1" x14ac:dyDescent="0.5"/>
    <row r="982" s="2" customFormat="1" hidden="1" x14ac:dyDescent="0.5"/>
    <row r="983" s="2" customFormat="1" hidden="1" x14ac:dyDescent="0.5"/>
    <row r="984" s="2" customFormat="1" hidden="1" x14ac:dyDescent="0.5"/>
    <row r="985" s="2" customFormat="1" hidden="1" x14ac:dyDescent="0.5"/>
    <row r="986" s="2" customFormat="1" hidden="1" x14ac:dyDescent="0.5"/>
    <row r="987" s="2" customFormat="1" hidden="1" x14ac:dyDescent="0.5"/>
    <row r="988" s="2" customFormat="1" hidden="1" x14ac:dyDescent="0.5"/>
    <row r="989" s="2" customFormat="1" hidden="1" x14ac:dyDescent="0.5"/>
    <row r="990" s="2" customFormat="1" hidden="1" x14ac:dyDescent="0.5"/>
    <row r="991" s="2" customFormat="1" hidden="1" x14ac:dyDescent="0.5"/>
    <row r="992" s="2" customFormat="1" hidden="1" x14ac:dyDescent="0.5"/>
    <row r="993" s="2" customFormat="1" hidden="1" x14ac:dyDescent="0.5"/>
    <row r="994" s="2" customFormat="1" hidden="1" x14ac:dyDescent="0.5"/>
    <row r="995" s="2" customFormat="1" hidden="1" x14ac:dyDescent="0.5"/>
    <row r="996" s="2" customFormat="1" hidden="1" x14ac:dyDescent="0.5"/>
    <row r="997" s="2" customFormat="1" hidden="1" x14ac:dyDescent="0.5"/>
    <row r="998" s="2" customFormat="1" hidden="1" x14ac:dyDescent="0.5"/>
    <row r="999" s="2" customFormat="1" hidden="1" x14ac:dyDescent="0.5"/>
    <row r="1000" s="2" customFormat="1" hidden="1" x14ac:dyDescent="0.5"/>
    <row r="1001" s="2" customFormat="1" hidden="1" x14ac:dyDescent="0.5"/>
    <row r="1002" s="2" customFormat="1" hidden="1" x14ac:dyDescent="0.5"/>
    <row r="1003" s="2" customFormat="1" hidden="1" x14ac:dyDescent="0.5"/>
    <row r="1004" s="2" customFormat="1" hidden="1" x14ac:dyDescent="0.5"/>
    <row r="1005" s="2" customFormat="1" hidden="1" x14ac:dyDescent="0.5"/>
    <row r="1006" s="2" customFormat="1" hidden="1" x14ac:dyDescent="0.5"/>
    <row r="1007" s="2" customFormat="1" hidden="1" x14ac:dyDescent="0.5"/>
    <row r="1008" s="2" customFormat="1" hidden="1" x14ac:dyDescent="0.5"/>
    <row r="1009" s="2" customFormat="1" hidden="1" x14ac:dyDescent="0.5"/>
    <row r="1010" s="2" customFormat="1" hidden="1" x14ac:dyDescent="0.5"/>
    <row r="1011" s="2" customFormat="1" hidden="1" x14ac:dyDescent="0.5"/>
    <row r="1012" s="2" customFormat="1" hidden="1" x14ac:dyDescent="0.5"/>
    <row r="1013" s="2" customFormat="1" hidden="1" x14ac:dyDescent="0.5"/>
    <row r="1014" s="2" customFormat="1" hidden="1" x14ac:dyDescent="0.5"/>
    <row r="1015" s="2" customFormat="1" hidden="1" x14ac:dyDescent="0.5"/>
    <row r="1016" s="2" customFormat="1" hidden="1" x14ac:dyDescent="0.5"/>
    <row r="1017" s="2" customFormat="1" hidden="1" x14ac:dyDescent="0.5"/>
    <row r="1018" s="2" customFormat="1" hidden="1" x14ac:dyDescent="0.5"/>
    <row r="1019" s="2" customFormat="1" hidden="1" x14ac:dyDescent="0.5"/>
    <row r="1020" s="2" customFormat="1" hidden="1" x14ac:dyDescent="0.5"/>
    <row r="1021" s="2" customFormat="1" hidden="1" x14ac:dyDescent="0.5"/>
    <row r="1022" s="2" customFormat="1" hidden="1" x14ac:dyDescent="0.5"/>
    <row r="1023" s="2" customFormat="1" hidden="1" x14ac:dyDescent="0.5"/>
    <row r="1024" s="2" customFormat="1" hidden="1" x14ac:dyDescent="0.5"/>
    <row r="1025" s="2" customFormat="1" hidden="1" x14ac:dyDescent="0.5"/>
    <row r="1026" s="2" customFormat="1" hidden="1" x14ac:dyDescent="0.5"/>
    <row r="1027" s="2" customFormat="1" hidden="1" x14ac:dyDescent="0.5"/>
    <row r="1028" s="2" customFormat="1" hidden="1" x14ac:dyDescent="0.5"/>
    <row r="1029" s="2" customFormat="1" hidden="1" x14ac:dyDescent="0.5"/>
    <row r="1030" s="2" customFormat="1" hidden="1" x14ac:dyDescent="0.5"/>
    <row r="1031" s="2" customFormat="1" hidden="1" x14ac:dyDescent="0.5"/>
    <row r="1032" s="2" customFormat="1" hidden="1" x14ac:dyDescent="0.5"/>
    <row r="1033" s="2" customFormat="1" hidden="1" x14ac:dyDescent="0.5"/>
    <row r="1034" s="2" customFormat="1" hidden="1" x14ac:dyDescent="0.5"/>
    <row r="1035" s="2" customFormat="1" hidden="1" x14ac:dyDescent="0.5"/>
    <row r="1036" s="2" customFormat="1" hidden="1" x14ac:dyDescent="0.5"/>
    <row r="1037" s="2" customFormat="1" hidden="1" x14ac:dyDescent="0.5"/>
    <row r="1038" s="2" customFormat="1" hidden="1" x14ac:dyDescent="0.5"/>
    <row r="1039" s="2" customFormat="1" hidden="1" x14ac:dyDescent="0.5"/>
    <row r="1040" s="2" customFormat="1" hidden="1" x14ac:dyDescent="0.5"/>
    <row r="1041" s="2" customFormat="1" hidden="1" x14ac:dyDescent="0.5"/>
    <row r="1042" s="2" customFormat="1" hidden="1" x14ac:dyDescent="0.5"/>
    <row r="1043" s="2" customFormat="1" hidden="1" x14ac:dyDescent="0.5"/>
    <row r="1044" s="2" customFormat="1" hidden="1" x14ac:dyDescent="0.5"/>
    <row r="1045" s="2" customFormat="1" hidden="1" x14ac:dyDescent="0.5"/>
    <row r="1046" s="2" customFormat="1" hidden="1" x14ac:dyDescent="0.5"/>
    <row r="1047" s="2" customFormat="1" hidden="1" x14ac:dyDescent="0.5"/>
    <row r="1048" s="2" customFormat="1" hidden="1" x14ac:dyDescent="0.5"/>
    <row r="1049" s="2" customFormat="1" hidden="1" x14ac:dyDescent="0.5"/>
    <row r="1050" s="2" customFormat="1" hidden="1" x14ac:dyDescent="0.5"/>
    <row r="1051" s="2" customFormat="1" hidden="1" x14ac:dyDescent="0.5"/>
    <row r="1052" s="2" customFormat="1" hidden="1" x14ac:dyDescent="0.5"/>
    <row r="1053" s="2" customFormat="1" hidden="1" x14ac:dyDescent="0.5"/>
    <row r="1054" s="2" customFormat="1" hidden="1" x14ac:dyDescent="0.5"/>
    <row r="1055" s="2" customFormat="1" hidden="1" x14ac:dyDescent="0.5"/>
    <row r="1056" s="2" customFormat="1" hidden="1" x14ac:dyDescent="0.5"/>
    <row r="1057" s="2" customFormat="1" hidden="1" x14ac:dyDescent="0.5"/>
    <row r="1058" s="2" customFormat="1" hidden="1" x14ac:dyDescent="0.5"/>
    <row r="1059" s="2" customFormat="1" hidden="1" x14ac:dyDescent="0.5"/>
    <row r="1060" s="2" customFormat="1" hidden="1" x14ac:dyDescent="0.5"/>
    <row r="1061" s="2" customFormat="1" hidden="1" x14ac:dyDescent="0.5"/>
    <row r="1062" s="2" customFormat="1" hidden="1" x14ac:dyDescent="0.5"/>
    <row r="1063" s="2" customFormat="1" hidden="1" x14ac:dyDescent="0.5"/>
    <row r="1064" s="2" customFormat="1" hidden="1" x14ac:dyDescent="0.5"/>
    <row r="1065" s="2" customFormat="1" hidden="1" x14ac:dyDescent="0.5"/>
    <row r="1066" s="2" customFormat="1" hidden="1" x14ac:dyDescent="0.5"/>
    <row r="1067" s="2" customFormat="1" hidden="1" x14ac:dyDescent="0.5"/>
    <row r="1068" s="2" customFormat="1" hidden="1" x14ac:dyDescent="0.5"/>
    <row r="1069" s="2" customFormat="1" hidden="1" x14ac:dyDescent="0.5"/>
    <row r="1070" s="2" customFormat="1" hidden="1" x14ac:dyDescent="0.5"/>
    <row r="1071" s="2" customFormat="1" hidden="1" x14ac:dyDescent="0.5"/>
    <row r="1072" s="2" customFormat="1" hidden="1" x14ac:dyDescent="0.5"/>
    <row r="1073" s="2" customFormat="1" hidden="1" x14ac:dyDescent="0.5"/>
    <row r="1074" s="2" customFormat="1" hidden="1" x14ac:dyDescent="0.5"/>
    <row r="1075" s="2" customFormat="1" hidden="1" x14ac:dyDescent="0.5"/>
    <row r="1076" s="2" customFormat="1" hidden="1" x14ac:dyDescent="0.5"/>
    <row r="1077" s="2" customFormat="1" hidden="1" x14ac:dyDescent="0.5"/>
    <row r="1078" s="2" customFormat="1" hidden="1" x14ac:dyDescent="0.5"/>
    <row r="1079" s="2" customFormat="1" hidden="1" x14ac:dyDescent="0.5"/>
    <row r="1080" s="2" customFormat="1" hidden="1" x14ac:dyDescent="0.5"/>
    <row r="1081" s="2" customFormat="1" hidden="1" x14ac:dyDescent="0.5"/>
    <row r="1082" s="2" customFormat="1" hidden="1" x14ac:dyDescent="0.5"/>
    <row r="1083" s="2" customFormat="1" hidden="1" x14ac:dyDescent="0.5"/>
    <row r="1084" s="2" customFormat="1" hidden="1" x14ac:dyDescent="0.5"/>
    <row r="1085" s="2" customFormat="1" hidden="1" x14ac:dyDescent="0.5"/>
    <row r="1086" s="2" customFormat="1" hidden="1" x14ac:dyDescent="0.5"/>
    <row r="1087" s="2" customFormat="1" hidden="1" x14ac:dyDescent="0.5"/>
    <row r="1088" s="2" customFormat="1" hidden="1" x14ac:dyDescent="0.5"/>
    <row r="1089" s="2" customFormat="1" hidden="1" x14ac:dyDescent="0.5"/>
    <row r="1090" s="2" customFormat="1" hidden="1" x14ac:dyDescent="0.5"/>
    <row r="1091" s="2" customFormat="1" hidden="1" x14ac:dyDescent="0.5"/>
    <row r="1092" s="2" customFormat="1" hidden="1" x14ac:dyDescent="0.5"/>
    <row r="1093" s="2" customFormat="1" hidden="1" x14ac:dyDescent="0.5"/>
    <row r="1094" s="2" customFormat="1" hidden="1" x14ac:dyDescent="0.5"/>
    <row r="1095" s="2" customFormat="1" hidden="1" x14ac:dyDescent="0.5"/>
    <row r="1096" s="2" customFormat="1" hidden="1" x14ac:dyDescent="0.5"/>
    <row r="1097" s="2" customFormat="1" hidden="1" x14ac:dyDescent="0.5"/>
    <row r="1098" s="2" customFormat="1" hidden="1" x14ac:dyDescent="0.5"/>
    <row r="1099" s="2" customFormat="1" hidden="1" x14ac:dyDescent="0.5"/>
    <row r="1100" s="2" customFormat="1" hidden="1" x14ac:dyDescent="0.5"/>
    <row r="1101" s="2" customFormat="1" hidden="1" x14ac:dyDescent="0.5"/>
    <row r="1102" s="2" customFormat="1" hidden="1" x14ac:dyDescent="0.5"/>
    <row r="1103" s="2" customFormat="1" hidden="1" x14ac:dyDescent="0.5"/>
    <row r="1104" s="2" customFormat="1" hidden="1" x14ac:dyDescent="0.5"/>
    <row r="1105" s="2" customFormat="1" hidden="1" x14ac:dyDescent="0.5"/>
    <row r="1106" s="2" customFormat="1" hidden="1" x14ac:dyDescent="0.5"/>
    <row r="1107" s="2" customFormat="1" hidden="1" x14ac:dyDescent="0.5"/>
    <row r="1108" s="2" customFormat="1" hidden="1" x14ac:dyDescent="0.5"/>
    <row r="1109" s="2" customFormat="1" hidden="1" x14ac:dyDescent="0.5"/>
    <row r="1110" s="2" customFormat="1" hidden="1" x14ac:dyDescent="0.5"/>
    <row r="1111" s="2" customFormat="1" hidden="1" x14ac:dyDescent="0.5"/>
    <row r="1112" s="2" customFormat="1" hidden="1" x14ac:dyDescent="0.5"/>
    <row r="1113" s="2" customFormat="1" hidden="1" x14ac:dyDescent="0.5"/>
    <row r="1114" s="2" customFormat="1" hidden="1" x14ac:dyDescent="0.5"/>
    <row r="1115" s="2" customFormat="1" hidden="1" x14ac:dyDescent="0.5"/>
    <row r="1116" s="2" customFormat="1" hidden="1" x14ac:dyDescent="0.5"/>
    <row r="1117" s="2" customFormat="1" hidden="1" x14ac:dyDescent="0.5"/>
    <row r="1118" s="2" customFormat="1" hidden="1" x14ac:dyDescent="0.5"/>
    <row r="1119" s="2" customFormat="1" hidden="1" x14ac:dyDescent="0.5"/>
    <row r="1120" s="2" customFormat="1" hidden="1" x14ac:dyDescent="0.5"/>
    <row r="1121" s="2" customFormat="1" hidden="1" x14ac:dyDescent="0.5"/>
    <row r="1122" s="2" customFormat="1" hidden="1" x14ac:dyDescent="0.5"/>
    <row r="1123" s="2" customFormat="1" hidden="1" x14ac:dyDescent="0.5"/>
    <row r="1124" s="2" customFormat="1" hidden="1" x14ac:dyDescent="0.5"/>
    <row r="1125" s="2" customFormat="1" hidden="1" x14ac:dyDescent="0.5"/>
    <row r="1126" s="2" customFormat="1" hidden="1" x14ac:dyDescent="0.5"/>
    <row r="1127" s="2" customFormat="1" hidden="1" x14ac:dyDescent="0.5"/>
    <row r="1128" s="2" customFormat="1" hidden="1" x14ac:dyDescent="0.5"/>
    <row r="1129" s="2" customFormat="1" hidden="1" x14ac:dyDescent="0.5"/>
    <row r="1130" s="2" customFormat="1" hidden="1" x14ac:dyDescent="0.5"/>
    <row r="1131" s="2" customFormat="1" hidden="1" x14ac:dyDescent="0.5"/>
    <row r="1132" s="2" customFormat="1" hidden="1" x14ac:dyDescent="0.5"/>
    <row r="1133" s="2" customFormat="1" hidden="1" x14ac:dyDescent="0.5"/>
    <row r="1134" s="2" customFormat="1" hidden="1" x14ac:dyDescent="0.5"/>
    <row r="1135" s="2" customFormat="1" hidden="1" x14ac:dyDescent="0.5"/>
    <row r="1136" s="2" customFormat="1" hidden="1" x14ac:dyDescent="0.5"/>
    <row r="1137" s="2" customFormat="1" hidden="1" x14ac:dyDescent="0.5"/>
    <row r="1138" s="2" customFormat="1" hidden="1" x14ac:dyDescent="0.5"/>
    <row r="1139" s="2" customFormat="1" hidden="1" x14ac:dyDescent="0.5"/>
    <row r="1140" s="2" customFormat="1" hidden="1" x14ac:dyDescent="0.5"/>
    <row r="1141" s="2" customFormat="1" hidden="1" x14ac:dyDescent="0.5"/>
    <row r="1142" s="2" customFormat="1" hidden="1" x14ac:dyDescent="0.5"/>
    <row r="1143" s="2" customFormat="1" hidden="1" x14ac:dyDescent="0.5"/>
    <row r="1144" s="2" customFormat="1" hidden="1" x14ac:dyDescent="0.5"/>
    <row r="1145" s="2" customFormat="1" hidden="1" x14ac:dyDescent="0.5"/>
    <row r="1146" s="2" customFormat="1" hidden="1" x14ac:dyDescent="0.5"/>
    <row r="1147" s="2" customFormat="1" hidden="1" x14ac:dyDescent="0.5"/>
    <row r="1148" s="2" customFormat="1" hidden="1" x14ac:dyDescent="0.5"/>
    <row r="1149" s="2" customFormat="1" hidden="1" x14ac:dyDescent="0.5"/>
    <row r="1150" s="2" customFormat="1" hidden="1" x14ac:dyDescent="0.5"/>
    <row r="1151" s="2" customFormat="1" hidden="1" x14ac:dyDescent="0.5"/>
    <row r="1152" s="2" customFormat="1" hidden="1" x14ac:dyDescent="0.5"/>
    <row r="1153" s="2" customFormat="1" hidden="1" x14ac:dyDescent="0.5"/>
    <row r="1154" s="2" customFormat="1" hidden="1" x14ac:dyDescent="0.5"/>
    <row r="1155" s="2" customFormat="1" hidden="1" x14ac:dyDescent="0.5"/>
    <row r="1156" s="2" customFormat="1" hidden="1" x14ac:dyDescent="0.5"/>
    <row r="1157" s="2" customFormat="1" hidden="1" x14ac:dyDescent="0.5"/>
    <row r="1158" s="2" customFormat="1" hidden="1" x14ac:dyDescent="0.5"/>
    <row r="1159" s="2" customFormat="1" hidden="1" x14ac:dyDescent="0.5"/>
    <row r="1160" s="2" customFormat="1" hidden="1" x14ac:dyDescent="0.5"/>
    <row r="1161" s="2" customFormat="1" hidden="1" x14ac:dyDescent="0.5"/>
    <row r="1162" s="2" customFormat="1" hidden="1" x14ac:dyDescent="0.5"/>
    <row r="1163" s="2" customFormat="1" hidden="1" x14ac:dyDescent="0.5"/>
    <row r="1164" s="2" customFormat="1" hidden="1" x14ac:dyDescent="0.5"/>
    <row r="1165" s="2" customFormat="1" hidden="1" x14ac:dyDescent="0.5"/>
    <row r="1166" s="2" customFormat="1" hidden="1" x14ac:dyDescent="0.5"/>
    <row r="1167" s="2" customFormat="1" hidden="1" x14ac:dyDescent="0.5"/>
    <row r="1168" s="2" customFormat="1" hidden="1" x14ac:dyDescent="0.5"/>
    <row r="1169" s="2" customFormat="1" hidden="1" x14ac:dyDescent="0.5"/>
    <row r="1170" s="2" customFormat="1" hidden="1" x14ac:dyDescent="0.5"/>
    <row r="1171" s="2" customFormat="1" hidden="1" x14ac:dyDescent="0.5"/>
    <row r="1172" s="2" customFormat="1" hidden="1" x14ac:dyDescent="0.5"/>
    <row r="1173" s="2" customFormat="1" hidden="1" x14ac:dyDescent="0.5"/>
    <row r="1174" s="2" customFormat="1" hidden="1" x14ac:dyDescent="0.5"/>
    <row r="1175" s="2" customFormat="1" hidden="1" x14ac:dyDescent="0.5"/>
    <row r="1176" s="2" customFormat="1" hidden="1" x14ac:dyDescent="0.5"/>
    <row r="1177" s="2" customFormat="1" hidden="1" x14ac:dyDescent="0.5"/>
    <row r="1178" s="2" customFormat="1" hidden="1" x14ac:dyDescent="0.5"/>
    <row r="1179" s="2" customFormat="1" hidden="1" x14ac:dyDescent="0.5"/>
    <row r="1180" s="2" customFormat="1" hidden="1" x14ac:dyDescent="0.5"/>
    <row r="1181" s="2" customFormat="1" hidden="1" x14ac:dyDescent="0.5"/>
    <row r="1182" s="2" customFormat="1" hidden="1" x14ac:dyDescent="0.5"/>
    <row r="1183" s="2" customFormat="1" hidden="1" x14ac:dyDescent="0.5"/>
    <row r="1184" s="2" customFormat="1" hidden="1" x14ac:dyDescent="0.5"/>
    <row r="1185" s="2" customFormat="1" hidden="1" x14ac:dyDescent="0.5"/>
    <row r="1186" s="2" customFormat="1" hidden="1" x14ac:dyDescent="0.5"/>
    <row r="1187" s="2" customFormat="1" hidden="1" x14ac:dyDescent="0.5"/>
    <row r="1188" s="2" customFormat="1" hidden="1" x14ac:dyDescent="0.5"/>
    <row r="1189" s="2" customFormat="1" hidden="1" x14ac:dyDescent="0.5"/>
    <row r="1190" s="2" customFormat="1" hidden="1" x14ac:dyDescent="0.5"/>
    <row r="1191" s="2" customFormat="1" hidden="1" x14ac:dyDescent="0.5"/>
    <row r="1192" s="2" customFormat="1" hidden="1" x14ac:dyDescent="0.5"/>
    <row r="1193" s="2" customFormat="1" hidden="1" x14ac:dyDescent="0.5"/>
    <row r="1194" s="2" customFormat="1" hidden="1" x14ac:dyDescent="0.5"/>
    <row r="1195" s="2" customFormat="1" hidden="1" x14ac:dyDescent="0.5"/>
    <row r="1196" s="2" customFormat="1" hidden="1" x14ac:dyDescent="0.5"/>
    <row r="1197" s="2" customFormat="1" hidden="1" x14ac:dyDescent="0.5"/>
    <row r="1198" s="2" customFormat="1" hidden="1" x14ac:dyDescent="0.5"/>
    <row r="1199" s="2" customFormat="1" hidden="1" x14ac:dyDescent="0.5"/>
    <row r="1200" s="2" customFormat="1" hidden="1" x14ac:dyDescent="0.5"/>
    <row r="1201" s="2" customFormat="1" hidden="1" x14ac:dyDescent="0.5"/>
    <row r="1202" s="2" customFormat="1" hidden="1" x14ac:dyDescent="0.5"/>
    <row r="1203" s="2" customFormat="1" hidden="1" x14ac:dyDescent="0.5"/>
    <row r="1204" s="2" customFormat="1" hidden="1" x14ac:dyDescent="0.5"/>
    <row r="1205" s="2" customFormat="1" hidden="1" x14ac:dyDescent="0.5"/>
    <row r="1206" s="2" customFormat="1" hidden="1" x14ac:dyDescent="0.5"/>
    <row r="1207" s="2" customFormat="1" hidden="1" x14ac:dyDescent="0.5"/>
    <row r="1208" s="2" customFormat="1" hidden="1" x14ac:dyDescent="0.5"/>
    <row r="1209" s="2" customFormat="1" hidden="1" x14ac:dyDescent="0.5"/>
    <row r="1210" s="2" customFormat="1" hidden="1" x14ac:dyDescent="0.5"/>
    <row r="1211" s="2" customFormat="1" hidden="1" x14ac:dyDescent="0.5"/>
    <row r="1212" s="2" customFormat="1" hidden="1" x14ac:dyDescent="0.5"/>
    <row r="1213" s="2" customFormat="1" hidden="1" x14ac:dyDescent="0.5"/>
    <row r="1214" s="2" customFormat="1" hidden="1" x14ac:dyDescent="0.5"/>
    <row r="1215" s="2" customFormat="1" hidden="1" x14ac:dyDescent="0.5"/>
    <row r="1216" s="2" customFormat="1" hidden="1" x14ac:dyDescent="0.5"/>
    <row r="1217" s="2" customFormat="1" hidden="1" x14ac:dyDescent="0.5"/>
    <row r="1218" s="2" customFormat="1" hidden="1" x14ac:dyDescent="0.5"/>
    <row r="1219" s="2" customFormat="1" hidden="1" x14ac:dyDescent="0.5"/>
    <row r="1220" s="2" customFormat="1" hidden="1" x14ac:dyDescent="0.5"/>
    <row r="1221" s="2" customFormat="1" hidden="1" x14ac:dyDescent="0.5"/>
    <row r="1222" s="2" customFormat="1" hidden="1" x14ac:dyDescent="0.5"/>
    <row r="1223" s="2" customFormat="1" hidden="1" x14ac:dyDescent="0.5"/>
    <row r="1224" s="2" customFormat="1" hidden="1" x14ac:dyDescent="0.5"/>
    <row r="1225" s="2" customFormat="1" hidden="1" x14ac:dyDescent="0.5"/>
    <row r="1226" s="2" customFormat="1" hidden="1" x14ac:dyDescent="0.5"/>
    <row r="1227" s="2" customFormat="1" hidden="1" x14ac:dyDescent="0.5"/>
    <row r="1228" s="2" customFormat="1" hidden="1" x14ac:dyDescent="0.5"/>
    <row r="1229" s="2" customFormat="1" hidden="1" x14ac:dyDescent="0.5"/>
    <row r="1230" s="2" customFormat="1" hidden="1" x14ac:dyDescent="0.5"/>
    <row r="1231" s="2" customFormat="1" hidden="1" x14ac:dyDescent="0.5"/>
    <row r="1232" s="2" customFormat="1" hidden="1" x14ac:dyDescent="0.5"/>
    <row r="1233" s="2" customFormat="1" hidden="1" x14ac:dyDescent="0.5"/>
    <row r="1234" s="2" customFormat="1" hidden="1" x14ac:dyDescent="0.5"/>
    <row r="1235" s="2" customFormat="1" hidden="1" x14ac:dyDescent="0.5"/>
    <row r="1236" s="2" customFormat="1" hidden="1" x14ac:dyDescent="0.5"/>
    <row r="1237" s="2" customFormat="1" hidden="1" x14ac:dyDescent="0.5"/>
    <row r="1238" s="2" customFormat="1" hidden="1" x14ac:dyDescent="0.5"/>
    <row r="1239" s="2" customFormat="1" hidden="1" x14ac:dyDescent="0.5"/>
    <row r="1240" s="2" customFormat="1" hidden="1" x14ac:dyDescent="0.5"/>
    <row r="1241" s="2" customFormat="1" hidden="1" x14ac:dyDescent="0.5"/>
    <row r="1242" s="2" customFormat="1" hidden="1" x14ac:dyDescent="0.5"/>
    <row r="1243" s="2" customFormat="1" hidden="1" x14ac:dyDescent="0.5"/>
    <row r="1244" s="2" customFormat="1" hidden="1" x14ac:dyDescent="0.5"/>
    <row r="1245" s="2" customFormat="1" hidden="1" x14ac:dyDescent="0.5"/>
    <row r="1246" s="2" customFormat="1" hidden="1" x14ac:dyDescent="0.5"/>
    <row r="1247" s="2" customFormat="1" hidden="1" x14ac:dyDescent="0.5"/>
    <row r="1248" s="2" customFormat="1" hidden="1" x14ac:dyDescent="0.5"/>
    <row r="1249" s="2" customFormat="1" hidden="1" x14ac:dyDescent="0.5"/>
    <row r="1250" s="2" customFormat="1" hidden="1" x14ac:dyDescent="0.5"/>
    <row r="1251" s="2" customFormat="1" hidden="1" x14ac:dyDescent="0.5"/>
    <row r="1252" s="2" customFormat="1" hidden="1" x14ac:dyDescent="0.5"/>
    <row r="1253" s="2" customFormat="1" hidden="1" x14ac:dyDescent="0.5"/>
    <row r="1254" s="2" customFormat="1" hidden="1" x14ac:dyDescent="0.5"/>
    <row r="1255" s="2" customFormat="1" hidden="1" x14ac:dyDescent="0.5"/>
    <row r="1256" s="2" customFormat="1" hidden="1" x14ac:dyDescent="0.5"/>
    <row r="1257" s="2" customFormat="1" hidden="1" x14ac:dyDescent="0.5"/>
    <row r="1258" s="2" customFormat="1" hidden="1" x14ac:dyDescent="0.5"/>
    <row r="1259" s="2" customFormat="1" hidden="1" x14ac:dyDescent="0.5"/>
    <row r="1260" s="2" customFormat="1" hidden="1" x14ac:dyDescent="0.5"/>
    <row r="1261" s="2" customFormat="1" hidden="1" x14ac:dyDescent="0.5"/>
    <row r="1262" s="2" customFormat="1" hidden="1" x14ac:dyDescent="0.5"/>
    <row r="1263" s="2" customFormat="1" hidden="1" x14ac:dyDescent="0.5"/>
    <row r="1264" s="2" customFormat="1" hidden="1" x14ac:dyDescent="0.5"/>
    <row r="1265" s="2" customFormat="1" hidden="1" x14ac:dyDescent="0.5"/>
    <row r="1266" s="2" customFormat="1" hidden="1" x14ac:dyDescent="0.5"/>
    <row r="1267" s="2" customFormat="1" hidden="1" x14ac:dyDescent="0.5"/>
    <row r="1268" s="2" customFormat="1" hidden="1" x14ac:dyDescent="0.5"/>
    <row r="1269" s="2" customFormat="1" hidden="1" x14ac:dyDescent="0.5"/>
    <row r="1270" s="2" customFormat="1" hidden="1" x14ac:dyDescent="0.5"/>
    <row r="1271" s="2" customFormat="1" hidden="1" x14ac:dyDescent="0.5"/>
    <row r="1272" s="2" customFormat="1" hidden="1" x14ac:dyDescent="0.5"/>
    <row r="1273" s="2" customFormat="1" hidden="1" x14ac:dyDescent="0.5"/>
    <row r="1274" s="2" customFormat="1" hidden="1" x14ac:dyDescent="0.5"/>
    <row r="1275" s="2" customFormat="1" hidden="1" x14ac:dyDescent="0.5"/>
    <row r="1276" s="2" customFormat="1" hidden="1" x14ac:dyDescent="0.5"/>
    <row r="1277" s="2" customFormat="1" hidden="1" x14ac:dyDescent="0.5"/>
    <row r="1278" s="2" customFormat="1" hidden="1" x14ac:dyDescent="0.5"/>
    <row r="1279" s="2" customFormat="1" hidden="1" x14ac:dyDescent="0.5"/>
    <row r="1280" s="2" customFormat="1" hidden="1" x14ac:dyDescent="0.5"/>
    <row r="1281" s="2" customFormat="1" hidden="1" x14ac:dyDescent="0.5"/>
    <row r="1282" s="2" customFormat="1" hidden="1" x14ac:dyDescent="0.5"/>
    <row r="1283" s="2" customFormat="1" hidden="1" x14ac:dyDescent="0.5"/>
    <row r="1284" s="2" customFormat="1" hidden="1" x14ac:dyDescent="0.5"/>
    <row r="1285" s="2" customFormat="1" hidden="1" x14ac:dyDescent="0.5"/>
    <row r="1286" s="2" customFormat="1" hidden="1" x14ac:dyDescent="0.5"/>
    <row r="1287" s="2" customFormat="1" hidden="1" x14ac:dyDescent="0.5"/>
    <row r="1288" s="2" customFormat="1" hidden="1" x14ac:dyDescent="0.5"/>
    <row r="1289" s="2" customFormat="1" hidden="1" x14ac:dyDescent="0.5"/>
    <row r="1290" s="2" customFormat="1" hidden="1" x14ac:dyDescent="0.5"/>
    <row r="1291" s="2" customFormat="1" hidden="1" x14ac:dyDescent="0.5"/>
    <row r="1292" s="2" customFormat="1" hidden="1" x14ac:dyDescent="0.5"/>
    <row r="1293" s="2" customFormat="1" hidden="1" x14ac:dyDescent="0.5"/>
    <row r="1294" s="2" customFormat="1" hidden="1" x14ac:dyDescent="0.5"/>
    <row r="1295" s="2" customFormat="1" hidden="1" x14ac:dyDescent="0.5"/>
    <row r="1296" s="2" customFormat="1" hidden="1" x14ac:dyDescent="0.5"/>
    <row r="1297" s="2" customFormat="1" hidden="1" x14ac:dyDescent="0.5"/>
    <row r="1298" s="2" customFormat="1" hidden="1" x14ac:dyDescent="0.5"/>
    <row r="1299" s="2" customFormat="1" hidden="1" x14ac:dyDescent="0.5"/>
    <row r="1300" s="2" customFormat="1" hidden="1" x14ac:dyDescent="0.5"/>
    <row r="1301" s="2" customFormat="1" hidden="1" x14ac:dyDescent="0.5"/>
    <row r="1302" s="2" customFormat="1" hidden="1" x14ac:dyDescent="0.5"/>
    <row r="1303" s="2" customFormat="1" hidden="1" x14ac:dyDescent="0.5"/>
    <row r="1304" s="2" customFormat="1" hidden="1" x14ac:dyDescent="0.5"/>
    <row r="1305" s="2" customFormat="1" hidden="1" x14ac:dyDescent="0.5"/>
    <row r="1306" s="2" customFormat="1" hidden="1" x14ac:dyDescent="0.5"/>
    <row r="1307" s="2" customFormat="1" hidden="1" x14ac:dyDescent="0.5"/>
    <row r="1308" s="2" customFormat="1" hidden="1" x14ac:dyDescent="0.5"/>
    <row r="1309" s="2" customFormat="1" hidden="1" x14ac:dyDescent="0.5"/>
    <row r="1310" s="2" customFormat="1" hidden="1" x14ac:dyDescent="0.5"/>
    <row r="1311" s="2" customFormat="1" hidden="1" x14ac:dyDescent="0.5"/>
    <row r="1312" s="2" customFormat="1" hidden="1" x14ac:dyDescent="0.5"/>
    <row r="1313" s="2" customFormat="1" hidden="1" x14ac:dyDescent="0.5"/>
    <row r="1314" s="2" customFormat="1" hidden="1" x14ac:dyDescent="0.5"/>
    <row r="1315" s="2" customFormat="1" hidden="1" x14ac:dyDescent="0.5"/>
    <row r="1316" s="2" customFormat="1" hidden="1" x14ac:dyDescent="0.5"/>
    <row r="1317" s="2" customFormat="1" hidden="1" x14ac:dyDescent="0.5"/>
    <row r="1318" s="2" customFormat="1" hidden="1" x14ac:dyDescent="0.5"/>
    <row r="1319" s="2" customFormat="1" hidden="1" x14ac:dyDescent="0.5"/>
    <row r="1320" s="2" customFormat="1" hidden="1" x14ac:dyDescent="0.5"/>
    <row r="1321" s="2" customFormat="1" hidden="1" x14ac:dyDescent="0.5"/>
    <row r="1322" s="2" customFormat="1" hidden="1" x14ac:dyDescent="0.5"/>
    <row r="1323" s="2" customFormat="1" hidden="1" x14ac:dyDescent="0.5"/>
    <row r="1324" s="2" customFormat="1" hidden="1" x14ac:dyDescent="0.5"/>
    <row r="1325" s="2" customFormat="1" hidden="1" x14ac:dyDescent="0.5"/>
    <row r="1326" s="2" customFormat="1" hidden="1" x14ac:dyDescent="0.5"/>
    <row r="1327" s="2" customFormat="1" hidden="1" x14ac:dyDescent="0.5"/>
    <row r="1328" s="2" customFormat="1" hidden="1" x14ac:dyDescent="0.5"/>
    <row r="1329" s="2" customFormat="1" hidden="1" x14ac:dyDescent="0.5"/>
    <row r="1330" s="2" customFormat="1" hidden="1" x14ac:dyDescent="0.5"/>
    <row r="1331" s="2" customFormat="1" hidden="1" x14ac:dyDescent="0.5"/>
    <row r="1332" s="2" customFormat="1" hidden="1" x14ac:dyDescent="0.5"/>
    <row r="1333" s="2" customFormat="1" hidden="1" x14ac:dyDescent="0.5"/>
    <row r="1334" s="2" customFormat="1" hidden="1" x14ac:dyDescent="0.5"/>
    <row r="1335" s="2" customFormat="1" hidden="1" x14ac:dyDescent="0.5"/>
    <row r="1336" s="2" customFormat="1" hidden="1" x14ac:dyDescent="0.5"/>
    <row r="1337" s="2" customFormat="1" hidden="1" x14ac:dyDescent="0.5"/>
    <row r="1338" s="2" customFormat="1" hidden="1" x14ac:dyDescent="0.5"/>
    <row r="1339" s="2" customFormat="1" hidden="1" x14ac:dyDescent="0.5"/>
    <row r="1340" s="2" customFormat="1" hidden="1" x14ac:dyDescent="0.5"/>
    <row r="1341" s="2" customFormat="1" hidden="1" x14ac:dyDescent="0.5"/>
    <row r="1342" s="2" customFormat="1" hidden="1" x14ac:dyDescent="0.5"/>
    <row r="1343" s="2" customFormat="1" hidden="1" x14ac:dyDescent="0.5"/>
    <row r="1344" s="2" customFormat="1" hidden="1" x14ac:dyDescent="0.5"/>
    <row r="1345" s="2" customFormat="1" hidden="1" x14ac:dyDescent="0.5"/>
    <row r="1346" s="2" customFormat="1" hidden="1" x14ac:dyDescent="0.5"/>
    <row r="1347" s="2" customFormat="1" hidden="1" x14ac:dyDescent="0.5"/>
    <row r="1348" s="2" customFormat="1" hidden="1" x14ac:dyDescent="0.5"/>
    <row r="1349" s="2" customFormat="1" hidden="1" x14ac:dyDescent="0.5"/>
    <row r="1350" s="2" customFormat="1" hidden="1" x14ac:dyDescent="0.5"/>
    <row r="1351" s="2" customFormat="1" hidden="1" x14ac:dyDescent="0.5"/>
    <row r="1352" s="2" customFormat="1" hidden="1" x14ac:dyDescent="0.5"/>
    <row r="1353" s="2" customFormat="1" hidden="1" x14ac:dyDescent="0.5"/>
    <row r="1354" s="2" customFormat="1" hidden="1" x14ac:dyDescent="0.5"/>
    <row r="1355" s="2" customFormat="1" hidden="1" x14ac:dyDescent="0.5"/>
    <row r="1356" s="2" customFormat="1" hidden="1" x14ac:dyDescent="0.5"/>
    <row r="1357" s="2" customFormat="1" hidden="1" x14ac:dyDescent="0.5"/>
    <row r="1358" s="2" customFormat="1" hidden="1" x14ac:dyDescent="0.5"/>
    <row r="1359" s="2" customFormat="1" hidden="1" x14ac:dyDescent="0.5"/>
    <row r="1360" s="2" customFormat="1" hidden="1" x14ac:dyDescent="0.5"/>
    <row r="1361" s="2" customFormat="1" hidden="1" x14ac:dyDescent="0.5"/>
    <row r="1362" s="2" customFormat="1" hidden="1" x14ac:dyDescent="0.5"/>
    <row r="1363" s="2" customFormat="1" hidden="1" x14ac:dyDescent="0.5"/>
    <row r="1364" s="2" customFormat="1" hidden="1" x14ac:dyDescent="0.5"/>
    <row r="1365" s="2" customFormat="1" hidden="1" x14ac:dyDescent="0.5"/>
    <row r="1366" s="2" customFormat="1" hidden="1" x14ac:dyDescent="0.5"/>
    <row r="1367" s="2" customFormat="1" hidden="1" x14ac:dyDescent="0.5"/>
    <row r="1368" s="2" customFormat="1" hidden="1" x14ac:dyDescent="0.5"/>
    <row r="1369" s="2" customFormat="1" hidden="1" x14ac:dyDescent="0.5"/>
    <row r="1370" s="2" customFormat="1" hidden="1" x14ac:dyDescent="0.5"/>
    <row r="1371" s="2" customFormat="1" hidden="1" x14ac:dyDescent="0.5"/>
    <row r="1372" s="2" customFormat="1" hidden="1" x14ac:dyDescent="0.5"/>
    <row r="1373" s="2" customFormat="1" hidden="1" x14ac:dyDescent="0.5"/>
    <row r="1374" s="2" customFormat="1" hidden="1" x14ac:dyDescent="0.5"/>
    <row r="1375" s="2" customFormat="1" hidden="1" x14ac:dyDescent="0.5"/>
    <row r="1376" s="2" customFormat="1" hidden="1" x14ac:dyDescent="0.5"/>
    <row r="1377" s="2" customFormat="1" hidden="1" x14ac:dyDescent="0.5"/>
    <row r="1378" s="2" customFormat="1" hidden="1" x14ac:dyDescent="0.5"/>
    <row r="1379" s="2" customFormat="1" hidden="1" x14ac:dyDescent="0.5"/>
    <row r="1380" s="2" customFormat="1" hidden="1" x14ac:dyDescent="0.5"/>
    <row r="1381" s="2" customFormat="1" hidden="1" x14ac:dyDescent="0.5"/>
    <row r="1382" s="2" customFormat="1" hidden="1" x14ac:dyDescent="0.5"/>
    <row r="1383" s="2" customFormat="1" hidden="1" x14ac:dyDescent="0.5"/>
    <row r="1384" s="2" customFormat="1" hidden="1" x14ac:dyDescent="0.5"/>
    <row r="1385" s="2" customFormat="1" hidden="1" x14ac:dyDescent="0.5"/>
    <row r="1386" s="2" customFormat="1" hidden="1" x14ac:dyDescent="0.5"/>
    <row r="1387" s="2" customFormat="1" hidden="1" x14ac:dyDescent="0.5"/>
    <row r="1388" s="2" customFormat="1" hidden="1" x14ac:dyDescent="0.5"/>
    <row r="1389" s="2" customFormat="1" hidden="1" x14ac:dyDescent="0.5"/>
    <row r="1390" s="2" customFormat="1" hidden="1" x14ac:dyDescent="0.5"/>
    <row r="1391" s="2" customFormat="1" hidden="1" x14ac:dyDescent="0.5"/>
    <row r="1392" s="2" customFormat="1" hidden="1" x14ac:dyDescent="0.5"/>
    <row r="1393" s="2" customFormat="1" hidden="1" x14ac:dyDescent="0.5"/>
    <row r="1394" s="2" customFormat="1" hidden="1" x14ac:dyDescent="0.5"/>
    <row r="1395" s="2" customFormat="1" hidden="1" x14ac:dyDescent="0.5"/>
    <row r="1396" s="2" customFormat="1" hidden="1" x14ac:dyDescent="0.5"/>
    <row r="1397" s="2" customFormat="1" hidden="1" x14ac:dyDescent="0.5"/>
    <row r="1398" s="2" customFormat="1" hidden="1" x14ac:dyDescent="0.5"/>
    <row r="1399" s="2" customFormat="1" hidden="1" x14ac:dyDescent="0.5"/>
    <row r="1400" s="2" customFormat="1" hidden="1" x14ac:dyDescent="0.5"/>
    <row r="1401" s="2" customFormat="1" hidden="1" x14ac:dyDescent="0.5"/>
    <row r="1402" s="2" customFormat="1" hidden="1" x14ac:dyDescent="0.5"/>
    <row r="1403" s="2" customFormat="1" hidden="1" x14ac:dyDescent="0.5"/>
    <row r="1404" s="2" customFormat="1" hidden="1" x14ac:dyDescent="0.5"/>
    <row r="1405" s="2" customFormat="1" hidden="1" x14ac:dyDescent="0.5"/>
    <row r="1406" s="2" customFormat="1" hidden="1" x14ac:dyDescent="0.5"/>
    <row r="1407" s="2" customFormat="1" hidden="1" x14ac:dyDescent="0.5"/>
    <row r="1408" s="2" customFormat="1" hidden="1" x14ac:dyDescent="0.5"/>
    <row r="1409" s="2" customFormat="1" hidden="1" x14ac:dyDescent="0.5"/>
    <row r="1410" s="2" customFormat="1" hidden="1" x14ac:dyDescent="0.5"/>
    <row r="1411" s="2" customFormat="1" hidden="1" x14ac:dyDescent="0.5"/>
    <row r="1412" s="2" customFormat="1" hidden="1" x14ac:dyDescent="0.5"/>
    <row r="1413" s="2" customFormat="1" hidden="1" x14ac:dyDescent="0.5"/>
    <row r="1414" s="2" customFormat="1" hidden="1" x14ac:dyDescent="0.5"/>
    <row r="1415" s="2" customFormat="1" hidden="1" x14ac:dyDescent="0.5"/>
    <row r="1416" s="2" customFormat="1" hidden="1" x14ac:dyDescent="0.5"/>
    <row r="1417" s="2" customFormat="1" hidden="1" x14ac:dyDescent="0.5"/>
    <row r="1418" s="2" customFormat="1" hidden="1" x14ac:dyDescent="0.5"/>
    <row r="1419" s="2" customFormat="1" hidden="1" x14ac:dyDescent="0.5"/>
    <row r="1420" s="2" customFormat="1" hidden="1" x14ac:dyDescent="0.5"/>
    <row r="1421" s="2" customFormat="1" hidden="1" x14ac:dyDescent="0.5"/>
    <row r="1422" s="2" customFormat="1" hidden="1" x14ac:dyDescent="0.5"/>
    <row r="1423" s="2" customFormat="1" hidden="1" x14ac:dyDescent="0.5"/>
    <row r="1424" s="2" customFormat="1" hidden="1" x14ac:dyDescent="0.5"/>
    <row r="1425" s="2" customFormat="1" hidden="1" x14ac:dyDescent="0.5"/>
    <row r="1426" s="2" customFormat="1" hidden="1" x14ac:dyDescent="0.5"/>
    <row r="1427" s="2" customFormat="1" hidden="1" x14ac:dyDescent="0.5"/>
    <row r="1428" s="2" customFormat="1" hidden="1" x14ac:dyDescent="0.5"/>
    <row r="1429" s="2" customFormat="1" hidden="1" x14ac:dyDescent="0.5"/>
    <row r="1430" s="2" customFormat="1" hidden="1" x14ac:dyDescent="0.5"/>
    <row r="1431" s="2" customFormat="1" hidden="1" x14ac:dyDescent="0.5"/>
    <row r="1432" s="2" customFormat="1" hidden="1" x14ac:dyDescent="0.5"/>
    <row r="1433" s="2" customFormat="1" hidden="1" x14ac:dyDescent="0.5"/>
    <row r="1434" s="2" customFormat="1" hidden="1" x14ac:dyDescent="0.5"/>
    <row r="1435" s="2" customFormat="1" hidden="1" x14ac:dyDescent="0.5"/>
    <row r="1436" s="2" customFormat="1" hidden="1" x14ac:dyDescent="0.5"/>
    <row r="1437" s="2" customFormat="1" hidden="1" x14ac:dyDescent="0.5"/>
    <row r="1438" s="2" customFormat="1" hidden="1" x14ac:dyDescent="0.5"/>
    <row r="1439" s="2" customFormat="1" hidden="1" x14ac:dyDescent="0.5"/>
    <row r="1440" s="2" customFormat="1" hidden="1" x14ac:dyDescent="0.5"/>
    <row r="1441" s="2" customFormat="1" hidden="1" x14ac:dyDescent="0.5"/>
    <row r="1442" s="2" customFormat="1" hidden="1" x14ac:dyDescent="0.5"/>
    <row r="1443" s="2" customFormat="1" hidden="1" x14ac:dyDescent="0.5"/>
    <row r="1444" s="2" customFormat="1" hidden="1" x14ac:dyDescent="0.5"/>
    <row r="1445" s="2" customFormat="1" hidden="1" x14ac:dyDescent="0.5"/>
    <row r="1446" s="2" customFormat="1" hidden="1" x14ac:dyDescent="0.5"/>
    <row r="1447" s="2" customFormat="1" hidden="1" x14ac:dyDescent="0.5"/>
    <row r="1448" s="2" customFormat="1" hidden="1" x14ac:dyDescent="0.5"/>
    <row r="1449" s="2" customFormat="1" hidden="1" x14ac:dyDescent="0.5"/>
    <row r="1450" s="2" customFormat="1" hidden="1" x14ac:dyDescent="0.5"/>
    <row r="1451" s="2" customFormat="1" hidden="1" x14ac:dyDescent="0.5"/>
    <row r="1452" s="2" customFormat="1" hidden="1" x14ac:dyDescent="0.5"/>
    <row r="1453" s="2" customFormat="1" hidden="1" x14ac:dyDescent="0.5"/>
    <row r="1454" s="2" customFormat="1" hidden="1" x14ac:dyDescent="0.5"/>
    <row r="1455" s="2" customFormat="1" hidden="1" x14ac:dyDescent="0.5"/>
    <row r="1456" s="2" customFormat="1" hidden="1" x14ac:dyDescent="0.5"/>
    <row r="1457" s="2" customFormat="1" hidden="1" x14ac:dyDescent="0.5"/>
    <row r="1458" s="2" customFormat="1" hidden="1" x14ac:dyDescent="0.5"/>
    <row r="1459" s="2" customFormat="1" hidden="1" x14ac:dyDescent="0.5"/>
    <row r="1460" s="2" customFormat="1" hidden="1" x14ac:dyDescent="0.5"/>
    <row r="1461" s="2" customFormat="1" hidden="1" x14ac:dyDescent="0.5"/>
    <row r="1462" s="2" customFormat="1" hidden="1" x14ac:dyDescent="0.5"/>
    <row r="1463" s="2" customFormat="1" hidden="1" x14ac:dyDescent="0.5"/>
    <row r="1464" s="2" customFormat="1" hidden="1" x14ac:dyDescent="0.5"/>
    <row r="1465" s="2" customFormat="1" hidden="1" x14ac:dyDescent="0.5"/>
    <row r="1466" s="2" customFormat="1" hidden="1" x14ac:dyDescent="0.5"/>
    <row r="1467" s="2" customFormat="1" hidden="1" x14ac:dyDescent="0.5"/>
    <row r="1468" s="2" customFormat="1" hidden="1" x14ac:dyDescent="0.5"/>
  </sheetData>
  <sheetProtection algorithmName="SHA-512" hashValue="Tm8HcwIY+aJ9NbSW8oybL7xehvp+nGfNME6IP0l8IZpvdZU4YaBNwJxptRAe8SJLIwCkO/hxBpNiPUJJxDCorA==" saltValue="HPclRGTIdW1H+qxQPumnPA==" spinCount="100000" sheet="1" selectLockedCells="1"/>
  <mergeCells count="24">
    <mergeCell ref="A32:K33"/>
    <mergeCell ref="B25:C25"/>
    <mergeCell ref="D25:J25"/>
    <mergeCell ref="B16:C16"/>
    <mergeCell ref="D16:J16"/>
    <mergeCell ref="B19:C19"/>
    <mergeCell ref="D19:J19"/>
    <mergeCell ref="B27:C27"/>
    <mergeCell ref="D27:J27"/>
    <mergeCell ref="B23:C23"/>
    <mergeCell ref="D23:J23"/>
    <mergeCell ref="B21:C21"/>
    <mergeCell ref="D21:J21"/>
    <mergeCell ref="B18:C18"/>
    <mergeCell ref="A1:K1"/>
    <mergeCell ref="A2:K2"/>
    <mergeCell ref="A3:K3"/>
    <mergeCell ref="B7:J7"/>
    <mergeCell ref="D15:J15"/>
    <mergeCell ref="B8:J8"/>
    <mergeCell ref="B9:J9"/>
    <mergeCell ref="B11:J11"/>
    <mergeCell ref="B14:C14"/>
    <mergeCell ref="D14:J14"/>
  </mergeCells>
  <conditionalFormatting sqref="A4:K4">
    <cfRule type="cellIs" dxfId="185" priority="1" operator="equal">
      <formula>0</formula>
    </cfRule>
  </conditionalFormatting>
  <printOptions horizontalCentered="1"/>
  <pageMargins left="0.25" right="0.25" top="1" bottom="0.75" header="0.5" footer="0.5"/>
  <pageSetup scale="98" orientation="portrait" errors="blank" r:id="rId1"/>
  <headerFooter scaleWithDoc="0" alignWithMargins="0">
    <oddFooter>&amp;L&amp;A&amp;CPage &amp;P&amp;R&amp;F</oddFooter>
  </headerFooter>
  <extLst>
    <ext xmlns:x14="http://schemas.microsoft.com/office/spreadsheetml/2009/9/main" uri="{CCE6A557-97BC-4b89-ADB6-D9C93CAAB3DF}">
      <x14:dataValidations xmlns:xm="http://schemas.microsoft.com/office/excel/2006/main" count="1">
        <x14:dataValidation type="list" showInputMessage="1" showErrorMessage="1" xr:uid="{97BE1473-3005-4BD9-AE8D-6FDB5D2554BE}">
          <x14:formula1>
            <xm:f>'LEA Directory'!$A:$A</xm:f>
          </x14:formula1>
          <xm:sqref>D14:J14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31CA8-C1BD-44C8-A009-62FCE0F98CB8}">
  <sheetPr>
    <tabColor theme="3"/>
    <pageSetUpPr fitToPage="1"/>
  </sheetPr>
  <dimension ref="A1:AS49"/>
  <sheetViews>
    <sheetView showGridLines="0" zoomScale="86" zoomScaleNormal="86" workbookViewId="0">
      <selection activeCell="W14" sqref="W14"/>
    </sheetView>
  </sheetViews>
  <sheetFormatPr defaultRowHeight="14.4" zeroHeight="1" x14ac:dyDescent="0.55000000000000004"/>
  <cols>
    <col min="1" max="1" width="8.68359375" style="327"/>
  </cols>
  <sheetData>
    <row r="1" spans="1:45" ht="27" customHeight="1" x14ac:dyDescent="0.55000000000000004">
      <c r="A1" s="360" t="s">
        <v>2222</v>
      </c>
      <c r="B1" s="361"/>
      <c r="C1" s="361"/>
      <c r="D1" s="361"/>
      <c r="E1" s="361"/>
      <c r="F1" s="361"/>
      <c r="G1" s="361"/>
      <c r="H1" s="361"/>
      <c r="I1" s="361"/>
      <c r="J1" s="361"/>
      <c r="K1" s="361"/>
      <c r="L1" s="361"/>
      <c r="M1" s="361"/>
      <c r="N1" s="361"/>
      <c r="O1" s="361"/>
      <c r="P1" s="361"/>
      <c r="Q1" s="361"/>
      <c r="R1" s="361"/>
      <c r="S1" s="361"/>
    </row>
    <row r="2" spans="1:45" ht="17.5" customHeight="1" x14ac:dyDescent="0.55000000000000004">
      <c r="A2" s="321" t="s">
        <v>2256</v>
      </c>
      <c r="B2" s="322"/>
      <c r="C2" s="322"/>
      <c r="D2" s="322"/>
      <c r="E2" s="322"/>
      <c r="F2" s="322"/>
      <c r="G2" s="322"/>
      <c r="H2" s="322"/>
      <c r="I2" s="322"/>
      <c r="J2" s="322"/>
      <c r="K2" s="322"/>
      <c r="L2" s="322"/>
      <c r="M2" s="322"/>
      <c r="N2" s="322"/>
      <c r="O2" s="322"/>
      <c r="P2" s="322"/>
      <c r="Q2" s="322"/>
      <c r="R2" s="322"/>
      <c r="S2" s="322"/>
    </row>
    <row r="3" spans="1:45" ht="115" customHeight="1" x14ac:dyDescent="0.55000000000000004">
      <c r="A3" s="359" t="s">
        <v>2257</v>
      </c>
      <c r="B3" s="359"/>
      <c r="C3" s="359"/>
      <c r="D3" s="359"/>
      <c r="E3" s="359"/>
      <c r="F3" s="359"/>
      <c r="G3" s="359"/>
      <c r="H3" s="359"/>
      <c r="I3" s="359"/>
      <c r="J3" s="359"/>
      <c r="K3" s="359"/>
      <c r="L3" s="359"/>
      <c r="M3" s="359"/>
      <c r="N3" s="359"/>
      <c r="O3" s="359"/>
      <c r="P3" s="359"/>
      <c r="Q3" s="359"/>
      <c r="R3" s="359"/>
      <c r="S3" s="359"/>
    </row>
    <row r="4" spans="1:45" ht="17.5" customHeight="1" x14ac:dyDescent="0.55000000000000004">
      <c r="A4" s="321" t="s">
        <v>2211</v>
      </c>
      <c r="B4" s="322"/>
      <c r="C4" s="322"/>
      <c r="D4" s="322"/>
      <c r="E4" s="322"/>
      <c r="F4" s="322"/>
      <c r="G4" s="322"/>
      <c r="H4" s="322"/>
      <c r="I4" s="322"/>
      <c r="J4" s="322"/>
      <c r="K4" s="322"/>
      <c r="L4" s="322"/>
      <c r="M4" s="322"/>
      <c r="N4" s="322"/>
      <c r="O4" s="322"/>
      <c r="P4" s="322"/>
      <c r="Q4" s="322"/>
      <c r="R4" s="322"/>
      <c r="S4" s="322"/>
    </row>
    <row r="5" spans="1:45" x14ac:dyDescent="0.55000000000000004">
      <c r="A5" s="323" t="s">
        <v>2259</v>
      </c>
    </row>
    <row r="6" spans="1:45" ht="15.6" x14ac:dyDescent="0.55000000000000004">
      <c r="A6" s="321" t="s">
        <v>2212</v>
      </c>
      <c r="B6" s="322"/>
      <c r="C6" s="322"/>
      <c r="D6" s="322"/>
      <c r="E6" s="322"/>
      <c r="F6" s="322"/>
      <c r="G6" s="322"/>
      <c r="H6" s="322"/>
      <c r="I6" s="322"/>
      <c r="J6" s="322"/>
      <c r="K6" s="322"/>
      <c r="L6" s="322"/>
      <c r="M6" s="322"/>
      <c r="N6" s="322"/>
      <c r="O6" s="322"/>
      <c r="P6" s="322"/>
      <c r="Q6" s="322"/>
      <c r="R6" s="322"/>
      <c r="S6" s="322"/>
    </row>
    <row r="7" spans="1:45" ht="19" customHeight="1" x14ac:dyDescent="0.55000000000000004">
      <c r="A7" s="324"/>
    </row>
    <row r="8" spans="1:45" x14ac:dyDescent="0.55000000000000004">
      <c r="A8" s="364" t="s">
        <v>2258</v>
      </c>
      <c r="B8" s="365"/>
      <c r="C8" s="365"/>
      <c r="D8" s="365"/>
      <c r="E8" s="365"/>
      <c r="F8" s="365"/>
      <c r="G8" s="365"/>
      <c r="H8" s="365"/>
      <c r="I8" s="365"/>
      <c r="J8" s="365"/>
      <c r="K8" s="365"/>
      <c r="L8" s="365"/>
      <c r="M8" s="365"/>
      <c r="N8" s="365"/>
      <c r="O8" s="365"/>
      <c r="P8" s="365"/>
      <c r="Q8" s="365"/>
      <c r="R8" s="365"/>
      <c r="S8" s="365"/>
    </row>
    <row r="9" spans="1:45" ht="15.6" x14ac:dyDescent="0.55000000000000004">
      <c r="A9" s="321" t="s">
        <v>2213</v>
      </c>
      <c r="B9" s="322"/>
      <c r="C9" s="322"/>
      <c r="D9" s="322"/>
      <c r="E9" s="322"/>
      <c r="F9" s="322"/>
      <c r="G9" s="322"/>
      <c r="H9" s="322"/>
      <c r="I9" s="322"/>
      <c r="J9" s="322"/>
      <c r="K9" s="322"/>
      <c r="L9" s="322"/>
      <c r="M9" s="322"/>
      <c r="N9" s="322"/>
      <c r="O9" s="322"/>
      <c r="P9" s="322"/>
      <c r="Q9" s="322"/>
      <c r="R9" s="322"/>
      <c r="S9" s="322"/>
    </row>
    <row r="10" spans="1:45" ht="21" customHeight="1" x14ac:dyDescent="0.55000000000000004">
      <c r="A10" s="325" t="s">
        <v>2263</v>
      </c>
      <c r="B10" s="326"/>
      <c r="C10" s="326"/>
      <c r="D10" s="326"/>
      <c r="E10" s="326"/>
      <c r="F10" s="326"/>
      <c r="G10" s="326"/>
      <c r="H10" s="326"/>
      <c r="I10" s="326"/>
    </row>
    <row r="11" spans="1:45" ht="15.6" x14ac:dyDescent="0.55000000000000004">
      <c r="A11" s="324"/>
    </row>
    <row r="12" spans="1:45" s="327" customFormat="1" ht="26.5" customHeight="1" x14ac:dyDescent="0.55000000000000004">
      <c r="A12" s="357" t="s">
        <v>2214</v>
      </c>
      <c r="B12" s="358"/>
      <c r="C12" s="358"/>
      <c r="D12" s="358"/>
      <c r="E12" s="358"/>
      <c r="F12" s="358"/>
      <c r="G12" s="358"/>
      <c r="H12" s="358"/>
      <c r="I12" s="358"/>
      <c r="J12" s="358"/>
      <c r="K12" s="358"/>
      <c r="L12" s="358"/>
      <c r="M12" s="358"/>
      <c r="N12" s="358"/>
      <c r="O12" s="358"/>
      <c r="P12" s="358"/>
      <c r="Q12" s="358"/>
      <c r="R12" s="358"/>
      <c r="S12" s="358"/>
      <c r="T12" s="358"/>
      <c r="U12" s="358"/>
      <c r="V12" s="358"/>
      <c r="W12" s="358"/>
      <c r="X12" s="358"/>
      <c r="Y12" s="358"/>
      <c r="Z12" s="358"/>
      <c r="AA12" s="358"/>
      <c r="AB12" s="358"/>
      <c r="AC12" s="358"/>
      <c r="AD12" s="358"/>
      <c r="AE12" s="358"/>
      <c r="AF12" s="358"/>
      <c r="AG12" s="358"/>
      <c r="AH12" s="358"/>
      <c r="AI12" s="358"/>
      <c r="AJ12" s="358"/>
      <c r="AK12" s="358"/>
      <c r="AL12" s="358"/>
      <c r="AM12" s="358"/>
      <c r="AN12" s="358"/>
      <c r="AO12" s="358"/>
      <c r="AP12" s="358"/>
      <c r="AQ12" s="358"/>
      <c r="AR12" s="358"/>
      <c r="AS12" s="358"/>
    </row>
    <row r="13" spans="1:45" ht="45" customHeight="1" x14ac:dyDescent="0.55000000000000004">
      <c r="A13" s="357" t="s">
        <v>2215</v>
      </c>
      <c r="B13" s="358"/>
      <c r="C13" s="358"/>
      <c r="D13" s="358"/>
      <c r="E13" s="358"/>
      <c r="F13" s="358"/>
      <c r="G13" s="358"/>
      <c r="H13" s="358"/>
      <c r="I13" s="358"/>
      <c r="J13" s="358"/>
      <c r="K13" s="358"/>
      <c r="L13" s="358"/>
      <c r="M13" s="358"/>
      <c r="N13" s="358"/>
      <c r="O13" s="358"/>
      <c r="P13" s="358"/>
      <c r="Q13" s="358"/>
      <c r="R13" s="358"/>
      <c r="S13" s="358"/>
    </row>
    <row r="14" spans="1:45" ht="37" customHeight="1" x14ac:dyDescent="0.55000000000000004">
      <c r="A14" s="357" t="s">
        <v>2216</v>
      </c>
      <c r="B14" s="358"/>
      <c r="C14" s="358"/>
      <c r="D14" s="358"/>
      <c r="E14" s="358"/>
      <c r="F14" s="358"/>
      <c r="G14" s="358"/>
      <c r="H14" s="358"/>
      <c r="I14" s="358"/>
      <c r="J14" s="358"/>
      <c r="K14" s="358"/>
      <c r="L14" s="358"/>
      <c r="M14" s="358"/>
      <c r="N14" s="358"/>
      <c r="O14" s="358"/>
      <c r="P14" s="358"/>
      <c r="Q14" s="358"/>
      <c r="R14" s="358"/>
      <c r="S14" s="358"/>
    </row>
    <row r="15" spans="1:45" ht="60.75" customHeight="1" x14ac:dyDescent="0.55000000000000004">
      <c r="A15" s="366" t="s">
        <v>2280</v>
      </c>
      <c r="B15" s="367"/>
      <c r="C15" s="367"/>
      <c r="D15" s="367"/>
      <c r="E15" s="367"/>
      <c r="F15" s="367"/>
      <c r="G15" s="367"/>
      <c r="H15" s="367"/>
      <c r="I15" s="367"/>
      <c r="J15" s="367"/>
      <c r="K15" s="367"/>
      <c r="L15" s="367"/>
      <c r="M15" s="367"/>
      <c r="N15" s="367"/>
      <c r="O15" s="367"/>
      <c r="P15" s="367"/>
      <c r="Q15" s="367"/>
      <c r="R15" s="367"/>
      <c r="S15" s="367"/>
    </row>
    <row r="16" spans="1:45" s="328" customFormat="1" ht="35.25" customHeight="1" x14ac:dyDescent="0.5">
      <c r="A16" s="362" t="s">
        <v>2242</v>
      </c>
      <c r="B16" s="363"/>
      <c r="C16" s="363"/>
      <c r="D16" s="363"/>
      <c r="E16" s="363"/>
      <c r="F16" s="363"/>
      <c r="G16" s="363"/>
      <c r="H16" s="363"/>
      <c r="I16" s="363"/>
      <c r="J16" s="363"/>
      <c r="K16" s="363"/>
      <c r="L16" s="363"/>
      <c r="M16" s="363"/>
      <c r="N16" s="363"/>
      <c r="O16" s="363"/>
      <c r="P16" s="363"/>
      <c r="Q16" s="363"/>
      <c r="R16" s="363"/>
      <c r="S16" s="363"/>
    </row>
    <row r="17" spans="1:19" s="328" customFormat="1" ht="45.6" customHeight="1" x14ac:dyDescent="0.5">
      <c r="A17" s="362" t="s">
        <v>2240</v>
      </c>
      <c r="B17" s="363"/>
      <c r="C17" s="363"/>
      <c r="D17" s="363"/>
      <c r="E17" s="363"/>
      <c r="F17" s="363"/>
      <c r="G17" s="363"/>
      <c r="H17" s="363"/>
      <c r="I17" s="363"/>
      <c r="J17" s="363"/>
      <c r="K17" s="363"/>
      <c r="L17" s="363"/>
      <c r="M17" s="363"/>
      <c r="N17" s="363"/>
      <c r="O17" s="363"/>
      <c r="P17" s="363"/>
      <c r="Q17" s="363"/>
      <c r="R17" s="363"/>
      <c r="S17" s="363"/>
    </row>
    <row r="18" spans="1:19" s="328" customFormat="1" ht="47.1" customHeight="1" x14ac:dyDescent="0.5">
      <c r="A18" s="362" t="s">
        <v>2260</v>
      </c>
      <c r="B18" s="363"/>
      <c r="C18" s="363"/>
      <c r="D18" s="363"/>
      <c r="E18" s="363"/>
      <c r="F18" s="363"/>
      <c r="G18" s="363"/>
      <c r="H18" s="363"/>
      <c r="I18" s="363"/>
      <c r="J18" s="363"/>
      <c r="K18" s="363"/>
      <c r="L18" s="363"/>
      <c r="M18" s="363"/>
      <c r="N18" s="363"/>
      <c r="O18" s="363"/>
      <c r="P18" s="363"/>
      <c r="Q18" s="363"/>
      <c r="R18" s="363"/>
      <c r="S18" s="363"/>
    </row>
    <row r="19" spans="1:19" s="329" customFormat="1" ht="179.1" customHeight="1" x14ac:dyDescent="0.55000000000000004">
      <c r="A19" s="371" t="s">
        <v>2217</v>
      </c>
      <c r="B19" s="371"/>
      <c r="C19" s="371"/>
      <c r="D19" s="371"/>
      <c r="E19" s="371"/>
      <c r="F19" s="371"/>
      <c r="G19" s="371"/>
      <c r="H19" s="371"/>
      <c r="I19" s="371"/>
      <c r="J19" s="371"/>
      <c r="K19" s="371"/>
      <c r="L19" s="371"/>
      <c r="M19" s="371"/>
      <c r="N19" s="371"/>
      <c r="O19" s="371"/>
      <c r="P19" s="371"/>
      <c r="Q19" s="371"/>
      <c r="R19" s="371"/>
      <c r="S19" s="371"/>
    </row>
    <row r="20" spans="1:19" s="364" customFormat="1" ht="117.6" customHeight="1" x14ac:dyDescent="0.55000000000000004">
      <c r="A20" s="364" t="s">
        <v>2218</v>
      </c>
    </row>
    <row r="21" spans="1:19" s="368" customFormat="1" ht="17.100000000000001" customHeight="1" x14ac:dyDescent="0.55000000000000004">
      <c r="A21" s="368" t="s">
        <v>2219</v>
      </c>
    </row>
    <row r="22" spans="1:19" ht="80.5" customHeight="1" x14ac:dyDescent="0.55000000000000004">
      <c r="A22" s="372" t="s">
        <v>2220</v>
      </c>
      <c r="B22" s="373"/>
      <c r="C22" s="373"/>
      <c r="D22" s="373"/>
      <c r="E22" s="373"/>
      <c r="F22" s="373"/>
      <c r="G22" s="373"/>
      <c r="H22" s="373"/>
      <c r="I22" s="373"/>
      <c r="J22" s="373"/>
      <c r="K22" s="373"/>
      <c r="L22" s="373"/>
      <c r="M22" s="373"/>
      <c r="N22" s="373"/>
      <c r="O22" s="373"/>
      <c r="P22" s="373"/>
      <c r="Q22" s="373"/>
      <c r="R22" s="373"/>
      <c r="S22" s="373"/>
    </row>
    <row r="23" spans="1:19" ht="39.6" customHeight="1" x14ac:dyDescent="0.55000000000000004">
      <c r="A23" s="376" t="s">
        <v>2261</v>
      </c>
      <c r="B23" s="377"/>
      <c r="C23" s="377"/>
      <c r="D23" s="377"/>
      <c r="E23" s="377"/>
      <c r="F23" s="377"/>
      <c r="G23" s="377"/>
      <c r="H23" s="377"/>
      <c r="I23" s="377"/>
      <c r="J23" s="377"/>
      <c r="K23" s="377"/>
      <c r="L23" s="377"/>
      <c r="M23" s="377"/>
      <c r="N23" s="377"/>
      <c r="O23" s="377"/>
      <c r="P23" s="377"/>
      <c r="Q23" s="377"/>
      <c r="R23" s="377"/>
      <c r="S23" s="377"/>
    </row>
    <row r="24" spans="1:19" ht="20.100000000000001" customHeight="1" x14ac:dyDescent="0.55000000000000004">
      <c r="A24" s="378" t="s">
        <v>2221</v>
      </c>
      <c r="B24" s="378"/>
      <c r="C24" s="378"/>
      <c r="D24" s="378"/>
      <c r="E24" s="378"/>
      <c r="F24" s="378"/>
      <c r="G24" s="378"/>
      <c r="H24" s="378"/>
      <c r="I24" s="378"/>
      <c r="J24" s="378"/>
      <c r="K24" s="378"/>
      <c r="L24" s="378"/>
      <c r="M24" s="378"/>
      <c r="N24" s="378"/>
      <c r="O24" s="378"/>
      <c r="P24" s="378"/>
      <c r="Q24" s="378"/>
      <c r="R24" s="378"/>
      <c r="S24" s="378"/>
    </row>
    <row r="25" spans="1:19" ht="32.1" customHeight="1" x14ac:dyDescent="0.55000000000000004">
      <c r="A25" s="374" t="s">
        <v>2262</v>
      </c>
      <c r="B25" s="375"/>
      <c r="C25" s="375"/>
      <c r="D25" s="375"/>
      <c r="E25" s="375"/>
      <c r="F25" s="375"/>
      <c r="G25" s="375"/>
      <c r="H25" s="375"/>
      <c r="I25" s="375"/>
      <c r="J25" s="375"/>
      <c r="K25" s="375"/>
      <c r="L25" s="375"/>
      <c r="M25" s="375"/>
      <c r="N25" s="375"/>
      <c r="O25" s="375"/>
      <c r="P25" s="375"/>
      <c r="Q25" s="375"/>
      <c r="R25" s="375"/>
      <c r="S25" s="375"/>
    </row>
    <row r="26" spans="1:19" x14ac:dyDescent="0.55000000000000004">
      <c r="A26" s="330"/>
    </row>
    <row r="27" spans="1:19" x14ac:dyDescent="0.55000000000000004">
      <c r="P27" s="369"/>
      <c r="Q27" s="370"/>
      <c r="R27" s="370"/>
      <c r="S27" s="370"/>
    </row>
    <row r="30" spans="1:19" hidden="1" x14ac:dyDescent="0.55000000000000004">
      <c r="A30" s="331"/>
    </row>
    <row r="31" spans="1:19" hidden="1" x14ac:dyDescent="0.55000000000000004">
      <c r="A31" s="331"/>
    </row>
    <row r="32" spans="1:19" hidden="1" x14ac:dyDescent="0.55000000000000004">
      <c r="A32" s="331"/>
    </row>
    <row r="44" x14ac:dyDescent="0.55000000000000004"/>
    <row r="45" x14ac:dyDescent="0.55000000000000004"/>
    <row r="46" x14ac:dyDescent="0.55000000000000004"/>
    <row r="47" x14ac:dyDescent="0.55000000000000004"/>
    <row r="48" x14ac:dyDescent="0.55000000000000004"/>
    <row r="49" x14ac:dyDescent="0.55000000000000004"/>
  </sheetData>
  <sheetProtection algorithmName="SHA-512" hashValue="0F9diDR34Q2odf8HBfoOLePDjODdVGCvEfRUbIVTGUU6ybKL715d7eKvzPl23Tp6tO72h8GYq4vpa1Lbsqc/Eg==" saltValue="PKmDyKi4V0TMjge0GirFxg==" spinCount="100000" sheet="1" objects="1" scenarios="1"/>
  <mergeCells count="18">
    <mergeCell ref="A20:XFD20"/>
    <mergeCell ref="A21:XFD21"/>
    <mergeCell ref="P27:S27"/>
    <mergeCell ref="A19:S19"/>
    <mergeCell ref="A22:S22"/>
    <mergeCell ref="A25:S25"/>
    <mergeCell ref="A23:S23"/>
    <mergeCell ref="A24:S24"/>
    <mergeCell ref="A12:AS12"/>
    <mergeCell ref="A3:S3"/>
    <mergeCell ref="A1:S1"/>
    <mergeCell ref="A18:S18"/>
    <mergeCell ref="A8:S8"/>
    <mergeCell ref="A16:S16"/>
    <mergeCell ref="A17:S17"/>
    <mergeCell ref="A14:S14"/>
    <mergeCell ref="A15:S15"/>
    <mergeCell ref="A13:S13"/>
  </mergeCells>
  <hyperlinks>
    <hyperlink ref="A24:S24" r:id="rId1" display="Indirect Cost Rates | Texas Education Agency" xr:uid="{BEC0DA0C-F75C-4801-9031-2E6C52C4CEDD}"/>
    <hyperlink ref="A21:S21" r:id="rId2" display="ICRP ACW FAQs " xr:uid="{7D93BEEE-380A-4523-8F3C-A3B82587D167}"/>
  </hyperlinks>
  <pageMargins left="0.25" right="0.25" top="0.75" bottom="0.75" header="0.3" footer="0.3"/>
  <pageSetup scale="62" fitToWidth="0" orientation="portrait" horizontalDpi="300" verticalDpi="300" r:id="rId3"/>
  <drawing r:id="rId4"/>
  <legacyDrawing r:id="rId5"/>
  <mc:AlternateContent xmlns:mc="http://schemas.openxmlformats.org/markup-compatibility/2006">
    <mc:Choice Requires="x14">
      <controls>
        <mc:AlternateContent xmlns:mc="http://schemas.openxmlformats.org/markup-compatibility/2006">
          <mc:Choice Requires="x14">
            <control shapeId="5121" r:id="rId6" name="Check Box 1">
              <controlPr defaultSize="0" autoFill="0" autoLine="0" autoPict="0" altText="LEA Tab ">
                <anchor moveWithCells="1">
                  <from>
                    <xdr:col>0</xdr:col>
                    <xdr:colOff>0</xdr:colOff>
                    <xdr:row>2</xdr:row>
                    <xdr:rowOff>30480</xdr:rowOff>
                  </from>
                  <to>
                    <xdr:col>4</xdr:col>
                    <xdr:colOff>373380</xdr:colOff>
                    <xdr:row>2</xdr:row>
                    <xdr:rowOff>297180</xdr:rowOff>
                  </to>
                </anchor>
              </controlPr>
            </control>
          </mc:Choice>
        </mc:AlternateContent>
        <mc:AlternateContent xmlns:mc="http://schemas.openxmlformats.org/markup-compatibility/2006">
          <mc:Choice Requires="x14">
            <control shapeId="5122" r:id="rId7" name="Check Box 2">
              <controlPr defaultSize="0" autoFill="0" autoLine="0" autoPict="0" altText="LEA Tab ">
                <anchor moveWithCells="1">
                  <from>
                    <xdr:col>0</xdr:col>
                    <xdr:colOff>0</xdr:colOff>
                    <xdr:row>6</xdr:row>
                    <xdr:rowOff>11430</xdr:rowOff>
                  </from>
                  <to>
                    <xdr:col>4</xdr:col>
                    <xdr:colOff>495300</xdr:colOff>
                    <xdr:row>7</xdr:row>
                    <xdr:rowOff>11430</xdr:rowOff>
                  </to>
                </anchor>
              </controlPr>
            </control>
          </mc:Choice>
        </mc:AlternateContent>
        <mc:AlternateContent xmlns:mc="http://schemas.openxmlformats.org/markup-compatibility/2006">
          <mc:Choice Requires="x14">
            <control shapeId="5123" r:id="rId8" name="Check Box 3">
              <controlPr defaultSize="0" autoFill="0" autoLine="0" autoPict="0" altText="LEA Tab ">
                <anchor moveWithCells="1">
                  <from>
                    <xdr:col>0</xdr:col>
                    <xdr:colOff>0</xdr:colOff>
                    <xdr:row>13</xdr:row>
                    <xdr:rowOff>419100</xdr:rowOff>
                  </from>
                  <to>
                    <xdr:col>4</xdr:col>
                    <xdr:colOff>438150</xdr:colOff>
                    <xdr:row>14</xdr:row>
                    <xdr:rowOff>190500</xdr:rowOff>
                  </to>
                </anchor>
              </controlPr>
            </control>
          </mc:Choice>
        </mc:AlternateContent>
        <mc:AlternateContent xmlns:mc="http://schemas.openxmlformats.org/markup-compatibility/2006">
          <mc:Choice Requires="x14">
            <control shapeId="5124" r:id="rId9" name="Check Box 4">
              <controlPr defaultSize="0" autoFill="0" autoLine="0" autoPict="0" altText="LEA Tab ">
                <anchor moveWithCells="1">
                  <from>
                    <xdr:col>0</xdr:col>
                    <xdr:colOff>11430</xdr:colOff>
                    <xdr:row>11</xdr:row>
                    <xdr:rowOff>278130</xdr:rowOff>
                  </from>
                  <to>
                    <xdr:col>4</xdr:col>
                    <xdr:colOff>468630</xdr:colOff>
                    <xdr:row>12</xdr:row>
                    <xdr:rowOff>163830</xdr:rowOff>
                  </to>
                </anchor>
              </controlPr>
            </control>
          </mc:Choice>
        </mc:AlternateContent>
        <mc:AlternateContent xmlns:mc="http://schemas.openxmlformats.org/markup-compatibility/2006">
          <mc:Choice Requires="x14">
            <control shapeId="5126" r:id="rId10" name="Check Box 6">
              <controlPr defaultSize="0" autoFill="0" autoLine="0" autoPict="0" altText="LEA Tab ">
                <anchor moveWithCells="1">
                  <from>
                    <xdr:col>0</xdr:col>
                    <xdr:colOff>0</xdr:colOff>
                    <xdr:row>16</xdr:row>
                    <xdr:rowOff>0</xdr:rowOff>
                  </from>
                  <to>
                    <xdr:col>4</xdr:col>
                    <xdr:colOff>544830</xdr:colOff>
                    <xdr:row>16</xdr:row>
                    <xdr:rowOff>259080</xdr:rowOff>
                  </to>
                </anchor>
              </controlPr>
            </control>
          </mc:Choice>
        </mc:AlternateContent>
        <mc:AlternateContent xmlns:mc="http://schemas.openxmlformats.org/markup-compatibility/2006">
          <mc:Choice Requires="x14">
            <control shapeId="5127" r:id="rId11" name="Check Box 7">
              <controlPr defaultSize="0" autoFill="0" autoLine="0" autoPict="0" altText="LEA Tab ">
                <anchor moveWithCells="1">
                  <from>
                    <xdr:col>0</xdr:col>
                    <xdr:colOff>0</xdr:colOff>
                    <xdr:row>16</xdr:row>
                    <xdr:rowOff>659130</xdr:rowOff>
                  </from>
                  <to>
                    <xdr:col>4</xdr:col>
                    <xdr:colOff>601980</xdr:colOff>
                    <xdr:row>17</xdr:row>
                    <xdr:rowOff>240030</xdr:rowOff>
                  </to>
                </anchor>
              </controlPr>
            </control>
          </mc:Choice>
        </mc:AlternateContent>
        <mc:AlternateContent xmlns:mc="http://schemas.openxmlformats.org/markup-compatibility/2006">
          <mc:Choice Requires="x14">
            <control shapeId="5128" r:id="rId12" name="Check Box 8">
              <controlPr defaultSize="0" autoFill="0" autoLine="0" autoPict="0" altText="LEA Tab ">
                <anchor moveWithCells="1">
                  <from>
                    <xdr:col>0</xdr:col>
                    <xdr:colOff>0</xdr:colOff>
                    <xdr:row>18</xdr:row>
                    <xdr:rowOff>19050</xdr:rowOff>
                  </from>
                  <to>
                    <xdr:col>9</xdr:col>
                    <xdr:colOff>285750</xdr:colOff>
                    <xdr:row>18</xdr:row>
                    <xdr:rowOff>259080</xdr:rowOff>
                  </to>
                </anchor>
              </controlPr>
            </control>
          </mc:Choice>
        </mc:AlternateContent>
        <mc:AlternateContent xmlns:mc="http://schemas.openxmlformats.org/markup-compatibility/2006">
          <mc:Choice Requires="x14">
            <control shapeId="5129" r:id="rId13" name="Check Box 9">
              <controlPr defaultSize="0" autoFill="0" autoLine="0" autoPict="0" altText="LEA Tab ">
                <anchor moveWithCells="1">
                  <from>
                    <xdr:col>0</xdr:col>
                    <xdr:colOff>11430</xdr:colOff>
                    <xdr:row>10</xdr:row>
                    <xdr:rowOff>11430</xdr:rowOff>
                  </from>
                  <to>
                    <xdr:col>4</xdr:col>
                    <xdr:colOff>430530</xdr:colOff>
                    <xdr:row>11</xdr:row>
                    <xdr:rowOff>57150</xdr:rowOff>
                  </to>
                </anchor>
              </controlPr>
            </control>
          </mc:Choice>
        </mc:AlternateContent>
        <mc:AlternateContent xmlns:mc="http://schemas.openxmlformats.org/markup-compatibility/2006">
          <mc:Choice Requires="x14">
            <control shapeId="5130" r:id="rId14" name="Check Box 10">
              <controlPr defaultSize="0" autoFill="0" autoLine="0" autoPict="0" altText="LEA Tab ">
                <anchor moveWithCells="1">
                  <from>
                    <xdr:col>0</xdr:col>
                    <xdr:colOff>0</xdr:colOff>
                    <xdr:row>21</xdr:row>
                    <xdr:rowOff>11430</xdr:rowOff>
                  </from>
                  <to>
                    <xdr:col>5</xdr:col>
                    <xdr:colOff>228600</xdr:colOff>
                    <xdr:row>21</xdr:row>
                    <xdr:rowOff>278130</xdr:rowOff>
                  </to>
                </anchor>
              </controlPr>
            </control>
          </mc:Choice>
        </mc:AlternateContent>
        <mc:AlternateContent xmlns:mc="http://schemas.openxmlformats.org/markup-compatibility/2006">
          <mc:Choice Requires="x14">
            <control shapeId="5131" r:id="rId15" name="Check Box 11">
              <controlPr defaultSize="0" autoFill="0" autoLine="0" autoPict="0" altText="LEA Tab ">
                <anchor moveWithCells="1">
                  <from>
                    <xdr:col>0</xdr:col>
                    <xdr:colOff>19050</xdr:colOff>
                    <xdr:row>12</xdr:row>
                    <xdr:rowOff>640080</xdr:rowOff>
                  </from>
                  <to>
                    <xdr:col>4</xdr:col>
                    <xdr:colOff>457200</xdr:colOff>
                    <xdr:row>13</xdr:row>
                    <xdr:rowOff>240030</xdr:rowOff>
                  </to>
                </anchor>
              </controlPr>
            </control>
          </mc:Choice>
        </mc:AlternateContent>
        <mc:AlternateContent xmlns:mc="http://schemas.openxmlformats.org/markup-compatibility/2006">
          <mc:Choice Requires="x14">
            <control shapeId="5132" r:id="rId16" name="Check Box 12">
              <controlPr defaultSize="0" autoFill="0" autoLine="0" autoPict="0" altText="LEA Tab ">
                <anchor moveWithCells="1">
                  <from>
                    <xdr:col>0</xdr:col>
                    <xdr:colOff>0</xdr:colOff>
                    <xdr:row>14</xdr:row>
                    <xdr:rowOff>647700</xdr:rowOff>
                  </from>
                  <to>
                    <xdr:col>7</xdr:col>
                    <xdr:colOff>285750</xdr:colOff>
                    <xdr:row>15</xdr:row>
                    <xdr:rowOff>125730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pageSetUpPr fitToPage="1"/>
  </sheetPr>
  <dimension ref="A1:M35"/>
  <sheetViews>
    <sheetView zoomScale="90" zoomScaleNormal="90" zoomScaleSheetLayoutView="100" workbookViewId="0">
      <selection activeCell="A12" sqref="A12"/>
    </sheetView>
  </sheetViews>
  <sheetFormatPr defaultColWidth="0" defaultRowHeight="14.4" zeroHeight="1" x14ac:dyDescent="0.55000000000000004"/>
  <cols>
    <col min="1" max="13" width="9.15625" customWidth="1"/>
    <col min="14" max="16384" width="9.15625" hidden="1"/>
  </cols>
  <sheetData>
    <row r="1" spans="1:13" ht="45" customHeight="1" x14ac:dyDescent="0.55000000000000004">
      <c r="A1" s="381" t="str">
        <f>'School System Information'!A1</f>
        <v>Indirect Cost Rate Proposal (ICRP) Additional Costs Workbook
To Establish an Indirect Cost Rate for</v>
      </c>
      <c r="B1" s="381"/>
      <c r="C1" s="381"/>
      <c r="D1" s="381"/>
      <c r="E1" s="381"/>
      <c r="F1" s="381"/>
      <c r="G1" s="381"/>
      <c r="H1" s="381"/>
      <c r="I1" s="381"/>
      <c r="J1" s="381"/>
      <c r="K1" s="381"/>
      <c r="L1" s="381"/>
      <c r="M1" s="381"/>
    </row>
    <row r="2" spans="1:13" ht="16" customHeight="1" x14ac:dyDescent="0.55000000000000004">
      <c r="A2" s="345" t="str">
        <f>'School System Information'!A2</f>
        <v>School Year 2026-2027 (FY '27)</v>
      </c>
      <c r="B2" s="345"/>
      <c r="C2" s="345"/>
      <c r="D2" s="345"/>
      <c r="E2" s="345"/>
      <c r="F2" s="345"/>
      <c r="G2" s="345"/>
      <c r="H2" s="345"/>
      <c r="I2" s="345"/>
      <c r="J2" s="345"/>
      <c r="K2" s="345"/>
      <c r="L2" s="345"/>
      <c r="M2" s="345"/>
    </row>
    <row r="3" spans="1:13" ht="21.75" customHeight="1" x14ac:dyDescent="0.55000000000000004">
      <c r="A3" s="345" t="s">
        <v>3</v>
      </c>
      <c r="B3" s="345"/>
      <c r="C3" s="345"/>
      <c r="D3" s="345"/>
      <c r="E3" s="345"/>
      <c r="F3" s="345"/>
      <c r="G3" s="345"/>
      <c r="H3" s="345"/>
      <c r="I3" s="345"/>
      <c r="J3" s="345"/>
      <c r="K3" s="345"/>
      <c r="L3" s="345"/>
      <c r="M3" s="345"/>
    </row>
    <row r="4" spans="1:13" ht="15" customHeight="1" x14ac:dyDescent="0.55000000000000004">
      <c r="A4" s="308"/>
      <c r="B4" s="308"/>
      <c r="C4" s="308"/>
      <c r="D4" s="308"/>
      <c r="E4" s="308"/>
      <c r="F4" s="309" t="str">
        <f>'School System Information'!E4</f>
        <v xml:space="preserve"> </v>
      </c>
      <c r="G4" s="308" t="str">
        <f>'School System Information'!F4</f>
        <v xml:space="preserve"> </v>
      </c>
      <c r="H4" s="308"/>
      <c r="I4" s="308"/>
      <c r="J4" s="308"/>
      <c r="K4" s="308"/>
      <c r="L4" s="308"/>
      <c r="M4" s="308"/>
    </row>
    <row r="5" spans="1:13" ht="5.25" customHeight="1" thickBot="1" x14ac:dyDescent="0.6">
      <c r="A5" s="382"/>
      <c r="B5" s="382"/>
      <c r="C5" s="382"/>
      <c r="D5" s="382"/>
      <c r="E5" s="382"/>
      <c r="F5" s="382"/>
      <c r="G5" s="382"/>
      <c r="H5" s="382"/>
      <c r="I5" s="382"/>
      <c r="J5" s="382"/>
      <c r="K5" s="382"/>
      <c r="L5" s="382"/>
      <c r="M5" s="382"/>
    </row>
    <row r="6" spans="1:13" ht="3" customHeight="1" x14ac:dyDescent="0.55000000000000004">
      <c r="A6" s="383" t="s">
        <v>2202</v>
      </c>
      <c r="B6" s="384"/>
      <c r="C6" s="384"/>
      <c r="D6" s="384"/>
      <c r="E6" s="384"/>
      <c r="F6" s="384"/>
      <c r="G6" s="384"/>
      <c r="H6" s="384"/>
      <c r="I6" s="384"/>
      <c r="J6" s="384"/>
      <c r="K6" s="384"/>
      <c r="L6" s="384"/>
      <c r="M6" s="384"/>
    </row>
    <row r="7" spans="1:13" ht="10" customHeight="1" x14ac:dyDescent="0.55000000000000004">
      <c r="A7" s="384"/>
      <c r="B7" s="384"/>
      <c r="C7" s="384"/>
      <c r="D7" s="384"/>
      <c r="E7" s="384"/>
      <c r="F7" s="384"/>
      <c r="G7" s="384"/>
      <c r="H7" s="384"/>
      <c r="I7" s="384"/>
      <c r="J7" s="384"/>
      <c r="K7" s="384"/>
      <c r="L7" s="384"/>
      <c r="M7" s="384"/>
    </row>
    <row r="8" spans="1:13" ht="10" customHeight="1" x14ac:dyDescent="0.55000000000000004">
      <c r="A8" s="384"/>
      <c r="B8" s="384"/>
      <c r="C8" s="384"/>
      <c r="D8" s="384"/>
      <c r="E8" s="384"/>
      <c r="F8" s="384"/>
      <c r="G8" s="384"/>
      <c r="H8" s="384"/>
      <c r="I8" s="384"/>
      <c r="J8" s="384"/>
      <c r="K8" s="384"/>
      <c r="L8" s="384"/>
      <c r="M8" s="384"/>
    </row>
    <row r="9" spans="1:13" ht="10" customHeight="1" thickBot="1" x14ac:dyDescent="0.6">
      <c r="A9" s="385"/>
      <c r="B9" s="385"/>
      <c r="C9" s="385"/>
      <c r="D9" s="385"/>
      <c r="E9" s="385"/>
      <c r="F9" s="385"/>
      <c r="G9" s="385"/>
      <c r="H9" s="385"/>
      <c r="I9" s="385"/>
      <c r="J9" s="385"/>
      <c r="K9" s="385"/>
      <c r="L9" s="385"/>
      <c r="M9" s="385"/>
    </row>
    <row r="10" spans="1:13" x14ac:dyDescent="0.55000000000000004">
      <c r="A10" s="379"/>
      <c r="B10" s="380"/>
      <c r="C10" s="380"/>
      <c r="D10" s="380"/>
      <c r="E10" s="380"/>
      <c r="F10" s="380"/>
      <c r="G10" s="380"/>
      <c r="H10" s="380"/>
      <c r="I10" s="380"/>
      <c r="J10" s="380"/>
      <c r="K10" s="380"/>
      <c r="L10" s="380"/>
      <c r="M10" s="380"/>
    </row>
    <row r="11" spans="1:13" x14ac:dyDescent="0.55000000000000004">
      <c r="A11" s="13"/>
      <c r="B11" s="13"/>
      <c r="C11" s="13"/>
      <c r="D11" s="13"/>
      <c r="E11" s="13"/>
      <c r="F11" s="13"/>
      <c r="G11" s="13"/>
      <c r="H11" s="13"/>
      <c r="I11" s="13"/>
      <c r="J11" s="13"/>
      <c r="K11" s="13"/>
      <c r="L11" s="13"/>
      <c r="M11" s="13"/>
    </row>
    <row r="12" spans="1:13" x14ac:dyDescent="0.55000000000000004">
      <c r="A12" s="14"/>
      <c r="B12" s="13"/>
      <c r="C12" s="13"/>
      <c r="D12" s="13"/>
      <c r="E12" s="13"/>
      <c r="F12" s="13"/>
      <c r="G12" s="13"/>
      <c r="H12" s="13"/>
      <c r="I12" s="13"/>
      <c r="J12" s="13"/>
      <c r="K12" s="13"/>
      <c r="L12" s="13"/>
      <c r="M12" s="13"/>
    </row>
    <row r="13" spans="1:13" x14ac:dyDescent="0.55000000000000004">
      <c r="A13" s="13"/>
      <c r="B13" s="13"/>
      <c r="C13" s="13"/>
      <c r="D13" s="13"/>
      <c r="E13" s="13"/>
      <c r="F13" s="13"/>
      <c r="G13" s="13"/>
      <c r="H13" s="13"/>
      <c r="I13" s="13"/>
      <c r="J13" s="13"/>
      <c r="K13" s="13"/>
      <c r="L13" s="13"/>
      <c r="M13" s="13"/>
    </row>
    <row r="14" spans="1:13" x14ac:dyDescent="0.55000000000000004">
      <c r="A14" s="13"/>
      <c r="B14" s="13"/>
      <c r="C14" s="13"/>
      <c r="D14" s="13"/>
      <c r="E14" s="13"/>
      <c r="F14" s="13"/>
      <c r="G14" s="13"/>
      <c r="H14" s="13"/>
      <c r="I14" s="13"/>
      <c r="J14" s="13"/>
      <c r="K14" s="13"/>
      <c r="L14" s="13"/>
      <c r="M14" s="13"/>
    </row>
    <row r="15" spans="1:13" x14ac:dyDescent="0.55000000000000004">
      <c r="A15" s="13"/>
      <c r="B15" s="13"/>
      <c r="C15" s="13"/>
      <c r="D15" s="13"/>
      <c r="E15" s="13"/>
      <c r="F15" s="13"/>
      <c r="G15" s="13"/>
      <c r="H15" s="13"/>
      <c r="I15" s="13"/>
      <c r="J15" s="13"/>
      <c r="K15" s="13"/>
      <c r="L15" s="13"/>
      <c r="M15" s="13"/>
    </row>
    <row r="16" spans="1:13" x14ac:dyDescent="0.55000000000000004">
      <c r="A16" s="13"/>
      <c r="B16" s="13"/>
      <c r="C16" s="13"/>
      <c r="D16" s="13"/>
      <c r="E16" s="13"/>
      <c r="F16" s="13"/>
      <c r="G16" s="13"/>
      <c r="H16" s="13"/>
      <c r="I16" s="13"/>
      <c r="J16" s="13"/>
      <c r="K16" s="13"/>
      <c r="L16" s="13"/>
      <c r="M16" s="13"/>
    </row>
    <row r="17" spans="1:13" x14ac:dyDescent="0.55000000000000004">
      <c r="A17" s="13"/>
      <c r="B17" s="13"/>
      <c r="C17" s="13"/>
      <c r="D17" s="13"/>
      <c r="E17" s="13"/>
      <c r="F17" s="13"/>
      <c r="G17" s="13"/>
      <c r="H17" s="13"/>
      <c r="I17" s="13"/>
      <c r="J17" s="13"/>
      <c r="K17" s="13"/>
      <c r="L17" s="13"/>
      <c r="M17" s="13"/>
    </row>
    <row r="18" spans="1:13" x14ac:dyDescent="0.55000000000000004">
      <c r="A18" s="13"/>
      <c r="B18" s="13"/>
      <c r="C18" s="13"/>
      <c r="D18" s="13"/>
      <c r="E18" s="13"/>
      <c r="F18" s="13"/>
      <c r="G18" s="13"/>
      <c r="H18" s="13"/>
      <c r="I18" s="13"/>
      <c r="J18" s="13"/>
      <c r="K18" s="13"/>
      <c r="L18" s="13"/>
      <c r="M18" s="13"/>
    </row>
    <row r="19" spans="1:13" x14ac:dyDescent="0.55000000000000004">
      <c r="A19" s="13"/>
      <c r="B19" s="13"/>
      <c r="C19" s="13"/>
      <c r="D19" s="13"/>
      <c r="E19" s="13"/>
      <c r="F19" s="13"/>
      <c r="G19" s="13"/>
      <c r="H19" s="13"/>
      <c r="I19" s="13"/>
      <c r="J19" s="13"/>
      <c r="K19" s="13"/>
      <c r="L19" s="13"/>
      <c r="M19" s="13"/>
    </row>
    <row r="20" spans="1:13" x14ac:dyDescent="0.55000000000000004">
      <c r="A20" s="13"/>
      <c r="B20" s="13"/>
      <c r="C20" s="13"/>
      <c r="D20" s="13"/>
      <c r="E20" s="13"/>
      <c r="F20" s="13"/>
      <c r="G20" s="13"/>
      <c r="H20" s="13"/>
      <c r="I20" s="13"/>
      <c r="J20" s="13"/>
      <c r="K20" s="13"/>
      <c r="L20" s="13"/>
      <c r="M20" s="13"/>
    </row>
    <row r="21" spans="1:13" x14ac:dyDescent="0.55000000000000004">
      <c r="A21" s="13"/>
      <c r="B21" s="13"/>
      <c r="C21" s="13"/>
      <c r="D21" s="13"/>
      <c r="E21" s="13"/>
      <c r="F21" s="13"/>
      <c r="G21" s="13"/>
      <c r="H21" s="13"/>
      <c r="I21" s="13"/>
      <c r="J21" s="13"/>
      <c r="K21" s="13"/>
      <c r="L21" s="13"/>
      <c r="M21" s="13"/>
    </row>
    <row r="22" spans="1:13" x14ac:dyDescent="0.55000000000000004">
      <c r="A22" s="13"/>
      <c r="B22" s="13"/>
      <c r="C22" s="13"/>
      <c r="D22" s="13"/>
      <c r="E22" s="13"/>
      <c r="F22" s="13"/>
      <c r="G22" s="13"/>
      <c r="H22" s="13"/>
      <c r="I22" s="13"/>
      <c r="J22" s="13"/>
      <c r="K22" s="13"/>
      <c r="L22" s="13"/>
      <c r="M22" s="13"/>
    </row>
    <row r="23" spans="1:13" x14ac:dyDescent="0.55000000000000004">
      <c r="A23" s="13"/>
      <c r="B23" s="13"/>
      <c r="C23" s="13"/>
      <c r="D23" s="13"/>
      <c r="E23" s="13"/>
      <c r="F23" s="13"/>
      <c r="G23" s="13"/>
      <c r="H23" s="13"/>
      <c r="I23" s="13"/>
      <c r="J23" s="13"/>
      <c r="K23" s="13"/>
      <c r="L23" s="13"/>
      <c r="M23" s="13"/>
    </row>
    <row r="24" spans="1:13" x14ac:dyDescent="0.55000000000000004">
      <c r="A24" s="13"/>
      <c r="B24" s="13"/>
      <c r="C24" s="13"/>
      <c r="D24" s="13"/>
      <c r="E24" s="13"/>
      <c r="F24" s="13"/>
      <c r="G24" s="13"/>
      <c r="H24" s="13"/>
      <c r="I24" s="13"/>
      <c r="J24" s="13"/>
      <c r="K24" s="13"/>
      <c r="L24" s="13"/>
      <c r="M24" s="13"/>
    </row>
    <row r="25" spans="1:13" x14ac:dyDescent="0.55000000000000004">
      <c r="A25" s="13"/>
      <c r="B25" s="13"/>
      <c r="C25" s="13"/>
      <c r="D25" s="13"/>
      <c r="E25" s="13"/>
      <c r="F25" s="13"/>
      <c r="G25" s="13"/>
      <c r="H25" s="13"/>
      <c r="I25" s="13"/>
      <c r="J25" s="13"/>
      <c r="K25" s="13"/>
      <c r="L25" s="13"/>
      <c r="M25" s="13"/>
    </row>
    <row r="26" spans="1:13" x14ac:dyDescent="0.55000000000000004">
      <c r="A26" s="13"/>
      <c r="B26" s="13"/>
      <c r="C26" s="13"/>
      <c r="D26" s="13"/>
      <c r="E26" s="13"/>
      <c r="F26" s="13"/>
      <c r="G26" s="13"/>
      <c r="H26" s="13"/>
      <c r="I26" s="13"/>
      <c r="J26" s="13"/>
      <c r="K26" s="13"/>
      <c r="L26" s="13"/>
      <c r="M26" s="13"/>
    </row>
    <row r="27" spans="1:13" x14ac:dyDescent="0.55000000000000004">
      <c r="A27" s="13"/>
      <c r="B27" s="13"/>
      <c r="C27" s="13"/>
      <c r="D27" s="13"/>
      <c r="E27" s="13"/>
      <c r="F27" s="13"/>
      <c r="G27" s="13"/>
      <c r="H27" s="13"/>
      <c r="I27" s="13"/>
      <c r="J27" s="13"/>
      <c r="K27" s="13"/>
      <c r="L27" s="13"/>
      <c r="M27" s="13"/>
    </row>
    <row r="28" spans="1:13" x14ac:dyDescent="0.55000000000000004">
      <c r="A28" s="13"/>
      <c r="B28" s="13"/>
      <c r="C28" s="13"/>
      <c r="D28" s="13"/>
      <c r="E28" s="13"/>
      <c r="F28" s="13"/>
      <c r="G28" s="13"/>
      <c r="H28" s="13"/>
      <c r="I28" s="13"/>
      <c r="J28" s="13"/>
      <c r="K28" s="13"/>
      <c r="L28" s="13"/>
      <c r="M28" s="13"/>
    </row>
    <row r="29" spans="1:13" x14ac:dyDescent="0.55000000000000004">
      <c r="A29" s="13"/>
      <c r="B29" s="13"/>
      <c r="C29" s="13"/>
      <c r="D29" s="13"/>
      <c r="E29" s="13"/>
      <c r="F29" s="13"/>
      <c r="G29" s="13"/>
      <c r="H29" s="13"/>
      <c r="I29" s="13"/>
      <c r="J29" s="13"/>
      <c r="K29" s="13"/>
      <c r="L29" s="13"/>
      <c r="M29" s="13"/>
    </row>
    <row r="30" spans="1:13" x14ac:dyDescent="0.55000000000000004">
      <c r="A30" s="13"/>
      <c r="B30" s="13"/>
      <c r="C30" s="13"/>
      <c r="D30" s="13"/>
      <c r="E30" s="13"/>
      <c r="F30" s="13"/>
      <c r="G30" s="13"/>
      <c r="H30" s="13"/>
      <c r="I30" s="13"/>
      <c r="J30" s="13"/>
      <c r="K30" s="13"/>
      <c r="L30" s="13"/>
      <c r="M30" s="13"/>
    </row>
    <row r="31" spans="1:13" x14ac:dyDescent="0.55000000000000004">
      <c r="A31" s="13"/>
      <c r="B31" s="13"/>
      <c r="C31" s="13"/>
      <c r="D31" s="13"/>
      <c r="E31" s="13"/>
      <c r="F31" s="13"/>
      <c r="G31" s="13"/>
      <c r="H31" s="13"/>
      <c r="I31" s="13"/>
      <c r="J31" s="13"/>
      <c r="K31" s="13"/>
      <c r="L31" s="13"/>
      <c r="M31" s="13"/>
    </row>
    <row r="32" spans="1:13" x14ac:dyDescent="0.55000000000000004">
      <c r="A32" s="13"/>
      <c r="B32" s="13"/>
      <c r="C32" s="13"/>
      <c r="D32" s="13"/>
      <c r="E32" s="13"/>
      <c r="F32" s="13"/>
      <c r="G32" s="13"/>
      <c r="H32" s="13"/>
      <c r="I32" s="13"/>
      <c r="J32" s="13"/>
      <c r="K32" s="13"/>
      <c r="L32" s="13"/>
      <c r="M32" s="13"/>
    </row>
    <row r="33" spans="1:13" x14ac:dyDescent="0.55000000000000004">
      <c r="A33" s="13"/>
      <c r="B33" s="13"/>
      <c r="C33" s="13"/>
      <c r="D33" s="13"/>
      <c r="E33" s="13"/>
      <c r="F33" s="13"/>
      <c r="G33" s="13"/>
      <c r="H33" s="13"/>
      <c r="I33" s="13"/>
      <c r="J33" s="13"/>
      <c r="K33" s="13"/>
      <c r="L33" s="13"/>
      <c r="M33" s="13"/>
    </row>
    <row r="34" spans="1:13" x14ac:dyDescent="0.55000000000000004">
      <c r="A34" s="13"/>
      <c r="B34" s="13"/>
      <c r="C34" s="13"/>
      <c r="D34" s="13"/>
      <c r="E34" s="13"/>
      <c r="F34" s="13"/>
      <c r="G34" s="13"/>
      <c r="H34" s="13"/>
      <c r="I34" s="13"/>
      <c r="J34" s="13"/>
      <c r="K34" s="13"/>
      <c r="L34" s="13"/>
      <c r="M34" s="13"/>
    </row>
    <row r="35" spans="1:13" x14ac:dyDescent="0.55000000000000004">
      <c r="A35" s="13"/>
      <c r="B35" s="13"/>
      <c r="C35" s="13"/>
      <c r="D35" s="13"/>
      <c r="E35" s="13"/>
      <c r="F35" s="13"/>
      <c r="G35" s="13"/>
      <c r="H35" s="13"/>
      <c r="I35" s="13"/>
      <c r="J35" s="13"/>
      <c r="K35" s="13"/>
      <c r="L35" s="13"/>
      <c r="M35" s="13"/>
    </row>
  </sheetData>
  <sheetProtection algorithmName="SHA-512" hashValue="DXAbqjfb2E/P/93h1EhyfIfwdpH5J7pC/a/tLJnXFovyOI49QHaQaHhJxfsVSmevq14H8ouypQiuUYyTsdO83A==" saltValue="eRmvnTFJbFv++hCzoplzGg==" spinCount="100000" sheet="1" selectLockedCells="1"/>
  <mergeCells count="6">
    <mergeCell ref="A10:M10"/>
    <mergeCell ref="A1:M1"/>
    <mergeCell ref="A2:M2"/>
    <mergeCell ref="A3:M3"/>
    <mergeCell ref="A5:M5"/>
    <mergeCell ref="A6:M9"/>
  </mergeCells>
  <conditionalFormatting sqref="A4:M4">
    <cfRule type="cellIs" dxfId="184" priority="1" operator="equal">
      <formula>0</formula>
    </cfRule>
  </conditionalFormatting>
  <pageMargins left="0.7" right="0.7" top="0.75" bottom="0.75" header="0.3" footer="0.3"/>
  <pageSetup scale="97" orientation="landscape" r:id="rId1"/>
  <headerFooter scaleWithDoc="0">
    <oddFooter>&amp;L&amp;A&amp;CPage &amp;P&amp;R&amp;F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F36F8-7888-4838-91F3-85BA235DFA8E}">
  <sheetPr>
    <tabColor theme="3"/>
    <pageSetUpPr fitToPage="1"/>
  </sheetPr>
  <dimension ref="A1:AB96"/>
  <sheetViews>
    <sheetView showGridLines="0" zoomScale="90" zoomScaleNormal="90" zoomScaleSheetLayoutView="100" workbookViewId="0">
      <selection activeCell="L19" sqref="L19"/>
    </sheetView>
  </sheetViews>
  <sheetFormatPr defaultColWidth="9.15625" defaultRowHeight="15" customHeight="1" x14ac:dyDescent="0.55000000000000004"/>
  <cols>
    <col min="1" max="13" width="9.15625" customWidth="1"/>
  </cols>
  <sheetData>
    <row r="1" spans="1:28" ht="45" customHeight="1" x14ac:dyDescent="0.55000000000000004">
      <c r="A1" s="381" t="str">
        <f>'School System Information'!A1</f>
        <v>Indirect Cost Rate Proposal (ICRP) Additional Costs Workbook
To Establish an Indirect Cost Rate for</v>
      </c>
      <c r="B1" s="381"/>
      <c r="C1" s="381"/>
      <c r="D1" s="381"/>
      <c r="E1" s="381"/>
      <c r="F1" s="381"/>
      <c r="G1" s="381"/>
      <c r="H1" s="381"/>
      <c r="I1" s="381"/>
      <c r="J1" s="381"/>
      <c r="K1" s="381"/>
      <c r="L1" s="381"/>
      <c r="M1" s="381"/>
    </row>
    <row r="2" spans="1:28" ht="16" customHeight="1" x14ac:dyDescent="0.55000000000000004">
      <c r="A2" s="345" t="str">
        <f>'School System Information'!A2</f>
        <v>School Year 2026-2027 (FY '27)</v>
      </c>
      <c r="B2" s="345"/>
      <c r="C2" s="345"/>
      <c r="D2" s="345"/>
      <c r="E2" s="345"/>
      <c r="F2" s="345"/>
      <c r="G2" s="345"/>
      <c r="H2" s="345"/>
      <c r="I2" s="345"/>
      <c r="J2" s="345"/>
      <c r="K2" s="345"/>
      <c r="L2" s="345"/>
      <c r="M2" s="345"/>
    </row>
    <row r="3" spans="1:28" ht="21.75" customHeight="1" x14ac:dyDescent="0.55000000000000004">
      <c r="A3" s="345" t="s">
        <v>3</v>
      </c>
      <c r="B3" s="345"/>
      <c r="C3" s="345"/>
      <c r="D3" s="345"/>
      <c r="E3" s="345"/>
      <c r="F3" s="345"/>
      <c r="G3" s="345"/>
      <c r="H3" s="345"/>
      <c r="I3" s="345"/>
      <c r="J3" s="345"/>
      <c r="K3" s="345"/>
      <c r="L3" s="345"/>
      <c r="M3" s="345"/>
    </row>
    <row r="4" spans="1:28" ht="15" customHeight="1" x14ac:dyDescent="0.55000000000000004">
      <c r="A4" s="308"/>
      <c r="B4" s="308"/>
      <c r="C4" s="308"/>
      <c r="D4" s="308"/>
      <c r="E4" s="308"/>
      <c r="F4" s="309" t="str">
        <f>'School System Information'!E4</f>
        <v xml:space="preserve"> </v>
      </c>
      <c r="G4" s="308" t="str">
        <f>'School System Information'!F4</f>
        <v xml:space="preserve"> </v>
      </c>
      <c r="H4" s="308"/>
      <c r="I4" s="308"/>
      <c r="J4" s="308"/>
      <c r="K4" s="308"/>
      <c r="L4" s="308"/>
      <c r="M4" s="308"/>
    </row>
    <row r="5" spans="1:28" ht="5.25" customHeight="1" thickBot="1" x14ac:dyDescent="0.6">
      <c r="A5" s="382"/>
      <c r="B5" s="382"/>
      <c r="C5" s="382"/>
      <c r="D5" s="382"/>
      <c r="E5" s="382"/>
      <c r="F5" s="382"/>
      <c r="G5" s="382"/>
      <c r="H5" s="382"/>
      <c r="I5" s="382"/>
      <c r="J5" s="382"/>
      <c r="K5" s="382"/>
      <c r="L5" s="382"/>
      <c r="M5" s="382"/>
    </row>
    <row r="6" spans="1:28" ht="3" customHeight="1" x14ac:dyDescent="0.55000000000000004">
      <c r="A6" s="386" t="s">
        <v>2247</v>
      </c>
      <c r="B6" s="387"/>
      <c r="C6" s="387"/>
      <c r="D6" s="387"/>
      <c r="E6" s="387"/>
      <c r="F6" s="387"/>
      <c r="G6" s="387"/>
      <c r="H6" s="387"/>
      <c r="I6" s="387"/>
      <c r="J6" s="387"/>
      <c r="K6" s="387"/>
      <c r="L6" s="387"/>
      <c r="M6" s="387"/>
    </row>
    <row r="7" spans="1:28" ht="10" customHeight="1" x14ac:dyDescent="0.55000000000000004">
      <c r="A7" s="387"/>
      <c r="B7" s="387"/>
      <c r="C7" s="387"/>
      <c r="D7" s="387"/>
      <c r="E7" s="387"/>
      <c r="F7" s="387"/>
      <c r="G7" s="387"/>
      <c r="H7" s="387"/>
      <c r="I7" s="387"/>
      <c r="J7" s="387"/>
      <c r="K7" s="387"/>
      <c r="L7" s="387"/>
      <c r="M7" s="387"/>
    </row>
    <row r="8" spans="1:28" ht="10" customHeight="1" x14ac:dyDescent="0.55000000000000004">
      <c r="A8" s="387"/>
      <c r="B8" s="387"/>
      <c r="C8" s="387"/>
      <c r="D8" s="387"/>
      <c r="E8" s="387"/>
      <c r="F8" s="387"/>
      <c r="G8" s="387"/>
      <c r="H8" s="387"/>
      <c r="I8" s="387"/>
      <c r="J8" s="387"/>
      <c r="K8" s="387"/>
      <c r="L8" s="387"/>
      <c r="M8" s="387"/>
    </row>
    <row r="9" spans="1:28" ht="18" customHeight="1" thickBot="1" x14ac:dyDescent="0.6">
      <c r="A9" s="388"/>
      <c r="B9" s="388"/>
      <c r="C9" s="388"/>
      <c r="D9" s="388"/>
      <c r="E9" s="388"/>
      <c r="F9" s="388"/>
      <c r="G9" s="388"/>
      <c r="H9" s="388"/>
      <c r="I9" s="388"/>
      <c r="J9" s="388"/>
      <c r="K9" s="388"/>
      <c r="L9" s="388"/>
      <c r="M9" s="388"/>
    </row>
    <row r="10" spans="1:28" ht="14.4" x14ac:dyDescent="0.55000000000000004">
      <c r="A10" s="379"/>
      <c r="B10" s="380"/>
      <c r="C10" s="380"/>
      <c r="D10" s="380"/>
      <c r="E10" s="380"/>
      <c r="F10" s="380"/>
      <c r="G10" s="380"/>
      <c r="H10" s="380"/>
      <c r="I10" s="380"/>
      <c r="J10" s="380"/>
      <c r="K10" s="380"/>
      <c r="L10" s="380"/>
      <c r="M10" s="380"/>
      <c r="O10" s="291"/>
      <c r="P10" s="291"/>
      <c r="Q10" s="291"/>
      <c r="R10" s="291"/>
      <c r="S10" s="291"/>
      <c r="T10" s="291"/>
      <c r="U10" s="291"/>
      <c r="V10" s="291"/>
      <c r="W10" s="291"/>
      <c r="X10" s="291"/>
      <c r="Y10" s="291"/>
      <c r="Z10" s="291"/>
      <c r="AA10" s="291"/>
      <c r="AB10" s="291"/>
    </row>
    <row r="11" spans="1:28" ht="14.4" x14ac:dyDescent="0.55000000000000004">
      <c r="A11" s="14"/>
      <c r="B11" s="14"/>
      <c r="C11" s="14"/>
      <c r="D11" s="14"/>
      <c r="E11" s="14"/>
      <c r="F11" s="14"/>
      <c r="G11" s="14"/>
      <c r="H11" s="14"/>
      <c r="I11" s="14"/>
      <c r="J11" s="14"/>
      <c r="K11" s="14"/>
      <c r="L11" s="14"/>
      <c r="M11" s="14"/>
      <c r="N11" s="291"/>
      <c r="O11" s="291"/>
      <c r="P11" s="291"/>
      <c r="Q11" s="291"/>
      <c r="R11" s="291"/>
      <c r="S11" s="291"/>
      <c r="T11" s="291"/>
      <c r="U11" s="291"/>
      <c r="V11" s="291"/>
      <c r="W11" s="291"/>
      <c r="X11" s="291"/>
      <c r="Y11" s="291"/>
      <c r="Z11" s="291"/>
      <c r="AA11" s="291"/>
      <c r="AB11" s="291"/>
    </row>
    <row r="12" spans="1:28" ht="14.4" x14ac:dyDescent="0.55000000000000004">
      <c r="A12" s="14"/>
      <c r="B12" s="14"/>
      <c r="C12" s="14"/>
      <c r="D12" s="14"/>
      <c r="E12" s="14"/>
      <c r="F12" s="14"/>
      <c r="G12" s="14"/>
      <c r="H12" s="14"/>
      <c r="I12" s="14"/>
      <c r="J12" s="14"/>
      <c r="K12" s="14"/>
      <c r="L12" s="14"/>
      <c r="M12" s="14"/>
      <c r="N12" s="291"/>
      <c r="O12" s="291"/>
      <c r="P12" s="291"/>
      <c r="Q12" s="291"/>
      <c r="R12" s="291"/>
      <c r="S12" s="291"/>
      <c r="T12" s="291"/>
      <c r="U12" s="291"/>
      <c r="V12" s="291"/>
      <c r="W12" s="291"/>
      <c r="X12" s="291"/>
      <c r="Y12" s="291"/>
      <c r="Z12" s="291"/>
      <c r="AA12" s="291"/>
      <c r="AB12" s="291"/>
    </row>
    <row r="13" spans="1:28" ht="14.4" x14ac:dyDescent="0.55000000000000004">
      <c r="A13" s="14"/>
      <c r="B13" s="14"/>
      <c r="C13" s="14"/>
      <c r="D13" s="14"/>
      <c r="E13" s="14"/>
      <c r="F13" s="14"/>
      <c r="G13" s="14"/>
      <c r="H13" s="14"/>
      <c r="I13" s="14"/>
      <c r="J13" s="14"/>
      <c r="K13" s="14"/>
      <c r="L13" s="14"/>
      <c r="M13" s="14"/>
      <c r="N13" s="291"/>
      <c r="O13" s="291"/>
      <c r="P13" s="291"/>
      <c r="Q13" s="291"/>
      <c r="R13" s="291"/>
      <c r="S13" s="291"/>
      <c r="T13" s="291"/>
      <c r="U13" s="291"/>
      <c r="V13" s="291"/>
      <c r="W13" s="291"/>
      <c r="X13" s="291"/>
      <c r="Y13" s="291"/>
      <c r="Z13" s="291"/>
      <c r="AA13" s="291"/>
      <c r="AB13" s="291"/>
    </row>
    <row r="14" spans="1:28" ht="14.4" x14ac:dyDescent="0.55000000000000004">
      <c r="A14" s="14"/>
      <c r="B14" s="14"/>
      <c r="C14" s="14"/>
      <c r="D14" s="14"/>
      <c r="E14" s="14"/>
      <c r="F14" s="14"/>
      <c r="G14" s="14"/>
      <c r="H14" s="14"/>
      <c r="I14" s="14"/>
      <c r="J14" s="14"/>
      <c r="K14" s="14"/>
      <c r="L14" s="14"/>
      <c r="M14" s="14"/>
      <c r="N14" s="291"/>
      <c r="O14" s="291"/>
      <c r="P14" s="291"/>
      <c r="Q14" s="291"/>
      <c r="R14" s="291"/>
      <c r="S14" s="291"/>
      <c r="T14" s="291"/>
      <c r="U14" s="291"/>
      <c r="V14" s="291"/>
      <c r="W14" s="291"/>
      <c r="X14" s="291"/>
      <c r="Y14" s="291"/>
      <c r="Z14" s="291"/>
      <c r="AA14" s="291"/>
      <c r="AB14" s="291"/>
    </row>
    <row r="15" spans="1:28" ht="14.4" x14ac:dyDescent="0.55000000000000004">
      <c r="A15" s="14"/>
      <c r="B15" s="14"/>
      <c r="C15" s="14"/>
      <c r="D15" s="14"/>
      <c r="E15" s="14"/>
      <c r="F15" s="14"/>
      <c r="G15" s="14"/>
      <c r="H15" s="14"/>
      <c r="I15" s="14"/>
      <c r="J15" s="14"/>
      <c r="K15" s="14"/>
      <c r="L15" s="14"/>
      <c r="M15" s="14"/>
      <c r="N15" s="291"/>
      <c r="O15" s="291"/>
      <c r="P15" s="291"/>
      <c r="Q15" s="291"/>
      <c r="R15" s="291"/>
      <c r="S15" s="291"/>
      <c r="T15" s="291"/>
      <c r="U15" s="291"/>
      <c r="V15" s="291"/>
      <c r="W15" s="291"/>
      <c r="X15" s="291"/>
      <c r="Y15" s="291"/>
      <c r="Z15" s="291"/>
      <c r="AA15" s="291"/>
      <c r="AB15" s="291"/>
    </row>
    <row r="16" spans="1:28" ht="14.4" x14ac:dyDescent="0.55000000000000004">
      <c r="A16" s="14"/>
      <c r="B16" s="14"/>
      <c r="C16" s="14"/>
      <c r="D16" s="14"/>
      <c r="E16" s="14"/>
      <c r="F16" s="14"/>
      <c r="G16" s="14"/>
      <c r="H16" s="14"/>
      <c r="I16" s="14"/>
      <c r="J16" s="14"/>
      <c r="K16" s="14"/>
      <c r="L16" s="14"/>
      <c r="M16" s="14"/>
      <c r="N16" s="291"/>
      <c r="O16" s="291"/>
      <c r="P16" s="291"/>
      <c r="Q16" s="291"/>
      <c r="R16" s="291"/>
      <c r="S16" s="291"/>
      <c r="T16" s="291"/>
      <c r="U16" s="291"/>
      <c r="V16" s="291"/>
      <c r="W16" s="291"/>
      <c r="X16" s="291"/>
      <c r="Y16" s="291"/>
      <c r="Z16" s="291"/>
      <c r="AA16" s="291"/>
      <c r="AB16" s="291"/>
    </row>
    <row r="17" spans="1:28" ht="14.4" x14ac:dyDescent="0.55000000000000004">
      <c r="A17" s="14"/>
      <c r="B17" s="14"/>
      <c r="C17" s="14"/>
      <c r="D17" s="14"/>
      <c r="E17" s="14"/>
      <c r="F17" s="14"/>
      <c r="G17" s="14"/>
      <c r="H17" s="14"/>
      <c r="I17" s="14"/>
      <c r="J17" s="14"/>
      <c r="K17" s="14"/>
      <c r="L17" s="14"/>
      <c r="M17" s="14"/>
      <c r="N17" s="291"/>
      <c r="O17" s="291"/>
      <c r="P17" s="291"/>
      <c r="Q17" s="291"/>
      <c r="R17" s="291"/>
      <c r="S17" s="291"/>
      <c r="T17" s="291"/>
      <c r="U17" s="291"/>
      <c r="V17" s="291"/>
      <c r="W17" s="291"/>
      <c r="X17" s="291"/>
      <c r="Y17" s="291"/>
      <c r="Z17" s="291"/>
      <c r="AA17" s="291"/>
      <c r="AB17" s="291"/>
    </row>
    <row r="18" spans="1:28" ht="14.4" x14ac:dyDescent="0.55000000000000004">
      <c r="A18" s="14"/>
      <c r="B18" s="14"/>
      <c r="C18" s="14"/>
      <c r="D18" s="14"/>
      <c r="E18" s="14"/>
      <c r="F18" s="14"/>
      <c r="G18" s="14"/>
      <c r="H18" s="14"/>
      <c r="I18" s="14"/>
      <c r="J18" s="14"/>
      <c r="K18" s="14"/>
      <c r="L18" s="14"/>
      <c r="M18" s="14"/>
      <c r="N18" s="291"/>
      <c r="O18" s="291"/>
      <c r="P18" s="291"/>
      <c r="Q18" s="291"/>
      <c r="R18" s="291"/>
      <c r="S18" s="291"/>
      <c r="T18" s="291"/>
      <c r="U18" s="291"/>
      <c r="V18" s="291"/>
      <c r="W18" s="291"/>
      <c r="X18" s="291"/>
      <c r="Y18" s="291"/>
      <c r="Z18" s="291"/>
      <c r="AA18" s="291"/>
      <c r="AB18" s="291"/>
    </row>
    <row r="19" spans="1:28" ht="14.4" x14ac:dyDescent="0.55000000000000004">
      <c r="A19" s="14"/>
      <c r="B19" s="14"/>
      <c r="C19" s="14"/>
      <c r="D19" s="14"/>
      <c r="E19" s="14"/>
      <c r="F19" s="14"/>
      <c r="G19" s="14"/>
      <c r="H19" s="14"/>
      <c r="I19" s="14"/>
      <c r="J19" s="14"/>
      <c r="K19" s="14"/>
      <c r="L19" s="14"/>
      <c r="M19" s="14"/>
      <c r="N19" s="291"/>
      <c r="O19" s="291"/>
      <c r="P19" s="291"/>
      <c r="Q19" s="291"/>
      <c r="R19" s="291"/>
      <c r="S19" s="291"/>
      <c r="T19" s="291"/>
      <c r="U19" s="291"/>
      <c r="V19" s="291"/>
      <c r="W19" s="291"/>
      <c r="X19" s="291"/>
      <c r="Y19" s="291"/>
      <c r="Z19" s="291"/>
      <c r="AA19" s="291"/>
      <c r="AB19" s="291"/>
    </row>
    <row r="20" spans="1:28" ht="14.4" x14ac:dyDescent="0.55000000000000004">
      <c r="A20" s="14"/>
      <c r="B20" s="14"/>
      <c r="C20" s="14"/>
      <c r="D20" s="14"/>
      <c r="E20" s="14"/>
      <c r="F20" s="14"/>
      <c r="G20" s="14"/>
      <c r="H20" s="14"/>
      <c r="I20" s="14"/>
      <c r="J20" s="14"/>
      <c r="K20" s="14"/>
      <c r="L20" s="14"/>
      <c r="M20" s="14"/>
      <c r="N20" s="291"/>
      <c r="O20" s="291"/>
      <c r="P20" s="291"/>
      <c r="Q20" s="291"/>
      <c r="R20" s="291"/>
      <c r="S20" s="291"/>
      <c r="T20" s="291"/>
      <c r="U20" s="291"/>
      <c r="V20" s="291"/>
      <c r="W20" s="291"/>
      <c r="X20" s="291"/>
      <c r="Y20" s="291"/>
      <c r="Z20" s="291"/>
      <c r="AA20" s="291"/>
      <c r="AB20" s="291"/>
    </row>
    <row r="21" spans="1:28" ht="14.4" x14ac:dyDescent="0.55000000000000004">
      <c r="A21" s="14"/>
      <c r="B21" s="14"/>
      <c r="C21" s="14"/>
      <c r="D21" s="14"/>
      <c r="E21" s="14"/>
      <c r="F21" s="14"/>
      <c r="G21" s="14"/>
      <c r="H21" s="14"/>
      <c r="I21" s="14"/>
      <c r="J21" s="14"/>
      <c r="K21" s="14"/>
      <c r="L21" s="14"/>
      <c r="M21" s="14"/>
      <c r="N21" s="291"/>
      <c r="O21" s="291"/>
      <c r="P21" s="291"/>
      <c r="Q21" s="291"/>
      <c r="R21" s="291"/>
      <c r="S21" s="291"/>
      <c r="T21" s="291"/>
      <c r="U21" s="291"/>
      <c r="V21" s="291"/>
      <c r="W21" s="291"/>
      <c r="X21" s="291"/>
      <c r="Y21" s="291"/>
      <c r="Z21" s="291"/>
      <c r="AA21" s="291"/>
      <c r="AB21" s="291"/>
    </row>
    <row r="22" spans="1:28" ht="14.4" x14ac:dyDescent="0.55000000000000004">
      <c r="A22" s="14"/>
      <c r="B22" s="14"/>
      <c r="C22" s="14"/>
      <c r="D22" s="14"/>
      <c r="E22" s="14"/>
      <c r="F22" s="14"/>
      <c r="G22" s="14"/>
      <c r="H22" s="14"/>
      <c r="I22" s="14"/>
      <c r="J22" s="14"/>
      <c r="K22" s="14"/>
      <c r="L22" s="14"/>
      <c r="M22" s="14"/>
      <c r="N22" s="291"/>
      <c r="O22" s="291"/>
      <c r="P22" s="291"/>
      <c r="Q22" s="291"/>
      <c r="R22" s="291"/>
      <c r="S22" s="291"/>
      <c r="T22" s="291"/>
      <c r="U22" s="291"/>
      <c r="V22" s="291"/>
      <c r="W22" s="291"/>
      <c r="X22" s="291"/>
      <c r="Y22" s="291"/>
      <c r="Z22" s="291"/>
      <c r="AA22" s="291"/>
      <c r="AB22" s="291"/>
    </row>
    <row r="23" spans="1:28" ht="14.4" x14ac:dyDescent="0.55000000000000004">
      <c r="A23" s="14"/>
      <c r="B23" s="14"/>
      <c r="C23" s="14"/>
      <c r="D23" s="14"/>
      <c r="E23" s="14"/>
      <c r="F23" s="14"/>
      <c r="G23" s="14"/>
      <c r="H23" s="14"/>
      <c r="I23" s="14"/>
      <c r="J23" s="14"/>
      <c r="K23" s="14"/>
      <c r="L23" s="14"/>
      <c r="M23" s="14"/>
      <c r="N23" s="291"/>
      <c r="O23" s="291"/>
      <c r="P23" s="291"/>
      <c r="Q23" s="291"/>
      <c r="R23" s="291"/>
      <c r="S23" s="291"/>
      <c r="T23" s="291"/>
      <c r="U23" s="291"/>
      <c r="V23" s="291"/>
      <c r="W23" s="291"/>
      <c r="X23" s="291"/>
      <c r="Y23" s="291"/>
      <c r="Z23" s="291"/>
      <c r="AA23" s="291"/>
      <c r="AB23" s="291"/>
    </row>
    <row r="24" spans="1:28" ht="14.4" x14ac:dyDescent="0.55000000000000004">
      <c r="A24" s="14"/>
      <c r="B24" s="14"/>
      <c r="C24" s="14"/>
      <c r="D24" s="14"/>
      <c r="E24" s="14"/>
      <c r="F24" s="14"/>
      <c r="G24" s="14"/>
      <c r="H24" s="14"/>
      <c r="I24" s="14"/>
      <c r="J24" s="14"/>
      <c r="K24" s="14"/>
      <c r="L24" s="14"/>
      <c r="M24" s="14"/>
      <c r="N24" s="291"/>
      <c r="O24" s="291"/>
      <c r="P24" s="291"/>
      <c r="Q24" s="291"/>
      <c r="R24" s="291"/>
      <c r="S24" s="291"/>
      <c r="T24" s="291"/>
      <c r="U24" s="291"/>
      <c r="V24" s="291"/>
      <c r="W24" s="291"/>
      <c r="X24" s="291"/>
      <c r="Y24" s="291"/>
      <c r="Z24" s="291"/>
      <c r="AA24" s="291"/>
      <c r="AB24" s="291"/>
    </row>
    <row r="25" spans="1:28" ht="14.4" x14ac:dyDescent="0.55000000000000004">
      <c r="A25" s="14"/>
      <c r="B25" s="14"/>
      <c r="C25" s="14"/>
      <c r="D25" s="14"/>
      <c r="E25" s="14"/>
      <c r="F25" s="14"/>
      <c r="G25" s="14"/>
      <c r="H25" s="14"/>
      <c r="I25" s="14"/>
      <c r="J25" s="14"/>
      <c r="K25" s="14"/>
      <c r="L25" s="14"/>
      <c r="M25" s="14"/>
      <c r="N25" s="291"/>
      <c r="O25" s="291"/>
      <c r="P25" s="291"/>
      <c r="Q25" s="291"/>
      <c r="R25" s="291"/>
      <c r="S25" s="291"/>
      <c r="T25" s="291"/>
      <c r="U25" s="291"/>
      <c r="V25" s="291"/>
      <c r="W25" s="291"/>
      <c r="X25" s="291"/>
      <c r="Y25" s="291"/>
      <c r="Z25" s="291"/>
      <c r="AA25" s="291"/>
      <c r="AB25" s="291"/>
    </row>
    <row r="26" spans="1:28" ht="14.4" x14ac:dyDescent="0.55000000000000004">
      <c r="A26" s="14"/>
      <c r="B26" s="14"/>
      <c r="C26" s="14"/>
      <c r="D26" s="14"/>
      <c r="E26" s="14"/>
      <c r="F26" s="14"/>
      <c r="G26" s="14"/>
      <c r="H26" s="14"/>
      <c r="I26" s="14"/>
      <c r="J26" s="14"/>
      <c r="K26" s="14"/>
      <c r="L26" s="14"/>
      <c r="M26" s="14"/>
      <c r="N26" s="291"/>
      <c r="O26" s="291"/>
      <c r="P26" s="291"/>
      <c r="Q26" s="291"/>
      <c r="R26" s="291"/>
      <c r="S26" s="291"/>
      <c r="T26" s="291"/>
      <c r="U26" s="291"/>
      <c r="V26" s="291"/>
      <c r="W26" s="291"/>
      <c r="X26" s="291"/>
      <c r="Y26" s="291"/>
      <c r="Z26" s="291"/>
      <c r="AA26" s="291"/>
      <c r="AB26" s="291"/>
    </row>
    <row r="27" spans="1:28" ht="14.4" x14ac:dyDescent="0.55000000000000004">
      <c r="A27" s="14"/>
      <c r="B27" s="14"/>
      <c r="C27" s="14"/>
      <c r="D27" s="14"/>
      <c r="E27" s="14"/>
      <c r="F27" s="14"/>
      <c r="G27" s="14"/>
      <c r="H27" s="14"/>
      <c r="I27" s="14"/>
      <c r="J27" s="14"/>
      <c r="K27" s="14"/>
      <c r="L27" s="14"/>
      <c r="M27" s="14"/>
      <c r="N27" s="291"/>
      <c r="O27" s="291"/>
      <c r="P27" s="291"/>
      <c r="Q27" s="291"/>
      <c r="R27" s="291"/>
      <c r="S27" s="291"/>
      <c r="T27" s="291"/>
      <c r="U27" s="291"/>
      <c r="V27" s="291"/>
      <c r="W27" s="291"/>
      <c r="X27" s="291"/>
      <c r="Y27" s="291"/>
      <c r="Z27" s="291"/>
      <c r="AA27" s="291"/>
      <c r="AB27" s="291"/>
    </row>
    <row r="28" spans="1:28" ht="14.4" x14ac:dyDescent="0.55000000000000004">
      <c r="A28" s="14"/>
      <c r="B28" s="14"/>
      <c r="C28" s="14"/>
      <c r="D28" s="14"/>
      <c r="E28" s="14"/>
      <c r="F28" s="14"/>
      <c r="G28" s="14"/>
      <c r="H28" s="14"/>
      <c r="I28" s="14"/>
      <c r="J28" s="14"/>
      <c r="K28" s="14"/>
      <c r="L28" s="14"/>
      <c r="M28" s="14"/>
      <c r="N28" s="291"/>
      <c r="O28" s="291"/>
      <c r="P28" s="291"/>
      <c r="Q28" s="291"/>
      <c r="R28" s="291"/>
      <c r="S28" s="291"/>
      <c r="T28" s="291"/>
      <c r="U28" s="291"/>
      <c r="V28" s="291"/>
      <c r="W28" s="291"/>
      <c r="X28" s="291"/>
      <c r="Y28" s="291"/>
      <c r="Z28" s="291"/>
      <c r="AA28" s="291"/>
      <c r="AB28" s="291"/>
    </row>
    <row r="29" spans="1:28" ht="14.4" x14ac:dyDescent="0.55000000000000004">
      <c r="A29" s="14"/>
      <c r="B29" s="14"/>
      <c r="C29" s="14"/>
      <c r="D29" s="14"/>
      <c r="E29" s="14"/>
      <c r="F29" s="14"/>
      <c r="G29" s="14"/>
      <c r="H29" s="14"/>
      <c r="I29" s="14"/>
      <c r="J29" s="14"/>
      <c r="K29" s="14"/>
      <c r="L29" s="14"/>
      <c r="M29" s="14"/>
      <c r="N29" s="291"/>
      <c r="O29" s="291"/>
      <c r="P29" s="291"/>
      <c r="Q29" s="291"/>
      <c r="R29" s="291"/>
      <c r="S29" s="291"/>
      <c r="T29" s="291"/>
      <c r="U29" s="291"/>
      <c r="V29" s="291"/>
      <c r="W29" s="291"/>
      <c r="X29" s="291"/>
      <c r="Y29" s="291"/>
      <c r="Z29" s="291"/>
      <c r="AA29" s="291"/>
      <c r="AB29" s="291"/>
    </row>
    <row r="30" spans="1:28" ht="14.4" x14ac:dyDescent="0.55000000000000004">
      <c r="A30" s="14"/>
      <c r="B30" s="14"/>
      <c r="C30" s="14"/>
      <c r="D30" s="14"/>
      <c r="E30" s="14"/>
      <c r="F30" s="14"/>
      <c r="G30" s="14"/>
      <c r="H30" s="14"/>
      <c r="I30" s="14"/>
      <c r="J30" s="14"/>
      <c r="K30" s="14"/>
      <c r="L30" s="14"/>
      <c r="M30" s="14"/>
      <c r="N30" s="291"/>
      <c r="O30" s="291"/>
      <c r="P30" s="291"/>
      <c r="Q30" s="291"/>
      <c r="R30" s="291"/>
      <c r="S30" s="291"/>
      <c r="T30" s="291"/>
      <c r="U30" s="291"/>
      <c r="V30" s="291"/>
      <c r="W30" s="291"/>
      <c r="X30" s="291"/>
      <c r="Y30" s="291"/>
      <c r="Z30" s="291"/>
      <c r="AA30" s="291"/>
      <c r="AB30" s="291"/>
    </row>
    <row r="31" spans="1:28" ht="14.4" x14ac:dyDescent="0.55000000000000004">
      <c r="A31" s="14"/>
      <c r="B31" s="14"/>
      <c r="C31" s="14"/>
      <c r="D31" s="14"/>
      <c r="E31" s="14"/>
      <c r="F31" s="14"/>
      <c r="G31" s="14"/>
      <c r="H31" s="14"/>
      <c r="I31" s="14"/>
      <c r="J31" s="14"/>
      <c r="K31" s="14"/>
      <c r="L31" s="14"/>
      <c r="M31" s="14"/>
      <c r="N31" s="291"/>
      <c r="O31" s="291"/>
      <c r="P31" s="291"/>
      <c r="Q31" s="291"/>
      <c r="R31" s="291"/>
      <c r="S31" s="291"/>
      <c r="T31" s="291"/>
      <c r="U31" s="291"/>
      <c r="V31" s="291"/>
      <c r="W31" s="291"/>
      <c r="X31" s="291"/>
      <c r="Y31" s="291"/>
      <c r="Z31" s="291"/>
      <c r="AA31" s="291"/>
      <c r="AB31" s="291"/>
    </row>
    <row r="32" spans="1:28" ht="14.4" x14ac:dyDescent="0.55000000000000004">
      <c r="A32" s="14"/>
      <c r="B32" s="14"/>
      <c r="C32" s="14"/>
      <c r="D32" s="14"/>
      <c r="E32" s="14"/>
      <c r="F32" s="14"/>
      <c r="G32" s="14"/>
      <c r="H32" s="14"/>
      <c r="I32" s="14"/>
      <c r="J32" s="14"/>
      <c r="K32" s="14"/>
      <c r="L32" s="14"/>
      <c r="M32" s="14"/>
      <c r="N32" s="291"/>
      <c r="O32" s="291"/>
      <c r="P32" s="291"/>
      <c r="Q32" s="291"/>
      <c r="R32" s="291"/>
      <c r="S32" s="291"/>
      <c r="T32" s="291"/>
      <c r="U32" s="291"/>
      <c r="V32" s="291"/>
      <c r="W32" s="291"/>
      <c r="X32" s="291"/>
      <c r="Y32" s="291"/>
      <c r="Z32" s="291"/>
      <c r="AA32" s="291"/>
      <c r="AB32" s="291"/>
    </row>
    <row r="33" spans="1:28" ht="14.4" x14ac:dyDescent="0.55000000000000004">
      <c r="A33" s="14"/>
      <c r="B33" s="14"/>
      <c r="C33" s="14"/>
      <c r="D33" s="14"/>
      <c r="E33" s="14"/>
      <c r="F33" s="14"/>
      <c r="G33" s="14"/>
      <c r="H33" s="14"/>
      <c r="I33" s="14"/>
      <c r="J33" s="14"/>
      <c r="K33" s="14"/>
      <c r="L33" s="14"/>
      <c r="M33" s="14"/>
      <c r="N33" s="291"/>
      <c r="O33" s="291"/>
      <c r="P33" s="291"/>
      <c r="Q33" s="291"/>
      <c r="R33" s="291"/>
      <c r="S33" s="291"/>
      <c r="T33" s="291"/>
      <c r="U33" s="291"/>
      <c r="V33" s="291"/>
      <c r="W33" s="291"/>
      <c r="X33" s="291"/>
      <c r="Y33" s="291"/>
      <c r="Z33" s="291"/>
      <c r="AA33" s="291"/>
      <c r="AB33" s="291"/>
    </row>
    <row r="34" spans="1:28" ht="14.4" x14ac:dyDescent="0.55000000000000004">
      <c r="A34" s="14"/>
      <c r="B34" s="14"/>
      <c r="C34" s="14"/>
      <c r="D34" s="14"/>
      <c r="E34" s="14"/>
      <c r="F34" s="14"/>
      <c r="G34" s="14"/>
      <c r="H34" s="14"/>
      <c r="I34" s="14"/>
      <c r="J34" s="14"/>
      <c r="K34" s="14"/>
      <c r="L34" s="14"/>
      <c r="M34" s="14"/>
      <c r="N34" s="291"/>
      <c r="O34" s="291"/>
      <c r="P34" s="291"/>
      <c r="Q34" s="291"/>
      <c r="R34" s="291"/>
      <c r="S34" s="291"/>
      <c r="T34" s="291"/>
      <c r="U34" s="291"/>
      <c r="V34" s="291"/>
      <c r="W34" s="291"/>
      <c r="X34" s="291"/>
      <c r="Y34" s="291"/>
      <c r="Z34" s="291"/>
      <c r="AA34" s="291"/>
      <c r="AB34" s="291"/>
    </row>
    <row r="35" spans="1:28" ht="14.4" x14ac:dyDescent="0.55000000000000004">
      <c r="A35" s="14"/>
      <c r="B35" s="14"/>
      <c r="C35" s="14"/>
      <c r="D35" s="14"/>
      <c r="E35" s="14"/>
      <c r="F35" s="14"/>
      <c r="G35" s="14"/>
      <c r="H35" s="14"/>
      <c r="I35" s="14"/>
      <c r="J35" s="14"/>
      <c r="K35" s="14"/>
      <c r="L35" s="14"/>
      <c r="M35" s="14"/>
      <c r="N35" s="291"/>
      <c r="O35" s="291"/>
      <c r="P35" s="291"/>
      <c r="Q35" s="291"/>
      <c r="R35" s="291"/>
      <c r="S35" s="291"/>
      <c r="T35" s="291"/>
      <c r="U35" s="291"/>
      <c r="V35" s="291"/>
      <c r="W35" s="291"/>
      <c r="X35" s="291"/>
      <c r="Y35" s="291"/>
      <c r="Z35" s="291"/>
      <c r="AA35" s="291"/>
      <c r="AB35" s="291"/>
    </row>
    <row r="36" spans="1:28" ht="15" customHeight="1" x14ac:dyDescent="0.55000000000000004">
      <c r="A36" s="291"/>
      <c r="B36" s="291"/>
      <c r="C36" s="291"/>
      <c r="D36" s="291"/>
      <c r="E36" s="291"/>
      <c r="F36" s="291"/>
      <c r="G36" s="291"/>
      <c r="H36" s="291"/>
      <c r="I36" s="291"/>
      <c r="J36" s="291"/>
      <c r="K36" s="291"/>
      <c r="L36" s="291"/>
      <c r="M36" s="291"/>
      <c r="N36" s="291"/>
      <c r="O36" s="291"/>
      <c r="P36" s="291"/>
      <c r="Q36" s="291"/>
      <c r="R36" s="291"/>
      <c r="S36" s="291"/>
      <c r="T36" s="291"/>
      <c r="U36" s="291"/>
      <c r="V36" s="291"/>
      <c r="W36" s="291"/>
      <c r="X36" s="291"/>
      <c r="Y36" s="291"/>
      <c r="Z36" s="291"/>
      <c r="AA36" s="291"/>
      <c r="AB36" s="291"/>
    </row>
    <row r="37" spans="1:28" ht="15" customHeight="1" x14ac:dyDescent="0.55000000000000004">
      <c r="A37" s="291"/>
      <c r="B37" s="291"/>
      <c r="C37" s="291"/>
      <c r="D37" s="291"/>
      <c r="E37" s="291"/>
      <c r="F37" s="291"/>
      <c r="G37" s="291"/>
      <c r="H37" s="291"/>
      <c r="I37" s="291"/>
      <c r="J37" s="291"/>
      <c r="K37" s="291"/>
      <c r="L37" s="291"/>
      <c r="M37" s="291"/>
      <c r="N37" s="291"/>
      <c r="O37" s="291"/>
      <c r="P37" s="291"/>
      <c r="Q37" s="291"/>
      <c r="R37" s="291"/>
      <c r="S37" s="291"/>
      <c r="T37" s="291"/>
      <c r="U37" s="291"/>
      <c r="V37" s="291"/>
      <c r="W37" s="291"/>
      <c r="X37" s="291"/>
      <c r="Y37" s="291"/>
      <c r="Z37" s="291"/>
      <c r="AA37" s="291"/>
      <c r="AB37" s="291"/>
    </row>
    <row r="38" spans="1:28" ht="15" customHeight="1" x14ac:dyDescent="0.55000000000000004">
      <c r="A38" s="291"/>
      <c r="B38" s="291"/>
      <c r="C38" s="291"/>
      <c r="D38" s="291"/>
      <c r="E38" s="291"/>
      <c r="F38" s="291"/>
      <c r="G38" s="291"/>
      <c r="H38" s="291"/>
      <c r="I38" s="291"/>
      <c r="J38" s="291"/>
      <c r="K38" s="291"/>
      <c r="L38" s="291"/>
      <c r="M38" s="291"/>
      <c r="N38" s="291"/>
      <c r="O38" s="291"/>
      <c r="P38" s="291"/>
      <c r="Q38" s="291"/>
      <c r="R38" s="291"/>
      <c r="S38" s="291"/>
      <c r="T38" s="291"/>
      <c r="U38" s="291"/>
      <c r="V38" s="291"/>
      <c r="W38" s="291"/>
      <c r="X38" s="291"/>
      <c r="Y38" s="291"/>
      <c r="Z38" s="291"/>
      <c r="AA38" s="291"/>
      <c r="AB38" s="291"/>
    </row>
    <row r="39" spans="1:28" ht="15" customHeight="1" x14ac:dyDescent="0.55000000000000004">
      <c r="A39" s="291"/>
      <c r="B39" s="291"/>
      <c r="C39" s="291"/>
      <c r="D39" s="291"/>
      <c r="E39" s="291"/>
      <c r="F39" s="291"/>
      <c r="G39" s="291"/>
      <c r="H39" s="291"/>
      <c r="I39" s="291"/>
      <c r="J39" s="291"/>
      <c r="K39" s="291"/>
      <c r="L39" s="291"/>
      <c r="M39" s="291"/>
      <c r="N39" s="291"/>
      <c r="O39" s="291"/>
      <c r="P39" s="291"/>
      <c r="Q39" s="291"/>
      <c r="R39" s="291"/>
      <c r="S39" s="291"/>
      <c r="T39" s="291"/>
      <c r="U39" s="291"/>
      <c r="V39" s="291"/>
      <c r="W39" s="291"/>
      <c r="X39" s="291"/>
      <c r="Y39" s="291"/>
      <c r="Z39" s="291"/>
      <c r="AA39" s="291"/>
      <c r="AB39" s="291"/>
    </row>
    <row r="40" spans="1:28" ht="15" customHeight="1" x14ac:dyDescent="0.55000000000000004">
      <c r="A40" s="291"/>
      <c r="B40" s="291"/>
      <c r="C40" s="291"/>
      <c r="D40" s="291"/>
      <c r="E40" s="291"/>
      <c r="F40" s="291"/>
      <c r="G40" s="291"/>
      <c r="H40" s="291"/>
      <c r="I40" s="291"/>
      <c r="J40" s="291"/>
      <c r="K40" s="291"/>
      <c r="L40" s="291"/>
      <c r="M40" s="291"/>
      <c r="N40" s="291"/>
      <c r="O40" s="291"/>
      <c r="P40" s="291"/>
      <c r="Q40" s="291"/>
      <c r="R40" s="291"/>
      <c r="S40" s="291"/>
      <c r="T40" s="291"/>
      <c r="U40" s="291"/>
      <c r="V40" s="291"/>
      <c r="W40" s="291"/>
      <c r="X40" s="291"/>
      <c r="Y40" s="291"/>
      <c r="Z40" s="291"/>
      <c r="AA40" s="291"/>
      <c r="AB40" s="291"/>
    </row>
    <row r="41" spans="1:28" ht="15" customHeight="1" x14ac:dyDescent="0.55000000000000004">
      <c r="A41" s="291"/>
      <c r="B41" s="291"/>
      <c r="C41" s="291"/>
      <c r="D41" s="291"/>
      <c r="E41" s="291"/>
      <c r="F41" s="291"/>
      <c r="G41" s="291"/>
      <c r="H41" s="291"/>
      <c r="I41" s="291"/>
      <c r="J41" s="291"/>
      <c r="K41" s="291"/>
      <c r="L41" s="291"/>
      <c r="M41" s="291"/>
      <c r="N41" s="291"/>
      <c r="O41" s="291"/>
      <c r="P41" s="291"/>
      <c r="Q41" s="291"/>
      <c r="R41" s="291"/>
      <c r="S41" s="291"/>
      <c r="T41" s="291"/>
      <c r="U41" s="291"/>
      <c r="V41" s="291"/>
      <c r="W41" s="291"/>
      <c r="X41" s="291"/>
      <c r="Y41" s="291"/>
      <c r="Z41" s="291"/>
      <c r="AA41" s="291"/>
      <c r="AB41" s="291"/>
    </row>
    <row r="42" spans="1:28" ht="15" customHeight="1" x14ac:dyDescent="0.55000000000000004">
      <c r="A42" s="291"/>
      <c r="B42" s="291"/>
      <c r="C42" s="291"/>
      <c r="D42" s="291"/>
      <c r="E42" s="291"/>
      <c r="F42" s="291"/>
      <c r="G42" s="291"/>
      <c r="H42" s="291"/>
      <c r="I42" s="291"/>
      <c r="J42" s="291"/>
      <c r="K42" s="291"/>
      <c r="L42" s="291"/>
      <c r="M42" s="291"/>
      <c r="N42" s="291"/>
      <c r="O42" s="291"/>
      <c r="P42" s="291"/>
      <c r="Q42" s="291"/>
      <c r="R42" s="291"/>
      <c r="S42" s="291"/>
      <c r="T42" s="291"/>
      <c r="U42" s="291"/>
      <c r="V42" s="291"/>
      <c r="W42" s="291"/>
      <c r="X42" s="291"/>
      <c r="Y42" s="291"/>
      <c r="Z42" s="291"/>
      <c r="AA42" s="291"/>
      <c r="AB42" s="291"/>
    </row>
    <row r="43" spans="1:28" ht="15" customHeight="1" x14ac:dyDescent="0.55000000000000004">
      <c r="A43" s="291"/>
      <c r="B43" s="291"/>
      <c r="C43" s="291"/>
      <c r="D43" s="291"/>
      <c r="E43" s="291"/>
      <c r="F43" s="291"/>
      <c r="G43" s="291"/>
      <c r="H43" s="291"/>
      <c r="I43" s="291"/>
      <c r="J43" s="291"/>
      <c r="K43" s="291"/>
      <c r="L43" s="291"/>
      <c r="M43" s="291"/>
      <c r="N43" s="291"/>
      <c r="O43" s="291"/>
      <c r="P43" s="291"/>
      <c r="Q43" s="291"/>
      <c r="R43" s="291"/>
      <c r="S43" s="291"/>
      <c r="T43" s="291"/>
      <c r="U43" s="291"/>
      <c r="V43" s="291"/>
      <c r="W43" s="291"/>
      <c r="X43" s="291"/>
      <c r="Y43" s="291"/>
      <c r="Z43" s="291"/>
      <c r="AA43" s="291"/>
      <c r="AB43" s="291"/>
    </row>
    <row r="44" spans="1:28" ht="15" customHeight="1" x14ac:dyDescent="0.55000000000000004">
      <c r="A44" s="291"/>
      <c r="B44" s="291"/>
      <c r="C44" s="291"/>
      <c r="D44" s="291"/>
      <c r="E44" s="291"/>
      <c r="F44" s="291"/>
      <c r="G44" s="291"/>
      <c r="H44" s="291"/>
      <c r="I44" s="291"/>
      <c r="J44" s="291"/>
      <c r="K44" s="291"/>
      <c r="L44" s="291"/>
      <c r="M44" s="291"/>
      <c r="N44" s="291"/>
      <c r="O44" s="291"/>
      <c r="P44" s="291"/>
      <c r="Q44" s="291"/>
      <c r="R44" s="291"/>
      <c r="S44" s="291"/>
      <c r="T44" s="291"/>
      <c r="U44" s="291"/>
      <c r="V44" s="291"/>
      <c r="W44" s="291"/>
      <c r="X44" s="291"/>
      <c r="Y44" s="291"/>
      <c r="Z44" s="291"/>
      <c r="AA44" s="291"/>
      <c r="AB44" s="291"/>
    </row>
    <row r="45" spans="1:28" ht="15" customHeight="1" x14ac:dyDescent="0.55000000000000004">
      <c r="A45" s="291"/>
      <c r="B45" s="291"/>
      <c r="C45" s="291"/>
      <c r="D45" s="291"/>
      <c r="E45" s="291"/>
      <c r="F45" s="291"/>
      <c r="G45" s="291"/>
      <c r="H45" s="291"/>
      <c r="I45" s="291"/>
      <c r="J45" s="291"/>
      <c r="K45" s="291"/>
      <c r="L45" s="291"/>
      <c r="M45" s="291"/>
      <c r="N45" s="291"/>
      <c r="O45" s="291"/>
      <c r="P45" s="291"/>
      <c r="Q45" s="291"/>
      <c r="R45" s="291"/>
      <c r="S45" s="291"/>
      <c r="T45" s="291"/>
      <c r="U45" s="291"/>
      <c r="V45" s="291"/>
      <c r="W45" s="291"/>
      <c r="X45" s="291"/>
      <c r="Y45" s="291"/>
      <c r="Z45" s="291"/>
      <c r="AA45" s="291"/>
      <c r="AB45" s="291"/>
    </row>
    <row r="46" spans="1:28" ht="15" customHeight="1" x14ac:dyDescent="0.55000000000000004">
      <c r="A46" s="291"/>
      <c r="B46" s="291"/>
      <c r="C46" s="291"/>
      <c r="D46" s="291"/>
      <c r="E46" s="291"/>
      <c r="F46" s="291"/>
      <c r="G46" s="291"/>
      <c r="H46" s="291"/>
      <c r="I46" s="291"/>
      <c r="J46" s="291"/>
      <c r="K46" s="291"/>
      <c r="L46" s="291"/>
      <c r="M46" s="291"/>
      <c r="N46" s="291"/>
      <c r="O46" s="291"/>
      <c r="P46" s="291"/>
      <c r="Q46" s="291"/>
      <c r="R46" s="291"/>
      <c r="S46" s="291"/>
      <c r="T46" s="291"/>
      <c r="U46" s="291"/>
      <c r="V46" s="291"/>
      <c r="W46" s="291"/>
      <c r="X46" s="291"/>
      <c r="Y46" s="291"/>
      <c r="Z46" s="291"/>
      <c r="AA46" s="291"/>
      <c r="AB46" s="291"/>
    </row>
    <row r="47" spans="1:28" ht="15" customHeight="1" x14ac:dyDescent="0.55000000000000004">
      <c r="A47" s="291"/>
      <c r="B47" s="291"/>
      <c r="C47" s="291"/>
      <c r="D47" s="291"/>
      <c r="E47" s="291"/>
      <c r="F47" s="291"/>
      <c r="G47" s="291"/>
      <c r="H47" s="291"/>
      <c r="I47" s="291"/>
      <c r="J47" s="291"/>
      <c r="K47" s="291"/>
      <c r="L47" s="291"/>
      <c r="M47" s="291"/>
      <c r="N47" s="291"/>
      <c r="O47" s="291"/>
      <c r="P47" s="291"/>
      <c r="Q47" s="291"/>
      <c r="R47" s="291"/>
      <c r="S47" s="291"/>
      <c r="T47" s="291"/>
      <c r="U47" s="291"/>
      <c r="V47" s="291"/>
      <c r="W47" s="291"/>
      <c r="X47" s="291"/>
      <c r="Y47" s="291"/>
      <c r="Z47" s="291"/>
      <c r="AA47" s="291"/>
      <c r="AB47" s="291"/>
    </row>
    <row r="48" spans="1:28" ht="15" customHeight="1" x14ac:dyDescent="0.55000000000000004">
      <c r="A48" s="291"/>
      <c r="B48" s="291"/>
      <c r="C48" s="291"/>
      <c r="D48" s="291"/>
      <c r="E48" s="291"/>
      <c r="F48" s="291"/>
      <c r="G48" s="291"/>
      <c r="H48" s="291"/>
      <c r="I48" s="291"/>
      <c r="J48" s="291"/>
      <c r="K48" s="291"/>
      <c r="L48" s="291"/>
      <c r="M48" s="291"/>
      <c r="N48" s="291"/>
      <c r="O48" s="291"/>
      <c r="P48" s="291"/>
      <c r="Q48" s="291"/>
      <c r="R48" s="291"/>
      <c r="S48" s="291"/>
      <c r="T48" s="291"/>
      <c r="U48" s="291"/>
      <c r="V48" s="291"/>
      <c r="W48" s="291"/>
      <c r="X48" s="291"/>
      <c r="Y48" s="291"/>
      <c r="Z48" s="291"/>
      <c r="AA48" s="291"/>
      <c r="AB48" s="291"/>
    </row>
    <row r="49" spans="1:28" ht="15" customHeight="1" x14ac:dyDescent="0.55000000000000004">
      <c r="A49" s="291"/>
      <c r="B49" s="291"/>
      <c r="C49" s="291"/>
      <c r="D49" s="291"/>
      <c r="E49" s="291"/>
      <c r="F49" s="291"/>
      <c r="G49" s="291"/>
      <c r="H49" s="291"/>
      <c r="I49" s="291"/>
      <c r="J49" s="291"/>
      <c r="K49" s="291"/>
      <c r="L49" s="291"/>
      <c r="M49" s="291"/>
      <c r="N49" s="291"/>
      <c r="O49" s="291"/>
      <c r="P49" s="291"/>
      <c r="Q49" s="291"/>
      <c r="R49" s="291"/>
      <c r="S49" s="291"/>
      <c r="T49" s="291"/>
      <c r="U49" s="291"/>
      <c r="V49" s="291"/>
      <c r="W49" s="291"/>
      <c r="X49" s="291"/>
      <c r="Y49" s="291"/>
      <c r="Z49" s="291"/>
      <c r="AA49" s="291"/>
      <c r="AB49" s="291"/>
    </row>
    <row r="50" spans="1:28" ht="15" customHeight="1" x14ac:dyDescent="0.55000000000000004">
      <c r="A50" s="291"/>
      <c r="B50" s="291"/>
      <c r="C50" s="291"/>
      <c r="D50" s="291"/>
      <c r="E50" s="291"/>
      <c r="F50" s="291"/>
      <c r="G50" s="291"/>
      <c r="H50" s="291"/>
      <c r="I50" s="291"/>
      <c r="J50" s="291"/>
      <c r="K50" s="291"/>
      <c r="L50" s="291"/>
      <c r="M50" s="291"/>
      <c r="N50" s="291"/>
      <c r="O50" s="291"/>
      <c r="P50" s="291"/>
      <c r="Q50" s="291"/>
      <c r="R50" s="291"/>
      <c r="S50" s="291"/>
      <c r="T50" s="291"/>
      <c r="U50" s="291"/>
      <c r="V50" s="291"/>
      <c r="W50" s="291"/>
      <c r="X50" s="291"/>
      <c r="Y50" s="291"/>
      <c r="Z50" s="291"/>
      <c r="AA50" s="291"/>
      <c r="AB50" s="291"/>
    </row>
    <row r="51" spans="1:28" ht="15" customHeight="1" x14ac:dyDescent="0.55000000000000004">
      <c r="A51" s="291"/>
      <c r="B51" s="291"/>
      <c r="C51" s="291"/>
      <c r="D51" s="291"/>
      <c r="E51" s="291"/>
      <c r="F51" s="291"/>
      <c r="G51" s="291"/>
      <c r="H51" s="291"/>
      <c r="I51" s="291"/>
      <c r="J51" s="291"/>
      <c r="K51" s="291"/>
      <c r="L51" s="291"/>
      <c r="M51" s="291"/>
      <c r="N51" s="291"/>
      <c r="O51" s="291"/>
      <c r="P51" s="291"/>
      <c r="Q51" s="291"/>
      <c r="R51" s="291"/>
      <c r="S51" s="291"/>
      <c r="T51" s="291"/>
      <c r="U51" s="291"/>
      <c r="V51" s="291"/>
      <c r="W51" s="291"/>
      <c r="X51" s="291"/>
      <c r="Y51" s="291"/>
      <c r="Z51" s="291"/>
      <c r="AA51" s="291"/>
      <c r="AB51" s="291"/>
    </row>
    <row r="52" spans="1:28" ht="15" customHeight="1" x14ac:dyDescent="0.55000000000000004">
      <c r="A52" s="291"/>
      <c r="B52" s="291"/>
      <c r="C52" s="291"/>
      <c r="D52" s="291"/>
      <c r="E52" s="291"/>
      <c r="F52" s="291"/>
      <c r="G52" s="291"/>
      <c r="H52" s="291"/>
      <c r="I52" s="291"/>
      <c r="J52" s="291"/>
      <c r="K52" s="291"/>
      <c r="L52" s="291"/>
      <c r="M52" s="291"/>
      <c r="N52" s="291"/>
      <c r="O52" s="291"/>
      <c r="P52" s="291"/>
      <c r="Q52" s="291"/>
      <c r="R52" s="291"/>
      <c r="S52" s="291"/>
      <c r="T52" s="291"/>
      <c r="U52" s="291"/>
      <c r="V52" s="291"/>
      <c r="W52" s="291"/>
      <c r="X52" s="291"/>
      <c r="Y52" s="291"/>
      <c r="Z52" s="291"/>
      <c r="AA52" s="291"/>
      <c r="AB52" s="291"/>
    </row>
    <row r="53" spans="1:28" ht="15" customHeight="1" x14ac:dyDescent="0.55000000000000004">
      <c r="A53" s="291"/>
      <c r="B53" s="291"/>
      <c r="C53" s="291"/>
      <c r="D53" s="291"/>
      <c r="E53" s="291"/>
      <c r="F53" s="291"/>
      <c r="G53" s="291"/>
      <c r="H53" s="291"/>
      <c r="I53" s="291"/>
      <c r="J53" s="291"/>
      <c r="K53" s="291"/>
      <c r="L53" s="291"/>
      <c r="M53" s="291"/>
      <c r="N53" s="291"/>
      <c r="O53" s="291"/>
      <c r="P53" s="291"/>
      <c r="Q53" s="291"/>
      <c r="R53" s="291"/>
      <c r="S53" s="291"/>
      <c r="T53" s="291"/>
      <c r="U53" s="291"/>
      <c r="V53" s="291"/>
      <c r="W53" s="291"/>
      <c r="X53" s="291"/>
      <c r="Y53" s="291"/>
      <c r="Z53" s="291"/>
      <c r="AA53" s="291"/>
      <c r="AB53" s="291"/>
    </row>
    <row r="54" spans="1:28" ht="15" customHeight="1" x14ac:dyDescent="0.55000000000000004">
      <c r="A54" s="291"/>
      <c r="B54" s="291"/>
      <c r="C54" s="291"/>
      <c r="D54" s="291"/>
      <c r="E54" s="291"/>
      <c r="F54" s="291"/>
      <c r="G54" s="291"/>
      <c r="H54" s="291"/>
      <c r="I54" s="291"/>
      <c r="J54" s="291"/>
      <c r="K54" s="291"/>
      <c r="L54" s="291"/>
      <c r="M54" s="291"/>
      <c r="N54" s="291"/>
      <c r="O54" s="291"/>
      <c r="P54" s="291"/>
      <c r="Q54" s="291"/>
      <c r="R54" s="291"/>
      <c r="S54" s="291"/>
      <c r="T54" s="291"/>
      <c r="U54" s="291"/>
      <c r="V54" s="291"/>
      <c r="W54" s="291"/>
      <c r="X54" s="291"/>
      <c r="Y54" s="291"/>
      <c r="Z54" s="291"/>
      <c r="AA54" s="291"/>
      <c r="AB54" s="291"/>
    </row>
    <row r="55" spans="1:28" ht="15" customHeight="1" x14ac:dyDescent="0.55000000000000004">
      <c r="A55" s="291"/>
      <c r="B55" s="291"/>
      <c r="C55" s="291"/>
      <c r="D55" s="291"/>
      <c r="E55" s="291"/>
      <c r="F55" s="291"/>
      <c r="G55" s="291"/>
      <c r="H55" s="291"/>
      <c r="I55" s="291"/>
      <c r="J55" s="291"/>
      <c r="K55" s="291"/>
      <c r="L55" s="291"/>
      <c r="M55" s="291"/>
      <c r="N55" s="291"/>
      <c r="O55" s="291"/>
      <c r="P55" s="291"/>
      <c r="Q55" s="291"/>
      <c r="R55" s="291"/>
      <c r="S55" s="291"/>
      <c r="T55" s="291"/>
      <c r="U55" s="291"/>
      <c r="V55" s="291"/>
      <c r="W55" s="291"/>
      <c r="X55" s="291"/>
      <c r="Y55" s="291"/>
      <c r="Z55" s="291"/>
      <c r="AA55" s="291"/>
      <c r="AB55" s="291"/>
    </row>
    <row r="56" spans="1:28" ht="15" customHeight="1" x14ac:dyDescent="0.55000000000000004">
      <c r="A56" s="291"/>
      <c r="B56" s="291"/>
      <c r="C56" s="291"/>
      <c r="D56" s="291"/>
      <c r="E56" s="291"/>
      <c r="F56" s="291"/>
      <c r="G56" s="291"/>
      <c r="H56" s="291"/>
      <c r="I56" s="291"/>
      <c r="J56" s="291"/>
      <c r="K56" s="291"/>
      <c r="L56" s="291"/>
      <c r="M56" s="291"/>
      <c r="N56" s="291"/>
      <c r="O56" s="291"/>
      <c r="P56" s="291"/>
      <c r="Q56" s="291"/>
      <c r="R56" s="291"/>
      <c r="S56" s="291"/>
      <c r="T56" s="291"/>
      <c r="U56" s="291"/>
      <c r="V56" s="291"/>
      <c r="W56" s="291"/>
      <c r="X56" s="291"/>
      <c r="Y56" s="291"/>
      <c r="Z56" s="291"/>
      <c r="AA56" s="291"/>
      <c r="AB56" s="291"/>
    </row>
    <row r="57" spans="1:28" ht="15" customHeight="1" x14ac:dyDescent="0.55000000000000004">
      <c r="A57" s="291"/>
      <c r="B57" s="291"/>
      <c r="C57" s="291"/>
      <c r="D57" s="291"/>
      <c r="E57" s="291"/>
      <c r="F57" s="291"/>
      <c r="G57" s="291"/>
      <c r="H57" s="291"/>
      <c r="I57" s="291"/>
      <c r="J57" s="291"/>
      <c r="K57" s="291"/>
      <c r="L57" s="291"/>
      <c r="M57" s="291"/>
      <c r="N57" s="291"/>
      <c r="O57" s="291"/>
      <c r="P57" s="291"/>
      <c r="Q57" s="291"/>
      <c r="R57" s="291"/>
      <c r="S57" s="291"/>
      <c r="T57" s="291"/>
      <c r="U57" s="291"/>
      <c r="V57" s="291"/>
      <c r="W57" s="291"/>
      <c r="X57" s="291"/>
      <c r="Y57" s="291"/>
      <c r="Z57" s="291"/>
      <c r="AA57" s="291"/>
      <c r="AB57" s="291"/>
    </row>
    <row r="58" spans="1:28" ht="15" customHeight="1" x14ac:dyDescent="0.55000000000000004">
      <c r="A58" s="291"/>
      <c r="B58" s="291"/>
      <c r="C58" s="291"/>
      <c r="D58" s="291"/>
      <c r="E58" s="291"/>
      <c r="F58" s="291"/>
      <c r="G58" s="291"/>
      <c r="H58" s="291"/>
      <c r="I58" s="291"/>
      <c r="J58" s="291"/>
      <c r="K58" s="291"/>
      <c r="L58" s="291"/>
      <c r="M58" s="291"/>
      <c r="N58" s="291"/>
      <c r="O58" s="291"/>
      <c r="P58" s="291"/>
      <c r="Q58" s="291"/>
      <c r="R58" s="291"/>
      <c r="S58" s="291"/>
      <c r="T58" s="291"/>
      <c r="U58" s="291"/>
      <c r="V58" s="291"/>
      <c r="W58" s="291"/>
      <c r="X58" s="291"/>
      <c r="Y58" s="291"/>
      <c r="Z58" s="291"/>
      <c r="AA58" s="291"/>
      <c r="AB58" s="291"/>
    </row>
    <row r="59" spans="1:28" ht="15" customHeight="1" x14ac:dyDescent="0.55000000000000004">
      <c r="A59" s="291"/>
      <c r="B59" s="291"/>
      <c r="C59" s="291"/>
      <c r="D59" s="291"/>
      <c r="E59" s="291"/>
      <c r="F59" s="291"/>
      <c r="G59" s="291"/>
      <c r="H59" s="291"/>
      <c r="I59" s="291"/>
      <c r="J59" s="291"/>
      <c r="K59" s="291"/>
      <c r="L59" s="291"/>
      <c r="M59" s="291"/>
      <c r="N59" s="291"/>
      <c r="O59" s="291"/>
      <c r="P59" s="291"/>
      <c r="Q59" s="291"/>
      <c r="R59" s="291"/>
      <c r="S59" s="291"/>
      <c r="T59" s="291"/>
      <c r="U59" s="291"/>
      <c r="V59" s="291"/>
      <c r="W59" s="291"/>
      <c r="X59" s="291"/>
      <c r="Y59" s="291"/>
      <c r="Z59" s="291"/>
      <c r="AA59" s="291"/>
      <c r="AB59" s="291"/>
    </row>
    <row r="60" spans="1:28" ht="15" customHeight="1" x14ac:dyDescent="0.55000000000000004">
      <c r="A60" s="291"/>
      <c r="B60" s="291"/>
      <c r="C60" s="291"/>
      <c r="D60" s="291"/>
      <c r="E60" s="291"/>
      <c r="F60" s="291"/>
      <c r="G60" s="291"/>
      <c r="H60" s="291"/>
      <c r="I60" s="291"/>
      <c r="J60" s="291"/>
      <c r="K60" s="291"/>
      <c r="L60" s="291"/>
      <c r="M60" s="291"/>
      <c r="N60" s="291"/>
      <c r="O60" s="291"/>
      <c r="P60" s="291"/>
      <c r="Q60" s="291"/>
      <c r="R60" s="291"/>
      <c r="S60" s="291"/>
      <c r="T60" s="291"/>
      <c r="U60" s="291"/>
      <c r="V60" s="291"/>
      <c r="W60" s="291"/>
      <c r="X60" s="291"/>
      <c r="Y60" s="291"/>
      <c r="Z60" s="291"/>
      <c r="AA60" s="291"/>
      <c r="AB60" s="291"/>
    </row>
    <row r="61" spans="1:28" ht="15" customHeight="1" x14ac:dyDescent="0.55000000000000004">
      <c r="A61" s="291"/>
      <c r="B61" s="291"/>
      <c r="C61" s="291"/>
      <c r="D61" s="291"/>
      <c r="E61" s="291"/>
      <c r="F61" s="291"/>
      <c r="G61" s="291"/>
      <c r="H61" s="291"/>
      <c r="I61" s="291"/>
      <c r="J61" s="291"/>
      <c r="K61" s="291"/>
      <c r="L61" s="291"/>
      <c r="M61" s="291"/>
      <c r="N61" s="291"/>
      <c r="O61" s="291"/>
      <c r="P61" s="291"/>
      <c r="Q61" s="291"/>
      <c r="R61" s="291"/>
      <c r="S61" s="291"/>
      <c r="T61" s="291"/>
      <c r="U61" s="291"/>
      <c r="V61" s="291"/>
      <c r="W61" s="291"/>
      <c r="X61" s="291"/>
      <c r="Y61" s="291"/>
      <c r="Z61" s="291"/>
      <c r="AA61" s="291"/>
      <c r="AB61" s="291"/>
    </row>
    <row r="62" spans="1:28" ht="15" customHeight="1" x14ac:dyDescent="0.55000000000000004">
      <c r="A62" s="291"/>
      <c r="B62" s="291"/>
      <c r="C62" s="291"/>
      <c r="D62" s="291"/>
      <c r="E62" s="291"/>
      <c r="F62" s="291"/>
      <c r="G62" s="291"/>
      <c r="H62" s="291"/>
      <c r="I62" s="291"/>
      <c r="J62" s="291"/>
      <c r="K62" s="291"/>
      <c r="L62" s="291"/>
      <c r="M62" s="291"/>
      <c r="N62" s="291"/>
      <c r="O62" s="291"/>
      <c r="P62" s="291"/>
      <c r="Q62" s="291"/>
      <c r="R62" s="291"/>
      <c r="S62" s="291"/>
      <c r="T62" s="291"/>
      <c r="U62" s="291"/>
      <c r="V62" s="291"/>
      <c r="W62" s="291"/>
      <c r="X62" s="291"/>
      <c r="Y62" s="291"/>
      <c r="Z62" s="291"/>
      <c r="AA62" s="291"/>
      <c r="AB62" s="291"/>
    </row>
    <row r="63" spans="1:28" ht="15" customHeight="1" x14ac:dyDescent="0.55000000000000004">
      <c r="A63" s="291"/>
      <c r="B63" s="291"/>
      <c r="C63" s="291"/>
      <c r="D63" s="291"/>
      <c r="E63" s="291"/>
      <c r="F63" s="291"/>
      <c r="G63" s="291"/>
      <c r="H63" s="291"/>
      <c r="I63" s="291"/>
      <c r="J63" s="291"/>
      <c r="K63" s="291"/>
      <c r="L63" s="291"/>
      <c r="M63" s="291"/>
      <c r="N63" s="291"/>
      <c r="O63" s="291"/>
      <c r="P63" s="291"/>
      <c r="Q63" s="291"/>
      <c r="R63" s="291"/>
      <c r="S63" s="291"/>
      <c r="T63" s="291"/>
      <c r="U63" s="291"/>
      <c r="V63" s="291"/>
      <c r="W63" s="291"/>
      <c r="X63" s="291"/>
      <c r="Y63" s="291"/>
      <c r="Z63" s="291"/>
      <c r="AA63" s="291"/>
      <c r="AB63" s="291"/>
    </row>
    <row r="64" spans="1:28" ht="15" customHeight="1" x14ac:dyDescent="0.55000000000000004">
      <c r="A64" s="291"/>
      <c r="B64" s="291"/>
      <c r="C64" s="291"/>
      <c r="D64" s="291"/>
      <c r="E64" s="291"/>
      <c r="F64" s="291"/>
      <c r="G64" s="291"/>
      <c r="H64" s="291"/>
      <c r="I64" s="291"/>
      <c r="J64" s="291"/>
      <c r="K64" s="291"/>
      <c r="L64" s="291"/>
      <c r="M64" s="291"/>
      <c r="N64" s="291"/>
      <c r="O64" s="291"/>
      <c r="P64" s="291"/>
      <c r="Q64" s="291"/>
      <c r="R64" s="291"/>
      <c r="S64" s="291"/>
      <c r="T64" s="291"/>
      <c r="U64" s="291"/>
      <c r="V64" s="291"/>
      <c r="W64" s="291"/>
      <c r="X64" s="291"/>
      <c r="Y64" s="291"/>
      <c r="Z64" s="291"/>
      <c r="AA64" s="291"/>
      <c r="AB64" s="291"/>
    </row>
    <row r="65" spans="1:28" ht="15" customHeight="1" x14ac:dyDescent="0.55000000000000004">
      <c r="A65" s="291"/>
      <c r="B65" s="291"/>
      <c r="C65" s="291"/>
      <c r="D65" s="291"/>
      <c r="E65" s="291"/>
      <c r="F65" s="291"/>
      <c r="G65" s="291"/>
      <c r="H65" s="291"/>
      <c r="I65" s="291"/>
      <c r="J65" s="291"/>
      <c r="K65" s="291"/>
      <c r="L65" s="291"/>
      <c r="M65" s="291"/>
      <c r="N65" s="291"/>
      <c r="O65" s="291"/>
      <c r="P65" s="291"/>
      <c r="Q65" s="291"/>
      <c r="R65" s="291"/>
      <c r="S65" s="291"/>
      <c r="T65" s="291"/>
      <c r="U65" s="291"/>
      <c r="V65" s="291"/>
      <c r="W65" s="291"/>
      <c r="X65" s="291"/>
      <c r="Y65" s="291"/>
      <c r="Z65" s="291"/>
      <c r="AA65" s="291"/>
      <c r="AB65" s="291"/>
    </row>
    <row r="66" spans="1:28" ht="15" customHeight="1" x14ac:dyDescent="0.55000000000000004">
      <c r="A66" s="291"/>
      <c r="B66" s="291"/>
      <c r="C66" s="291"/>
      <c r="D66" s="291"/>
      <c r="E66" s="291"/>
      <c r="F66" s="291"/>
      <c r="G66" s="291"/>
      <c r="H66" s="291"/>
      <c r="I66" s="291"/>
      <c r="J66" s="291"/>
      <c r="K66" s="291"/>
      <c r="L66" s="291"/>
      <c r="M66" s="291"/>
      <c r="N66" s="291"/>
      <c r="O66" s="291"/>
      <c r="P66" s="291"/>
      <c r="Q66" s="291"/>
      <c r="R66" s="291"/>
      <c r="S66" s="291"/>
      <c r="T66" s="291"/>
      <c r="U66" s="291"/>
      <c r="V66" s="291"/>
      <c r="W66" s="291"/>
      <c r="X66" s="291"/>
      <c r="Y66" s="291"/>
      <c r="Z66" s="291"/>
      <c r="AA66" s="291"/>
      <c r="AB66" s="291"/>
    </row>
    <row r="67" spans="1:28" ht="15" customHeight="1" x14ac:dyDescent="0.55000000000000004">
      <c r="A67" s="291"/>
      <c r="B67" s="291"/>
      <c r="C67" s="291"/>
      <c r="D67" s="291"/>
      <c r="E67" s="291"/>
      <c r="F67" s="291"/>
      <c r="G67" s="291"/>
      <c r="H67" s="291"/>
      <c r="I67" s="291"/>
      <c r="J67" s="291"/>
      <c r="K67" s="291"/>
      <c r="L67" s="291"/>
      <c r="M67" s="291"/>
      <c r="N67" s="291"/>
      <c r="O67" s="291"/>
      <c r="P67" s="291"/>
      <c r="Q67" s="291"/>
      <c r="R67" s="291"/>
      <c r="S67" s="291"/>
      <c r="T67" s="291"/>
      <c r="U67" s="291"/>
      <c r="V67" s="291"/>
      <c r="W67" s="291"/>
      <c r="X67" s="291"/>
      <c r="Y67" s="291"/>
      <c r="Z67" s="291"/>
      <c r="AA67" s="291"/>
      <c r="AB67" s="291"/>
    </row>
    <row r="68" spans="1:28" ht="15" customHeight="1" x14ac:dyDescent="0.55000000000000004">
      <c r="A68" s="291"/>
      <c r="B68" s="291"/>
      <c r="C68" s="291"/>
      <c r="D68" s="291"/>
      <c r="E68" s="291"/>
      <c r="F68" s="291"/>
      <c r="G68" s="291"/>
      <c r="H68" s="291"/>
      <c r="I68" s="291"/>
      <c r="J68" s="291"/>
      <c r="K68" s="291"/>
      <c r="L68" s="291"/>
      <c r="M68" s="291"/>
      <c r="N68" s="291"/>
      <c r="O68" s="291"/>
      <c r="P68" s="291"/>
      <c r="Q68" s="291"/>
      <c r="R68" s="291"/>
      <c r="S68" s="291"/>
      <c r="T68" s="291"/>
      <c r="U68" s="291"/>
      <c r="V68" s="291"/>
      <c r="W68" s="291"/>
      <c r="X68" s="291"/>
      <c r="Y68" s="291"/>
      <c r="Z68" s="291"/>
      <c r="AA68" s="291"/>
      <c r="AB68" s="291"/>
    </row>
    <row r="69" spans="1:28" ht="15" customHeight="1" x14ac:dyDescent="0.55000000000000004">
      <c r="A69" s="291"/>
      <c r="B69" s="291"/>
      <c r="C69" s="291"/>
      <c r="D69" s="291"/>
      <c r="E69" s="291"/>
      <c r="F69" s="291"/>
      <c r="G69" s="291"/>
      <c r="H69" s="291"/>
      <c r="I69" s="291"/>
      <c r="J69" s="291"/>
      <c r="K69" s="291"/>
      <c r="L69" s="291"/>
      <c r="M69" s="291"/>
      <c r="N69" s="291"/>
      <c r="O69" s="291"/>
      <c r="P69" s="291"/>
      <c r="Q69" s="291"/>
      <c r="R69" s="291"/>
      <c r="S69" s="291"/>
      <c r="T69" s="291"/>
      <c r="U69" s="291"/>
      <c r="V69" s="291"/>
      <c r="W69" s="291"/>
      <c r="X69" s="291"/>
      <c r="Y69" s="291"/>
      <c r="Z69" s="291"/>
      <c r="AA69" s="291"/>
      <c r="AB69" s="291"/>
    </row>
    <row r="70" spans="1:28" ht="15" customHeight="1" x14ac:dyDescent="0.55000000000000004">
      <c r="A70" s="291"/>
      <c r="B70" s="291"/>
      <c r="C70" s="291"/>
      <c r="D70" s="291"/>
      <c r="E70" s="291"/>
      <c r="F70" s="291"/>
      <c r="G70" s="291"/>
      <c r="H70" s="291"/>
      <c r="I70" s="291"/>
      <c r="J70" s="291"/>
      <c r="K70" s="291"/>
      <c r="L70" s="291"/>
      <c r="M70" s="291"/>
      <c r="N70" s="291"/>
      <c r="O70" s="291"/>
      <c r="P70" s="291"/>
      <c r="Q70" s="291"/>
      <c r="R70" s="291"/>
      <c r="S70" s="291"/>
      <c r="T70" s="291"/>
      <c r="U70" s="291"/>
      <c r="V70" s="291"/>
      <c r="W70" s="291"/>
      <c r="X70" s="291"/>
      <c r="Y70" s="291"/>
      <c r="Z70" s="291"/>
      <c r="AA70" s="291"/>
      <c r="AB70" s="291"/>
    </row>
    <row r="71" spans="1:28" ht="15" customHeight="1" x14ac:dyDescent="0.55000000000000004">
      <c r="A71" s="291"/>
      <c r="B71" s="291"/>
      <c r="C71" s="291"/>
      <c r="D71" s="291"/>
      <c r="E71" s="291"/>
      <c r="F71" s="291"/>
      <c r="G71" s="291"/>
      <c r="H71" s="291"/>
      <c r="I71" s="291"/>
      <c r="J71" s="291"/>
      <c r="K71" s="291"/>
      <c r="L71" s="291"/>
      <c r="M71" s="291"/>
      <c r="N71" s="291"/>
      <c r="O71" s="291"/>
      <c r="P71" s="291"/>
      <c r="Q71" s="291"/>
      <c r="R71" s="291"/>
      <c r="S71" s="291"/>
      <c r="T71" s="291"/>
      <c r="U71" s="291"/>
      <c r="V71" s="291"/>
      <c r="W71" s="291"/>
      <c r="X71" s="291"/>
      <c r="Y71" s="291"/>
      <c r="Z71" s="291"/>
      <c r="AA71" s="291"/>
      <c r="AB71" s="291"/>
    </row>
    <row r="72" spans="1:28" ht="15" customHeight="1" x14ac:dyDescent="0.55000000000000004">
      <c r="A72" s="291"/>
      <c r="B72" s="291"/>
      <c r="C72" s="291"/>
      <c r="D72" s="291"/>
      <c r="E72" s="291"/>
      <c r="F72" s="291"/>
      <c r="G72" s="291"/>
      <c r="H72" s="291"/>
      <c r="I72" s="291"/>
      <c r="J72" s="291"/>
      <c r="K72" s="291"/>
      <c r="L72" s="291"/>
      <c r="M72" s="291"/>
      <c r="N72" s="291"/>
      <c r="O72" s="291"/>
      <c r="P72" s="291"/>
      <c r="Q72" s="291"/>
      <c r="R72" s="291"/>
      <c r="S72" s="291"/>
      <c r="T72" s="291"/>
      <c r="U72" s="291"/>
      <c r="V72" s="291"/>
      <c r="W72" s="291"/>
      <c r="X72" s="291"/>
      <c r="Y72" s="291"/>
      <c r="Z72" s="291"/>
      <c r="AA72" s="291"/>
      <c r="AB72" s="291"/>
    </row>
    <row r="73" spans="1:28" ht="15" customHeight="1" x14ac:dyDescent="0.55000000000000004">
      <c r="A73" s="291"/>
      <c r="B73" s="291"/>
      <c r="C73" s="291"/>
      <c r="D73" s="291"/>
      <c r="E73" s="291"/>
      <c r="F73" s="291"/>
      <c r="G73" s="291"/>
      <c r="H73" s="291"/>
      <c r="I73" s="291"/>
      <c r="J73" s="291"/>
      <c r="K73" s="291"/>
      <c r="L73" s="291"/>
      <c r="M73" s="291"/>
      <c r="N73" s="291"/>
      <c r="O73" s="291"/>
      <c r="P73" s="291"/>
      <c r="Q73" s="291"/>
      <c r="R73" s="291"/>
      <c r="S73" s="291"/>
      <c r="T73" s="291"/>
      <c r="U73" s="291"/>
      <c r="V73" s="291"/>
      <c r="W73" s="291"/>
      <c r="X73" s="291"/>
      <c r="Y73" s="291"/>
      <c r="Z73" s="291"/>
      <c r="AA73" s="291"/>
      <c r="AB73" s="291"/>
    </row>
    <row r="74" spans="1:28" ht="15" customHeight="1" x14ac:dyDescent="0.55000000000000004">
      <c r="A74" s="291"/>
      <c r="B74" s="291"/>
      <c r="C74" s="291"/>
      <c r="D74" s="291"/>
      <c r="E74" s="291"/>
      <c r="F74" s="291"/>
      <c r="G74" s="291"/>
      <c r="H74" s="291"/>
      <c r="I74" s="291"/>
      <c r="J74" s="291"/>
      <c r="K74" s="291"/>
      <c r="L74" s="291"/>
      <c r="M74" s="291"/>
      <c r="N74" s="291"/>
      <c r="O74" s="291"/>
      <c r="P74" s="291"/>
      <c r="Q74" s="291"/>
      <c r="R74" s="291"/>
      <c r="S74" s="291"/>
      <c r="T74" s="291"/>
      <c r="U74" s="291"/>
      <c r="V74" s="291"/>
      <c r="W74" s="291"/>
      <c r="X74" s="291"/>
      <c r="Y74" s="291"/>
      <c r="Z74" s="291"/>
      <c r="AA74" s="291"/>
      <c r="AB74" s="291"/>
    </row>
    <row r="75" spans="1:28" ht="15" customHeight="1" x14ac:dyDescent="0.55000000000000004">
      <c r="A75" s="291"/>
      <c r="B75" s="291"/>
      <c r="C75" s="291"/>
      <c r="D75" s="291"/>
      <c r="E75" s="291"/>
      <c r="F75" s="291"/>
      <c r="G75" s="291"/>
      <c r="H75" s="291"/>
      <c r="I75" s="291"/>
      <c r="J75" s="291"/>
      <c r="K75" s="291"/>
      <c r="L75" s="291"/>
      <c r="M75" s="291"/>
      <c r="N75" s="291"/>
      <c r="O75" s="291"/>
      <c r="P75" s="291"/>
      <c r="Q75" s="291"/>
      <c r="R75" s="291"/>
      <c r="S75" s="291"/>
      <c r="T75" s="291"/>
      <c r="U75" s="291"/>
      <c r="V75" s="291"/>
      <c r="W75" s="291"/>
      <c r="X75" s="291"/>
      <c r="Y75" s="291"/>
      <c r="Z75" s="291"/>
      <c r="AA75" s="291"/>
      <c r="AB75" s="291"/>
    </row>
    <row r="76" spans="1:28" ht="15" customHeight="1" x14ac:dyDescent="0.55000000000000004">
      <c r="A76" s="291"/>
      <c r="B76" s="291"/>
      <c r="C76" s="291"/>
      <c r="D76" s="291"/>
      <c r="E76" s="291"/>
      <c r="F76" s="291"/>
      <c r="G76" s="291"/>
      <c r="H76" s="291"/>
      <c r="I76" s="291"/>
      <c r="J76" s="291"/>
      <c r="K76" s="291"/>
      <c r="L76" s="291"/>
      <c r="M76" s="291"/>
      <c r="N76" s="291"/>
      <c r="O76" s="291"/>
      <c r="P76" s="291"/>
      <c r="Q76" s="291"/>
      <c r="R76" s="291"/>
      <c r="S76" s="291"/>
      <c r="T76" s="291"/>
      <c r="U76" s="291"/>
      <c r="V76" s="291"/>
      <c r="W76" s="291"/>
      <c r="X76" s="291"/>
      <c r="Y76" s="291"/>
      <c r="Z76" s="291"/>
      <c r="AA76" s="291"/>
      <c r="AB76" s="291"/>
    </row>
    <row r="77" spans="1:28" ht="15" customHeight="1" x14ac:dyDescent="0.55000000000000004">
      <c r="A77" s="291"/>
      <c r="B77" s="291"/>
      <c r="C77" s="291"/>
      <c r="D77" s="291"/>
      <c r="E77" s="291"/>
      <c r="F77" s="291"/>
      <c r="G77" s="291"/>
      <c r="H77" s="291"/>
      <c r="I77" s="291"/>
      <c r="J77" s="291"/>
      <c r="K77" s="291"/>
      <c r="L77" s="291"/>
      <c r="M77" s="291"/>
      <c r="N77" s="291"/>
      <c r="O77" s="291"/>
      <c r="P77" s="291"/>
      <c r="Q77" s="291"/>
      <c r="R77" s="291"/>
      <c r="S77" s="291"/>
      <c r="T77" s="291"/>
      <c r="U77" s="291"/>
      <c r="V77" s="291"/>
      <c r="W77" s="291"/>
      <c r="X77" s="291"/>
      <c r="Y77" s="291"/>
      <c r="Z77" s="291"/>
      <c r="AA77" s="291"/>
      <c r="AB77" s="291"/>
    </row>
    <row r="78" spans="1:28" ht="15" customHeight="1" x14ac:dyDescent="0.55000000000000004">
      <c r="A78" s="291"/>
      <c r="B78" s="291"/>
      <c r="C78" s="291"/>
      <c r="D78" s="291"/>
      <c r="E78" s="291"/>
      <c r="F78" s="291"/>
      <c r="G78" s="291"/>
      <c r="H78" s="291"/>
      <c r="I78" s="291"/>
      <c r="J78" s="291"/>
      <c r="K78" s="291"/>
      <c r="L78" s="291"/>
      <c r="M78" s="291"/>
      <c r="N78" s="291"/>
      <c r="O78" s="291"/>
      <c r="P78" s="291"/>
      <c r="Q78" s="291"/>
      <c r="R78" s="291"/>
      <c r="S78" s="291"/>
      <c r="T78" s="291"/>
      <c r="U78" s="291"/>
      <c r="V78" s="291"/>
      <c r="W78" s="291"/>
      <c r="X78" s="291"/>
      <c r="Y78" s="291"/>
      <c r="Z78" s="291"/>
      <c r="AA78" s="291"/>
      <c r="AB78" s="291"/>
    </row>
    <row r="79" spans="1:28" ht="15" customHeight="1" x14ac:dyDescent="0.55000000000000004">
      <c r="A79" s="291"/>
      <c r="B79" s="291"/>
      <c r="C79" s="291"/>
      <c r="D79" s="291"/>
      <c r="E79" s="291"/>
      <c r="F79" s="291"/>
      <c r="G79" s="291"/>
      <c r="H79" s="291"/>
      <c r="I79" s="291"/>
      <c r="J79" s="291"/>
      <c r="K79" s="291"/>
      <c r="L79" s="291"/>
      <c r="M79" s="291"/>
      <c r="N79" s="291"/>
      <c r="O79" s="291"/>
      <c r="P79" s="291"/>
      <c r="Q79" s="291"/>
      <c r="R79" s="291"/>
      <c r="S79" s="291"/>
      <c r="T79" s="291"/>
      <c r="U79" s="291"/>
      <c r="V79" s="291"/>
      <c r="W79" s="291"/>
      <c r="X79" s="291"/>
      <c r="Y79" s="291"/>
      <c r="Z79" s="291"/>
      <c r="AA79" s="291"/>
      <c r="AB79" s="291"/>
    </row>
    <row r="80" spans="1:28" ht="15" customHeight="1" x14ac:dyDescent="0.55000000000000004">
      <c r="A80" s="291"/>
      <c r="B80" s="291"/>
      <c r="C80" s="291"/>
      <c r="D80" s="291"/>
      <c r="E80" s="291"/>
      <c r="F80" s="291"/>
      <c r="G80" s="291"/>
      <c r="H80" s="291"/>
      <c r="I80" s="291"/>
      <c r="J80" s="291"/>
      <c r="K80" s="291"/>
      <c r="L80" s="291"/>
      <c r="M80" s="291"/>
      <c r="N80" s="291"/>
      <c r="O80" s="291"/>
      <c r="P80" s="291"/>
      <c r="Q80" s="291"/>
      <c r="R80" s="291"/>
      <c r="S80" s="291"/>
      <c r="T80" s="291"/>
      <c r="U80" s="291"/>
      <c r="V80" s="291"/>
      <c r="W80" s="291"/>
      <c r="X80" s="291"/>
      <c r="Y80" s="291"/>
      <c r="Z80" s="291"/>
      <c r="AA80" s="291"/>
      <c r="AB80" s="291"/>
    </row>
    <row r="81" spans="1:28" ht="15" customHeight="1" x14ac:dyDescent="0.55000000000000004">
      <c r="A81" s="291"/>
      <c r="B81" s="291"/>
      <c r="C81" s="291"/>
      <c r="D81" s="291"/>
      <c r="E81" s="291"/>
      <c r="F81" s="291"/>
      <c r="G81" s="291"/>
      <c r="H81" s="291"/>
      <c r="I81" s="291"/>
      <c r="J81" s="291"/>
      <c r="K81" s="291"/>
      <c r="L81" s="291"/>
      <c r="M81" s="291"/>
      <c r="N81" s="291"/>
      <c r="O81" s="291"/>
      <c r="P81" s="291"/>
      <c r="Q81" s="291"/>
      <c r="R81" s="291"/>
      <c r="S81" s="291"/>
      <c r="T81" s="291"/>
      <c r="U81" s="291"/>
      <c r="V81" s="291"/>
      <c r="W81" s="291"/>
      <c r="X81" s="291"/>
      <c r="Y81" s="291"/>
      <c r="Z81" s="291"/>
      <c r="AA81" s="291"/>
      <c r="AB81" s="291"/>
    </row>
    <row r="82" spans="1:28" ht="15" customHeight="1" x14ac:dyDescent="0.55000000000000004">
      <c r="A82" s="291"/>
      <c r="B82" s="291"/>
      <c r="C82" s="291"/>
      <c r="D82" s="291"/>
      <c r="E82" s="291"/>
      <c r="F82" s="291"/>
      <c r="G82" s="291"/>
      <c r="H82" s="291"/>
      <c r="I82" s="291"/>
      <c r="J82" s="291"/>
      <c r="K82" s="291"/>
      <c r="L82" s="291"/>
      <c r="M82" s="291"/>
      <c r="N82" s="291"/>
      <c r="O82" s="291"/>
      <c r="P82" s="291"/>
      <c r="Q82" s="291"/>
      <c r="R82" s="291"/>
      <c r="S82" s="291"/>
      <c r="T82" s="291"/>
      <c r="U82" s="291"/>
      <c r="V82" s="291"/>
      <c r="W82" s="291"/>
      <c r="X82" s="291"/>
      <c r="Y82" s="291"/>
      <c r="Z82" s="291"/>
      <c r="AA82" s="291"/>
      <c r="AB82" s="291"/>
    </row>
    <row r="83" spans="1:28" ht="15" customHeight="1" x14ac:dyDescent="0.55000000000000004">
      <c r="A83" s="291"/>
      <c r="B83" s="291"/>
      <c r="C83" s="291"/>
      <c r="D83" s="291"/>
      <c r="E83" s="291"/>
      <c r="F83" s="291"/>
      <c r="G83" s="291"/>
      <c r="H83" s="291"/>
      <c r="I83" s="291"/>
      <c r="J83" s="291"/>
      <c r="K83" s="291"/>
      <c r="L83" s="291"/>
      <c r="M83" s="291"/>
      <c r="N83" s="291"/>
      <c r="O83" s="291"/>
      <c r="P83" s="291"/>
      <c r="Q83" s="291"/>
      <c r="R83" s="291"/>
      <c r="S83" s="291"/>
      <c r="T83" s="291"/>
      <c r="U83" s="291"/>
      <c r="V83" s="291"/>
      <c r="W83" s="291"/>
      <c r="X83" s="291"/>
      <c r="Y83" s="291"/>
      <c r="Z83" s="291"/>
      <c r="AA83" s="291"/>
      <c r="AB83" s="291"/>
    </row>
    <row r="84" spans="1:28" ht="15" customHeight="1" x14ac:dyDescent="0.55000000000000004">
      <c r="A84" s="291"/>
      <c r="B84" s="291"/>
      <c r="C84" s="291"/>
      <c r="D84" s="291"/>
      <c r="E84" s="291"/>
      <c r="F84" s="291"/>
      <c r="G84" s="291"/>
      <c r="H84" s="291"/>
      <c r="I84" s="291"/>
      <c r="J84" s="291"/>
      <c r="K84" s="291"/>
      <c r="L84" s="291"/>
      <c r="M84" s="291"/>
      <c r="N84" s="291"/>
      <c r="O84" s="291"/>
      <c r="P84" s="291"/>
      <c r="Q84" s="291"/>
      <c r="R84" s="291"/>
      <c r="S84" s="291"/>
      <c r="T84" s="291"/>
      <c r="U84" s="291"/>
      <c r="V84" s="291"/>
      <c r="W84" s="291"/>
      <c r="X84" s="291"/>
      <c r="Y84" s="291"/>
      <c r="Z84" s="291"/>
      <c r="AA84" s="291"/>
      <c r="AB84" s="291"/>
    </row>
    <row r="85" spans="1:28" ht="15" customHeight="1" x14ac:dyDescent="0.55000000000000004">
      <c r="A85" s="291"/>
      <c r="B85" s="291"/>
      <c r="C85" s="291"/>
      <c r="D85" s="291"/>
      <c r="E85" s="291"/>
      <c r="F85" s="291"/>
      <c r="G85" s="291"/>
      <c r="H85" s="291"/>
      <c r="I85" s="291"/>
      <c r="J85" s="291"/>
      <c r="K85" s="291"/>
      <c r="L85" s="291"/>
      <c r="M85" s="291"/>
      <c r="N85" s="291"/>
      <c r="O85" s="291"/>
      <c r="P85" s="291"/>
      <c r="Q85" s="291"/>
      <c r="R85" s="291"/>
      <c r="S85" s="291"/>
      <c r="T85" s="291"/>
      <c r="U85" s="291"/>
      <c r="V85" s="291"/>
      <c r="W85" s="291"/>
      <c r="X85" s="291"/>
      <c r="Y85" s="291"/>
      <c r="Z85" s="291"/>
      <c r="AA85" s="291"/>
      <c r="AB85" s="291"/>
    </row>
    <row r="86" spans="1:28" ht="15" customHeight="1" x14ac:dyDescent="0.55000000000000004">
      <c r="A86" s="291"/>
      <c r="B86" s="291"/>
      <c r="C86" s="291"/>
      <c r="D86" s="291"/>
      <c r="E86" s="291"/>
      <c r="F86" s="291"/>
      <c r="G86" s="291"/>
      <c r="H86" s="291"/>
      <c r="I86" s="291"/>
      <c r="J86" s="291"/>
      <c r="K86" s="291"/>
      <c r="L86" s="291"/>
      <c r="M86" s="291"/>
      <c r="N86" s="291"/>
      <c r="O86" s="291"/>
      <c r="P86" s="291"/>
      <c r="Q86" s="291"/>
      <c r="R86" s="291"/>
      <c r="S86" s="291"/>
      <c r="T86" s="291"/>
      <c r="U86" s="291"/>
      <c r="V86" s="291"/>
      <c r="W86" s="291"/>
      <c r="X86" s="291"/>
      <c r="Y86" s="291"/>
      <c r="Z86" s="291"/>
      <c r="AA86" s="291"/>
      <c r="AB86" s="291"/>
    </row>
    <row r="87" spans="1:28" ht="15" customHeight="1" x14ac:dyDescent="0.55000000000000004">
      <c r="A87" s="291"/>
      <c r="B87" s="291"/>
      <c r="C87" s="291"/>
      <c r="D87" s="291"/>
      <c r="E87" s="291"/>
      <c r="F87" s="291"/>
      <c r="G87" s="291"/>
      <c r="H87" s="291"/>
      <c r="I87" s="291"/>
      <c r="J87" s="291"/>
      <c r="K87" s="291"/>
      <c r="L87" s="291"/>
      <c r="M87" s="291"/>
      <c r="N87" s="291"/>
      <c r="O87" s="291"/>
      <c r="P87" s="291"/>
      <c r="Q87" s="291"/>
      <c r="R87" s="291"/>
      <c r="S87" s="291"/>
      <c r="T87" s="291"/>
      <c r="U87" s="291"/>
      <c r="V87" s="291"/>
      <c r="W87" s="291"/>
      <c r="X87" s="291"/>
      <c r="Y87" s="291"/>
      <c r="Z87" s="291"/>
      <c r="AA87" s="291"/>
      <c r="AB87" s="291"/>
    </row>
    <row r="88" spans="1:28" ht="15" customHeight="1" x14ac:dyDescent="0.55000000000000004">
      <c r="A88" s="291"/>
      <c r="B88" s="291"/>
      <c r="C88" s="291"/>
      <c r="D88" s="291"/>
      <c r="E88" s="291"/>
      <c r="F88" s="291"/>
      <c r="G88" s="291"/>
      <c r="H88" s="291"/>
      <c r="I88" s="291"/>
      <c r="J88" s="291"/>
      <c r="K88" s="291"/>
      <c r="L88" s="291"/>
      <c r="M88" s="291"/>
      <c r="N88" s="291"/>
      <c r="O88" s="291"/>
      <c r="P88" s="291"/>
      <c r="Q88" s="291"/>
      <c r="R88" s="291"/>
      <c r="S88" s="291"/>
      <c r="T88" s="291"/>
      <c r="U88" s="291"/>
      <c r="V88" s="291"/>
      <c r="W88" s="291"/>
      <c r="X88" s="291"/>
      <c r="Y88" s="291"/>
      <c r="Z88" s="291"/>
      <c r="AA88" s="291"/>
      <c r="AB88" s="291"/>
    </row>
    <row r="89" spans="1:28" ht="15" customHeight="1" x14ac:dyDescent="0.55000000000000004">
      <c r="A89" s="291"/>
      <c r="B89" s="291"/>
      <c r="C89" s="291"/>
      <c r="D89" s="291"/>
      <c r="E89" s="291"/>
      <c r="F89" s="291"/>
      <c r="G89" s="291"/>
      <c r="H89" s="291"/>
      <c r="I89" s="291"/>
      <c r="J89" s="291"/>
      <c r="K89" s="291"/>
      <c r="L89" s="291"/>
      <c r="M89" s="291"/>
      <c r="N89" s="291"/>
      <c r="O89" s="291"/>
      <c r="P89" s="291"/>
      <c r="Q89" s="291"/>
      <c r="R89" s="291"/>
      <c r="S89" s="291"/>
      <c r="T89" s="291"/>
      <c r="U89" s="291"/>
      <c r="V89" s="291"/>
      <c r="W89" s="291"/>
      <c r="X89" s="291"/>
      <c r="Y89" s="291"/>
      <c r="Z89" s="291"/>
      <c r="AA89" s="291"/>
      <c r="AB89" s="291"/>
    </row>
    <row r="90" spans="1:28" ht="15" customHeight="1" x14ac:dyDescent="0.55000000000000004">
      <c r="A90" s="291"/>
      <c r="B90" s="291"/>
      <c r="C90" s="291"/>
      <c r="D90" s="291"/>
      <c r="E90" s="291"/>
      <c r="F90" s="291"/>
      <c r="G90" s="291"/>
      <c r="H90" s="291"/>
      <c r="I90" s="291"/>
      <c r="J90" s="291"/>
      <c r="K90" s="291"/>
      <c r="L90" s="291"/>
      <c r="M90" s="291"/>
      <c r="N90" s="291"/>
      <c r="O90" s="291"/>
      <c r="P90" s="291"/>
      <c r="Q90" s="291"/>
      <c r="R90" s="291"/>
      <c r="S90" s="291"/>
      <c r="T90" s="291"/>
      <c r="U90" s="291"/>
      <c r="V90" s="291"/>
      <c r="W90" s="291"/>
      <c r="X90" s="291"/>
      <c r="Y90" s="291"/>
      <c r="Z90" s="291"/>
      <c r="AA90" s="291"/>
      <c r="AB90" s="291"/>
    </row>
    <row r="91" spans="1:28" ht="15" customHeight="1" x14ac:dyDescent="0.55000000000000004">
      <c r="A91" s="291"/>
      <c r="B91" s="291"/>
      <c r="C91" s="291"/>
      <c r="D91" s="291"/>
      <c r="E91" s="291"/>
      <c r="F91" s="291"/>
      <c r="G91" s="291"/>
      <c r="H91" s="291"/>
      <c r="I91" s="291"/>
      <c r="J91" s="291"/>
      <c r="K91" s="291"/>
      <c r="L91" s="291"/>
      <c r="M91" s="291"/>
      <c r="N91" s="291"/>
      <c r="O91" s="291"/>
      <c r="P91" s="291"/>
      <c r="Q91" s="291"/>
      <c r="R91" s="291"/>
      <c r="S91" s="291"/>
      <c r="T91" s="291"/>
      <c r="U91" s="291"/>
      <c r="V91" s="291"/>
      <c r="W91" s="291"/>
      <c r="X91" s="291"/>
      <c r="Y91" s="291"/>
      <c r="Z91" s="291"/>
      <c r="AA91" s="291"/>
      <c r="AB91" s="291"/>
    </row>
    <row r="92" spans="1:28" ht="15" customHeight="1" x14ac:dyDescent="0.55000000000000004">
      <c r="A92" s="291"/>
      <c r="B92" s="291"/>
      <c r="C92" s="291"/>
      <c r="D92" s="291"/>
      <c r="E92" s="291"/>
      <c r="F92" s="291"/>
      <c r="G92" s="291"/>
      <c r="H92" s="291"/>
      <c r="I92" s="291"/>
      <c r="J92" s="291"/>
      <c r="K92" s="291"/>
      <c r="L92" s="291"/>
      <c r="M92" s="291"/>
      <c r="N92" s="291"/>
      <c r="O92" s="291"/>
      <c r="P92" s="291"/>
      <c r="Q92" s="291"/>
      <c r="R92" s="291"/>
      <c r="S92" s="291"/>
      <c r="T92" s="291"/>
      <c r="U92" s="291"/>
      <c r="V92" s="291"/>
      <c r="W92" s="291"/>
      <c r="X92" s="291"/>
      <c r="Y92" s="291"/>
      <c r="Z92" s="291"/>
      <c r="AA92" s="291"/>
      <c r="AB92" s="291"/>
    </row>
    <row r="93" spans="1:28" ht="15" customHeight="1" x14ac:dyDescent="0.55000000000000004">
      <c r="A93" s="291"/>
      <c r="B93" s="291"/>
      <c r="C93" s="291"/>
      <c r="D93" s="291"/>
      <c r="E93" s="291"/>
      <c r="F93" s="291"/>
      <c r="G93" s="291"/>
      <c r="H93" s="291"/>
      <c r="I93" s="291"/>
      <c r="J93" s="291"/>
      <c r="K93" s="291"/>
      <c r="L93" s="291"/>
      <c r="M93" s="291"/>
      <c r="N93" s="291"/>
      <c r="O93" s="291"/>
      <c r="P93" s="291"/>
      <c r="Q93" s="291"/>
      <c r="R93" s="291"/>
      <c r="S93" s="291"/>
      <c r="T93" s="291"/>
      <c r="U93" s="291"/>
      <c r="V93" s="291"/>
      <c r="W93" s="291"/>
      <c r="X93" s="291"/>
      <c r="Y93" s="291"/>
      <c r="Z93" s="291"/>
      <c r="AA93" s="291"/>
      <c r="AB93" s="291"/>
    </row>
    <row r="94" spans="1:28" ht="15" customHeight="1" x14ac:dyDescent="0.55000000000000004">
      <c r="A94" s="291"/>
      <c r="B94" s="291"/>
      <c r="C94" s="291"/>
      <c r="D94" s="291"/>
      <c r="E94" s="291"/>
      <c r="F94" s="291"/>
      <c r="G94" s="291"/>
      <c r="H94" s="291"/>
      <c r="I94" s="291"/>
      <c r="J94" s="291"/>
      <c r="K94" s="291"/>
      <c r="L94" s="291"/>
      <c r="M94" s="291"/>
      <c r="N94" s="291"/>
      <c r="O94" s="291"/>
      <c r="P94" s="291"/>
      <c r="Q94" s="291"/>
      <c r="R94" s="291"/>
      <c r="S94" s="291"/>
      <c r="T94" s="291"/>
      <c r="U94" s="291"/>
      <c r="V94" s="291"/>
      <c r="W94" s="291"/>
      <c r="X94" s="291"/>
      <c r="Y94" s="291"/>
      <c r="Z94" s="291"/>
      <c r="AA94" s="291"/>
      <c r="AB94" s="291"/>
    </row>
    <row r="95" spans="1:28" ht="15" customHeight="1" x14ac:dyDescent="0.55000000000000004">
      <c r="A95" s="291"/>
      <c r="B95" s="291"/>
      <c r="C95" s="291"/>
      <c r="D95" s="291"/>
      <c r="E95" s="291"/>
      <c r="F95" s="291"/>
      <c r="G95" s="291"/>
      <c r="H95" s="291"/>
      <c r="I95" s="291"/>
      <c r="J95" s="291"/>
      <c r="K95" s="291"/>
      <c r="L95" s="291"/>
      <c r="M95" s="291"/>
      <c r="N95" s="291"/>
      <c r="O95" s="291"/>
      <c r="P95" s="291"/>
      <c r="Q95" s="291"/>
      <c r="R95" s="291"/>
      <c r="S95" s="291"/>
      <c r="T95" s="291"/>
      <c r="U95" s="291"/>
      <c r="V95" s="291"/>
      <c r="W95" s="291"/>
      <c r="X95" s="291"/>
      <c r="Y95" s="291"/>
      <c r="Z95" s="291"/>
      <c r="AA95" s="291"/>
      <c r="AB95" s="291"/>
    </row>
    <row r="96" spans="1:28" ht="15" customHeight="1" x14ac:dyDescent="0.55000000000000004">
      <c r="A96" s="291"/>
      <c r="B96" s="291"/>
      <c r="C96" s="291"/>
      <c r="D96" s="291"/>
      <c r="E96" s="291"/>
      <c r="F96" s="291"/>
      <c r="G96" s="291"/>
      <c r="H96" s="291"/>
      <c r="I96" s="291"/>
      <c r="J96" s="291"/>
      <c r="K96" s="291"/>
      <c r="L96" s="291"/>
      <c r="M96" s="291"/>
      <c r="N96" s="291"/>
      <c r="O96" s="291"/>
      <c r="P96" s="291"/>
      <c r="Q96" s="291"/>
      <c r="R96" s="291"/>
      <c r="S96" s="291"/>
      <c r="T96" s="291"/>
      <c r="U96" s="291"/>
      <c r="V96" s="291"/>
      <c r="W96" s="291"/>
      <c r="X96" s="291"/>
      <c r="Y96" s="291"/>
      <c r="Z96" s="291"/>
      <c r="AA96" s="291"/>
      <c r="AB96" s="291"/>
    </row>
  </sheetData>
  <sheetProtection algorithmName="SHA-512" hashValue="HcPUAAjlkHV7fYPbRUa0U1vPR839cEYXK0VTq91nh7Kf3jwGM4smoqeC1z536yWJCxY2CwcI+xj5ZUVvNJdfzw==" saltValue="3qwz0/Ah6uwVLG1i+xhXGg==" spinCount="100000" sheet="1" selectLockedCells="1"/>
  <mergeCells count="6">
    <mergeCell ref="A10:M10"/>
    <mergeCell ref="A1:M1"/>
    <mergeCell ref="A2:M2"/>
    <mergeCell ref="A3:M3"/>
    <mergeCell ref="A5:M5"/>
    <mergeCell ref="A6:M9"/>
  </mergeCells>
  <conditionalFormatting sqref="A4:G4">
    <cfRule type="cellIs" dxfId="183" priority="1" operator="equal">
      <formula>0</formula>
    </cfRule>
  </conditionalFormatting>
  <pageMargins left="0.7" right="0.7" top="0.75" bottom="0.75" header="0.3" footer="0.3"/>
  <pageSetup scale="96" orientation="landscape" r:id="rId1"/>
  <headerFooter scaleWithDoc="0">
    <oddFooter>&amp;L&amp;A&amp;CPage &amp;P&amp;R&amp;F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63276-5B45-4396-B644-FC052266954C}">
  <sheetPr>
    <tabColor theme="4" tint="-0.249977111117893"/>
    <pageSetUpPr fitToPage="1"/>
  </sheetPr>
  <dimension ref="A1:AB299"/>
  <sheetViews>
    <sheetView topLeftCell="A94" zoomScale="96" zoomScaleNormal="96" zoomScaleSheetLayoutView="90" workbookViewId="0">
      <selection activeCell="C116" sqref="C116"/>
    </sheetView>
  </sheetViews>
  <sheetFormatPr defaultColWidth="0" defaultRowHeight="0" customHeight="1" zeroHeight="1" x14ac:dyDescent="0.55000000000000004"/>
  <cols>
    <col min="1" max="2" width="3.26171875" style="67" customWidth="1"/>
    <col min="3" max="3" width="9.68359375" style="206" customWidth="1"/>
    <col min="4" max="4" width="11" style="207" customWidth="1"/>
    <col min="5" max="5" width="9.68359375" style="207" customWidth="1"/>
    <col min="6" max="6" width="18.68359375" style="207" customWidth="1"/>
    <col min="7" max="8" width="17.68359375" style="207" customWidth="1"/>
    <col min="9" max="9" width="24.578125" style="67" customWidth="1"/>
    <col min="10" max="10" width="17.68359375" style="67" customWidth="1"/>
    <col min="11" max="11" width="20" style="67" customWidth="1"/>
    <col min="12" max="13" width="17.68359375" style="67" customWidth="1"/>
    <col min="14" max="14" width="19.83984375" style="67" customWidth="1"/>
    <col min="15" max="15" width="20.68359375" style="67" hidden="1" customWidth="1"/>
    <col min="16" max="16" width="20" style="67" hidden="1" customWidth="1"/>
    <col min="17" max="17" width="4.578125" style="67" hidden="1" customWidth="1"/>
    <col min="18" max="18" width="10.68359375" style="67" hidden="1" customWidth="1"/>
    <col min="19" max="22" width="9.15625" style="67" hidden="1" customWidth="1"/>
    <col min="23" max="24" width="13.15625" style="67" hidden="1" customWidth="1"/>
    <col min="25" max="25" width="9.15625" style="67" hidden="1" customWidth="1"/>
    <col min="26" max="28" width="14.578125" style="67" hidden="1" customWidth="1"/>
    <col min="29" max="16384" width="9.15625" style="67" hidden="1"/>
  </cols>
  <sheetData>
    <row r="1" spans="1:17" s="17" customFormat="1" ht="45" customHeight="1" x14ac:dyDescent="0.5">
      <c r="A1" s="15"/>
      <c r="B1" s="536" t="str">
        <f>'School System Information'!A1</f>
        <v>Indirect Cost Rate Proposal (ICRP) Additional Costs Workbook
To Establish an Indirect Cost Rate for</v>
      </c>
      <c r="C1" s="536"/>
      <c r="D1" s="536"/>
      <c r="E1" s="536"/>
      <c r="F1" s="536"/>
      <c r="G1" s="536"/>
      <c r="H1" s="536"/>
      <c r="I1" s="536"/>
      <c r="J1" s="536"/>
      <c r="K1" s="536"/>
      <c r="L1" s="536"/>
      <c r="M1" s="536"/>
      <c r="N1" s="16"/>
    </row>
    <row r="2" spans="1:17" s="17" customFormat="1" ht="16" customHeight="1" x14ac:dyDescent="0.5">
      <c r="A2" s="16"/>
      <c r="B2" s="536" t="str">
        <f>'School System Information'!A2</f>
        <v>School Year 2026-2027 (FY '27)</v>
      </c>
      <c r="C2" s="536"/>
      <c r="D2" s="536"/>
      <c r="E2" s="536"/>
      <c r="F2" s="536"/>
      <c r="G2" s="536"/>
      <c r="H2" s="536"/>
      <c r="I2" s="536"/>
      <c r="J2" s="536"/>
      <c r="K2" s="536"/>
      <c r="L2" s="536"/>
      <c r="M2" s="536"/>
      <c r="N2" s="16"/>
    </row>
    <row r="3" spans="1:17" s="17" customFormat="1" ht="24.75" customHeight="1" x14ac:dyDescent="0.5">
      <c r="A3" s="16"/>
      <c r="B3" s="536" t="str">
        <f>'DL Info'!C72</f>
        <v>Additional Costs Worksheet (To be completed by school system) - FY 2023 Financial Information</v>
      </c>
      <c r="C3" s="536"/>
      <c r="D3" s="536"/>
      <c r="E3" s="536"/>
      <c r="F3" s="536"/>
      <c r="G3" s="536"/>
      <c r="H3" s="536"/>
      <c r="I3" s="536"/>
      <c r="J3" s="536"/>
      <c r="K3" s="536"/>
      <c r="L3" s="536"/>
      <c r="M3" s="536"/>
      <c r="N3" s="16"/>
    </row>
    <row r="4" spans="1:17" s="18" customFormat="1" ht="15" customHeight="1" thickBot="1" x14ac:dyDescent="0.5">
      <c r="A4" s="307"/>
      <c r="B4" s="537" t="str">
        <f>'School System Information'!E4</f>
        <v xml:space="preserve"> </v>
      </c>
      <c r="C4" s="537"/>
      <c r="D4" s="537"/>
      <c r="E4" s="537"/>
      <c r="F4" s="537"/>
      <c r="G4" s="537"/>
      <c r="H4" s="537"/>
      <c r="I4" s="538" t="str">
        <f>'School System Information'!F4</f>
        <v xml:space="preserve"> </v>
      </c>
      <c r="J4" s="538"/>
      <c r="K4" s="538"/>
      <c r="L4" s="538"/>
      <c r="M4" s="538"/>
      <c r="N4" s="538"/>
    </row>
    <row r="5" spans="1:17" s="21" customFormat="1" ht="13" customHeight="1" thickTop="1" thickBot="1" x14ac:dyDescent="0.6">
      <c r="A5" s="19"/>
      <c r="B5" s="19"/>
      <c r="C5" s="20"/>
      <c r="D5" s="20"/>
      <c r="E5" s="20"/>
      <c r="F5" s="20"/>
      <c r="G5" s="20"/>
      <c r="H5" s="20"/>
      <c r="I5" s="20"/>
      <c r="J5" s="20"/>
      <c r="K5" s="20"/>
      <c r="L5" s="20"/>
      <c r="M5" s="20"/>
      <c r="N5" s="19"/>
    </row>
    <row r="6" spans="1:17" s="22" customFormat="1" ht="20.100000000000001" customHeight="1" thickTop="1" thickBot="1" x14ac:dyDescent="0.6">
      <c r="B6" s="401" t="s">
        <v>4</v>
      </c>
      <c r="C6" s="427"/>
      <c r="D6" s="427"/>
      <c r="E6" s="427"/>
      <c r="F6" s="427"/>
      <c r="G6" s="427"/>
      <c r="H6" s="427"/>
      <c r="I6" s="427"/>
      <c r="J6" s="427"/>
      <c r="K6" s="484"/>
      <c r="L6" s="23"/>
      <c r="M6" s="23"/>
      <c r="N6" s="19"/>
    </row>
    <row r="7" spans="1:17" s="24" customFormat="1" ht="15" customHeight="1" thickTop="1" x14ac:dyDescent="0.55000000000000004">
      <c r="C7" s="25"/>
      <c r="D7" s="26"/>
      <c r="E7" s="26"/>
      <c r="F7" s="26"/>
      <c r="G7" s="26" t="s">
        <v>5</v>
      </c>
      <c r="H7" s="27">
        <v>702</v>
      </c>
      <c r="I7" s="28">
        <v>703</v>
      </c>
      <c r="J7" s="28">
        <v>720</v>
      </c>
      <c r="K7" s="29"/>
      <c r="L7" s="30"/>
      <c r="M7" s="30"/>
      <c r="N7" s="19"/>
      <c r="O7" s="16"/>
      <c r="P7" s="16"/>
      <c r="Q7" s="16"/>
    </row>
    <row r="8" spans="1:17" s="24" customFormat="1" ht="15" customHeight="1" thickBot="1" x14ac:dyDescent="0.45">
      <c r="C8" s="31" t="s">
        <v>6</v>
      </c>
      <c r="D8" s="32" t="s">
        <v>7</v>
      </c>
      <c r="E8" s="33" t="s">
        <v>8</v>
      </c>
      <c r="F8" s="530" t="s">
        <v>9</v>
      </c>
      <c r="G8" s="531"/>
      <c r="H8" s="34" t="s">
        <v>10</v>
      </c>
      <c r="I8" s="35" t="s">
        <v>11</v>
      </c>
      <c r="J8" s="35" t="s">
        <v>12</v>
      </c>
      <c r="K8" s="36" t="s">
        <v>13</v>
      </c>
      <c r="L8" s="30"/>
      <c r="M8" s="30"/>
      <c r="O8" s="16"/>
      <c r="P8" s="16"/>
      <c r="Q8" s="16"/>
    </row>
    <row r="9" spans="1:17" s="24" customFormat="1" ht="13" customHeight="1" x14ac:dyDescent="0.55000000000000004">
      <c r="C9" s="37">
        <v>100</v>
      </c>
      <c r="D9" s="38">
        <v>41</v>
      </c>
      <c r="E9" s="39">
        <v>6100</v>
      </c>
      <c r="F9" s="526" t="s">
        <v>14</v>
      </c>
      <c r="G9" s="527"/>
      <c r="H9" s="292"/>
      <c r="I9" s="292"/>
      <c r="J9" s="292"/>
      <c r="K9" s="40">
        <f>SUM(H9:J9)</f>
        <v>0</v>
      </c>
      <c r="L9" s="41"/>
      <c r="M9" s="41"/>
      <c r="N9" s="42"/>
      <c r="O9" s="16"/>
      <c r="P9" s="16"/>
      <c r="Q9" s="16"/>
    </row>
    <row r="10" spans="1:17" s="24" customFormat="1" ht="13" customHeight="1" x14ac:dyDescent="0.55000000000000004">
      <c r="C10" s="43">
        <v>100</v>
      </c>
      <c r="D10" s="44">
        <v>41</v>
      </c>
      <c r="E10" s="45">
        <v>6200</v>
      </c>
      <c r="F10" s="528" t="s">
        <v>15</v>
      </c>
      <c r="G10" s="529"/>
      <c r="H10" s="293"/>
      <c r="I10" s="294"/>
      <c r="J10" s="294"/>
      <c r="K10" s="46">
        <f t="shared" ref="K10:K24" si="0">SUM(H10:J10)</f>
        <v>0</v>
      </c>
      <c r="L10" s="41"/>
      <c r="M10" s="41"/>
      <c r="N10" s="42"/>
      <c r="O10" s="16"/>
      <c r="P10" s="16"/>
      <c r="Q10" s="16"/>
    </row>
    <row r="11" spans="1:17" s="24" customFormat="1" ht="13" customHeight="1" x14ac:dyDescent="0.55000000000000004">
      <c r="C11" s="43">
        <v>100</v>
      </c>
      <c r="D11" s="44">
        <v>41</v>
      </c>
      <c r="E11" s="45">
        <v>6300</v>
      </c>
      <c r="F11" s="528" t="s">
        <v>16</v>
      </c>
      <c r="G11" s="529"/>
      <c r="H11" s="293"/>
      <c r="I11" s="294"/>
      <c r="J11" s="294"/>
      <c r="K11" s="46">
        <f t="shared" si="0"/>
        <v>0</v>
      </c>
      <c r="L11" s="47"/>
      <c r="M11" s="47"/>
      <c r="N11" s="48"/>
      <c r="O11" s="16"/>
      <c r="P11" s="16"/>
      <c r="Q11" s="16"/>
    </row>
    <row r="12" spans="1:17" s="24" customFormat="1" ht="13" customHeight="1" thickBot="1" x14ac:dyDescent="0.6">
      <c r="C12" s="211">
        <v>100</v>
      </c>
      <c r="D12" s="212">
        <v>41</v>
      </c>
      <c r="E12" s="213">
        <v>6400</v>
      </c>
      <c r="F12" s="532" t="s">
        <v>17</v>
      </c>
      <c r="G12" s="533"/>
      <c r="H12" s="293"/>
      <c r="I12" s="294"/>
      <c r="J12" s="294"/>
      <c r="K12" s="214">
        <f t="shared" si="0"/>
        <v>0</v>
      </c>
      <c r="L12" s="47"/>
      <c r="M12" s="47"/>
      <c r="N12" s="47"/>
      <c r="O12" s="16"/>
      <c r="P12" s="16"/>
      <c r="Q12" s="16"/>
    </row>
    <row r="13" spans="1:17" s="24" customFormat="1" ht="13" customHeight="1" x14ac:dyDescent="0.55000000000000004">
      <c r="C13" s="219">
        <v>200</v>
      </c>
      <c r="D13" s="220">
        <v>41</v>
      </c>
      <c r="E13" s="221">
        <v>6100</v>
      </c>
      <c r="F13" s="534" t="s">
        <v>14</v>
      </c>
      <c r="G13" s="535"/>
      <c r="H13" s="293"/>
      <c r="I13" s="294"/>
      <c r="J13" s="294"/>
      <c r="K13" s="234">
        <f t="shared" si="0"/>
        <v>0</v>
      </c>
      <c r="L13" s="47"/>
      <c r="M13" s="47"/>
      <c r="N13" s="48"/>
      <c r="O13" s="16"/>
      <c r="P13" s="16"/>
      <c r="Q13" s="16"/>
    </row>
    <row r="14" spans="1:17" s="24" customFormat="1" ht="13" customHeight="1" x14ac:dyDescent="0.55000000000000004">
      <c r="C14" s="222">
        <v>200</v>
      </c>
      <c r="D14" s="223">
        <v>41</v>
      </c>
      <c r="E14" s="224">
        <v>6200</v>
      </c>
      <c r="F14" s="520" t="s">
        <v>15</v>
      </c>
      <c r="G14" s="521"/>
      <c r="H14" s="293"/>
      <c r="I14" s="294"/>
      <c r="J14" s="294"/>
      <c r="K14" s="235">
        <f t="shared" si="0"/>
        <v>0</v>
      </c>
      <c r="L14" s="47"/>
      <c r="M14" s="47"/>
      <c r="N14" s="48"/>
      <c r="O14" s="16"/>
      <c r="P14" s="16"/>
      <c r="Q14" s="16"/>
    </row>
    <row r="15" spans="1:17" s="24" customFormat="1" ht="13" customHeight="1" x14ac:dyDescent="0.55000000000000004">
      <c r="C15" s="222">
        <v>200</v>
      </c>
      <c r="D15" s="223">
        <v>41</v>
      </c>
      <c r="E15" s="224">
        <v>6300</v>
      </c>
      <c r="F15" s="520" t="s">
        <v>16</v>
      </c>
      <c r="G15" s="521"/>
      <c r="H15" s="293"/>
      <c r="I15" s="294"/>
      <c r="J15" s="294"/>
      <c r="K15" s="235">
        <f t="shared" si="0"/>
        <v>0</v>
      </c>
      <c r="L15" s="47"/>
      <c r="M15" s="47"/>
      <c r="N15" s="48"/>
      <c r="O15" s="16"/>
      <c r="P15" s="16"/>
      <c r="Q15" s="16"/>
    </row>
    <row r="16" spans="1:17" s="24" customFormat="1" ht="13" customHeight="1" thickBot="1" x14ac:dyDescent="0.6">
      <c r="C16" s="225">
        <v>200</v>
      </c>
      <c r="D16" s="226">
        <v>41</v>
      </c>
      <c r="E16" s="227">
        <v>6400</v>
      </c>
      <c r="F16" s="539" t="s">
        <v>17</v>
      </c>
      <c r="G16" s="540"/>
      <c r="H16" s="293"/>
      <c r="I16" s="294"/>
      <c r="J16" s="294"/>
      <c r="K16" s="236">
        <f t="shared" si="0"/>
        <v>0</v>
      </c>
      <c r="L16" s="47"/>
      <c r="M16" s="47"/>
      <c r="N16" s="47"/>
      <c r="O16" s="16"/>
      <c r="P16" s="16"/>
      <c r="Q16" s="16"/>
    </row>
    <row r="17" spans="1:17" s="24" customFormat="1" ht="13" customHeight="1" x14ac:dyDescent="0.55000000000000004">
      <c r="C17" s="37">
        <v>300</v>
      </c>
      <c r="D17" s="38">
        <v>41</v>
      </c>
      <c r="E17" s="39">
        <v>6100</v>
      </c>
      <c r="F17" s="526" t="s">
        <v>14</v>
      </c>
      <c r="G17" s="527"/>
      <c r="H17" s="293"/>
      <c r="I17" s="294"/>
      <c r="J17" s="294"/>
      <c r="K17" s="40">
        <f t="shared" si="0"/>
        <v>0</v>
      </c>
      <c r="L17" s="47"/>
      <c r="M17" s="47"/>
      <c r="N17" s="48"/>
      <c r="O17" s="16"/>
      <c r="P17" s="16"/>
      <c r="Q17" s="16"/>
    </row>
    <row r="18" spans="1:17" s="24" customFormat="1" ht="13" customHeight="1" x14ac:dyDescent="0.55000000000000004">
      <c r="C18" s="43">
        <v>300</v>
      </c>
      <c r="D18" s="44">
        <v>41</v>
      </c>
      <c r="E18" s="45">
        <v>6200</v>
      </c>
      <c r="F18" s="528" t="s">
        <v>15</v>
      </c>
      <c r="G18" s="529"/>
      <c r="H18" s="293"/>
      <c r="I18" s="294"/>
      <c r="J18" s="294"/>
      <c r="K18" s="46">
        <f t="shared" si="0"/>
        <v>0</v>
      </c>
      <c r="L18" s="47"/>
      <c r="M18" s="47"/>
      <c r="N18" s="48"/>
      <c r="O18" s="16"/>
      <c r="P18" s="16"/>
      <c r="Q18" s="16"/>
    </row>
    <row r="19" spans="1:17" s="24" customFormat="1" ht="13" customHeight="1" x14ac:dyDescent="0.55000000000000004">
      <c r="C19" s="43">
        <v>300</v>
      </c>
      <c r="D19" s="44">
        <v>41</v>
      </c>
      <c r="E19" s="45">
        <v>6300</v>
      </c>
      <c r="F19" s="528" t="s">
        <v>16</v>
      </c>
      <c r="G19" s="529"/>
      <c r="H19" s="293"/>
      <c r="I19" s="294"/>
      <c r="J19" s="294"/>
      <c r="K19" s="46">
        <f t="shared" si="0"/>
        <v>0</v>
      </c>
      <c r="L19" s="47"/>
      <c r="M19" s="47"/>
      <c r="N19" s="48"/>
      <c r="O19" s="16"/>
      <c r="P19" s="16"/>
      <c r="Q19" s="16"/>
    </row>
    <row r="20" spans="1:17" s="24" customFormat="1" ht="13" customHeight="1" thickBot="1" x14ac:dyDescent="0.6">
      <c r="C20" s="215">
        <v>300</v>
      </c>
      <c r="D20" s="216">
        <v>41</v>
      </c>
      <c r="E20" s="217">
        <v>6400</v>
      </c>
      <c r="F20" s="516" t="s">
        <v>17</v>
      </c>
      <c r="G20" s="517"/>
      <c r="H20" s="293"/>
      <c r="I20" s="294"/>
      <c r="J20" s="294"/>
      <c r="K20" s="218">
        <f t="shared" si="0"/>
        <v>0</v>
      </c>
      <c r="L20" s="47"/>
      <c r="M20" s="47"/>
      <c r="N20" s="47"/>
      <c r="O20" s="16"/>
      <c r="P20" s="16"/>
      <c r="Q20" s="16"/>
    </row>
    <row r="21" spans="1:17" s="24" customFormat="1" ht="13" customHeight="1" x14ac:dyDescent="0.55000000000000004">
      <c r="C21" s="228">
        <v>400</v>
      </c>
      <c r="D21" s="229">
        <v>41</v>
      </c>
      <c r="E21" s="230">
        <v>6100</v>
      </c>
      <c r="F21" s="518" t="s">
        <v>14</v>
      </c>
      <c r="G21" s="519"/>
      <c r="H21" s="293"/>
      <c r="I21" s="294"/>
      <c r="J21" s="294"/>
      <c r="K21" s="237">
        <f t="shared" si="0"/>
        <v>0</v>
      </c>
      <c r="L21" s="47"/>
      <c r="M21" s="47"/>
      <c r="N21" s="48"/>
      <c r="O21" s="16"/>
      <c r="P21" s="16"/>
      <c r="Q21" s="16"/>
    </row>
    <row r="22" spans="1:17" s="24" customFormat="1" ht="13" customHeight="1" x14ac:dyDescent="0.55000000000000004">
      <c r="C22" s="222">
        <v>400</v>
      </c>
      <c r="D22" s="223">
        <v>41</v>
      </c>
      <c r="E22" s="224">
        <v>6200</v>
      </c>
      <c r="F22" s="520" t="s">
        <v>15</v>
      </c>
      <c r="G22" s="521"/>
      <c r="H22" s="293"/>
      <c r="I22" s="294"/>
      <c r="J22" s="294"/>
      <c r="K22" s="235">
        <f t="shared" si="0"/>
        <v>0</v>
      </c>
      <c r="L22" s="47"/>
      <c r="M22" s="47"/>
      <c r="N22" s="48"/>
      <c r="O22" s="16"/>
      <c r="P22" s="16"/>
      <c r="Q22" s="16"/>
    </row>
    <row r="23" spans="1:17" s="24" customFormat="1" ht="13" customHeight="1" x14ac:dyDescent="0.55000000000000004">
      <c r="C23" s="222">
        <v>400</v>
      </c>
      <c r="D23" s="223">
        <v>41</v>
      </c>
      <c r="E23" s="224">
        <v>6300</v>
      </c>
      <c r="F23" s="520" t="s">
        <v>16</v>
      </c>
      <c r="G23" s="521"/>
      <c r="H23" s="293"/>
      <c r="I23" s="294"/>
      <c r="J23" s="294"/>
      <c r="K23" s="235">
        <f t="shared" si="0"/>
        <v>0</v>
      </c>
      <c r="L23" s="47"/>
      <c r="M23" s="47"/>
      <c r="N23" s="48"/>
      <c r="O23" s="16"/>
      <c r="P23" s="16"/>
      <c r="Q23" s="16"/>
    </row>
    <row r="24" spans="1:17" s="24" customFormat="1" ht="13" customHeight="1" thickBot="1" x14ac:dyDescent="0.6">
      <c r="C24" s="231">
        <v>400</v>
      </c>
      <c r="D24" s="232">
        <v>41</v>
      </c>
      <c r="E24" s="233">
        <v>6400</v>
      </c>
      <c r="F24" s="522" t="s">
        <v>17</v>
      </c>
      <c r="G24" s="523"/>
      <c r="H24" s="295"/>
      <c r="I24" s="296"/>
      <c r="J24" s="296"/>
      <c r="K24" s="238">
        <f t="shared" si="0"/>
        <v>0</v>
      </c>
      <c r="L24" s="47"/>
      <c r="M24" s="47"/>
      <c r="N24" s="47"/>
      <c r="O24" s="16"/>
      <c r="P24" s="16"/>
      <c r="Q24" s="16"/>
    </row>
    <row r="25" spans="1:17" s="24" customFormat="1" ht="13" customHeight="1" thickTop="1" thickBot="1" x14ac:dyDescent="0.6">
      <c r="C25" s="49" t="s">
        <v>18</v>
      </c>
      <c r="D25" s="50">
        <v>41</v>
      </c>
      <c r="E25" s="51" t="s">
        <v>18</v>
      </c>
      <c r="F25" s="524" t="s">
        <v>19</v>
      </c>
      <c r="G25" s="525"/>
      <c r="H25" s="52">
        <f>SUM(H9:H24)</f>
        <v>0</v>
      </c>
      <c r="I25" s="53">
        <f>SUM(I9:I24)</f>
        <v>0</v>
      </c>
      <c r="J25" s="53">
        <f>SUM(J9:J24)</f>
        <v>0</v>
      </c>
      <c r="K25" s="340">
        <f>SUM(K9:K24)</f>
        <v>0</v>
      </c>
      <c r="L25" s="41"/>
      <c r="M25" s="41"/>
      <c r="N25" s="42"/>
      <c r="O25" s="16"/>
      <c r="P25" s="16"/>
      <c r="Q25" s="16"/>
    </row>
    <row r="26" spans="1:17" s="24" customFormat="1" ht="13" customHeight="1" thickTop="1" thickBot="1" x14ac:dyDescent="0.6">
      <c r="C26" s="54"/>
      <c r="D26" s="55"/>
      <c r="E26" s="55"/>
      <c r="F26" s="55"/>
      <c r="G26" s="56"/>
      <c r="H26" s="56"/>
      <c r="I26" s="56"/>
      <c r="J26" s="57"/>
      <c r="K26" s="30"/>
      <c r="L26" s="30"/>
      <c r="M26" s="30"/>
      <c r="O26" s="16"/>
      <c r="P26" s="16"/>
      <c r="Q26" s="16"/>
    </row>
    <row r="27" spans="1:17" s="60" customFormat="1" ht="20.100000000000001" customHeight="1" thickTop="1" thickBot="1" x14ac:dyDescent="0.6">
      <c r="A27" s="22"/>
      <c r="B27" s="401" t="s">
        <v>20</v>
      </c>
      <c r="C27" s="427"/>
      <c r="D27" s="427"/>
      <c r="E27" s="427"/>
      <c r="F27" s="427"/>
      <c r="G27" s="427"/>
      <c r="H27" s="58"/>
      <c r="I27" s="58"/>
      <c r="J27" s="58"/>
      <c r="K27" s="58"/>
      <c r="L27" s="58"/>
      <c r="M27" s="59"/>
      <c r="N27" s="22"/>
    </row>
    <row r="28" spans="1:17" ht="15" customHeight="1" thickTop="1" x14ac:dyDescent="0.55000000000000004">
      <c r="A28" s="24"/>
      <c r="B28" s="24"/>
      <c r="C28" s="61" t="s">
        <v>6</v>
      </c>
      <c r="D28" s="62" t="s">
        <v>8</v>
      </c>
      <c r="E28" s="514" t="s">
        <v>21</v>
      </c>
      <c r="F28" s="515"/>
      <c r="G28" s="63" t="s">
        <v>22</v>
      </c>
      <c r="H28" s="64" t="s">
        <v>23</v>
      </c>
      <c r="I28" s="63" t="s">
        <v>24</v>
      </c>
      <c r="J28" s="63" t="s">
        <v>25</v>
      </c>
      <c r="K28" s="65" t="s">
        <v>26</v>
      </c>
      <c r="L28" s="63" t="s">
        <v>27</v>
      </c>
      <c r="M28" s="66" t="s">
        <v>13</v>
      </c>
      <c r="N28" s="24"/>
      <c r="O28" s="24"/>
      <c r="P28" s="16"/>
      <c r="Q28" s="17"/>
    </row>
    <row r="29" spans="1:17" ht="13" customHeight="1" x14ac:dyDescent="0.55000000000000004">
      <c r="A29" s="24"/>
      <c r="B29" s="24"/>
      <c r="C29" s="43">
        <v>100</v>
      </c>
      <c r="D29" s="44">
        <v>6144</v>
      </c>
      <c r="E29" s="507" t="s">
        <v>28</v>
      </c>
      <c r="F29" s="508"/>
      <c r="G29" s="68"/>
      <c r="H29" s="69"/>
      <c r="I29" s="68"/>
      <c r="J29" s="68"/>
      <c r="K29" s="68"/>
      <c r="L29" s="68"/>
      <c r="M29" s="70">
        <f>SUM(G29:L29)</f>
        <v>0</v>
      </c>
      <c r="N29" s="24"/>
      <c r="O29" s="24"/>
      <c r="P29" s="16"/>
      <c r="Q29" s="17"/>
    </row>
    <row r="30" spans="1:17" ht="13" customHeight="1" x14ac:dyDescent="0.55000000000000004">
      <c r="A30" s="24"/>
      <c r="B30" s="24"/>
      <c r="C30" s="71">
        <v>200</v>
      </c>
      <c r="D30" s="44">
        <v>6144</v>
      </c>
      <c r="E30" s="507" t="s">
        <v>29</v>
      </c>
      <c r="F30" s="508"/>
      <c r="G30" s="68"/>
      <c r="H30" s="69"/>
      <c r="I30" s="68"/>
      <c r="J30" s="68"/>
      <c r="K30" s="68"/>
      <c r="L30" s="68"/>
      <c r="M30" s="70">
        <f>SUM(G30:L30)</f>
        <v>0</v>
      </c>
      <c r="N30" s="24"/>
      <c r="O30" s="24"/>
      <c r="P30" s="16"/>
      <c r="Q30" s="17"/>
    </row>
    <row r="31" spans="1:17" ht="13" customHeight="1" x14ac:dyDescent="0.55000000000000004">
      <c r="A31" s="24"/>
      <c r="B31" s="24"/>
      <c r="C31" s="71">
        <v>300</v>
      </c>
      <c r="D31" s="44">
        <v>6144</v>
      </c>
      <c r="E31" s="507" t="s">
        <v>29</v>
      </c>
      <c r="F31" s="508"/>
      <c r="G31" s="68"/>
      <c r="H31" s="69"/>
      <c r="I31" s="68"/>
      <c r="J31" s="68"/>
      <c r="K31" s="68"/>
      <c r="L31" s="68"/>
      <c r="M31" s="70">
        <f>SUM(G31:L31)</f>
        <v>0</v>
      </c>
      <c r="N31" s="24"/>
      <c r="O31" s="24"/>
      <c r="P31" s="16"/>
      <c r="Q31" s="17"/>
    </row>
    <row r="32" spans="1:17" ht="13" customHeight="1" thickBot="1" x14ac:dyDescent="0.6">
      <c r="A32" s="24"/>
      <c r="B32" s="24"/>
      <c r="C32" s="71">
        <v>400</v>
      </c>
      <c r="D32" s="44">
        <v>6144</v>
      </c>
      <c r="E32" s="507" t="s">
        <v>29</v>
      </c>
      <c r="F32" s="508"/>
      <c r="G32" s="68"/>
      <c r="H32" s="69"/>
      <c r="I32" s="68"/>
      <c r="J32" s="68"/>
      <c r="K32" s="68"/>
      <c r="L32" s="68"/>
      <c r="M32" s="70">
        <f>SUM(G32:L32)</f>
        <v>0</v>
      </c>
      <c r="N32" s="24"/>
      <c r="O32" s="24"/>
      <c r="P32" s="16"/>
      <c r="Q32" s="17"/>
    </row>
    <row r="33" spans="1:18" ht="13" hidden="1" customHeight="1" thickBot="1" x14ac:dyDescent="0.6">
      <c r="A33" s="24"/>
      <c r="B33" s="24"/>
      <c r="C33" s="72" t="s">
        <v>30</v>
      </c>
      <c r="D33" s="73">
        <v>6144</v>
      </c>
      <c r="E33" s="509" t="s">
        <v>31</v>
      </c>
      <c r="F33" s="510"/>
      <c r="G33" s="74"/>
      <c r="H33" s="75"/>
      <c r="I33" s="76"/>
      <c r="J33" s="74"/>
      <c r="K33" s="74"/>
      <c r="L33" s="74"/>
      <c r="M33" s="77">
        <f>SUM(G33:L33)</f>
        <v>0</v>
      </c>
      <c r="N33" s="24"/>
      <c r="O33" s="24"/>
      <c r="P33" s="24"/>
    </row>
    <row r="34" spans="1:18" ht="13" customHeight="1" thickTop="1" thickBot="1" x14ac:dyDescent="0.6">
      <c r="A34" s="24"/>
      <c r="B34" s="24"/>
      <c r="C34" s="78" t="s">
        <v>18</v>
      </c>
      <c r="D34" s="79">
        <v>6144</v>
      </c>
      <c r="E34" s="511" t="s">
        <v>19</v>
      </c>
      <c r="F34" s="512"/>
      <c r="G34" s="80">
        <f>SUM(G29:G33)</f>
        <v>0</v>
      </c>
      <c r="H34" s="80">
        <f t="shared" ref="H34:M34" si="1">SUM(H29:H33)</f>
        <v>0</v>
      </c>
      <c r="I34" s="80">
        <f t="shared" si="1"/>
        <v>0</v>
      </c>
      <c r="J34" s="80">
        <f t="shared" si="1"/>
        <v>0</v>
      </c>
      <c r="K34" s="80">
        <f t="shared" si="1"/>
        <v>0</v>
      </c>
      <c r="L34" s="80">
        <f t="shared" si="1"/>
        <v>0</v>
      </c>
      <c r="M34" s="80">
        <f t="shared" si="1"/>
        <v>0</v>
      </c>
      <c r="N34" s="24"/>
      <c r="O34" s="24"/>
      <c r="P34" s="24"/>
    </row>
    <row r="35" spans="1:18" ht="13" customHeight="1" thickTop="1" thickBot="1" x14ac:dyDescent="0.6">
      <c r="A35" s="24"/>
      <c r="B35" s="24"/>
      <c r="C35" s="81"/>
      <c r="D35" s="82"/>
      <c r="E35" s="82"/>
      <c r="F35" s="82"/>
      <c r="G35" s="83"/>
      <c r="H35" s="83"/>
      <c r="I35" s="83"/>
      <c r="J35" s="83"/>
      <c r="K35" s="83"/>
      <c r="L35" s="83"/>
      <c r="M35" s="84"/>
      <c r="N35" s="24"/>
      <c r="O35" s="24"/>
      <c r="P35" s="24"/>
    </row>
    <row r="36" spans="1:18" s="60" customFormat="1" ht="20.100000000000001" customHeight="1" thickTop="1" thickBot="1" x14ac:dyDescent="0.6">
      <c r="A36" s="22"/>
      <c r="B36" s="401" t="s">
        <v>32</v>
      </c>
      <c r="C36" s="427"/>
      <c r="D36" s="427"/>
      <c r="E36" s="427"/>
      <c r="F36" s="427"/>
      <c r="G36" s="427"/>
      <c r="H36" s="484"/>
      <c r="I36" s="85"/>
      <c r="J36" s="85"/>
      <c r="K36" s="86"/>
      <c r="L36" s="86"/>
      <c r="M36" s="86"/>
      <c r="N36" s="85"/>
    </row>
    <row r="37" spans="1:18" s="24" customFormat="1" ht="15" customHeight="1" thickTop="1" x14ac:dyDescent="0.55000000000000004">
      <c r="C37" s="61" t="s">
        <v>6</v>
      </c>
      <c r="D37" s="62" t="s">
        <v>8</v>
      </c>
      <c r="E37" s="514" t="s">
        <v>21</v>
      </c>
      <c r="F37" s="515"/>
      <c r="G37" s="63" t="s">
        <v>24</v>
      </c>
      <c r="H37" s="66" t="s">
        <v>13</v>
      </c>
      <c r="I37" s="87"/>
      <c r="J37" s="87"/>
      <c r="K37" s="87"/>
      <c r="L37" s="87"/>
      <c r="M37" s="87"/>
      <c r="N37" s="87"/>
    </row>
    <row r="38" spans="1:18" s="24" customFormat="1" ht="13" customHeight="1" x14ac:dyDescent="0.55000000000000004">
      <c r="C38" s="43">
        <v>100</v>
      </c>
      <c r="D38" s="44">
        <v>6341</v>
      </c>
      <c r="E38" s="507" t="s">
        <v>28</v>
      </c>
      <c r="F38" s="508"/>
      <c r="G38" s="68"/>
      <c r="H38" s="70">
        <f>SUM(G38:G38)</f>
        <v>0</v>
      </c>
      <c r="I38" s="42"/>
      <c r="J38" s="42"/>
      <c r="K38" s="42"/>
      <c r="L38" s="88"/>
      <c r="M38" s="88"/>
      <c r="N38" s="42"/>
    </row>
    <row r="39" spans="1:18" s="24" customFormat="1" ht="13" customHeight="1" x14ac:dyDescent="0.55000000000000004">
      <c r="C39" s="71">
        <v>200</v>
      </c>
      <c r="D39" s="44">
        <v>6341</v>
      </c>
      <c r="E39" s="507" t="s">
        <v>29</v>
      </c>
      <c r="F39" s="508"/>
      <c r="G39" s="68"/>
      <c r="H39" s="70">
        <f>SUM(G39:G39)</f>
        <v>0</v>
      </c>
      <c r="I39" s="42"/>
      <c r="J39" s="42"/>
      <c r="K39" s="42"/>
      <c r="L39" s="88"/>
      <c r="M39" s="88"/>
      <c r="N39" s="42"/>
    </row>
    <row r="40" spans="1:18" s="24" customFormat="1" ht="13" customHeight="1" x14ac:dyDescent="0.55000000000000004">
      <c r="C40" s="71">
        <v>300</v>
      </c>
      <c r="D40" s="44">
        <v>6341</v>
      </c>
      <c r="E40" s="507" t="s">
        <v>29</v>
      </c>
      <c r="F40" s="508"/>
      <c r="G40" s="68"/>
      <c r="H40" s="70">
        <f>SUM(G40:G40)</f>
        <v>0</v>
      </c>
      <c r="I40" s="42"/>
      <c r="J40" s="42"/>
      <c r="K40" s="42"/>
      <c r="L40" s="88"/>
      <c r="M40" s="88"/>
      <c r="N40" s="42"/>
    </row>
    <row r="41" spans="1:18" s="24" customFormat="1" ht="13" customHeight="1" x14ac:dyDescent="0.55000000000000004">
      <c r="C41" s="71">
        <v>400</v>
      </c>
      <c r="D41" s="44">
        <v>6341</v>
      </c>
      <c r="E41" s="507" t="s">
        <v>29</v>
      </c>
      <c r="F41" s="508"/>
      <c r="G41" s="68"/>
      <c r="H41" s="70">
        <f>SUM(G41:G41)</f>
        <v>0</v>
      </c>
      <c r="I41" s="42"/>
      <c r="J41" s="42"/>
      <c r="K41" s="42"/>
      <c r="L41" s="88"/>
      <c r="M41" s="88"/>
      <c r="N41" s="42"/>
    </row>
    <row r="42" spans="1:18" s="24" customFormat="1" ht="13" customHeight="1" thickBot="1" x14ac:dyDescent="0.6">
      <c r="C42" s="72" t="s">
        <v>30</v>
      </c>
      <c r="D42" s="73">
        <v>6341</v>
      </c>
      <c r="E42" s="509" t="s">
        <v>31</v>
      </c>
      <c r="F42" s="510"/>
      <c r="G42" s="76"/>
      <c r="H42" s="319"/>
      <c r="I42" s="89"/>
      <c r="J42" s="89"/>
      <c r="K42" s="42"/>
      <c r="L42" s="42"/>
      <c r="M42" s="42"/>
      <c r="N42" s="42"/>
    </row>
    <row r="43" spans="1:18" s="24" customFormat="1" ht="13" customHeight="1" thickTop="1" thickBot="1" x14ac:dyDescent="0.6">
      <c r="C43" s="78" t="s">
        <v>18</v>
      </c>
      <c r="D43" s="79">
        <v>6341</v>
      </c>
      <c r="E43" s="511" t="s">
        <v>19</v>
      </c>
      <c r="F43" s="512"/>
      <c r="G43" s="90">
        <f>SUM(G38:G42)</f>
        <v>0</v>
      </c>
      <c r="H43" s="91">
        <f>SUM(H38:H41)</f>
        <v>0</v>
      </c>
      <c r="I43" s="42"/>
      <c r="J43" s="42"/>
      <c r="K43" s="42"/>
      <c r="L43" s="42"/>
      <c r="M43" s="42"/>
      <c r="N43" s="42"/>
    </row>
    <row r="44" spans="1:18" ht="13" hidden="1" customHeight="1" thickTop="1" thickBot="1" x14ac:dyDescent="0.6">
      <c r="A44" s="24"/>
      <c r="B44" s="24"/>
      <c r="C44" s="54"/>
      <c r="D44" s="92"/>
      <c r="E44" s="92"/>
      <c r="F44" s="92"/>
      <c r="G44" s="92"/>
      <c r="H44" s="92"/>
      <c r="I44" s="24"/>
      <c r="J44" s="24"/>
      <c r="K44" s="24"/>
      <c r="L44" s="24"/>
      <c r="M44" s="24"/>
      <c r="N44" s="24"/>
    </row>
    <row r="45" spans="1:18" s="22" customFormat="1" ht="20.100000000000001" hidden="1" customHeight="1" thickTop="1" thickBot="1" x14ac:dyDescent="0.6">
      <c r="B45" s="401" t="s">
        <v>33</v>
      </c>
      <c r="C45" s="427"/>
      <c r="D45" s="427"/>
      <c r="E45" s="427"/>
      <c r="F45" s="250"/>
      <c r="G45" s="250"/>
      <c r="H45" s="250"/>
      <c r="I45" s="250"/>
      <c r="J45" s="250"/>
      <c r="K45" s="250"/>
      <c r="L45" s="250"/>
      <c r="M45" s="256"/>
      <c r="P45" s="23"/>
      <c r="Q45" s="23"/>
      <c r="R45" s="19"/>
    </row>
    <row r="46" spans="1:18" s="24" customFormat="1" ht="15" hidden="1" customHeight="1" thickTop="1" x14ac:dyDescent="0.55000000000000004">
      <c r="C46" s="93" t="s">
        <v>7</v>
      </c>
      <c r="D46" s="94" t="s">
        <v>8</v>
      </c>
      <c r="E46" s="95" t="s">
        <v>9</v>
      </c>
      <c r="F46" s="251"/>
      <c r="G46" s="251"/>
      <c r="H46" s="96"/>
      <c r="I46" s="97"/>
      <c r="J46" s="97"/>
      <c r="K46" s="97"/>
      <c r="L46" s="98"/>
      <c r="M46" s="99"/>
      <c r="O46" s="30"/>
      <c r="P46" s="30"/>
      <c r="Q46" s="30"/>
      <c r="R46" s="30"/>
    </row>
    <row r="47" spans="1:18" s="24" customFormat="1" ht="13" hidden="1" customHeight="1" x14ac:dyDescent="0.55000000000000004">
      <c r="C47" s="100">
        <v>91</v>
      </c>
      <c r="D47" s="101" t="s">
        <v>34</v>
      </c>
      <c r="E47" s="513" t="s">
        <v>35</v>
      </c>
      <c r="F47" s="513"/>
      <c r="G47" s="513"/>
      <c r="H47" s="513"/>
      <c r="I47" s="102"/>
      <c r="J47" s="102"/>
      <c r="K47" s="102"/>
      <c r="L47" s="103"/>
      <c r="M47" s="104"/>
      <c r="O47" s="30"/>
      <c r="P47" s="30"/>
      <c r="Q47" s="30"/>
      <c r="R47" s="30"/>
    </row>
    <row r="48" spans="1:18" s="24" customFormat="1" ht="13" hidden="1" customHeight="1" x14ac:dyDescent="0.55000000000000004">
      <c r="C48" s="100">
        <v>92</v>
      </c>
      <c r="D48" s="101" t="s">
        <v>34</v>
      </c>
      <c r="E48" s="443" t="s">
        <v>36</v>
      </c>
      <c r="F48" s="443"/>
      <c r="G48" s="443"/>
      <c r="H48" s="443"/>
      <c r="I48" s="102"/>
      <c r="J48" s="102"/>
      <c r="K48" s="102"/>
      <c r="L48" s="103"/>
      <c r="M48" s="104"/>
      <c r="O48" s="30"/>
      <c r="P48" s="30"/>
      <c r="Q48" s="30"/>
      <c r="R48" s="30"/>
    </row>
    <row r="49" spans="1:18" s="24" customFormat="1" ht="13" hidden="1" customHeight="1" x14ac:dyDescent="0.55000000000000004">
      <c r="C49" s="100">
        <v>94</v>
      </c>
      <c r="D49" s="101" t="s">
        <v>34</v>
      </c>
      <c r="E49" s="443" t="s">
        <v>37</v>
      </c>
      <c r="F49" s="443"/>
      <c r="G49" s="443"/>
      <c r="H49" s="443"/>
      <c r="I49" s="102"/>
      <c r="J49" s="102"/>
      <c r="K49" s="102"/>
      <c r="L49" s="103"/>
      <c r="M49" s="104"/>
      <c r="O49" s="30"/>
      <c r="P49" s="30"/>
      <c r="Q49" s="30"/>
      <c r="R49" s="30"/>
    </row>
    <row r="50" spans="1:18" s="24" customFormat="1" ht="13" hidden="1" customHeight="1" x14ac:dyDescent="0.55000000000000004">
      <c r="C50" s="100">
        <v>95</v>
      </c>
      <c r="D50" s="101" t="s">
        <v>34</v>
      </c>
      <c r="E50" s="443" t="s">
        <v>38</v>
      </c>
      <c r="F50" s="443"/>
      <c r="G50" s="443"/>
      <c r="H50" s="443"/>
      <c r="I50" s="102"/>
      <c r="J50" s="102"/>
      <c r="K50" s="102"/>
      <c r="L50" s="103"/>
      <c r="M50" s="104"/>
      <c r="O50" s="30"/>
      <c r="P50" s="30"/>
      <c r="Q50" s="30"/>
      <c r="R50" s="30"/>
    </row>
    <row r="51" spans="1:18" s="24" customFormat="1" ht="13" hidden="1" customHeight="1" x14ac:dyDescent="0.55000000000000004">
      <c r="C51" s="100">
        <v>96</v>
      </c>
      <c r="D51" s="101" t="s">
        <v>34</v>
      </c>
      <c r="E51" s="443" t="s">
        <v>39</v>
      </c>
      <c r="F51" s="443"/>
      <c r="G51" s="443"/>
      <c r="H51" s="443"/>
      <c r="I51" s="102"/>
      <c r="J51" s="102"/>
      <c r="K51" s="102"/>
      <c r="L51" s="103"/>
      <c r="M51" s="104"/>
      <c r="O51" s="30"/>
      <c r="P51" s="30"/>
      <c r="Q51" s="30"/>
      <c r="R51" s="30"/>
    </row>
    <row r="52" spans="1:18" s="24" customFormat="1" ht="13" hidden="1" customHeight="1" x14ac:dyDescent="0.55000000000000004">
      <c r="C52" s="100">
        <v>97</v>
      </c>
      <c r="D52" s="101" t="s">
        <v>34</v>
      </c>
      <c r="E52" s="443" t="s">
        <v>40</v>
      </c>
      <c r="F52" s="443"/>
      <c r="G52" s="443"/>
      <c r="H52" s="443"/>
      <c r="I52" s="102"/>
      <c r="J52" s="102"/>
      <c r="K52" s="102"/>
      <c r="L52" s="103"/>
      <c r="M52" s="104"/>
      <c r="O52" s="30"/>
      <c r="P52" s="30"/>
      <c r="Q52" s="30"/>
      <c r="R52" s="30"/>
    </row>
    <row r="53" spans="1:18" s="24" customFormat="1" ht="13" hidden="1" customHeight="1" thickBot="1" x14ac:dyDescent="0.6">
      <c r="C53" s="105">
        <v>99</v>
      </c>
      <c r="D53" s="106" t="s">
        <v>34</v>
      </c>
      <c r="E53" s="506" t="s">
        <v>160</v>
      </c>
      <c r="F53" s="506"/>
      <c r="G53" s="506"/>
      <c r="H53" s="506"/>
      <c r="I53" s="107"/>
      <c r="J53" s="107"/>
      <c r="K53" s="107"/>
      <c r="L53" s="108"/>
      <c r="M53" s="109"/>
      <c r="O53" s="30"/>
      <c r="P53" s="30"/>
      <c r="Q53" s="30"/>
      <c r="R53" s="30"/>
    </row>
    <row r="54" spans="1:18" s="24" customFormat="1" ht="13" hidden="1" customHeight="1" thickTop="1" thickBot="1" x14ac:dyDescent="0.6">
      <c r="C54" s="243">
        <v>99</v>
      </c>
      <c r="D54" s="244">
        <v>6213</v>
      </c>
      <c r="E54" s="493" t="s">
        <v>161</v>
      </c>
      <c r="F54" s="493"/>
      <c r="G54" s="493"/>
      <c r="H54" s="493"/>
      <c r="I54" s="107"/>
      <c r="J54" s="107"/>
      <c r="K54" s="107"/>
      <c r="L54" s="108"/>
      <c r="M54" s="109"/>
      <c r="O54" s="30"/>
      <c r="P54" s="30"/>
      <c r="Q54" s="30"/>
      <c r="R54" s="30"/>
    </row>
    <row r="55" spans="1:18" ht="13" customHeight="1" thickTop="1" thickBot="1" x14ac:dyDescent="0.6">
      <c r="A55" s="24"/>
      <c r="B55" s="24"/>
      <c r="C55" s="54"/>
      <c r="D55" s="92"/>
      <c r="E55" s="92"/>
      <c r="F55" s="92"/>
      <c r="G55" s="92"/>
      <c r="H55" s="92"/>
      <c r="I55" s="24"/>
      <c r="J55" s="24"/>
      <c r="K55" s="24"/>
      <c r="L55" s="24"/>
      <c r="M55" s="24"/>
      <c r="N55" s="24"/>
    </row>
    <row r="56" spans="1:18" s="60" customFormat="1" ht="20.100000000000001" customHeight="1" thickTop="1" thickBot="1" x14ac:dyDescent="0.6">
      <c r="A56" s="22"/>
      <c r="B56" s="401" t="s">
        <v>41</v>
      </c>
      <c r="C56" s="427"/>
      <c r="D56" s="427"/>
      <c r="E56" s="427"/>
      <c r="F56" s="427"/>
      <c r="G56" s="427"/>
      <c r="H56" s="427"/>
      <c r="I56" s="484"/>
      <c r="J56" s="110"/>
      <c r="K56" s="23"/>
      <c r="L56" s="23"/>
      <c r="M56" s="23"/>
      <c r="N56" s="24"/>
    </row>
    <row r="57" spans="1:18" ht="13" customHeight="1" thickTop="1" x14ac:dyDescent="0.55000000000000004">
      <c r="A57" s="24"/>
      <c r="B57" s="24"/>
      <c r="C57" s="494"/>
      <c r="D57" s="496" t="s">
        <v>42</v>
      </c>
      <c r="E57" s="496"/>
      <c r="F57" s="496"/>
      <c r="G57" s="496"/>
      <c r="H57" s="111"/>
      <c r="I57" s="112" t="s">
        <v>43</v>
      </c>
      <c r="J57" s="30"/>
      <c r="K57" s="30"/>
      <c r="L57" s="30"/>
      <c r="M57" s="30"/>
      <c r="N57" s="24"/>
      <c r="O57" s="17"/>
      <c r="P57" s="17"/>
      <c r="Q57" s="17"/>
    </row>
    <row r="58" spans="1:18" ht="13" customHeight="1" x14ac:dyDescent="0.55000000000000004">
      <c r="A58" s="24"/>
      <c r="B58" s="24"/>
      <c r="C58" s="494"/>
      <c r="D58" s="497" t="s">
        <v>44</v>
      </c>
      <c r="E58" s="498"/>
      <c r="F58" s="498"/>
      <c r="G58" s="498"/>
      <c r="H58" s="498"/>
      <c r="I58" s="113"/>
      <c r="J58" s="30"/>
      <c r="K58" s="30"/>
      <c r="L58" s="30"/>
      <c r="M58" s="30"/>
      <c r="N58" s="24"/>
      <c r="O58" s="17"/>
      <c r="P58" s="17"/>
      <c r="Q58" s="17"/>
    </row>
    <row r="59" spans="1:18" ht="13" hidden="1" customHeight="1" x14ac:dyDescent="0.55000000000000004">
      <c r="A59" s="24"/>
      <c r="B59" s="24"/>
      <c r="C59" s="494"/>
      <c r="D59" s="499" t="s">
        <v>45</v>
      </c>
      <c r="E59" s="500"/>
      <c r="F59" s="500"/>
      <c r="G59" s="500"/>
      <c r="H59" s="500"/>
      <c r="I59" s="501"/>
      <c r="J59" s="30"/>
      <c r="K59" s="30"/>
      <c r="L59" s="30"/>
      <c r="M59" s="30"/>
      <c r="N59" s="24"/>
      <c r="O59" s="17"/>
      <c r="P59" s="17"/>
      <c r="Q59" s="17"/>
    </row>
    <row r="60" spans="1:18" ht="13" hidden="1" customHeight="1" x14ac:dyDescent="0.55000000000000004">
      <c r="A60" s="24"/>
      <c r="B60" s="24"/>
      <c r="C60" s="494"/>
      <c r="D60" s="502" t="s">
        <v>46</v>
      </c>
      <c r="E60" s="503"/>
      <c r="F60" s="503"/>
      <c r="G60" s="503"/>
      <c r="H60" s="503"/>
      <c r="I60" s="114"/>
      <c r="J60" s="30"/>
      <c r="K60" s="30"/>
      <c r="L60" s="30"/>
      <c r="M60" s="30"/>
      <c r="N60" s="24"/>
      <c r="O60" s="17"/>
      <c r="P60" s="17"/>
      <c r="Q60" s="17"/>
    </row>
    <row r="61" spans="1:18" ht="13" hidden="1" customHeight="1" thickBot="1" x14ac:dyDescent="0.6">
      <c r="A61" s="24"/>
      <c r="B61" s="24"/>
      <c r="C61" s="495"/>
      <c r="D61" s="504" t="s">
        <v>47</v>
      </c>
      <c r="E61" s="505"/>
      <c r="F61" s="505"/>
      <c r="G61" s="505"/>
      <c r="H61" s="505"/>
      <c r="I61" s="115"/>
      <c r="J61" s="30"/>
      <c r="K61" s="30"/>
      <c r="L61" s="30"/>
      <c r="M61" s="30"/>
      <c r="N61" s="24"/>
      <c r="O61" s="17"/>
      <c r="P61" s="17"/>
      <c r="Q61" s="17"/>
    </row>
    <row r="62" spans="1:18" ht="13" customHeight="1" thickBot="1" x14ac:dyDescent="0.6">
      <c r="A62" s="24"/>
      <c r="B62" s="24"/>
      <c r="C62" s="30"/>
      <c r="D62" s="30"/>
      <c r="E62" s="30"/>
      <c r="F62" s="30"/>
      <c r="G62" s="30"/>
      <c r="H62" s="30"/>
      <c r="I62" s="30"/>
      <c r="J62" s="30"/>
      <c r="K62" s="30"/>
      <c r="L62" s="30"/>
      <c r="M62" s="30"/>
      <c r="N62" s="24"/>
      <c r="O62" s="17"/>
      <c r="P62" s="17"/>
      <c r="Q62" s="17"/>
    </row>
    <row r="63" spans="1:18" ht="20.100000000000001" customHeight="1" thickTop="1" thickBot="1" x14ac:dyDescent="0.5">
      <c r="A63" s="22"/>
      <c r="B63" s="401" t="s">
        <v>48</v>
      </c>
      <c r="C63" s="427"/>
      <c r="D63" s="427"/>
      <c r="E63" s="427"/>
      <c r="F63" s="427"/>
      <c r="G63" s="427"/>
      <c r="H63" s="427"/>
      <c r="I63" s="427"/>
      <c r="J63" s="427"/>
      <c r="K63" s="484"/>
      <c r="L63" s="116"/>
      <c r="M63" s="24"/>
      <c r="N63" s="117"/>
      <c r="O63" s="118"/>
    </row>
    <row r="64" spans="1:18" ht="21" customHeight="1" thickTop="1" x14ac:dyDescent="0.4">
      <c r="A64" s="24"/>
      <c r="B64" s="24"/>
      <c r="C64" s="485" t="s">
        <v>49</v>
      </c>
      <c r="D64" s="486"/>
      <c r="E64" s="487" t="s">
        <v>2264</v>
      </c>
      <c r="F64" s="487"/>
      <c r="G64" s="487"/>
      <c r="H64" s="487"/>
      <c r="I64" s="487"/>
      <c r="J64" s="487"/>
      <c r="K64" s="488"/>
      <c r="L64" s="119"/>
      <c r="M64" s="24"/>
      <c r="N64" s="24"/>
      <c r="O64" s="24"/>
      <c r="P64" s="24"/>
    </row>
    <row r="65" spans="1:16" s="124" customFormat="1" ht="18" customHeight="1" thickBot="1" x14ac:dyDescent="0.6">
      <c r="A65" s="120"/>
      <c r="B65" s="120"/>
      <c r="C65" s="485"/>
      <c r="D65" s="486"/>
      <c r="E65" s="474" t="s">
        <v>50</v>
      </c>
      <c r="F65" s="475"/>
      <c r="G65" s="475"/>
      <c r="H65" s="475"/>
      <c r="I65" s="475"/>
      <c r="J65" s="475"/>
      <c r="K65" s="121"/>
      <c r="L65" s="122"/>
      <c r="M65" s="120"/>
      <c r="N65" s="123"/>
      <c r="O65" s="123"/>
      <c r="P65" s="120"/>
    </row>
    <row r="66" spans="1:16" ht="15" customHeight="1" thickTop="1" thickBot="1" x14ac:dyDescent="0.6">
      <c r="A66" s="16"/>
      <c r="B66" s="16"/>
      <c r="C66" s="489" t="s">
        <v>51</v>
      </c>
      <c r="D66" s="490"/>
      <c r="E66" s="490"/>
      <c r="F66" s="490"/>
      <c r="G66" s="490"/>
      <c r="H66" s="490"/>
      <c r="I66" s="490"/>
      <c r="J66" s="490"/>
      <c r="K66" s="490"/>
      <c r="L66" s="125"/>
      <c r="M66" s="24"/>
      <c r="N66" s="126"/>
      <c r="O66" s="127"/>
    </row>
    <row r="67" spans="1:16" ht="18" customHeight="1" x14ac:dyDescent="0.4">
      <c r="A67" s="24"/>
      <c r="B67" s="24"/>
      <c r="C67" s="128" t="s">
        <v>6</v>
      </c>
      <c r="D67" s="129" t="s">
        <v>7</v>
      </c>
      <c r="E67" s="130" t="s">
        <v>52</v>
      </c>
      <c r="F67" s="491" t="s">
        <v>53</v>
      </c>
      <c r="G67" s="492"/>
      <c r="H67" s="131" t="s">
        <v>2238</v>
      </c>
      <c r="I67" s="63" t="s">
        <v>54</v>
      </c>
      <c r="J67" s="63" t="s">
        <v>55</v>
      </c>
      <c r="K67" s="132" t="s">
        <v>56</v>
      </c>
      <c r="L67" s="125"/>
      <c r="M67" s="24"/>
      <c r="N67" s="133"/>
      <c r="O67" s="134" t="s">
        <v>57</v>
      </c>
    </row>
    <row r="68" spans="1:16" ht="13" customHeight="1" x14ac:dyDescent="0.4">
      <c r="A68" s="24"/>
      <c r="B68" s="24"/>
      <c r="C68" s="135" t="s">
        <v>58</v>
      </c>
      <c r="D68" s="136"/>
      <c r="E68" s="136"/>
      <c r="F68" s="137"/>
      <c r="G68" s="137"/>
      <c r="H68" s="137"/>
      <c r="I68" s="138"/>
      <c r="J68" s="138"/>
      <c r="K68" s="139"/>
      <c r="L68" s="125"/>
      <c r="M68" s="24"/>
      <c r="N68" s="140"/>
      <c r="O68" s="141"/>
    </row>
    <row r="69" spans="1:16" ht="13" customHeight="1" x14ac:dyDescent="0.4">
      <c r="A69" s="24"/>
      <c r="B69" s="24"/>
      <c r="C69" s="142"/>
      <c r="D69" s="143">
        <v>93</v>
      </c>
      <c r="E69" s="144" t="s">
        <v>59</v>
      </c>
      <c r="F69" s="476"/>
      <c r="G69" s="477"/>
      <c r="H69" s="314"/>
      <c r="I69" s="311"/>
      <c r="J69" s="311"/>
      <c r="K69" s="146"/>
      <c r="L69" s="125"/>
      <c r="M69" s="24"/>
      <c r="N69" s="147"/>
      <c r="O69" s="148">
        <f>SUM(J81:J82)</f>
        <v>0</v>
      </c>
    </row>
    <row r="70" spans="1:16" ht="13" customHeight="1" x14ac:dyDescent="0.4">
      <c r="A70" s="24"/>
      <c r="B70" s="24"/>
      <c r="C70" s="149"/>
      <c r="D70" s="143">
        <v>93</v>
      </c>
      <c r="E70" s="144" t="s">
        <v>59</v>
      </c>
      <c r="F70" s="476"/>
      <c r="G70" s="477"/>
      <c r="H70" s="314"/>
      <c r="I70" s="311"/>
      <c r="J70" s="311"/>
      <c r="K70" s="146"/>
      <c r="L70" s="125"/>
      <c r="M70" s="24"/>
      <c r="N70" s="150"/>
      <c r="O70" s="151"/>
    </row>
    <row r="71" spans="1:16" ht="13" customHeight="1" thickBot="1" x14ac:dyDescent="0.45">
      <c r="A71" s="24"/>
      <c r="B71" s="24"/>
      <c r="C71" s="149"/>
      <c r="D71" s="143">
        <v>93</v>
      </c>
      <c r="E71" s="144" t="s">
        <v>59</v>
      </c>
      <c r="F71" s="476"/>
      <c r="G71" s="477"/>
      <c r="H71" s="314"/>
      <c r="I71" s="311"/>
      <c r="J71" s="311"/>
      <c r="K71" s="146"/>
      <c r="L71" s="125"/>
      <c r="M71" s="24"/>
      <c r="N71" s="140"/>
      <c r="O71" s="254"/>
    </row>
    <row r="72" spans="1:16" ht="13" customHeight="1" thickTop="1" x14ac:dyDescent="0.4">
      <c r="A72" s="24"/>
      <c r="B72" s="24"/>
      <c r="C72" s="149"/>
      <c r="D72" s="143">
        <v>93</v>
      </c>
      <c r="E72" s="144" t="s">
        <v>59</v>
      </c>
      <c r="F72" s="476"/>
      <c r="G72" s="477"/>
      <c r="H72" s="314"/>
      <c r="I72" s="311"/>
      <c r="J72" s="311"/>
      <c r="K72" s="146"/>
      <c r="L72" s="125"/>
      <c r="M72" s="24"/>
      <c r="N72" s="150"/>
      <c r="O72" s="151"/>
    </row>
    <row r="73" spans="1:16" ht="13" customHeight="1" thickBot="1" x14ac:dyDescent="0.4">
      <c r="A73" s="24"/>
      <c r="B73" s="24"/>
      <c r="C73" s="152"/>
      <c r="D73" s="143">
        <v>93</v>
      </c>
      <c r="E73" s="144" t="s">
        <v>59</v>
      </c>
      <c r="F73" s="476"/>
      <c r="G73" s="477"/>
      <c r="H73" s="314"/>
      <c r="I73" s="311"/>
      <c r="J73" s="311"/>
      <c r="K73" s="146"/>
      <c r="L73" s="125"/>
      <c r="M73" s="24"/>
      <c r="N73" s="140"/>
      <c r="O73" s="478">
        <f>N65</f>
        <v>0</v>
      </c>
    </row>
    <row r="74" spans="1:16" ht="13" hidden="1" customHeight="1" x14ac:dyDescent="0.35">
      <c r="A74" s="24"/>
      <c r="B74" s="24"/>
      <c r="C74" s="135" t="s">
        <v>60</v>
      </c>
      <c r="D74" s="136"/>
      <c r="E74" s="136"/>
      <c r="F74" s="137"/>
      <c r="G74" s="137"/>
      <c r="H74" s="137"/>
      <c r="I74" s="138"/>
      <c r="J74" s="138"/>
      <c r="K74" s="139"/>
      <c r="L74" s="125"/>
      <c r="M74" s="24"/>
      <c r="N74" s="140"/>
      <c r="O74" s="478"/>
    </row>
    <row r="75" spans="1:16" ht="13" hidden="1" customHeight="1" thickBot="1" x14ac:dyDescent="0.4">
      <c r="A75" s="24"/>
      <c r="B75" s="24"/>
      <c r="C75" s="142"/>
      <c r="D75" s="143">
        <v>93</v>
      </c>
      <c r="E75" s="144" t="s">
        <v>59</v>
      </c>
      <c r="F75" s="476"/>
      <c r="G75" s="477"/>
      <c r="H75" s="142"/>
      <c r="I75" s="153"/>
      <c r="J75" s="145"/>
      <c r="K75" s="146">
        <v>0</v>
      </c>
      <c r="L75" s="125"/>
      <c r="M75" s="24"/>
      <c r="N75" s="140"/>
      <c r="O75" s="479"/>
    </row>
    <row r="76" spans="1:16" ht="13" hidden="1" customHeight="1" thickTop="1" x14ac:dyDescent="0.4">
      <c r="A76" s="24"/>
      <c r="B76" s="24"/>
      <c r="C76" s="149"/>
      <c r="D76" s="143">
        <v>93</v>
      </c>
      <c r="E76" s="144" t="s">
        <v>59</v>
      </c>
      <c r="F76" s="476"/>
      <c r="G76" s="477"/>
      <c r="H76" s="149"/>
      <c r="I76" s="153"/>
      <c r="J76" s="145"/>
      <c r="K76" s="154">
        <v>0</v>
      </c>
      <c r="L76" s="125"/>
      <c r="M76" s="24"/>
      <c r="N76" s="150"/>
      <c r="O76" s="151"/>
    </row>
    <row r="77" spans="1:16" ht="13" hidden="1" customHeight="1" x14ac:dyDescent="0.35">
      <c r="A77" s="24"/>
      <c r="B77" s="24"/>
      <c r="C77" s="149"/>
      <c r="D77" s="143">
        <v>93</v>
      </c>
      <c r="E77" s="144" t="s">
        <v>59</v>
      </c>
      <c r="F77" s="476"/>
      <c r="G77" s="477"/>
      <c r="H77" s="149"/>
      <c r="I77" s="153"/>
      <c r="J77" s="145"/>
      <c r="K77" s="154">
        <v>0</v>
      </c>
      <c r="L77" s="125"/>
      <c r="M77" s="24"/>
      <c r="N77" s="140"/>
      <c r="O77" s="478">
        <f>N69</f>
        <v>0</v>
      </c>
    </row>
    <row r="78" spans="1:16" ht="13" hidden="1" customHeight="1" thickBot="1" x14ac:dyDescent="0.4">
      <c r="A78" s="24"/>
      <c r="B78" s="24"/>
      <c r="C78" s="149"/>
      <c r="D78" s="143">
        <v>93</v>
      </c>
      <c r="E78" s="144" t="s">
        <v>59</v>
      </c>
      <c r="F78" s="476"/>
      <c r="G78" s="477"/>
      <c r="H78" s="149"/>
      <c r="I78" s="153"/>
      <c r="J78" s="145"/>
      <c r="K78" s="154">
        <v>0</v>
      </c>
      <c r="L78" s="125"/>
      <c r="M78" s="24"/>
      <c r="N78" s="140"/>
      <c r="O78" s="479"/>
    </row>
    <row r="79" spans="1:16" ht="13" hidden="1" customHeight="1" thickTop="1" thickBot="1" x14ac:dyDescent="0.6">
      <c r="A79" s="24"/>
      <c r="B79" s="24"/>
      <c r="C79" s="149"/>
      <c r="D79" s="155">
        <v>93</v>
      </c>
      <c r="E79" s="156" t="s">
        <v>59</v>
      </c>
      <c r="F79" s="480"/>
      <c r="G79" s="481"/>
      <c r="H79" s="210"/>
      <c r="I79" s="157"/>
      <c r="J79" s="158"/>
      <c r="K79" s="159">
        <v>0</v>
      </c>
      <c r="L79" s="125"/>
      <c r="M79" s="24"/>
      <c r="N79" s="24"/>
      <c r="O79" s="24"/>
    </row>
    <row r="80" spans="1:16" ht="13" customHeight="1" thickTop="1" thickBot="1" x14ac:dyDescent="0.6">
      <c r="A80" s="24"/>
      <c r="B80" s="24"/>
      <c r="C80" s="160"/>
      <c r="D80" s="161">
        <v>93</v>
      </c>
      <c r="E80" s="162" t="s">
        <v>59</v>
      </c>
      <c r="F80" s="482"/>
      <c r="G80" s="483"/>
      <c r="H80" s="255"/>
      <c r="I80" s="163"/>
      <c r="J80" s="164" t="s">
        <v>61</v>
      </c>
      <c r="K80" s="91">
        <f>SUM(K69:K73)</f>
        <v>0</v>
      </c>
      <c r="L80" s="125"/>
      <c r="M80" s="24"/>
      <c r="N80" s="24"/>
      <c r="O80" s="24"/>
    </row>
    <row r="81" spans="1:18" ht="13" customHeight="1" thickTop="1" x14ac:dyDescent="0.55000000000000004">
      <c r="A81" s="24"/>
      <c r="B81" s="24"/>
      <c r="C81" s="465" t="s">
        <v>2241</v>
      </c>
      <c r="D81" s="466"/>
      <c r="E81" s="466"/>
      <c r="F81" s="466"/>
      <c r="G81" s="466"/>
      <c r="H81" s="466"/>
      <c r="I81" s="466"/>
      <c r="J81" s="466"/>
      <c r="K81" s="467"/>
      <c r="L81" s="125"/>
      <c r="M81" s="24"/>
      <c r="N81" s="24"/>
      <c r="O81" s="24"/>
    </row>
    <row r="82" spans="1:18" ht="13" customHeight="1" thickBot="1" x14ac:dyDescent="0.6">
      <c r="A82" s="24"/>
      <c r="B82" s="24"/>
      <c r="C82" s="468"/>
      <c r="D82" s="469"/>
      <c r="E82" s="469"/>
      <c r="F82" s="469"/>
      <c r="G82" s="469"/>
      <c r="H82" s="469"/>
      <c r="I82" s="469"/>
      <c r="J82" s="469"/>
      <c r="K82" s="470"/>
      <c r="L82" s="24"/>
      <c r="M82" s="24"/>
      <c r="N82" s="24"/>
      <c r="O82" s="24"/>
    </row>
    <row r="83" spans="1:18" ht="13" customHeight="1" thickTop="1" thickBot="1" x14ac:dyDescent="0.6">
      <c r="A83" s="24"/>
      <c r="B83" s="24"/>
      <c r="C83" s="54"/>
      <c r="D83" s="92"/>
      <c r="E83" s="92"/>
      <c r="F83" s="92"/>
      <c r="G83" s="92"/>
      <c r="H83" s="92"/>
      <c r="I83" s="24"/>
      <c r="J83" s="24"/>
      <c r="K83" s="24"/>
      <c r="L83" s="24"/>
      <c r="M83" s="24"/>
      <c r="N83" s="24"/>
    </row>
    <row r="84" spans="1:18" s="60" customFormat="1" ht="20.100000000000001" customHeight="1" thickTop="1" thickBot="1" x14ac:dyDescent="0.6">
      <c r="A84" s="22"/>
      <c r="B84" s="401" t="s">
        <v>62</v>
      </c>
      <c r="C84" s="402"/>
      <c r="D84" s="402"/>
      <c r="E84" s="402"/>
      <c r="F84" s="402"/>
      <c r="G84" s="402"/>
      <c r="H84" s="402"/>
      <c r="I84" s="402"/>
      <c r="J84" s="402"/>
      <c r="K84" s="165"/>
      <c r="L84" s="165"/>
      <c r="M84" s="166"/>
      <c r="N84" s="22"/>
    </row>
    <row r="85" spans="1:18" ht="18" customHeight="1" thickTop="1" x14ac:dyDescent="0.4">
      <c r="A85" s="24"/>
      <c r="B85" s="24"/>
      <c r="C85" s="403" t="s">
        <v>49</v>
      </c>
      <c r="D85" s="404"/>
      <c r="E85" s="473" t="s">
        <v>2265</v>
      </c>
      <c r="F85" s="473"/>
      <c r="G85" s="473"/>
      <c r="H85" s="473"/>
      <c r="I85" s="473"/>
      <c r="J85" s="473"/>
      <c r="K85" s="408" t="s">
        <v>63</v>
      </c>
      <c r="L85" s="409"/>
      <c r="M85" s="410"/>
      <c r="N85" s="24"/>
      <c r="O85" s="24"/>
      <c r="P85" s="24"/>
    </row>
    <row r="86" spans="1:18" s="124" customFormat="1" ht="18" customHeight="1" thickBot="1" x14ac:dyDescent="0.6">
      <c r="A86" s="120"/>
      <c r="B86" s="120"/>
      <c r="C86" s="471"/>
      <c r="D86" s="472"/>
      <c r="E86" s="474" t="s">
        <v>50</v>
      </c>
      <c r="F86" s="475"/>
      <c r="G86" s="475"/>
      <c r="H86" s="475"/>
      <c r="I86" s="475"/>
      <c r="J86" s="475"/>
      <c r="K86" s="167"/>
      <c r="L86" s="121"/>
      <c r="M86" s="168"/>
      <c r="N86" s="123"/>
      <c r="O86" s="123"/>
      <c r="P86" s="120"/>
    </row>
    <row r="87" spans="1:18" s="124" customFormat="1" ht="15" customHeight="1" thickTop="1" thickBot="1" x14ac:dyDescent="0.6">
      <c r="A87" s="120"/>
      <c r="B87" s="120"/>
      <c r="C87" s="452" t="s">
        <v>64</v>
      </c>
      <c r="D87" s="453"/>
      <c r="E87" s="453"/>
      <c r="F87" s="252"/>
      <c r="G87" s="252"/>
      <c r="H87" s="252"/>
      <c r="I87" s="252"/>
      <c r="J87" s="252"/>
      <c r="K87" s="252"/>
      <c r="L87" s="169"/>
      <c r="M87" s="170"/>
      <c r="N87" s="123"/>
      <c r="O87" s="123"/>
      <c r="P87" s="123"/>
      <c r="Q87" s="123"/>
      <c r="R87" s="120"/>
    </row>
    <row r="88" spans="1:18" s="21" customFormat="1" ht="18" customHeight="1" x14ac:dyDescent="0.55000000000000004">
      <c r="A88" s="19"/>
      <c r="B88" s="19"/>
      <c r="C88" s="171" t="s">
        <v>6</v>
      </c>
      <c r="D88" s="172" t="s">
        <v>7</v>
      </c>
      <c r="E88" s="173" t="s">
        <v>8</v>
      </c>
      <c r="F88" s="173" t="s">
        <v>65</v>
      </c>
      <c r="G88" s="454" t="s">
        <v>9</v>
      </c>
      <c r="H88" s="455"/>
      <c r="I88" s="174" t="s">
        <v>2238</v>
      </c>
      <c r="J88" s="175" t="s">
        <v>54</v>
      </c>
      <c r="K88" s="175" t="s">
        <v>55</v>
      </c>
      <c r="L88" s="176" t="s">
        <v>56</v>
      </c>
      <c r="M88" s="456" t="s">
        <v>2239</v>
      </c>
      <c r="N88" s="20"/>
      <c r="O88" s="19"/>
    </row>
    <row r="89" spans="1:18" s="21" customFormat="1" ht="13" customHeight="1" x14ac:dyDescent="0.55000000000000004">
      <c r="A89" s="19"/>
      <c r="B89" s="19"/>
      <c r="C89" s="257" t="s">
        <v>66</v>
      </c>
      <c r="D89" s="258" t="s">
        <v>66</v>
      </c>
      <c r="E89" s="258" t="s">
        <v>66</v>
      </c>
      <c r="F89" s="259"/>
      <c r="G89" s="459"/>
      <c r="H89" s="460"/>
      <c r="I89" s="259"/>
      <c r="J89" s="312"/>
      <c r="K89" s="317"/>
      <c r="L89" s="260"/>
      <c r="M89" s="457"/>
      <c r="N89" s="20"/>
      <c r="O89" s="19"/>
    </row>
    <row r="90" spans="1:18" s="21" customFormat="1" ht="13" customHeight="1" x14ac:dyDescent="0.55000000000000004">
      <c r="A90" s="19"/>
      <c r="B90" s="19"/>
      <c r="C90" s="257" t="s">
        <v>66</v>
      </c>
      <c r="D90" s="258" t="s">
        <v>66</v>
      </c>
      <c r="E90" s="258" t="s">
        <v>66</v>
      </c>
      <c r="F90" s="259"/>
      <c r="G90" s="459"/>
      <c r="H90" s="460"/>
      <c r="I90" s="259"/>
      <c r="J90" s="312"/>
      <c r="K90" s="317"/>
      <c r="L90" s="260"/>
      <c r="M90" s="457"/>
      <c r="N90" s="20"/>
      <c r="O90" s="19"/>
    </row>
    <row r="91" spans="1:18" s="21" customFormat="1" ht="13" customHeight="1" x14ac:dyDescent="0.55000000000000004">
      <c r="A91" s="19"/>
      <c r="B91" s="19"/>
      <c r="C91" s="257" t="s">
        <v>66</v>
      </c>
      <c r="D91" s="258" t="s">
        <v>66</v>
      </c>
      <c r="E91" s="258" t="s">
        <v>66</v>
      </c>
      <c r="F91" s="259"/>
      <c r="G91" s="459"/>
      <c r="H91" s="460"/>
      <c r="I91" s="259"/>
      <c r="J91" s="312"/>
      <c r="K91" s="317"/>
      <c r="L91" s="260"/>
      <c r="M91" s="457"/>
      <c r="N91" s="20"/>
      <c r="O91" s="19"/>
    </row>
    <row r="92" spans="1:18" s="21" customFormat="1" ht="13" customHeight="1" x14ac:dyDescent="0.55000000000000004">
      <c r="A92" s="19"/>
      <c r="B92" s="19"/>
      <c r="C92" s="257" t="s">
        <v>66</v>
      </c>
      <c r="D92" s="258" t="s">
        <v>66</v>
      </c>
      <c r="E92" s="258" t="s">
        <v>66</v>
      </c>
      <c r="F92" s="259"/>
      <c r="G92" s="459"/>
      <c r="H92" s="460"/>
      <c r="I92" s="259"/>
      <c r="J92" s="312"/>
      <c r="K92" s="317"/>
      <c r="L92" s="260"/>
      <c r="M92" s="457"/>
      <c r="N92" s="20"/>
      <c r="O92" s="19"/>
    </row>
    <row r="93" spans="1:18" s="21" customFormat="1" ht="13" customHeight="1" thickBot="1" x14ac:dyDescent="0.6">
      <c r="A93" s="19"/>
      <c r="B93" s="19"/>
      <c r="C93" s="257" t="s">
        <v>66</v>
      </c>
      <c r="D93" s="258" t="s">
        <v>66</v>
      </c>
      <c r="E93" s="258" t="s">
        <v>66</v>
      </c>
      <c r="F93" s="259"/>
      <c r="G93" s="461"/>
      <c r="H93" s="462"/>
      <c r="I93" s="259"/>
      <c r="J93" s="312"/>
      <c r="K93" s="317"/>
      <c r="L93" s="260"/>
      <c r="M93" s="457"/>
      <c r="N93" s="20"/>
      <c r="O93" s="19"/>
    </row>
    <row r="94" spans="1:18" s="124" customFormat="1" ht="15" customHeight="1" thickTop="1" thickBot="1" x14ac:dyDescent="0.6">
      <c r="A94" s="120"/>
      <c r="B94" s="120"/>
      <c r="C94" s="463" t="s">
        <v>67</v>
      </c>
      <c r="D94" s="464"/>
      <c r="E94" s="464"/>
      <c r="F94" s="464"/>
      <c r="G94" s="253"/>
      <c r="H94" s="253"/>
      <c r="I94" s="253"/>
      <c r="J94" s="253"/>
      <c r="K94" s="253"/>
      <c r="L94" s="177"/>
      <c r="M94" s="457"/>
      <c r="N94" s="123"/>
      <c r="O94" s="120"/>
    </row>
    <row r="95" spans="1:18" s="21" customFormat="1" ht="18" customHeight="1" x14ac:dyDescent="0.55000000000000004">
      <c r="A95" s="19"/>
      <c r="B95" s="19"/>
      <c r="C95" s="171" t="s">
        <v>6</v>
      </c>
      <c r="D95" s="172" t="s">
        <v>7</v>
      </c>
      <c r="E95" s="173" t="s">
        <v>8</v>
      </c>
      <c r="F95" s="173" t="s">
        <v>65</v>
      </c>
      <c r="G95" s="454" t="s">
        <v>9</v>
      </c>
      <c r="H95" s="455"/>
      <c r="I95" s="174" t="s">
        <v>2238</v>
      </c>
      <c r="J95" s="175" t="s">
        <v>54</v>
      </c>
      <c r="K95" s="175" t="s">
        <v>55</v>
      </c>
      <c r="L95" s="178" t="s">
        <v>56</v>
      </c>
      <c r="M95" s="457"/>
      <c r="N95" s="20"/>
      <c r="O95" s="19"/>
    </row>
    <row r="96" spans="1:18" s="21" customFormat="1" ht="13" customHeight="1" x14ac:dyDescent="0.55000000000000004">
      <c r="A96" s="19"/>
      <c r="B96" s="19"/>
      <c r="C96" s="257" t="s">
        <v>66</v>
      </c>
      <c r="D96" s="258" t="s">
        <v>66</v>
      </c>
      <c r="E96" s="258" t="s">
        <v>66</v>
      </c>
      <c r="F96" s="261"/>
      <c r="G96" s="448"/>
      <c r="H96" s="449"/>
      <c r="I96" s="261"/>
      <c r="J96" s="313"/>
      <c r="K96" s="316"/>
      <c r="L96" s="260"/>
      <c r="M96" s="457"/>
      <c r="N96" s="20"/>
      <c r="O96" s="19"/>
    </row>
    <row r="97" spans="1:15" s="21" customFormat="1" ht="13" customHeight="1" x14ac:dyDescent="0.55000000000000004">
      <c r="A97" s="19"/>
      <c r="B97" s="19"/>
      <c r="C97" s="257" t="s">
        <v>66</v>
      </c>
      <c r="D97" s="258" t="s">
        <v>66</v>
      </c>
      <c r="E97" s="258" t="s">
        <v>66</v>
      </c>
      <c r="F97" s="261"/>
      <c r="G97" s="448"/>
      <c r="H97" s="449"/>
      <c r="I97" s="261"/>
      <c r="J97" s="313"/>
      <c r="K97" s="316"/>
      <c r="L97" s="260"/>
      <c r="M97" s="457"/>
      <c r="N97" s="20"/>
      <c r="O97" s="19"/>
    </row>
    <row r="98" spans="1:15" s="21" customFormat="1" ht="13" customHeight="1" x14ac:dyDescent="0.55000000000000004">
      <c r="A98" s="19"/>
      <c r="B98" s="19"/>
      <c r="C98" s="257" t="s">
        <v>66</v>
      </c>
      <c r="D98" s="258" t="s">
        <v>66</v>
      </c>
      <c r="E98" s="258" t="s">
        <v>66</v>
      </c>
      <c r="F98" s="261"/>
      <c r="G98" s="448"/>
      <c r="H98" s="449"/>
      <c r="I98" s="261"/>
      <c r="J98" s="313"/>
      <c r="K98" s="316"/>
      <c r="L98" s="260"/>
      <c r="M98" s="457"/>
      <c r="N98" s="20"/>
      <c r="O98" s="19"/>
    </row>
    <row r="99" spans="1:15" s="21" customFormat="1" ht="13" customHeight="1" thickBot="1" x14ac:dyDescent="0.6">
      <c r="A99" s="19"/>
      <c r="B99" s="19"/>
      <c r="C99" s="257" t="s">
        <v>66</v>
      </c>
      <c r="D99" s="258" t="s">
        <v>66</v>
      </c>
      <c r="E99" s="258" t="s">
        <v>66</v>
      </c>
      <c r="F99" s="261"/>
      <c r="G99" s="448"/>
      <c r="H99" s="449"/>
      <c r="I99" s="261"/>
      <c r="J99" s="313"/>
      <c r="K99" s="316"/>
      <c r="L99" s="260"/>
      <c r="M99" s="458"/>
      <c r="N99" s="20"/>
      <c r="O99" s="19"/>
    </row>
    <row r="100" spans="1:15" s="21" customFormat="1" ht="13" customHeight="1" thickBot="1" x14ac:dyDescent="0.6">
      <c r="A100" s="19"/>
      <c r="B100" s="19"/>
      <c r="C100" s="257" t="s">
        <v>66</v>
      </c>
      <c r="D100" s="258" t="s">
        <v>66</v>
      </c>
      <c r="E100" s="258" t="s">
        <v>66</v>
      </c>
      <c r="F100" s="262"/>
      <c r="G100" s="450"/>
      <c r="H100" s="451"/>
      <c r="I100" s="262"/>
      <c r="J100" s="315"/>
      <c r="K100" s="318"/>
      <c r="L100" s="263"/>
      <c r="M100" s="24"/>
      <c r="N100" s="20"/>
      <c r="O100" s="19"/>
    </row>
    <row r="101" spans="1:15" ht="13" customHeight="1" thickTop="1" thickBot="1" x14ac:dyDescent="0.6">
      <c r="A101" s="24"/>
      <c r="B101" s="24"/>
      <c r="C101" s="54"/>
      <c r="D101" s="92"/>
      <c r="E101" s="92"/>
      <c r="F101" s="92"/>
      <c r="G101" s="92"/>
      <c r="H101" s="92"/>
      <c r="I101" s="24"/>
      <c r="J101" s="24"/>
      <c r="K101" s="24"/>
      <c r="L101" s="24"/>
      <c r="M101" s="24"/>
      <c r="N101" s="24"/>
    </row>
    <row r="102" spans="1:15" s="22" customFormat="1" ht="20.100000000000001" customHeight="1" thickTop="1" thickBot="1" x14ac:dyDescent="0.6">
      <c r="B102" s="401" t="s">
        <v>68</v>
      </c>
      <c r="C102" s="427"/>
      <c r="D102" s="427"/>
      <c r="E102" s="427"/>
      <c r="F102" s="427"/>
      <c r="G102" s="427"/>
      <c r="H102" s="427"/>
      <c r="I102" s="250"/>
      <c r="J102" s="256"/>
      <c r="L102" s="30"/>
      <c r="M102" s="23"/>
      <c r="N102" s="19"/>
    </row>
    <row r="103" spans="1:15" ht="13" customHeight="1" thickTop="1" x14ac:dyDescent="0.55000000000000004">
      <c r="A103" s="24"/>
      <c r="B103" s="24"/>
      <c r="C103" s="179" t="s">
        <v>6</v>
      </c>
      <c r="D103" s="62" t="s">
        <v>7</v>
      </c>
      <c r="E103" s="62" t="s">
        <v>8</v>
      </c>
      <c r="F103" s="441" t="s">
        <v>9</v>
      </c>
      <c r="G103" s="442"/>
      <c r="H103" s="442"/>
      <c r="I103" s="180"/>
      <c r="J103" s="181" t="s">
        <v>56</v>
      </c>
      <c r="K103" s="22"/>
      <c r="L103" s="30"/>
      <c r="M103" s="24"/>
      <c r="N103" s="24"/>
      <c r="O103" s="24"/>
    </row>
    <row r="104" spans="1:15" ht="13" customHeight="1" x14ac:dyDescent="0.55000000000000004">
      <c r="A104" s="120"/>
      <c r="B104" s="120"/>
      <c r="C104" s="264" t="s">
        <v>66</v>
      </c>
      <c r="D104" s="265" t="s">
        <v>66</v>
      </c>
      <c r="E104" s="265" t="s">
        <v>66</v>
      </c>
      <c r="F104" s="443" t="s">
        <v>69</v>
      </c>
      <c r="G104" s="443"/>
      <c r="H104" s="443"/>
      <c r="I104" s="443"/>
      <c r="J104" s="266"/>
      <c r="K104" s="120"/>
      <c r="L104" s="30"/>
      <c r="M104" s="182"/>
      <c r="N104" s="123"/>
      <c r="O104" s="123"/>
    </row>
    <row r="105" spans="1:15" ht="13" customHeight="1" x14ac:dyDescent="0.55000000000000004">
      <c r="A105" s="120"/>
      <c r="B105" s="120"/>
      <c r="C105" s="264" t="s">
        <v>66</v>
      </c>
      <c r="D105" s="265" t="s">
        <v>66</v>
      </c>
      <c r="E105" s="265" t="s">
        <v>66</v>
      </c>
      <c r="F105" s="444" t="s">
        <v>70</v>
      </c>
      <c r="G105" s="445"/>
      <c r="H105" s="445"/>
      <c r="I105" s="446"/>
      <c r="J105" s="266"/>
      <c r="K105" s="120"/>
      <c r="L105" s="30"/>
      <c r="M105" s="182"/>
      <c r="N105" s="123"/>
      <c r="O105" s="123"/>
    </row>
    <row r="106" spans="1:15" ht="13" customHeight="1" x14ac:dyDescent="0.55000000000000004">
      <c r="A106" s="120"/>
      <c r="B106" s="120"/>
      <c r="C106" s="264" t="s">
        <v>66</v>
      </c>
      <c r="D106" s="265" t="s">
        <v>66</v>
      </c>
      <c r="E106" s="265" t="s">
        <v>66</v>
      </c>
      <c r="F106" s="447" t="s">
        <v>70</v>
      </c>
      <c r="G106" s="447"/>
      <c r="H106" s="447"/>
      <c r="I106" s="447"/>
      <c r="J106" s="266"/>
      <c r="K106" s="120"/>
      <c r="L106" s="30"/>
      <c r="M106" s="182"/>
      <c r="N106" s="123"/>
      <c r="O106" s="123"/>
    </row>
    <row r="107" spans="1:15" ht="13" customHeight="1" x14ac:dyDescent="0.55000000000000004">
      <c r="A107" s="120"/>
      <c r="B107" s="120"/>
      <c r="C107" s="264" t="s">
        <v>66</v>
      </c>
      <c r="D107" s="265" t="s">
        <v>66</v>
      </c>
      <c r="E107" s="265" t="s">
        <v>66</v>
      </c>
      <c r="F107" s="447" t="s">
        <v>70</v>
      </c>
      <c r="G107" s="447"/>
      <c r="H107" s="447"/>
      <c r="I107" s="447"/>
      <c r="J107" s="266"/>
      <c r="K107" s="120"/>
      <c r="L107" s="30"/>
      <c r="M107" s="182"/>
      <c r="N107" s="123"/>
      <c r="O107" s="123"/>
    </row>
    <row r="108" spans="1:15" ht="13" customHeight="1" x14ac:dyDescent="0.55000000000000004">
      <c r="A108" s="120"/>
      <c r="B108" s="120"/>
      <c r="C108" s="264" t="s">
        <v>66</v>
      </c>
      <c r="D108" s="265" t="s">
        <v>66</v>
      </c>
      <c r="E108" s="265" t="s">
        <v>66</v>
      </c>
      <c r="F108" s="447" t="s">
        <v>70</v>
      </c>
      <c r="G108" s="447"/>
      <c r="H108" s="447"/>
      <c r="I108" s="447"/>
      <c r="J108" s="266"/>
      <c r="K108" s="120"/>
      <c r="L108" s="30"/>
      <c r="M108" s="182"/>
      <c r="N108" s="123"/>
      <c r="O108" s="123"/>
    </row>
    <row r="109" spans="1:15" s="24" customFormat="1" ht="13" customHeight="1" thickBot="1" x14ac:dyDescent="0.6">
      <c r="A109" s="120"/>
      <c r="B109" s="120"/>
      <c r="C109" s="264" t="s">
        <v>66</v>
      </c>
      <c r="D109" s="265" t="s">
        <v>66</v>
      </c>
      <c r="E109" s="265" t="s">
        <v>66</v>
      </c>
      <c r="F109" s="426" t="s">
        <v>70</v>
      </c>
      <c r="G109" s="426"/>
      <c r="H109" s="426"/>
      <c r="I109" s="426"/>
      <c r="J109" s="267"/>
      <c r="K109" s="120"/>
      <c r="L109" s="182"/>
      <c r="M109" s="182"/>
      <c r="N109" s="123"/>
      <c r="O109" s="123"/>
    </row>
    <row r="110" spans="1:15" s="24" customFormat="1" ht="13" customHeight="1" thickTop="1" thickBot="1" x14ac:dyDescent="0.6">
      <c r="A110" s="19"/>
      <c r="B110" s="19"/>
      <c r="C110" s="183"/>
      <c r="D110" s="183"/>
      <c r="E110" s="184"/>
      <c r="F110" s="184"/>
      <c r="G110" s="184"/>
      <c r="H110" s="184"/>
      <c r="I110" s="184"/>
      <c r="J110" s="185"/>
      <c r="L110" s="186"/>
      <c r="M110" s="186"/>
      <c r="N110" s="20"/>
      <c r="O110" s="20"/>
    </row>
    <row r="111" spans="1:15" s="60" customFormat="1" ht="20.100000000000001" customHeight="1" thickTop="1" thickBot="1" x14ac:dyDescent="0.6">
      <c r="A111" s="22"/>
      <c r="B111" s="401" t="s">
        <v>71</v>
      </c>
      <c r="C111" s="427"/>
      <c r="D111" s="427"/>
      <c r="E111" s="427"/>
      <c r="F111" s="427"/>
      <c r="G111" s="427"/>
      <c r="H111" s="427"/>
      <c r="I111" s="427"/>
      <c r="J111" s="427"/>
      <c r="K111" s="256"/>
      <c r="M111" s="22"/>
      <c r="N111" s="22"/>
    </row>
    <row r="112" spans="1:15" ht="15.75" customHeight="1" thickTop="1" thickBot="1" x14ac:dyDescent="0.6">
      <c r="A112" s="24"/>
      <c r="B112" s="24"/>
      <c r="C112" s="428" t="s">
        <v>72</v>
      </c>
      <c r="D112" s="429"/>
      <c r="E112" s="429"/>
      <c r="F112" s="429"/>
      <c r="G112" s="429"/>
      <c r="H112" s="429"/>
      <c r="I112" s="429"/>
      <c r="J112" s="430"/>
      <c r="K112" s="24"/>
      <c r="L112" s="16"/>
      <c r="M112" s="16"/>
      <c r="N112" s="16"/>
    </row>
    <row r="113" spans="1:14" ht="26.1" customHeight="1" thickTop="1" x14ac:dyDescent="0.4">
      <c r="A113" s="24"/>
      <c r="B113" s="24"/>
      <c r="C113" s="431" t="s">
        <v>6</v>
      </c>
      <c r="D113" s="433" t="s">
        <v>2279</v>
      </c>
      <c r="E113" s="435" t="s">
        <v>73</v>
      </c>
      <c r="F113" s="436"/>
      <c r="G113" s="437"/>
      <c r="H113" s="336" t="s">
        <v>74</v>
      </c>
      <c r="I113" s="336" t="s">
        <v>75</v>
      </c>
      <c r="J113" s="341" t="s">
        <v>76</v>
      </c>
      <c r="K113" s="24"/>
      <c r="L113" s="16"/>
      <c r="M113" s="16"/>
      <c r="N113" s="16"/>
    </row>
    <row r="114" spans="1:14" ht="10" customHeight="1" thickBot="1" x14ac:dyDescent="0.6">
      <c r="A114" s="24"/>
      <c r="B114" s="24"/>
      <c r="C114" s="431"/>
      <c r="D114" s="433"/>
      <c r="E114" s="435"/>
      <c r="F114" s="436"/>
      <c r="G114" s="437"/>
      <c r="H114" s="337"/>
      <c r="I114" s="337"/>
      <c r="J114" s="335"/>
      <c r="K114" s="24"/>
      <c r="L114" s="16"/>
      <c r="M114" s="16"/>
      <c r="N114" s="16"/>
    </row>
    <row r="115" spans="1:14" ht="26.1" customHeight="1" thickTop="1" thickBot="1" x14ac:dyDescent="0.6">
      <c r="A115" s="24"/>
      <c r="B115" s="24"/>
      <c r="C115" s="432"/>
      <c r="D115" s="434"/>
      <c r="E115" s="438"/>
      <c r="F115" s="439"/>
      <c r="G115" s="440"/>
      <c r="H115" s="338" t="s">
        <v>77</v>
      </c>
      <c r="I115" s="338" t="s">
        <v>78</v>
      </c>
      <c r="J115" s="339" t="s">
        <v>79</v>
      </c>
      <c r="K115" s="187" t="s">
        <v>80</v>
      </c>
      <c r="M115" s="16"/>
      <c r="N115" s="24"/>
    </row>
    <row r="116" spans="1:14" ht="12.75" customHeight="1" x14ac:dyDescent="0.55000000000000004">
      <c r="A116" s="24"/>
      <c r="B116" s="24"/>
      <c r="C116" s="268" t="s">
        <v>81</v>
      </c>
      <c r="D116" s="269" t="s">
        <v>66</v>
      </c>
      <c r="E116" s="423"/>
      <c r="F116" s="424"/>
      <c r="G116" s="425"/>
      <c r="H116" s="270"/>
      <c r="I116" s="270"/>
      <c r="J116" s="271"/>
      <c r="K116" s="24"/>
      <c r="L116" s="16"/>
      <c r="M116" s="16"/>
      <c r="N116" s="24"/>
    </row>
    <row r="117" spans="1:14" ht="13" customHeight="1" x14ac:dyDescent="0.55000000000000004">
      <c r="A117" s="24"/>
      <c r="B117" s="24"/>
      <c r="C117" s="268" t="s">
        <v>81</v>
      </c>
      <c r="D117" s="342" t="s">
        <v>66</v>
      </c>
      <c r="E117" s="420"/>
      <c r="F117" s="421"/>
      <c r="G117" s="422"/>
      <c r="H117" s="272"/>
      <c r="I117" s="272"/>
      <c r="J117" s="273"/>
      <c r="K117" s="24"/>
      <c r="L117" s="16"/>
      <c r="M117" s="16"/>
      <c r="N117" s="24"/>
    </row>
    <row r="118" spans="1:14" ht="13" customHeight="1" x14ac:dyDescent="0.55000000000000004">
      <c r="A118" s="24"/>
      <c r="B118" s="24"/>
      <c r="C118" s="268" t="s">
        <v>81</v>
      </c>
      <c r="D118" s="269" t="s">
        <v>66</v>
      </c>
      <c r="E118" s="420"/>
      <c r="F118" s="421"/>
      <c r="G118" s="422"/>
      <c r="H118" s="272"/>
      <c r="I118" s="272"/>
      <c r="J118" s="273"/>
      <c r="K118" s="24"/>
      <c r="L118" s="16"/>
      <c r="M118" s="16"/>
      <c r="N118" s="24"/>
    </row>
    <row r="119" spans="1:14" ht="13" customHeight="1" x14ac:dyDescent="0.55000000000000004">
      <c r="A119" s="24"/>
      <c r="B119" s="24"/>
      <c r="C119" s="268" t="s">
        <v>81</v>
      </c>
      <c r="D119" s="269" t="s">
        <v>66</v>
      </c>
      <c r="E119" s="420"/>
      <c r="F119" s="421"/>
      <c r="G119" s="422"/>
      <c r="H119" s="272"/>
      <c r="I119" s="272"/>
      <c r="J119" s="273"/>
      <c r="K119" s="24"/>
      <c r="L119" s="16"/>
      <c r="M119" s="16"/>
      <c r="N119" s="24"/>
    </row>
    <row r="120" spans="1:14" ht="13" customHeight="1" x14ac:dyDescent="0.55000000000000004">
      <c r="A120" s="24"/>
      <c r="B120" s="24"/>
      <c r="C120" s="268" t="s">
        <v>81</v>
      </c>
      <c r="D120" s="269" t="s">
        <v>66</v>
      </c>
      <c r="E120" s="420"/>
      <c r="F120" s="421"/>
      <c r="G120" s="422"/>
      <c r="H120" s="272"/>
      <c r="I120" s="272"/>
      <c r="J120" s="273"/>
      <c r="K120" s="24"/>
      <c r="L120" s="16"/>
      <c r="M120" s="16"/>
      <c r="N120" s="24"/>
    </row>
    <row r="121" spans="1:14" ht="13" customHeight="1" x14ac:dyDescent="0.55000000000000004">
      <c r="A121" s="24"/>
      <c r="B121" s="24"/>
      <c r="C121" s="268" t="s">
        <v>81</v>
      </c>
      <c r="D121" s="269" t="s">
        <v>66</v>
      </c>
      <c r="E121" s="417"/>
      <c r="F121" s="418"/>
      <c r="G121" s="419"/>
      <c r="H121" s="274"/>
      <c r="I121" s="274"/>
      <c r="J121" s="275"/>
      <c r="K121" s="24"/>
      <c r="L121" s="16"/>
      <c r="M121" s="16"/>
      <c r="N121" s="24"/>
    </row>
    <row r="122" spans="1:14" ht="13" customHeight="1" x14ac:dyDescent="0.55000000000000004">
      <c r="A122" s="24"/>
      <c r="B122" s="24"/>
      <c r="C122" s="268" t="s">
        <v>81</v>
      </c>
      <c r="D122" s="269" t="s">
        <v>66</v>
      </c>
      <c r="E122" s="417"/>
      <c r="F122" s="418"/>
      <c r="G122" s="419"/>
      <c r="H122" s="274"/>
      <c r="I122" s="274"/>
      <c r="J122" s="275"/>
      <c r="K122" s="24"/>
      <c r="L122" s="16"/>
      <c r="M122" s="16"/>
      <c r="N122" s="24"/>
    </row>
    <row r="123" spans="1:14" ht="13" customHeight="1" x14ac:dyDescent="0.55000000000000004">
      <c r="A123" s="24"/>
      <c r="B123" s="24"/>
      <c r="C123" s="268" t="s">
        <v>81</v>
      </c>
      <c r="D123" s="269" t="s">
        <v>66</v>
      </c>
      <c r="E123" s="417"/>
      <c r="F123" s="418"/>
      <c r="G123" s="419"/>
      <c r="H123" s="274"/>
      <c r="I123" s="274"/>
      <c r="J123" s="275"/>
      <c r="K123" s="24"/>
      <c r="L123" s="16"/>
      <c r="M123" s="16"/>
      <c r="N123" s="24"/>
    </row>
    <row r="124" spans="1:14" ht="13" customHeight="1" x14ac:dyDescent="0.55000000000000004">
      <c r="A124" s="24"/>
      <c r="B124" s="24"/>
      <c r="C124" s="268" t="s">
        <v>81</v>
      </c>
      <c r="D124" s="269" t="s">
        <v>66</v>
      </c>
      <c r="E124" s="417"/>
      <c r="F124" s="418"/>
      <c r="G124" s="419"/>
      <c r="H124" s="274"/>
      <c r="I124" s="274"/>
      <c r="J124" s="275"/>
      <c r="K124" s="24"/>
      <c r="L124" s="16"/>
      <c r="M124" s="16"/>
      <c r="N124" s="24"/>
    </row>
    <row r="125" spans="1:14" ht="13" customHeight="1" x14ac:dyDescent="0.55000000000000004">
      <c r="A125" s="24"/>
      <c r="B125" s="24"/>
      <c r="C125" s="268" t="s">
        <v>81</v>
      </c>
      <c r="D125" s="269" t="s">
        <v>66</v>
      </c>
      <c r="E125" s="417"/>
      <c r="F125" s="418"/>
      <c r="G125" s="419"/>
      <c r="H125" s="274"/>
      <c r="I125" s="274"/>
      <c r="J125" s="275"/>
      <c r="K125" s="24"/>
      <c r="L125" s="16"/>
      <c r="M125" s="16"/>
      <c r="N125" s="24"/>
    </row>
    <row r="126" spans="1:14" ht="13" customHeight="1" x14ac:dyDescent="0.55000000000000004">
      <c r="A126" s="24"/>
      <c r="B126" s="24"/>
      <c r="C126" s="268" t="s">
        <v>81</v>
      </c>
      <c r="D126" s="269" t="s">
        <v>66</v>
      </c>
      <c r="E126" s="417"/>
      <c r="F126" s="418"/>
      <c r="G126" s="419"/>
      <c r="H126" s="274"/>
      <c r="I126" s="274"/>
      <c r="J126" s="275"/>
      <c r="K126" s="24"/>
      <c r="L126" s="16"/>
      <c r="M126" s="16"/>
      <c r="N126" s="24"/>
    </row>
    <row r="127" spans="1:14" ht="13" customHeight="1" x14ac:dyDescent="0.55000000000000004">
      <c r="A127" s="24"/>
      <c r="B127" s="24"/>
      <c r="C127" s="268" t="s">
        <v>81</v>
      </c>
      <c r="D127" s="269" t="s">
        <v>66</v>
      </c>
      <c r="E127" s="417"/>
      <c r="F127" s="418"/>
      <c r="G127" s="419"/>
      <c r="H127" s="274"/>
      <c r="I127" s="274"/>
      <c r="J127" s="275"/>
      <c r="K127" s="24"/>
      <c r="L127" s="16"/>
      <c r="M127" s="16"/>
      <c r="N127" s="24"/>
    </row>
    <row r="128" spans="1:14" ht="13" customHeight="1" x14ac:dyDescent="0.55000000000000004">
      <c r="A128" s="24"/>
      <c r="B128" s="24"/>
      <c r="C128" s="268" t="s">
        <v>81</v>
      </c>
      <c r="D128" s="269" t="s">
        <v>66</v>
      </c>
      <c r="E128" s="417"/>
      <c r="F128" s="418"/>
      <c r="G128" s="419"/>
      <c r="H128" s="274"/>
      <c r="I128" s="274"/>
      <c r="J128" s="275"/>
      <c r="K128" s="24"/>
      <c r="L128" s="16"/>
      <c r="M128" s="16"/>
      <c r="N128" s="24"/>
    </row>
    <row r="129" spans="1:14" ht="13" customHeight="1" x14ac:dyDescent="0.55000000000000004">
      <c r="A129" s="24"/>
      <c r="B129" s="24"/>
      <c r="C129" s="268" t="s">
        <v>81</v>
      </c>
      <c r="D129" s="269" t="s">
        <v>66</v>
      </c>
      <c r="E129" s="417"/>
      <c r="F129" s="418"/>
      <c r="G129" s="419"/>
      <c r="H129" s="274"/>
      <c r="I129" s="274"/>
      <c r="J129" s="275"/>
      <c r="K129" s="24"/>
      <c r="L129" s="16"/>
      <c r="M129" s="16"/>
      <c r="N129" s="24"/>
    </row>
    <row r="130" spans="1:14" ht="13" customHeight="1" x14ac:dyDescent="0.55000000000000004">
      <c r="A130" s="24"/>
      <c r="B130" s="24"/>
      <c r="C130" s="268" t="s">
        <v>81</v>
      </c>
      <c r="D130" s="269" t="s">
        <v>66</v>
      </c>
      <c r="E130" s="417"/>
      <c r="F130" s="418"/>
      <c r="G130" s="419"/>
      <c r="H130" s="274"/>
      <c r="I130" s="274"/>
      <c r="J130" s="275"/>
      <c r="K130" s="24"/>
      <c r="L130" s="16"/>
      <c r="M130" s="16"/>
      <c r="N130" s="24"/>
    </row>
    <row r="131" spans="1:14" ht="13" customHeight="1" x14ac:dyDescent="0.55000000000000004">
      <c r="A131" s="24"/>
      <c r="B131" s="24"/>
      <c r="C131" s="268" t="s">
        <v>81</v>
      </c>
      <c r="D131" s="269" t="s">
        <v>66</v>
      </c>
      <c r="E131" s="417"/>
      <c r="F131" s="418"/>
      <c r="G131" s="419"/>
      <c r="H131" s="274"/>
      <c r="I131" s="274"/>
      <c r="J131" s="275"/>
      <c r="K131" s="24"/>
      <c r="L131" s="16"/>
      <c r="M131" s="16"/>
      <c r="N131" s="24"/>
    </row>
    <row r="132" spans="1:14" ht="13" customHeight="1" x14ac:dyDescent="0.55000000000000004">
      <c r="A132" s="24"/>
      <c r="B132" s="24"/>
      <c r="C132" s="268" t="s">
        <v>81</v>
      </c>
      <c r="D132" s="269" t="s">
        <v>66</v>
      </c>
      <c r="E132" s="417"/>
      <c r="F132" s="418"/>
      <c r="G132" s="419"/>
      <c r="H132" s="274"/>
      <c r="I132" s="274"/>
      <c r="J132" s="275"/>
      <c r="K132" s="24"/>
      <c r="L132" s="16"/>
      <c r="M132" s="16"/>
      <c r="N132" s="24"/>
    </row>
    <row r="133" spans="1:14" ht="13" customHeight="1" x14ac:dyDescent="0.55000000000000004">
      <c r="A133" s="24"/>
      <c r="B133" s="24"/>
      <c r="C133" s="268" t="s">
        <v>81</v>
      </c>
      <c r="D133" s="269" t="s">
        <v>66</v>
      </c>
      <c r="E133" s="417"/>
      <c r="F133" s="418"/>
      <c r="G133" s="419"/>
      <c r="H133" s="274"/>
      <c r="I133" s="274"/>
      <c r="J133" s="275"/>
      <c r="K133" s="24"/>
      <c r="L133" s="16"/>
      <c r="M133" s="16"/>
      <c r="N133" s="24"/>
    </row>
    <row r="134" spans="1:14" ht="13" customHeight="1" x14ac:dyDescent="0.55000000000000004">
      <c r="A134" s="24"/>
      <c r="B134" s="24"/>
      <c r="C134" s="268" t="s">
        <v>81</v>
      </c>
      <c r="D134" s="269" t="s">
        <v>66</v>
      </c>
      <c r="E134" s="417"/>
      <c r="F134" s="418"/>
      <c r="G134" s="419"/>
      <c r="H134" s="274"/>
      <c r="I134" s="274"/>
      <c r="J134" s="275"/>
      <c r="K134" s="24"/>
      <c r="L134" s="16"/>
      <c r="M134" s="16"/>
      <c r="N134" s="24"/>
    </row>
    <row r="135" spans="1:14" ht="13" customHeight="1" x14ac:dyDescent="0.55000000000000004">
      <c r="A135" s="24"/>
      <c r="B135" s="24"/>
      <c r="C135" s="268" t="s">
        <v>81</v>
      </c>
      <c r="D135" s="269" t="s">
        <v>66</v>
      </c>
      <c r="E135" s="417"/>
      <c r="F135" s="418"/>
      <c r="G135" s="419"/>
      <c r="H135" s="274"/>
      <c r="I135" s="274"/>
      <c r="J135" s="275"/>
      <c r="K135" s="24"/>
      <c r="L135" s="16"/>
      <c r="M135" s="16"/>
      <c r="N135" s="24"/>
    </row>
    <row r="136" spans="1:14" ht="13" customHeight="1" x14ac:dyDescent="0.55000000000000004">
      <c r="A136" s="24"/>
      <c r="B136" s="24"/>
      <c r="C136" s="268" t="s">
        <v>81</v>
      </c>
      <c r="D136" s="269" t="s">
        <v>66</v>
      </c>
      <c r="E136" s="420"/>
      <c r="F136" s="421"/>
      <c r="G136" s="422"/>
      <c r="H136" s="272"/>
      <c r="I136" s="272"/>
      <c r="J136" s="273"/>
      <c r="K136" s="24"/>
      <c r="L136" s="16"/>
      <c r="M136" s="16"/>
      <c r="N136" s="24"/>
    </row>
    <row r="137" spans="1:14" ht="13" customHeight="1" x14ac:dyDescent="0.55000000000000004">
      <c r="A137" s="24"/>
      <c r="B137" s="24"/>
      <c r="C137" s="268" t="s">
        <v>81</v>
      </c>
      <c r="D137" s="269" t="s">
        <v>66</v>
      </c>
      <c r="E137" s="420"/>
      <c r="F137" s="421"/>
      <c r="G137" s="422"/>
      <c r="H137" s="272"/>
      <c r="I137" s="272"/>
      <c r="J137" s="273"/>
      <c r="K137" s="24"/>
      <c r="L137" s="16"/>
      <c r="M137" s="16"/>
      <c r="N137" s="24"/>
    </row>
    <row r="138" spans="1:14" ht="13" customHeight="1" x14ac:dyDescent="0.55000000000000004">
      <c r="A138" s="24"/>
      <c r="B138" s="24"/>
      <c r="C138" s="268" t="s">
        <v>81</v>
      </c>
      <c r="D138" s="269" t="s">
        <v>66</v>
      </c>
      <c r="E138" s="417"/>
      <c r="F138" s="418"/>
      <c r="G138" s="419"/>
      <c r="H138" s="274"/>
      <c r="I138" s="274"/>
      <c r="J138" s="275"/>
      <c r="K138" s="24"/>
      <c r="L138" s="16"/>
      <c r="M138" s="16"/>
      <c r="N138" s="24"/>
    </row>
    <row r="139" spans="1:14" ht="13" customHeight="1" x14ac:dyDescent="0.55000000000000004">
      <c r="A139" s="24"/>
      <c r="B139" s="24"/>
      <c r="C139" s="268" t="s">
        <v>81</v>
      </c>
      <c r="D139" s="269" t="s">
        <v>66</v>
      </c>
      <c r="E139" s="417"/>
      <c r="F139" s="418"/>
      <c r="G139" s="419"/>
      <c r="H139" s="274"/>
      <c r="I139" s="274"/>
      <c r="J139" s="275"/>
      <c r="K139" s="24"/>
      <c r="L139" s="16"/>
      <c r="M139" s="16"/>
      <c r="N139" s="24"/>
    </row>
    <row r="140" spans="1:14" ht="13" customHeight="1" x14ac:dyDescent="0.55000000000000004">
      <c r="A140" s="24"/>
      <c r="B140" s="24"/>
      <c r="C140" s="268" t="s">
        <v>81</v>
      </c>
      <c r="D140" s="269" t="s">
        <v>66</v>
      </c>
      <c r="E140" s="417"/>
      <c r="F140" s="418"/>
      <c r="G140" s="419"/>
      <c r="H140" s="274"/>
      <c r="I140" s="274"/>
      <c r="J140" s="275"/>
      <c r="K140" s="24"/>
      <c r="L140" s="16"/>
      <c r="M140" s="16"/>
      <c r="N140" s="24"/>
    </row>
    <row r="141" spans="1:14" ht="13" customHeight="1" x14ac:dyDescent="0.55000000000000004">
      <c r="A141" s="24"/>
      <c r="B141" s="24"/>
      <c r="C141" s="268" t="s">
        <v>81</v>
      </c>
      <c r="D141" s="269" t="s">
        <v>66</v>
      </c>
      <c r="E141" s="417"/>
      <c r="F141" s="418"/>
      <c r="G141" s="419"/>
      <c r="H141" s="274"/>
      <c r="I141" s="274"/>
      <c r="J141" s="275"/>
      <c r="K141" s="24"/>
      <c r="L141" s="16"/>
      <c r="M141" s="16"/>
      <c r="N141" s="24"/>
    </row>
    <row r="142" spans="1:14" ht="13" customHeight="1" x14ac:dyDescent="0.55000000000000004">
      <c r="A142" s="24"/>
      <c r="B142" s="24"/>
      <c r="C142" s="268" t="s">
        <v>81</v>
      </c>
      <c r="D142" s="269" t="s">
        <v>66</v>
      </c>
      <c r="E142" s="417"/>
      <c r="F142" s="418"/>
      <c r="G142" s="419"/>
      <c r="H142" s="274"/>
      <c r="I142" s="274"/>
      <c r="J142" s="275"/>
      <c r="K142" s="24"/>
      <c r="L142" s="16"/>
      <c r="M142" s="16"/>
      <c r="N142" s="24"/>
    </row>
    <row r="143" spans="1:14" ht="13" customHeight="1" x14ac:dyDescent="0.55000000000000004">
      <c r="A143" s="24"/>
      <c r="B143" s="24"/>
      <c r="C143" s="268" t="s">
        <v>81</v>
      </c>
      <c r="D143" s="269" t="s">
        <v>66</v>
      </c>
      <c r="E143" s="417"/>
      <c r="F143" s="418"/>
      <c r="G143" s="419"/>
      <c r="H143" s="274"/>
      <c r="I143" s="274"/>
      <c r="J143" s="275"/>
      <c r="K143" s="24"/>
      <c r="L143" s="16"/>
      <c r="M143" s="16"/>
      <c r="N143" s="24"/>
    </row>
    <row r="144" spans="1:14" ht="13" customHeight="1" x14ac:dyDescent="0.55000000000000004">
      <c r="A144" s="24"/>
      <c r="B144" s="24"/>
      <c r="C144" s="268" t="s">
        <v>81</v>
      </c>
      <c r="D144" s="269" t="s">
        <v>66</v>
      </c>
      <c r="E144" s="417"/>
      <c r="F144" s="418"/>
      <c r="G144" s="419"/>
      <c r="H144" s="274"/>
      <c r="I144" s="274"/>
      <c r="J144" s="275"/>
      <c r="K144" s="24"/>
      <c r="L144" s="16"/>
      <c r="M144" s="16"/>
      <c r="N144" s="24"/>
    </row>
    <row r="145" spans="1:16" ht="13" customHeight="1" x14ac:dyDescent="0.55000000000000004">
      <c r="A145" s="24"/>
      <c r="B145" s="24"/>
      <c r="C145" s="268" t="s">
        <v>81</v>
      </c>
      <c r="D145" s="269" t="s">
        <v>66</v>
      </c>
      <c r="E145" s="417"/>
      <c r="F145" s="418"/>
      <c r="G145" s="419"/>
      <c r="H145" s="274"/>
      <c r="I145" s="274"/>
      <c r="J145" s="275"/>
      <c r="K145" s="24"/>
      <c r="L145" s="16"/>
      <c r="M145" s="16"/>
      <c r="N145" s="24"/>
    </row>
    <row r="146" spans="1:16" ht="13" customHeight="1" x14ac:dyDescent="0.4">
      <c r="A146" s="24"/>
      <c r="B146" s="24"/>
      <c r="C146" s="188"/>
      <c r="D146" s="189"/>
      <c r="E146" s="189"/>
      <c r="F146" s="190"/>
      <c r="G146" s="191" t="s">
        <v>82</v>
      </c>
      <c r="H146" s="192">
        <f>SUM(H116:H145)</f>
        <v>0</v>
      </c>
      <c r="I146" s="192">
        <f>SUM(I116:I145)</f>
        <v>0</v>
      </c>
      <c r="J146" s="193">
        <f>SUM(J116:J145)</f>
        <v>0</v>
      </c>
      <c r="K146" s="24"/>
      <c r="L146" s="16"/>
      <c r="M146" s="16"/>
      <c r="N146" s="24"/>
    </row>
    <row r="147" spans="1:16" ht="51.75" customHeight="1" thickBot="1" x14ac:dyDescent="0.45">
      <c r="A147" s="24"/>
      <c r="B147" s="24"/>
      <c r="C147" s="194"/>
      <c r="D147" s="195"/>
      <c r="E147" s="195"/>
      <c r="F147" s="196"/>
      <c r="G147" s="197"/>
      <c r="H147" s="198" t="s">
        <v>83</v>
      </c>
      <c r="I147" s="198" t="s">
        <v>84</v>
      </c>
      <c r="J147" s="199" t="s">
        <v>85</v>
      </c>
      <c r="K147" s="24"/>
      <c r="L147" s="16"/>
      <c r="M147" s="16"/>
      <c r="N147" s="24"/>
    </row>
    <row r="148" spans="1:16" ht="13" customHeight="1" thickTop="1" thickBot="1" x14ac:dyDescent="0.6">
      <c r="A148" s="24"/>
      <c r="B148" s="24"/>
      <c r="C148" s="54"/>
      <c r="D148" s="92"/>
      <c r="E148" s="92"/>
      <c r="F148" s="92"/>
      <c r="G148" s="92"/>
      <c r="H148" s="92"/>
      <c r="I148" s="24"/>
      <c r="J148" s="24"/>
      <c r="K148" s="24"/>
      <c r="L148" s="24"/>
      <c r="M148" s="24"/>
      <c r="N148" s="24"/>
    </row>
    <row r="149" spans="1:16" ht="20.100000000000001" customHeight="1" thickTop="1" thickBot="1" x14ac:dyDescent="0.6">
      <c r="A149" s="22"/>
      <c r="B149" s="401" t="s">
        <v>86</v>
      </c>
      <c r="C149" s="402"/>
      <c r="D149" s="402"/>
      <c r="E149" s="402"/>
      <c r="F149" s="402"/>
      <c r="G149" s="249"/>
      <c r="H149" s="249"/>
      <c r="I149" s="249"/>
      <c r="J149" s="249"/>
      <c r="K149" s="249"/>
      <c r="L149" s="200"/>
      <c r="M149" s="24"/>
      <c r="N149" s="201"/>
    </row>
    <row r="150" spans="1:16" ht="18" customHeight="1" thickTop="1" x14ac:dyDescent="0.4">
      <c r="A150" s="24"/>
      <c r="B150" s="24"/>
      <c r="C150" s="403" t="s">
        <v>49</v>
      </c>
      <c r="D150" s="404"/>
      <c r="E150" s="407" t="s">
        <v>2268</v>
      </c>
      <c r="F150" s="407"/>
      <c r="G150" s="407"/>
      <c r="H150" s="407"/>
      <c r="I150" s="407"/>
      <c r="J150" s="408" t="s">
        <v>63</v>
      </c>
      <c r="K150" s="409"/>
      <c r="L150" s="410"/>
      <c r="M150" s="24"/>
      <c r="N150" s="24"/>
      <c r="O150" s="24"/>
      <c r="P150" s="24"/>
    </row>
    <row r="151" spans="1:16" s="124" customFormat="1" ht="18" customHeight="1" thickBot="1" x14ac:dyDescent="0.6">
      <c r="A151" s="120"/>
      <c r="B151" s="120"/>
      <c r="C151" s="405"/>
      <c r="D151" s="406"/>
      <c r="E151" s="411" t="s">
        <v>50</v>
      </c>
      <c r="F151" s="412"/>
      <c r="G151" s="412"/>
      <c r="H151" s="412"/>
      <c r="I151" s="412"/>
      <c r="J151" s="121"/>
      <c r="K151" s="121"/>
      <c r="L151" s="168"/>
      <c r="M151" s="120"/>
      <c r="N151" s="123"/>
      <c r="O151" s="123"/>
      <c r="P151" s="120"/>
    </row>
    <row r="152" spans="1:16" s="24" customFormat="1" ht="40.5" customHeight="1" thickTop="1" thickBot="1" x14ac:dyDescent="0.6">
      <c r="C152" s="202" t="s">
        <v>6</v>
      </c>
      <c r="D152" s="203" t="s">
        <v>87</v>
      </c>
      <c r="E152" s="203" t="s">
        <v>52</v>
      </c>
      <c r="F152" s="203" t="s">
        <v>88</v>
      </c>
      <c r="G152" s="413" t="s">
        <v>89</v>
      </c>
      <c r="H152" s="414"/>
      <c r="I152" s="415" t="s">
        <v>90</v>
      </c>
      <c r="J152" s="416"/>
      <c r="K152" s="204" t="s">
        <v>91</v>
      </c>
      <c r="L152" s="205" t="s">
        <v>92</v>
      </c>
    </row>
    <row r="153" spans="1:16" s="24" customFormat="1" ht="13" customHeight="1" thickTop="1" x14ac:dyDescent="0.55000000000000004">
      <c r="C153" s="332" t="s">
        <v>66</v>
      </c>
      <c r="D153" s="332" t="s">
        <v>66</v>
      </c>
      <c r="E153" s="332" t="s">
        <v>66</v>
      </c>
      <c r="F153" s="276"/>
      <c r="G153" s="397"/>
      <c r="H153" s="398"/>
      <c r="I153" s="399"/>
      <c r="J153" s="400"/>
      <c r="K153" s="332" t="s">
        <v>66</v>
      </c>
      <c r="L153" s="297"/>
    </row>
    <row r="154" spans="1:16" s="24" customFormat="1" ht="13" customHeight="1" x14ac:dyDescent="0.55000000000000004">
      <c r="C154" s="333" t="s">
        <v>66</v>
      </c>
      <c r="D154" s="333" t="s">
        <v>66</v>
      </c>
      <c r="E154" s="333" t="s">
        <v>66</v>
      </c>
      <c r="F154" s="277"/>
      <c r="G154" s="393"/>
      <c r="H154" s="394"/>
      <c r="I154" s="395"/>
      <c r="J154" s="396"/>
      <c r="K154" s="333" t="s">
        <v>66</v>
      </c>
      <c r="L154" s="298"/>
    </row>
    <row r="155" spans="1:16" s="24" customFormat="1" ht="13" customHeight="1" x14ac:dyDescent="0.55000000000000004">
      <c r="C155" s="333" t="s">
        <v>66</v>
      </c>
      <c r="D155" s="333" t="s">
        <v>66</v>
      </c>
      <c r="E155" s="333" t="s">
        <v>66</v>
      </c>
      <c r="F155" s="277"/>
      <c r="G155" s="393"/>
      <c r="H155" s="394"/>
      <c r="I155" s="395"/>
      <c r="J155" s="396"/>
      <c r="K155" s="333" t="s">
        <v>66</v>
      </c>
      <c r="L155" s="298"/>
    </row>
    <row r="156" spans="1:16" s="24" customFormat="1" ht="13" customHeight="1" x14ac:dyDescent="0.55000000000000004">
      <c r="C156" s="333" t="s">
        <v>66</v>
      </c>
      <c r="D156" s="333" t="s">
        <v>66</v>
      </c>
      <c r="E156" s="333" t="s">
        <v>66</v>
      </c>
      <c r="F156" s="277"/>
      <c r="G156" s="393"/>
      <c r="H156" s="394"/>
      <c r="I156" s="395"/>
      <c r="J156" s="396"/>
      <c r="K156" s="333" t="s">
        <v>66</v>
      </c>
      <c r="L156" s="298"/>
    </row>
    <row r="157" spans="1:16" s="24" customFormat="1" ht="13" customHeight="1" x14ac:dyDescent="0.55000000000000004">
      <c r="C157" s="333" t="s">
        <v>66</v>
      </c>
      <c r="D157" s="333" t="s">
        <v>66</v>
      </c>
      <c r="E157" s="333" t="s">
        <v>66</v>
      </c>
      <c r="F157" s="277"/>
      <c r="G157" s="393"/>
      <c r="H157" s="394"/>
      <c r="I157" s="395"/>
      <c r="J157" s="396"/>
      <c r="K157" s="333" t="s">
        <v>66</v>
      </c>
      <c r="L157" s="298"/>
    </row>
    <row r="158" spans="1:16" s="24" customFormat="1" ht="13" customHeight="1" x14ac:dyDescent="0.55000000000000004">
      <c r="C158" s="333" t="s">
        <v>66</v>
      </c>
      <c r="D158" s="333" t="s">
        <v>66</v>
      </c>
      <c r="E158" s="333" t="s">
        <v>66</v>
      </c>
      <c r="F158" s="277"/>
      <c r="G158" s="393"/>
      <c r="H158" s="394"/>
      <c r="I158" s="395"/>
      <c r="J158" s="396"/>
      <c r="K158" s="333" t="s">
        <v>66</v>
      </c>
      <c r="L158" s="298"/>
    </row>
    <row r="159" spans="1:16" s="24" customFormat="1" ht="13" customHeight="1" x14ac:dyDescent="0.55000000000000004">
      <c r="C159" s="333" t="s">
        <v>66</v>
      </c>
      <c r="D159" s="333" t="s">
        <v>66</v>
      </c>
      <c r="E159" s="333" t="s">
        <v>66</v>
      </c>
      <c r="F159" s="277"/>
      <c r="G159" s="393"/>
      <c r="H159" s="394"/>
      <c r="I159" s="395"/>
      <c r="J159" s="396"/>
      <c r="K159" s="333" t="s">
        <v>66</v>
      </c>
      <c r="L159" s="298"/>
    </row>
    <row r="160" spans="1:16" s="24" customFormat="1" ht="13" customHeight="1" x14ac:dyDescent="0.55000000000000004">
      <c r="C160" s="333" t="s">
        <v>66</v>
      </c>
      <c r="D160" s="333" t="s">
        <v>66</v>
      </c>
      <c r="E160" s="333" t="s">
        <v>66</v>
      </c>
      <c r="F160" s="277"/>
      <c r="G160" s="393"/>
      <c r="H160" s="394"/>
      <c r="I160" s="395"/>
      <c r="J160" s="396"/>
      <c r="K160" s="333" t="s">
        <v>66</v>
      </c>
      <c r="L160" s="298"/>
    </row>
    <row r="161" spans="1:17" s="24" customFormat="1" ht="13" customHeight="1" x14ac:dyDescent="0.55000000000000004">
      <c r="C161" s="333" t="s">
        <v>66</v>
      </c>
      <c r="D161" s="333" t="s">
        <v>66</v>
      </c>
      <c r="E161" s="333" t="s">
        <v>66</v>
      </c>
      <c r="F161" s="277"/>
      <c r="G161" s="393"/>
      <c r="H161" s="394"/>
      <c r="I161" s="395"/>
      <c r="J161" s="396"/>
      <c r="K161" s="333" t="s">
        <v>66</v>
      </c>
      <c r="L161" s="298"/>
    </row>
    <row r="162" spans="1:17" s="24" customFormat="1" ht="13" customHeight="1" thickBot="1" x14ac:dyDescent="0.6">
      <c r="C162" s="334" t="s">
        <v>66</v>
      </c>
      <c r="D162" s="334" t="s">
        <v>66</v>
      </c>
      <c r="E162" s="334" t="s">
        <v>66</v>
      </c>
      <c r="F162" s="278"/>
      <c r="G162" s="389"/>
      <c r="H162" s="390"/>
      <c r="I162" s="391"/>
      <c r="J162" s="392"/>
      <c r="K162" s="334" t="s">
        <v>66</v>
      </c>
      <c r="L162" s="299"/>
    </row>
    <row r="163" spans="1:17" s="24" customFormat="1" ht="13" customHeight="1" thickTop="1" x14ac:dyDescent="0.55000000000000004">
      <c r="C163" s="30"/>
      <c r="D163" s="30"/>
      <c r="E163" s="30"/>
      <c r="F163" s="30"/>
      <c r="G163" s="30"/>
      <c r="H163" s="30"/>
      <c r="I163" s="30"/>
      <c r="J163" s="30"/>
      <c r="K163" s="30"/>
      <c r="L163" s="30"/>
      <c r="M163" s="30"/>
      <c r="O163" s="16"/>
      <c r="P163" s="16"/>
      <c r="Q163" s="16"/>
    </row>
    <row r="164" spans="1:17" ht="13" customHeight="1" x14ac:dyDescent="0.55000000000000004">
      <c r="A164" s="24"/>
      <c r="B164" s="24"/>
      <c r="C164" s="54"/>
      <c r="D164" s="92"/>
      <c r="E164" s="92"/>
      <c r="F164" s="92"/>
      <c r="G164" s="92"/>
      <c r="H164" s="92"/>
      <c r="I164" s="24"/>
      <c r="J164" s="24"/>
      <c r="K164" s="24"/>
      <c r="L164" s="24"/>
      <c r="M164" s="24"/>
      <c r="N164" s="24"/>
    </row>
    <row r="165" spans="1:17" ht="13" hidden="1" customHeight="1" x14ac:dyDescent="0.55000000000000004">
      <c r="A165" s="24"/>
      <c r="B165" s="24"/>
      <c r="C165" s="54"/>
      <c r="D165" s="92"/>
      <c r="E165" s="92"/>
      <c r="F165" s="92"/>
      <c r="G165" s="92"/>
      <c r="H165" s="92"/>
      <c r="I165" s="24"/>
      <c r="J165" s="24"/>
      <c r="K165" s="24"/>
      <c r="L165" s="24"/>
      <c r="M165" s="24"/>
      <c r="N165" s="24"/>
    </row>
    <row r="166" spans="1:17" ht="13" hidden="1" customHeight="1" x14ac:dyDescent="0.55000000000000004">
      <c r="A166" s="24"/>
      <c r="B166" s="24"/>
      <c r="C166" s="54"/>
      <c r="D166" s="92"/>
      <c r="E166" s="92"/>
      <c r="F166" s="92"/>
      <c r="G166" s="92"/>
      <c r="H166" s="92"/>
      <c r="I166" s="24"/>
      <c r="J166" s="24"/>
      <c r="K166" s="24"/>
      <c r="L166" s="24"/>
      <c r="M166" s="24"/>
      <c r="N166" s="24"/>
    </row>
    <row r="167" spans="1:17" ht="13" hidden="1" customHeight="1" x14ac:dyDescent="0.55000000000000004">
      <c r="A167" s="24"/>
      <c r="B167" s="24"/>
      <c r="C167" s="54"/>
      <c r="D167" s="92"/>
      <c r="E167" s="92"/>
      <c r="F167" s="92"/>
      <c r="G167" s="92"/>
      <c r="H167" s="92"/>
      <c r="I167" s="24"/>
      <c r="J167" s="24"/>
      <c r="K167" s="24"/>
      <c r="L167" s="24"/>
      <c r="M167" s="24"/>
      <c r="N167" s="24"/>
    </row>
    <row r="168" spans="1:17" ht="13" hidden="1" customHeight="1" x14ac:dyDescent="0.55000000000000004">
      <c r="A168" s="24"/>
      <c r="B168" s="24"/>
      <c r="C168" s="54"/>
      <c r="D168" s="92"/>
      <c r="E168" s="92"/>
      <c r="F168" s="92"/>
      <c r="G168" s="92"/>
      <c r="H168" s="92"/>
      <c r="I168" s="24"/>
      <c r="J168" s="24"/>
      <c r="K168" s="24"/>
      <c r="L168" s="24"/>
      <c r="M168" s="24"/>
      <c r="N168" s="24"/>
    </row>
    <row r="169" spans="1:17" ht="13" hidden="1" customHeight="1" x14ac:dyDescent="0.55000000000000004">
      <c r="A169" s="24"/>
      <c r="B169" s="24"/>
      <c r="C169" s="54"/>
      <c r="D169" s="92"/>
      <c r="E169" s="92"/>
      <c r="F169" s="92"/>
      <c r="G169" s="92"/>
      <c r="H169" s="92"/>
      <c r="I169" s="24"/>
      <c r="J169" s="24"/>
      <c r="K169" s="24"/>
      <c r="L169" s="24"/>
      <c r="M169" s="24"/>
      <c r="N169" s="24"/>
    </row>
    <row r="170" spans="1:17" ht="13" hidden="1" customHeight="1" x14ac:dyDescent="0.55000000000000004">
      <c r="A170" s="24"/>
      <c r="B170" s="24"/>
      <c r="C170" s="54"/>
      <c r="D170" s="92"/>
      <c r="E170" s="92"/>
      <c r="F170" s="92"/>
      <c r="G170" s="92"/>
      <c r="H170" s="92"/>
      <c r="I170" s="24"/>
      <c r="J170" s="24"/>
      <c r="K170" s="24"/>
      <c r="L170" s="24"/>
      <c r="M170" s="24"/>
      <c r="N170" s="24"/>
    </row>
    <row r="171" spans="1:17" ht="13" hidden="1" customHeight="1" x14ac:dyDescent="0.55000000000000004">
      <c r="A171" s="24"/>
      <c r="B171" s="24"/>
      <c r="C171" s="54"/>
      <c r="D171" s="92"/>
      <c r="E171" s="92"/>
      <c r="F171" s="92"/>
      <c r="G171" s="92"/>
      <c r="H171" s="92"/>
      <c r="I171" s="24"/>
      <c r="J171" s="24"/>
      <c r="K171" s="24"/>
      <c r="L171" s="24"/>
      <c r="M171" s="24"/>
      <c r="N171" s="24"/>
    </row>
    <row r="172" spans="1:17" ht="13" hidden="1" customHeight="1" x14ac:dyDescent="0.55000000000000004">
      <c r="A172" s="24"/>
      <c r="B172" s="24"/>
      <c r="C172" s="54"/>
      <c r="D172" s="92"/>
      <c r="E172" s="92"/>
      <c r="F172" s="92"/>
      <c r="G172" s="92"/>
      <c r="H172" s="92"/>
      <c r="I172" s="24"/>
      <c r="J172" s="24"/>
      <c r="K172" s="24"/>
      <c r="L172" s="24"/>
      <c r="M172" s="24"/>
      <c r="N172" s="24"/>
    </row>
    <row r="173" spans="1:17" ht="13" hidden="1" customHeight="1" x14ac:dyDescent="0.55000000000000004">
      <c r="A173" s="24"/>
      <c r="B173" s="24"/>
      <c r="C173" s="54"/>
      <c r="D173" s="92"/>
      <c r="E173" s="92"/>
      <c r="F173" s="92"/>
      <c r="G173" s="92"/>
      <c r="H173" s="92"/>
      <c r="I173" s="24"/>
      <c r="J173" s="24"/>
      <c r="K173" s="24"/>
      <c r="L173" s="24"/>
      <c r="M173" s="24"/>
      <c r="N173" s="24"/>
    </row>
    <row r="174" spans="1:17" ht="13" hidden="1" customHeight="1" x14ac:dyDescent="0.55000000000000004">
      <c r="A174" s="24"/>
      <c r="B174" s="24"/>
      <c r="C174" s="54"/>
      <c r="D174" s="92"/>
      <c r="E174" s="92"/>
      <c r="F174" s="92"/>
      <c r="G174" s="92"/>
      <c r="H174" s="92"/>
      <c r="I174" s="24"/>
      <c r="J174" s="24"/>
      <c r="K174" s="24"/>
      <c r="L174" s="24"/>
      <c r="M174" s="24"/>
      <c r="N174" s="24"/>
    </row>
    <row r="175" spans="1:17" ht="13" hidden="1" customHeight="1" x14ac:dyDescent="0.55000000000000004"/>
    <row r="176" spans="1:17" ht="13" hidden="1" customHeight="1" x14ac:dyDescent="0.55000000000000004"/>
    <row r="177" ht="13" hidden="1" customHeight="1" x14ac:dyDescent="0.55000000000000004"/>
    <row r="178" ht="13" hidden="1" customHeight="1" x14ac:dyDescent="0.55000000000000004"/>
    <row r="179" ht="13" hidden="1" customHeight="1" x14ac:dyDescent="0.55000000000000004"/>
    <row r="180" ht="13" hidden="1" customHeight="1" x14ac:dyDescent="0.55000000000000004"/>
    <row r="181" ht="13" hidden="1" customHeight="1" x14ac:dyDescent="0.55000000000000004"/>
    <row r="182" ht="13" hidden="1" customHeight="1" x14ac:dyDescent="0.55000000000000004"/>
    <row r="183" ht="13" hidden="1" customHeight="1" x14ac:dyDescent="0.55000000000000004"/>
    <row r="184" ht="13" hidden="1" customHeight="1" x14ac:dyDescent="0.55000000000000004"/>
    <row r="185" ht="13" hidden="1" customHeight="1" x14ac:dyDescent="0.55000000000000004"/>
    <row r="186" ht="13" hidden="1" customHeight="1" x14ac:dyDescent="0.55000000000000004"/>
    <row r="187" ht="13" hidden="1" customHeight="1" x14ac:dyDescent="0.55000000000000004"/>
    <row r="188" ht="13" hidden="1" customHeight="1" x14ac:dyDescent="0.55000000000000004"/>
    <row r="189" ht="13" hidden="1" customHeight="1" x14ac:dyDescent="0.55000000000000004"/>
    <row r="190" ht="13" hidden="1" customHeight="1" x14ac:dyDescent="0.55000000000000004"/>
    <row r="191" ht="13" hidden="1" customHeight="1" x14ac:dyDescent="0.55000000000000004"/>
    <row r="192" ht="13" hidden="1" customHeight="1" x14ac:dyDescent="0.55000000000000004"/>
    <row r="193" ht="13" hidden="1" customHeight="1" x14ac:dyDescent="0.55000000000000004"/>
    <row r="194" ht="13" hidden="1" customHeight="1" x14ac:dyDescent="0.55000000000000004"/>
    <row r="195" ht="13" hidden="1" customHeight="1" x14ac:dyDescent="0.55000000000000004"/>
    <row r="196" ht="13" hidden="1" customHeight="1" x14ac:dyDescent="0.55000000000000004"/>
    <row r="197" ht="13" hidden="1" customHeight="1" x14ac:dyDescent="0.55000000000000004"/>
    <row r="198" ht="13" hidden="1" customHeight="1" x14ac:dyDescent="0.55000000000000004"/>
    <row r="199" ht="13" hidden="1" customHeight="1" x14ac:dyDescent="0.55000000000000004"/>
    <row r="200" ht="13" hidden="1" customHeight="1" x14ac:dyDescent="0.55000000000000004"/>
    <row r="201" ht="13" hidden="1" customHeight="1" x14ac:dyDescent="0.55000000000000004"/>
    <row r="202" ht="13" hidden="1" customHeight="1" x14ac:dyDescent="0.55000000000000004"/>
    <row r="203" ht="13" hidden="1" customHeight="1" x14ac:dyDescent="0.55000000000000004"/>
    <row r="204" ht="13" hidden="1" customHeight="1" x14ac:dyDescent="0.55000000000000004"/>
    <row r="205" ht="13" hidden="1" customHeight="1" x14ac:dyDescent="0.55000000000000004"/>
    <row r="206" ht="13" hidden="1" customHeight="1" x14ac:dyDescent="0.55000000000000004"/>
    <row r="207" ht="13" hidden="1" customHeight="1" x14ac:dyDescent="0.55000000000000004"/>
    <row r="208" ht="13" hidden="1" customHeight="1" x14ac:dyDescent="0.55000000000000004"/>
    <row r="209" ht="13" hidden="1" customHeight="1" x14ac:dyDescent="0.55000000000000004"/>
    <row r="210" ht="13" hidden="1" customHeight="1" x14ac:dyDescent="0.55000000000000004"/>
    <row r="211" ht="13" hidden="1" customHeight="1" x14ac:dyDescent="0.55000000000000004"/>
    <row r="212" ht="13" hidden="1" customHeight="1" x14ac:dyDescent="0.55000000000000004"/>
    <row r="213" ht="13" hidden="1" customHeight="1" x14ac:dyDescent="0.55000000000000004"/>
    <row r="214" ht="13" hidden="1" customHeight="1" x14ac:dyDescent="0.55000000000000004"/>
    <row r="215" ht="13" hidden="1" customHeight="1" x14ac:dyDescent="0.55000000000000004"/>
    <row r="216" ht="13" hidden="1" customHeight="1" x14ac:dyDescent="0.55000000000000004"/>
    <row r="217" ht="13" hidden="1" customHeight="1" x14ac:dyDescent="0.55000000000000004"/>
    <row r="218" ht="13" hidden="1" customHeight="1" x14ac:dyDescent="0.55000000000000004"/>
    <row r="219" ht="13" hidden="1" customHeight="1" x14ac:dyDescent="0.55000000000000004"/>
    <row r="220" ht="13" hidden="1" customHeight="1" x14ac:dyDescent="0.55000000000000004"/>
    <row r="221" ht="13" hidden="1" customHeight="1" x14ac:dyDescent="0.55000000000000004"/>
    <row r="222" ht="13" hidden="1" customHeight="1" x14ac:dyDescent="0.55000000000000004"/>
    <row r="223" ht="13" hidden="1" customHeight="1" x14ac:dyDescent="0.55000000000000004"/>
    <row r="224" ht="13" hidden="1" customHeight="1" x14ac:dyDescent="0.55000000000000004"/>
    <row r="225" ht="13" hidden="1" customHeight="1" x14ac:dyDescent="0.55000000000000004"/>
    <row r="226" ht="13" hidden="1" customHeight="1" x14ac:dyDescent="0.55000000000000004"/>
    <row r="227" ht="13" hidden="1" customHeight="1" x14ac:dyDescent="0.55000000000000004"/>
    <row r="228" ht="13" hidden="1" customHeight="1" x14ac:dyDescent="0.55000000000000004"/>
    <row r="229" ht="13" hidden="1" customHeight="1" x14ac:dyDescent="0.55000000000000004"/>
    <row r="230" ht="13" hidden="1" customHeight="1" x14ac:dyDescent="0.55000000000000004"/>
    <row r="231" ht="13" hidden="1" customHeight="1" x14ac:dyDescent="0.55000000000000004"/>
    <row r="232" ht="13" hidden="1" customHeight="1" x14ac:dyDescent="0.55000000000000004"/>
    <row r="233" ht="13" hidden="1" customHeight="1" x14ac:dyDescent="0.55000000000000004"/>
    <row r="234" ht="13" hidden="1" customHeight="1" x14ac:dyDescent="0.55000000000000004"/>
    <row r="235" ht="13" hidden="1" customHeight="1" x14ac:dyDescent="0.55000000000000004"/>
    <row r="236" ht="13" hidden="1" customHeight="1" x14ac:dyDescent="0.55000000000000004"/>
    <row r="237" ht="13" hidden="1" customHeight="1" x14ac:dyDescent="0.55000000000000004"/>
    <row r="238" ht="13" hidden="1" customHeight="1" x14ac:dyDescent="0.55000000000000004"/>
    <row r="239" ht="13" hidden="1" customHeight="1" x14ac:dyDescent="0.55000000000000004"/>
    <row r="240" ht="13" hidden="1" customHeight="1" x14ac:dyDescent="0.55000000000000004"/>
    <row r="241" ht="13" hidden="1" customHeight="1" x14ac:dyDescent="0.55000000000000004"/>
    <row r="242" ht="13" hidden="1" customHeight="1" x14ac:dyDescent="0.55000000000000004"/>
    <row r="243" ht="13" hidden="1" customHeight="1" x14ac:dyDescent="0.55000000000000004"/>
    <row r="244" ht="13" hidden="1" customHeight="1" x14ac:dyDescent="0.55000000000000004"/>
    <row r="245" ht="13" hidden="1" customHeight="1" x14ac:dyDescent="0.55000000000000004"/>
    <row r="246" ht="13" hidden="1" customHeight="1" x14ac:dyDescent="0.55000000000000004"/>
    <row r="247" ht="13" hidden="1" customHeight="1" x14ac:dyDescent="0.55000000000000004"/>
    <row r="248" ht="13" hidden="1" customHeight="1" x14ac:dyDescent="0.55000000000000004"/>
    <row r="249" ht="13" hidden="1" customHeight="1" x14ac:dyDescent="0.55000000000000004"/>
    <row r="250" ht="13" hidden="1" customHeight="1" x14ac:dyDescent="0.55000000000000004"/>
    <row r="251" ht="13" hidden="1" customHeight="1" x14ac:dyDescent="0.55000000000000004"/>
    <row r="252" ht="13" hidden="1" customHeight="1" x14ac:dyDescent="0.55000000000000004"/>
    <row r="253" ht="13" hidden="1" customHeight="1" x14ac:dyDescent="0.55000000000000004"/>
    <row r="254" ht="13" hidden="1" customHeight="1" x14ac:dyDescent="0.55000000000000004"/>
    <row r="255" ht="13" hidden="1" customHeight="1" x14ac:dyDescent="0.55000000000000004"/>
    <row r="256" ht="13" hidden="1" customHeight="1" x14ac:dyDescent="0.55000000000000004"/>
    <row r="257" ht="13" hidden="1" customHeight="1" x14ac:dyDescent="0.55000000000000004"/>
    <row r="258" ht="13" hidden="1" customHeight="1" x14ac:dyDescent="0.55000000000000004"/>
    <row r="259" ht="13" hidden="1" customHeight="1" x14ac:dyDescent="0.55000000000000004"/>
    <row r="260" ht="13" hidden="1" customHeight="1" x14ac:dyDescent="0.55000000000000004"/>
    <row r="261" ht="13" hidden="1" customHeight="1" x14ac:dyDescent="0.55000000000000004"/>
    <row r="262" ht="13" hidden="1" customHeight="1" x14ac:dyDescent="0.55000000000000004"/>
    <row r="263" ht="13" hidden="1" customHeight="1" x14ac:dyDescent="0.55000000000000004"/>
    <row r="264" ht="13" hidden="1" customHeight="1" x14ac:dyDescent="0.55000000000000004"/>
    <row r="265" ht="13" hidden="1" customHeight="1" x14ac:dyDescent="0.55000000000000004"/>
    <row r="266" ht="13" hidden="1" customHeight="1" x14ac:dyDescent="0.55000000000000004"/>
    <row r="267" ht="13" hidden="1" customHeight="1" x14ac:dyDescent="0.55000000000000004"/>
    <row r="268" ht="13" hidden="1" customHeight="1" x14ac:dyDescent="0.55000000000000004"/>
    <row r="269" ht="13" hidden="1" customHeight="1" x14ac:dyDescent="0.55000000000000004"/>
    <row r="270" ht="13" hidden="1" customHeight="1" x14ac:dyDescent="0.55000000000000004"/>
    <row r="271" ht="13" hidden="1" customHeight="1" x14ac:dyDescent="0.55000000000000004"/>
    <row r="272" ht="13" hidden="1" customHeight="1" x14ac:dyDescent="0.55000000000000004"/>
    <row r="273" ht="13" hidden="1" customHeight="1" x14ac:dyDescent="0.55000000000000004"/>
    <row r="274" ht="13" hidden="1" customHeight="1" x14ac:dyDescent="0.55000000000000004"/>
    <row r="275" ht="13" hidden="1" customHeight="1" x14ac:dyDescent="0.55000000000000004"/>
    <row r="276" ht="13" hidden="1" customHeight="1" x14ac:dyDescent="0.55000000000000004"/>
    <row r="277" ht="13" hidden="1" customHeight="1" x14ac:dyDescent="0.55000000000000004"/>
    <row r="278" ht="13" hidden="1" customHeight="1" x14ac:dyDescent="0.55000000000000004"/>
    <row r="279" ht="13" hidden="1" customHeight="1" x14ac:dyDescent="0.55000000000000004"/>
    <row r="280" ht="13" hidden="1" customHeight="1" x14ac:dyDescent="0.55000000000000004"/>
    <row r="281" ht="13" hidden="1" customHeight="1" x14ac:dyDescent="0.55000000000000004"/>
    <row r="282" ht="13" hidden="1" customHeight="1" x14ac:dyDescent="0.55000000000000004"/>
    <row r="283" ht="13" hidden="1" customHeight="1" x14ac:dyDescent="0.55000000000000004"/>
    <row r="284" ht="13" hidden="1" customHeight="1" x14ac:dyDescent="0.55000000000000004"/>
    <row r="285" ht="13" hidden="1" customHeight="1" x14ac:dyDescent="0.55000000000000004"/>
    <row r="286" ht="13" hidden="1" customHeight="1" x14ac:dyDescent="0.55000000000000004"/>
    <row r="287" ht="13" hidden="1" customHeight="1" x14ac:dyDescent="0.55000000000000004"/>
    <row r="288" ht="13" hidden="1" customHeight="1" x14ac:dyDescent="0.55000000000000004"/>
    <row r="289" ht="13" hidden="1" customHeight="1" x14ac:dyDescent="0.55000000000000004"/>
    <row r="290" ht="13" hidden="1" customHeight="1" x14ac:dyDescent="0.55000000000000004"/>
    <row r="291" ht="13" hidden="1" customHeight="1" x14ac:dyDescent="0.55000000000000004"/>
    <row r="292" ht="13" hidden="1" customHeight="1" x14ac:dyDescent="0.55000000000000004"/>
    <row r="293" ht="13" hidden="1" customHeight="1" x14ac:dyDescent="0.55000000000000004"/>
    <row r="294" ht="13" hidden="1" customHeight="1" x14ac:dyDescent="0.55000000000000004"/>
    <row r="295" ht="13" hidden="1" customHeight="1" x14ac:dyDescent="0.55000000000000004"/>
    <row r="296" ht="13" hidden="1" customHeight="1" x14ac:dyDescent="0.55000000000000004"/>
    <row r="297" ht="13" hidden="1" customHeight="1" x14ac:dyDescent="0.55000000000000004"/>
    <row r="298" ht="13" hidden="1" customHeight="1" x14ac:dyDescent="0.55000000000000004"/>
    <row r="299" ht="13" hidden="1" customHeight="1" x14ac:dyDescent="0.55000000000000004"/>
  </sheetData>
  <sheetProtection algorithmName="SHA-512" hashValue="Jek1XfBvXJEUt9A1ceDTfBuFtPteL/Zmvj0NJH2XdqTOU0ucM0DWGPHYhx93wireTaE9uC+4MoMtzE8i/CnQpQ==" saltValue="cHsrmlG0oMTkHRlI64XKwA==" spinCount="100000" sheet="1" selectLockedCells="1"/>
  <mergeCells count="167">
    <mergeCell ref="B1:M1"/>
    <mergeCell ref="B2:M2"/>
    <mergeCell ref="B3:M3"/>
    <mergeCell ref="B4:H4"/>
    <mergeCell ref="I4:N4"/>
    <mergeCell ref="B6:K6"/>
    <mergeCell ref="F14:G14"/>
    <mergeCell ref="F15:G15"/>
    <mergeCell ref="F16:G16"/>
    <mergeCell ref="F17:G17"/>
    <mergeCell ref="F18:G18"/>
    <mergeCell ref="F19:G19"/>
    <mergeCell ref="F8:G8"/>
    <mergeCell ref="F9:G9"/>
    <mergeCell ref="F10:G10"/>
    <mergeCell ref="F11:G11"/>
    <mergeCell ref="F12:G12"/>
    <mergeCell ref="F13:G13"/>
    <mergeCell ref="B27:G27"/>
    <mergeCell ref="E28:F28"/>
    <mergeCell ref="E29:F29"/>
    <mergeCell ref="E30:F30"/>
    <mergeCell ref="E31:F31"/>
    <mergeCell ref="E32:F32"/>
    <mergeCell ref="F20:G20"/>
    <mergeCell ref="F21:G21"/>
    <mergeCell ref="F22:G22"/>
    <mergeCell ref="F23:G23"/>
    <mergeCell ref="F24:G24"/>
    <mergeCell ref="F25:G25"/>
    <mergeCell ref="E40:F40"/>
    <mergeCell ref="E41:F41"/>
    <mergeCell ref="E42:F42"/>
    <mergeCell ref="E43:F43"/>
    <mergeCell ref="B45:E45"/>
    <mergeCell ref="E47:H47"/>
    <mergeCell ref="E33:F33"/>
    <mergeCell ref="E34:F34"/>
    <mergeCell ref="B36:H36"/>
    <mergeCell ref="E37:F37"/>
    <mergeCell ref="E38:F38"/>
    <mergeCell ref="E39:F39"/>
    <mergeCell ref="E54:H54"/>
    <mergeCell ref="B56:I56"/>
    <mergeCell ref="C57:C61"/>
    <mergeCell ref="D57:G57"/>
    <mergeCell ref="D58:H58"/>
    <mergeCell ref="D59:I59"/>
    <mergeCell ref="D60:H60"/>
    <mergeCell ref="D61:H61"/>
    <mergeCell ref="E48:H48"/>
    <mergeCell ref="E49:H49"/>
    <mergeCell ref="E50:H50"/>
    <mergeCell ref="E51:H51"/>
    <mergeCell ref="E52:H52"/>
    <mergeCell ref="E53:H53"/>
    <mergeCell ref="F69:G69"/>
    <mergeCell ref="F70:G70"/>
    <mergeCell ref="F71:G71"/>
    <mergeCell ref="F72:G72"/>
    <mergeCell ref="F73:G73"/>
    <mergeCell ref="O73:O75"/>
    <mergeCell ref="F75:G75"/>
    <mergeCell ref="B63:K63"/>
    <mergeCell ref="C64:D65"/>
    <mergeCell ref="E64:K64"/>
    <mergeCell ref="E65:J65"/>
    <mergeCell ref="C66:K66"/>
    <mergeCell ref="F67:G67"/>
    <mergeCell ref="C81:K82"/>
    <mergeCell ref="B84:J84"/>
    <mergeCell ref="C85:D86"/>
    <mergeCell ref="E85:J85"/>
    <mergeCell ref="K85:M85"/>
    <mergeCell ref="E86:J86"/>
    <mergeCell ref="F76:G76"/>
    <mergeCell ref="F77:G77"/>
    <mergeCell ref="O77:O78"/>
    <mergeCell ref="F78:G78"/>
    <mergeCell ref="F79:G79"/>
    <mergeCell ref="F80:G80"/>
    <mergeCell ref="B102:E102"/>
    <mergeCell ref="F102:H102"/>
    <mergeCell ref="C87:E87"/>
    <mergeCell ref="G88:H88"/>
    <mergeCell ref="M88:M99"/>
    <mergeCell ref="G89:H89"/>
    <mergeCell ref="G90:H90"/>
    <mergeCell ref="G91:H91"/>
    <mergeCell ref="G92:H92"/>
    <mergeCell ref="G93:H93"/>
    <mergeCell ref="C94:F94"/>
    <mergeCell ref="G95:H95"/>
    <mergeCell ref="F103:H103"/>
    <mergeCell ref="F104:I104"/>
    <mergeCell ref="F105:I105"/>
    <mergeCell ref="F106:I106"/>
    <mergeCell ref="F107:I107"/>
    <mergeCell ref="F108:I108"/>
    <mergeCell ref="G96:H96"/>
    <mergeCell ref="G97:H97"/>
    <mergeCell ref="G98:H98"/>
    <mergeCell ref="G99:H99"/>
    <mergeCell ref="G100:H100"/>
    <mergeCell ref="E116:G116"/>
    <mergeCell ref="E117:G117"/>
    <mergeCell ref="E118:G118"/>
    <mergeCell ref="E119:G119"/>
    <mergeCell ref="E120:G120"/>
    <mergeCell ref="E121:G121"/>
    <mergeCell ref="F109:I109"/>
    <mergeCell ref="B111:J111"/>
    <mergeCell ref="C112:J112"/>
    <mergeCell ref="C113:C115"/>
    <mergeCell ref="D113:D115"/>
    <mergeCell ref="E113:G115"/>
    <mergeCell ref="E128:G128"/>
    <mergeCell ref="E129:G129"/>
    <mergeCell ref="E130:G130"/>
    <mergeCell ref="E131:G131"/>
    <mergeCell ref="E132:G132"/>
    <mergeCell ref="E133:G133"/>
    <mergeCell ref="E122:G122"/>
    <mergeCell ref="E123:G123"/>
    <mergeCell ref="E124:G124"/>
    <mergeCell ref="E125:G125"/>
    <mergeCell ref="E126:G126"/>
    <mergeCell ref="E127:G127"/>
    <mergeCell ref="E140:G140"/>
    <mergeCell ref="E141:G141"/>
    <mergeCell ref="E142:G142"/>
    <mergeCell ref="E143:G143"/>
    <mergeCell ref="E144:G144"/>
    <mergeCell ref="E145:G145"/>
    <mergeCell ref="E134:G134"/>
    <mergeCell ref="E135:G135"/>
    <mergeCell ref="E136:G136"/>
    <mergeCell ref="E137:G137"/>
    <mergeCell ref="E138:G138"/>
    <mergeCell ref="E139:G139"/>
    <mergeCell ref="G153:H153"/>
    <mergeCell ref="I153:J153"/>
    <mergeCell ref="G154:H154"/>
    <mergeCell ref="I154:J154"/>
    <mergeCell ref="G155:H155"/>
    <mergeCell ref="I155:J155"/>
    <mergeCell ref="B149:F149"/>
    <mergeCell ref="C150:D151"/>
    <mergeCell ref="E150:I150"/>
    <mergeCell ref="J150:L150"/>
    <mergeCell ref="E151:I151"/>
    <mergeCell ref="G152:H152"/>
    <mergeCell ref="I152:J152"/>
    <mergeCell ref="G162:H162"/>
    <mergeCell ref="I162:J162"/>
    <mergeCell ref="G159:H159"/>
    <mergeCell ref="I159:J159"/>
    <mergeCell ref="G160:H160"/>
    <mergeCell ref="I160:J160"/>
    <mergeCell ref="G161:H161"/>
    <mergeCell ref="I161:J161"/>
    <mergeCell ref="G156:H156"/>
    <mergeCell ref="I156:J156"/>
    <mergeCell ref="G157:H157"/>
    <mergeCell ref="I157:J157"/>
    <mergeCell ref="G158:H158"/>
    <mergeCell ref="I158:J158"/>
  </mergeCells>
  <conditionalFormatting sqref="A4 I4">
    <cfRule type="cellIs" dxfId="182" priority="61" operator="equal">
      <formula>0</formula>
    </cfRule>
  </conditionalFormatting>
  <conditionalFormatting sqref="C89:E89 I89">
    <cfRule type="expression" dxfId="181" priority="25">
      <formula>AND($G$89&lt;&gt;"",OR($E$89="Select",$D$89="Select",$C$89="Select",$I$89=""))</formula>
    </cfRule>
  </conditionalFormatting>
  <conditionalFormatting sqref="C90:E90 I90">
    <cfRule type="expression" dxfId="180" priority="24">
      <formula>AND($G$90&lt;&gt;"",OR($E$90="Select",$D$90="Select",$C$90="Select",$I$90=""))</formula>
    </cfRule>
  </conditionalFormatting>
  <conditionalFormatting sqref="C91:E91 I91">
    <cfRule type="expression" dxfId="179" priority="23">
      <formula>AND($G$91&lt;&gt;"",OR($E$91="Select",$D$91="Select",$C$91="Select",$I$91=""))</formula>
    </cfRule>
  </conditionalFormatting>
  <conditionalFormatting sqref="C92:E92 I92">
    <cfRule type="expression" dxfId="178" priority="22">
      <formula>AND($G$92&lt;&gt;"",OR($E$92="Select",$D$92="Select",$C$92="Select",$I$92=""))</formula>
    </cfRule>
  </conditionalFormatting>
  <conditionalFormatting sqref="C93:E93 I93">
    <cfRule type="expression" dxfId="177" priority="21">
      <formula>AND($G$93&lt;&gt;"",OR($E$93="Select",$D$93="Select",$C$93="Select",$I$93=""))</formula>
    </cfRule>
  </conditionalFormatting>
  <conditionalFormatting sqref="C96:E96 I96">
    <cfRule type="expression" dxfId="176" priority="20">
      <formula>AND($G$96&lt;&gt;"",OR($E$96="Select",$D$96="Select",$C$96="Select",$I$96=""))</formula>
    </cfRule>
  </conditionalFormatting>
  <conditionalFormatting sqref="C97:E97 I97">
    <cfRule type="expression" dxfId="175" priority="19">
      <formula>AND($G$97&lt;&gt;"",OR($E$97="Select",$D$97="Select",$C$97="Select",$I$97=""))</formula>
    </cfRule>
  </conditionalFormatting>
  <conditionalFormatting sqref="C98:E98 I98">
    <cfRule type="expression" dxfId="174" priority="18">
      <formula>AND($G$98&lt;&gt;"",OR($E$98="Select",$D$98="Select",$C$98="Select",$I$98=""))</formula>
    </cfRule>
  </conditionalFormatting>
  <conditionalFormatting sqref="C99:E99 I99">
    <cfRule type="expression" dxfId="173" priority="17">
      <formula>AND($G$99&lt;&gt;"",OR($E$99="Select",$D$99="Select",$C$99="Select",$I$99=""))</formula>
    </cfRule>
  </conditionalFormatting>
  <conditionalFormatting sqref="C100:E100 I100">
    <cfRule type="expression" dxfId="172" priority="16">
      <formula>AND($G$100&lt;&gt;"",OR($E$100="Select",$D$100="Select",$C$100="Select",$I$100=""))</formula>
    </cfRule>
  </conditionalFormatting>
  <conditionalFormatting sqref="C105:E105">
    <cfRule type="expression" dxfId="171" priority="30">
      <formula>AND($F$105&lt;&gt;"Enter Description of Cost",OR($E$105="Select",$D$105="Select",$C$105="Select"))</formula>
    </cfRule>
  </conditionalFormatting>
  <conditionalFormatting sqref="C106:E106">
    <cfRule type="expression" dxfId="170" priority="29">
      <formula>AND($F$106&lt;&gt;"Enter Description of Cost",OR($E$106="Select",$D$106="Select",$C$106="Select"))</formula>
    </cfRule>
  </conditionalFormatting>
  <conditionalFormatting sqref="C107:E107">
    <cfRule type="expression" dxfId="169" priority="28">
      <formula>AND($F$107&lt;&gt;"Enter Description of Cost",OR($E$107="Select",$D$107="Select",$C$107="Select"))</formula>
    </cfRule>
  </conditionalFormatting>
  <conditionalFormatting sqref="C108:E108">
    <cfRule type="expression" dxfId="168" priority="27">
      <formula>AND($F$108&lt;&gt;"Enter Description of Cost",OR($E$108="Select",$D$108="Select",$C$108="Select"))</formula>
    </cfRule>
  </conditionalFormatting>
  <conditionalFormatting sqref="C109:E109">
    <cfRule type="expression" dxfId="167" priority="26">
      <formula>AND($F$109&lt;&gt;"Enter Description of Cost",OR($E$109="Select",$D$109="Select",$C$109="Select"))</formula>
    </cfRule>
  </conditionalFormatting>
  <conditionalFormatting sqref="C153:E153">
    <cfRule type="expression" dxfId="166" priority="10">
      <formula>AND($G$153&lt;&gt;"",OR($C$153="Select",$D$153="Select",$E$153="Select"))</formula>
    </cfRule>
  </conditionalFormatting>
  <conditionalFormatting sqref="C154:E154">
    <cfRule type="expression" dxfId="165" priority="9">
      <formula>AND($G$154&lt;&gt;"",OR($C$154="Select",$D$154="Select",$E$154="Select"))</formula>
    </cfRule>
  </conditionalFormatting>
  <conditionalFormatting sqref="C155:E155">
    <cfRule type="expression" dxfId="164" priority="8">
      <formula>AND($G$155&lt;&gt;"",OR($C$155="Select",$D$155="Select",$E$155="Select"))</formula>
    </cfRule>
  </conditionalFormatting>
  <conditionalFormatting sqref="C156:E156">
    <cfRule type="expression" dxfId="163" priority="7">
      <formula>AND($G$156&lt;&gt;"",OR($C$156="Select",$D$156="Select",$E$156="Select"))</formula>
    </cfRule>
  </conditionalFormatting>
  <conditionalFormatting sqref="C157:E157">
    <cfRule type="expression" dxfId="162" priority="6">
      <formula>AND($G$157&lt;&gt;"",OR($C$157="Select",$D$157="Select",$E$157="Select"))</formula>
    </cfRule>
  </conditionalFormatting>
  <conditionalFormatting sqref="C158:E158">
    <cfRule type="expression" dxfId="161" priority="5">
      <formula>AND($G$158&lt;&gt;"",OR($C$158="Select",$D$158="Select",$E$158="Select"))</formula>
    </cfRule>
  </conditionalFormatting>
  <conditionalFormatting sqref="C159:E159">
    <cfRule type="expression" dxfId="160" priority="4">
      <formula>AND($G$159&lt;&gt;"",OR($C$159="Select",$D$159="Select",$E$159="Select"))</formula>
    </cfRule>
  </conditionalFormatting>
  <conditionalFormatting sqref="C160:E160">
    <cfRule type="expression" dxfId="159" priority="3">
      <formula>AND($G$160&lt;&gt;"",OR($C$160="Select",$D$160="Select",$E$160="Select"))</formula>
    </cfRule>
  </conditionalFormatting>
  <conditionalFormatting sqref="C161:E161">
    <cfRule type="expression" dxfId="158" priority="2">
      <formula>AND($G$161&lt;&gt;"",OR($C$161="Select",$D$161="Select",$E$161="Select"))</formula>
    </cfRule>
  </conditionalFormatting>
  <conditionalFormatting sqref="C162:E162">
    <cfRule type="expression" dxfId="157" priority="1">
      <formula>AND($G$162&lt;&gt;"",OR($C$162="Select",$D$162="Select",$E$162="Select"))</formula>
    </cfRule>
  </conditionalFormatting>
  <conditionalFormatting sqref="D116">
    <cfRule type="expression" dxfId="156" priority="60">
      <formula>AND($E$116&lt;&gt;"",$D$116="Select")</formula>
    </cfRule>
  </conditionalFormatting>
  <conditionalFormatting sqref="D117">
    <cfRule type="expression" dxfId="155" priority="59">
      <formula>AND($E$117&lt;&gt;"",$D$117="Select")</formula>
    </cfRule>
  </conditionalFormatting>
  <conditionalFormatting sqref="D118">
    <cfRule type="expression" dxfId="154" priority="58">
      <formula>AND($E$118&lt;&gt;"",$D$118="Select")</formula>
    </cfRule>
  </conditionalFormatting>
  <conditionalFormatting sqref="D119">
    <cfRule type="expression" dxfId="153" priority="57">
      <formula>AND($E$119&lt;&gt;"",$D$119="Select")</formula>
    </cfRule>
  </conditionalFormatting>
  <conditionalFormatting sqref="D120">
    <cfRule type="expression" dxfId="152" priority="56">
      <formula>AND($E$120&lt;&gt;"",$D$120="Select")</formula>
    </cfRule>
  </conditionalFormatting>
  <conditionalFormatting sqref="D121">
    <cfRule type="expression" dxfId="151" priority="55">
      <formula>AND($E$121&lt;&gt;"",$D$121="Select")</formula>
    </cfRule>
  </conditionalFormatting>
  <conditionalFormatting sqref="D122">
    <cfRule type="expression" dxfId="150" priority="54">
      <formula>AND($E$122&lt;&gt;"",$D$122="Select")</formula>
    </cfRule>
  </conditionalFormatting>
  <conditionalFormatting sqref="D123">
    <cfRule type="expression" dxfId="149" priority="53">
      <formula>AND($E$123&lt;&gt;"",$D$123="Select")</formula>
    </cfRule>
  </conditionalFormatting>
  <conditionalFormatting sqref="D124">
    <cfRule type="expression" dxfId="148" priority="52">
      <formula>AND($E$124&lt;&gt;"",$D$124="Select")</formula>
    </cfRule>
  </conditionalFormatting>
  <conditionalFormatting sqref="D125">
    <cfRule type="expression" dxfId="147" priority="51">
      <formula>AND($E$125&lt;&gt;"",$D$125="Select")</formula>
    </cfRule>
  </conditionalFormatting>
  <conditionalFormatting sqref="D126">
    <cfRule type="expression" dxfId="146" priority="50">
      <formula>AND($E$126&lt;&gt;"",$D$126="Select")</formula>
    </cfRule>
  </conditionalFormatting>
  <conditionalFormatting sqref="D127">
    <cfRule type="expression" dxfId="145" priority="49">
      <formula>AND($E$127&lt;&gt;"",$D$127="Select")</formula>
    </cfRule>
  </conditionalFormatting>
  <conditionalFormatting sqref="D128">
    <cfRule type="expression" dxfId="144" priority="48">
      <formula>AND($E$128&lt;&gt;"",$D$128="Select")</formula>
    </cfRule>
  </conditionalFormatting>
  <conditionalFormatting sqref="D129">
    <cfRule type="expression" dxfId="143" priority="47">
      <formula>AND($E$129&lt;&gt;"",$D$129="Select")</formula>
    </cfRule>
  </conditionalFormatting>
  <conditionalFormatting sqref="D130">
    <cfRule type="expression" dxfId="142" priority="46">
      <formula>AND($E$130&lt;&gt;"",$D$130="Select")</formula>
    </cfRule>
  </conditionalFormatting>
  <conditionalFormatting sqref="D131">
    <cfRule type="expression" dxfId="141" priority="45">
      <formula>AND($E$131&lt;&gt;"",$D$131="Select")</formula>
    </cfRule>
  </conditionalFormatting>
  <conditionalFormatting sqref="D132">
    <cfRule type="expression" dxfId="140" priority="44">
      <formula>AND($E$132&lt;&gt;"",$D$132="Select")</formula>
    </cfRule>
  </conditionalFormatting>
  <conditionalFormatting sqref="D133">
    <cfRule type="expression" dxfId="139" priority="43">
      <formula>AND($E$133&lt;&gt;"",$D$133="Select")</formula>
    </cfRule>
  </conditionalFormatting>
  <conditionalFormatting sqref="D134">
    <cfRule type="expression" dxfId="138" priority="42">
      <formula>AND($E$134&lt;&gt;"",$D$134="Select")</formula>
    </cfRule>
  </conditionalFormatting>
  <conditionalFormatting sqref="D135">
    <cfRule type="expression" dxfId="137" priority="41">
      <formula>AND($E$135&lt;&gt;"",$D$135="Select")</formula>
    </cfRule>
  </conditionalFormatting>
  <conditionalFormatting sqref="D136">
    <cfRule type="expression" dxfId="136" priority="40">
      <formula>AND($E$136&lt;&gt;"",$D$136="Select")</formula>
    </cfRule>
  </conditionalFormatting>
  <conditionalFormatting sqref="D137">
    <cfRule type="expression" dxfId="135" priority="39">
      <formula>AND($E$137&lt;&gt;"",$D$137="Select")</formula>
    </cfRule>
  </conditionalFormatting>
  <conditionalFormatting sqref="D138">
    <cfRule type="expression" dxfId="134" priority="38">
      <formula>AND($E$138&lt;&gt;"",$D$138="Select")</formula>
    </cfRule>
  </conditionalFormatting>
  <conditionalFormatting sqref="D139">
    <cfRule type="expression" dxfId="133" priority="37">
      <formula>AND($E$139&lt;&gt;"",$D$139="Select")</formula>
    </cfRule>
  </conditionalFormatting>
  <conditionalFormatting sqref="D140">
    <cfRule type="expression" dxfId="132" priority="36">
      <formula>AND($E$140&lt;&gt;"",$D$140="Select")</formula>
    </cfRule>
  </conditionalFormatting>
  <conditionalFormatting sqref="D141">
    <cfRule type="expression" dxfId="131" priority="35">
      <formula>AND($E$141&lt;&gt;"",$D$141="Select")</formula>
    </cfRule>
  </conditionalFormatting>
  <conditionalFormatting sqref="D142">
    <cfRule type="expression" dxfId="130" priority="34">
      <formula>AND($E$142&lt;&gt;"",$D$142="Select")</formula>
    </cfRule>
  </conditionalFormatting>
  <conditionalFormatting sqref="D143">
    <cfRule type="expression" dxfId="129" priority="33">
      <formula>AND($E$143&lt;&gt;"",$D$143="Select")</formula>
    </cfRule>
  </conditionalFormatting>
  <conditionalFormatting sqref="D144">
    <cfRule type="expression" dxfId="128" priority="32">
      <formula>AND($E$144&lt;&gt;"",$D$144="Select")</formula>
    </cfRule>
  </conditionalFormatting>
  <conditionalFormatting sqref="D145">
    <cfRule type="expression" dxfId="127" priority="31">
      <formula>AND($E$145&lt;&gt;"",$D$145="Select")</formula>
    </cfRule>
  </conditionalFormatting>
  <conditionalFormatting sqref="H69">
    <cfRule type="expression" dxfId="126" priority="15">
      <formula>AND($F$69&lt;&gt;"",$H$69="")</formula>
    </cfRule>
  </conditionalFormatting>
  <conditionalFormatting sqref="H70">
    <cfRule type="expression" dxfId="125" priority="14">
      <formula>AND($F$70&lt;&gt;"",$H$70="")</formula>
    </cfRule>
  </conditionalFormatting>
  <conditionalFormatting sqref="H71">
    <cfRule type="expression" dxfId="124" priority="13">
      <formula>AND($F$71&lt;&gt;"",$H$71="")</formula>
    </cfRule>
  </conditionalFormatting>
  <conditionalFormatting sqref="H72">
    <cfRule type="expression" dxfId="123" priority="12">
      <formula>AND($F$72&lt;&gt;"",$H$72="")</formula>
    </cfRule>
  </conditionalFormatting>
  <conditionalFormatting sqref="H73">
    <cfRule type="expression" dxfId="122" priority="11">
      <formula>AND($F$73&lt;&gt;"",$H$73="")</formula>
    </cfRule>
  </conditionalFormatting>
  <dataValidations count="2">
    <dataValidation allowBlank="1" showInputMessage="1" showErrorMessage="1" prompt="Calculation Cell" sqref="K9:K25 J26" xr:uid="{FD7969A7-65F3-4FB1-9317-C713251C9A38}"/>
    <dataValidation allowBlank="1" showInputMessage="1" sqref="C47:C54 E47:E54" xr:uid="{C4DB109E-CC5F-45E5-902D-2854D7BEEF6D}"/>
  </dataValidations>
  <printOptions horizontalCentered="1"/>
  <pageMargins left="0.25" right="0.25" top="0.25" bottom="0.25" header="0.5" footer="0.5"/>
  <pageSetup scale="57" fitToHeight="0" orientation="portrait" r:id="rId1"/>
  <headerFooter scaleWithDoc="0" alignWithMargins="0">
    <oddFooter>&amp;L&amp;A&amp;C&amp;"Arial,Regular"&amp;9Page &amp;P&amp;R&amp;F</oddFooter>
  </headerFooter>
  <rowBreaks count="1" manualBreakCount="1">
    <brk id="109" max="12" man="1"/>
  </rowBreaks>
  <extLst>
    <ext xmlns:x14="http://schemas.microsoft.com/office/spreadsheetml/2009/9/main" uri="{CCE6A557-97BC-4b89-ADB6-D9C93CAAB3DF}">
      <x14:dataValidations xmlns:xm="http://schemas.microsoft.com/office/excel/2006/main" count="9">
        <x14:dataValidation type="list" allowBlank="1" showInputMessage="1" showErrorMessage="1" xr:uid="{D51BE3E4-86CC-458D-8455-671EC47BF4E7}">
          <x14:formula1>
            <xm:f>'DL Info'!$K$9:$K$11</xm:f>
          </x14:formula1>
          <xm:sqref>E65:J65</xm:sqref>
        </x14:dataValidation>
        <x14:dataValidation type="list" allowBlank="1" showInputMessage="1" showErrorMessage="1" xr:uid="{71CA34BA-F109-4B98-B87D-FAD0455E3F35}">
          <x14:formula1>
            <xm:f>'DL Info'!$D$10:$D$12</xm:f>
          </x14:formula1>
          <xm:sqref>K153:K162</xm:sqref>
        </x14:dataValidation>
        <x14:dataValidation type="list" allowBlank="1" showInputMessage="1" showErrorMessage="1" xr:uid="{B4C5914C-1E99-4B8F-A807-3394BFD5824E}">
          <x14:formula1>
            <xm:f>'DL Info'!$D$1:$D$5</xm:f>
          </x14:formula1>
          <xm:sqref>C153:C162</xm:sqref>
        </x14:dataValidation>
        <x14:dataValidation type="list" allowBlank="1" showInputMessage="1" showErrorMessage="1" xr:uid="{17B8E543-12F1-412B-88DF-A9B1E81A7E1C}">
          <x14:formula1>
            <xm:f>'DL Info'!$D$2:$D$5</xm:f>
          </x14:formula1>
          <xm:sqref>C104:C109</xm:sqref>
        </x14:dataValidation>
        <x14:dataValidation type="list" allowBlank="1" showInputMessage="1" showErrorMessage="1" xr:uid="{4D1C98B3-A786-400A-9FB3-00EA1968E686}">
          <x14:formula1>
            <xm:f>'DL Info'!$E$1:$E$7</xm:f>
          </x14:formula1>
          <xm:sqref>E89:E93 E96:E100 E104:E109 E153:E162</xm:sqref>
        </x14:dataValidation>
        <x14:dataValidation type="list" allowBlank="1" showInputMessage="1" showErrorMessage="1" xr:uid="{6EC1F888-E1A9-472E-BF25-769B00AE509E}">
          <x14:formula1>
            <xm:f>'DL Info'!$E$10:$E$16</xm:f>
          </x14:formula1>
          <xm:sqref>D89:D93 D96:D100 D104:D109 D116:D145 D153:D162</xm:sqref>
        </x14:dataValidation>
        <x14:dataValidation type="list" allowBlank="1" showInputMessage="1" showErrorMessage="1" xr:uid="{F5FDF998-C4A2-4C1B-8BCA-B4D78EC81BC1}">
          <x14:formula1>
            <xm:f>'DL Info'!$D$3:$D$8</xm:f>
          </x14:formula1>
          <xm:sqref>C89:C93 C96:C100</xm:sqref>
        </x14:dataValidation>
        <x14:dataValidation type="list" allowBlank="1" showInputMessage="1" showErrorMessage="1" xr:uid="{792D8011-317E-4A7F-A389-4D42748094C2}">
          <x14:formula1>
            <xm:f>'DL Info'!$K$1:$K$3</xm:f>
          </x14:formula1>
          <xm:sqref>E86:J86</xm:sqref>
        </x14:dataValidation>
        <x14:dataValidation type="list" allowBlank="1" showInputMessage="1" showErrorMessage="1" xr:uid="{2B72B379-6E3E-437E-ACE7-DD6A5A0019A6}">
          <x14:formula1>
            <xm:f>'DL Info'!$C$1:$C$3</xm:f>
          </x14:formula1>
          <xm:sqref>E151:I151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249977111117893"/>
    <pageSetUpPr fitToPage="1"/>
  </sheetPr>
  <dimension ref="A1:AB299"/>
  <sheetViews>
    <sheetView topLeftCell="A6" zoomScale="93" zoomScaleNormal="93" zoomScaleSheetLayoutView="90" workbookViewId="0">
      <selection activeCell="G29" sqref="G29"/>
    </sheetView>
  </sheetViews>
  <sheetFormatPr defaultColWidth="0" defaultRowHeight="12.75" customHeight="1" zeroHeight="1" x14ac:dyDescent="0.55000000000000004"/>
  <cols>
    <col min="1" max="2" width="3.26171875" style="67" customWidth="1"/>
    <col min="3" max="3" width="9.68359375" style="206" customWidth="1"/>
    <col min="4" max="4" width="11" style="207" customWidth="1"/>
    <col min="5" max="5" width="9.68359375" style="207" customWidth="1"/>
    <col min="6" max="6" width="18.68359375" style="207" customWidth="1"/>
    <col min="7" max="8" width="17.68359375" style="207" customWidth="1"/>
    <col min="9" max="9" width="24.578125" style="67" customWidth="1"/>
    <col min="10" max="10" width="17.68359375" style="67" customWidth="1"/>
    <col min="11" max="11" width="20" style="67" customWidth="1"/>
    <col min="12" max="13" width="17.68359375" style="67" customWidth="1"/>
    <col min="14" max="14" width="19.83984375" style="67" customWidth="1"/>
    <col min="15" max="15" width="20.68359375" style="67" hidden="1" customWidth="1"/>
    <col min="16" max="16" width="20" style="67" hidden="1" customWidth="1"/>
    <col min="17" max="17" width="4.578125" style="67" hidden="1" customWidth="1"/>
    <col min="18" max="18" width="10.68359375" style="67" hidden="1" customWidth="1"/>
    <col min="19" max="22" width="9.15625" style="67" hidden="1" customWidth="1"/>
    <col min="23" max="24" width="13.15625" style="67" hidden="1" customWidth="1"/>
    <col min="25" max="25" width="9.15625" style="67" hidden="1" customWidth="1"/>
    <col min="26" max="28" width="14.578125" style="67" hidden="1" customWidth="1"/>
    <col min="29" max="16384" width="9.15625" style="67" hidden="1"/>
  </cols>
  <sheetData>
    <row r="1" spans="1:17" s="17" customFormat="1" ht="45" customHeight="1" x14ac:dyDescent="0.5">
      <c r="A1" s="15"/>
      <c r="B1" s="536" t="str">
        <f>'School System Information'!A1</f>
        <v>Indirect Cost Rate Proposal (ICRP) Additional Costs Workbook
To Establish an Indirect Cost Rate for</v>
      </c>
      <c r="C1" s="536"/>
      <c r="D1" s="536"/>
      <c r="E1" s="536"/>
      <c r="F1" s="536"/>
      <c r="G1" s="536"/>
      <c r="H1" s="536"/>
      <c r="I1" s="536"/>
      <c r="J1" s="536"/>
      <c r="K1" s="536"/>
      <c r="L1" s="536"/>
      <c r="M1" s="536"/>
      <c r="N1" s="16"/>
    </row>
    <row r="2" spans="1:17" s="17" customFormat="1" ht="16" customHeight="1" x14ac:dyDescent="0.5">
      <c r="A2" s="16"/>
      <c r="B2" s="536" t="str">
        <f>'School System Information'!A2</f>
        <v>School Year 2026-2027 (FY '27)</v>
      </c>
      <c r="C2" s="536"/>
      <c r="D2" s="536"/>
      <c r="E2" s="536"/>
      <c r="F2" s="536"/>
      <c r="G2" s="536"/>
      <c r="H2" s="536"/>
      <c r="I2" s="536"/>
      <c r="J2" s="536"/>
      <c r="K2" s="536"/>
      <c r="L2" s="536"/>
      <c r="M2" s="536"/>
      <c r="N2" s="16"/>
    </row>
    <row r="3" spans="1:17" s="17" customFormat="1" ht="24.75" customHeight="1" x14ac:dyDescent="0.5">
      <c r="A3" s="16"/>
      <c r="B3" s="536" t="str">
        <f>'DL Info'!C64</f>
        <v>Additional Costs Worksheet (To be completed by school system) - FY 2024 Financial Information</v>
      </c>
      <c r="C3" s="536"/>
      <c r="D3" s="536"/>
      <c r="E3" s="536"/>
      <c r="F3" s="536"/>
      <c r="G3" s="536"/>
      <c r="H3" s="536"/>
      <c r="I3" s="536"/>
      <c r="J3" s="536"/>
      <c r="K3" s="536"/>
      <c r="L3" s="536"/>
      <c r="M3" s="536"/>
      <c r="N3" s="16"/>
    </row>
    <row r="4" spans="1:17" s="18" customFormat="1" ht="15" customHeight="1" thickBot="1" x14ac:dyDescent="0.5">
      <c r="A4" s="307"/>
      <c r="B4" s="537" t="str">
        <f>'School System Information'!E4</f>
        <v xml:space="preserve"> </v>
      </c>
      <c r="C4" s="537"/>
      <c r="D4" s="537"/>
      <c r="E4" s="537"/>
      <c r="F4" s="537"/>
      <c r="G4" s="537"/>
      <c r="H4" s="537"/>
      <c r="I4" s="538" t="str">
        <f>'School System Information'!F4</f>
        <v xml:space="preserve"> </v>
      </c>
      <c r="J4" s="538"/>
      <c r="K4" s="538"/>
      <c r="L4" s="538"/>
      <c r="M4" s="538"/>
      <c r="N4" s="538"/>
    </row>
    <row r="5" spans="1:17" s="21" customFormat="1" ht="13" customHeight="1" thickTop="1" thickBot="1" x14ac:dyDescent="0.6">
      <c r="A5" s="19"/>
      <c r="B5" s="19"/>
      <c r="C5" s="20"/>
      <c r="D5" s="20"/>
      <c r="E5" s="20"/>
      <c r="F5" s="20"/>
      <c r="G5" s="20"/>
      <c r="H5" s="20"/>
      <c r="I5" s="20"/>
      <c r="J5" s="20"/>
      <c r="K5" s="20"/>
      <c r="L5" s="20"/>
      <c r="M5" s="20"/>
      <c r="N5" s="19"/>
    </row>
    <row r="6" spans="1:17" s="22" customFormat="1" ht="20.100000000000001" customHeight="1" thickTop="1" thickBot="1" x14ac:dyDescent="0.6">
      <c r="B6" s="401" t="s">
        <v>4</v>
      </c>
      <c r="C6" s="427"/>
      <c r="D6" s="427"/>
      <c r="E6" s="427"/>
      <c r="F6" s="427"/>
      <c r="G6" s="427"/>
      <c r="H6" s="427"/>
      <c r="I6" s="427"/>
      <c r="J6" s="427"/>
      <c r="K6" s="484"/>
      <c r="L6" s="23"/>
      <c r="M6" s="23"/>
      <c r="N6" s="19"/>
    </row>
    <row r="7" spans="1:17" s="24" customFormat="1" ht="15" customHeight="1" thickTop="1" x14ac:dyDescent="0.55000000000000004">
      <c r="C7" s="25"/>
      <c r="D7" s="26"/>
      <c r="E7" s="26"/>
      <c r="F7" s="26"/>
      <c r="G7" s="26" t="s">
        <v>5</v>
      </c>
      <c r="H7" s="27">
        <v>702</v>
      </c>
      <c r="I7" s="28">
        <v>703</v>
      </c>
      <c r="J7" s="28">
        <v>720</v>
      </c>
      <c r="K7" s="29"/>
      <c r="L7" s="30"/>
      <c r="M7" s="30"/>
      <c r="N7" s="19"/>
      <c r="O7" s="16"/>
      <c r="P7" s="16"/>
      <c r="Q7" s="16"/>
    </row>
    <row r="8" spans="1:17" s="24" customFormat="1" ht="15" customHeight="1" thickBot="1" x14ac:dyDescent="0.45">
      <c r="C8" s="31" t="s">
        <v>6</v>
      </c>
      <c r="D8" s="32" t="s">
        <v>7</v>
      </c>
      <c r="E8" s="33" t="s">
        <v>8</v>
      </c>
      <c r="F8" s="530" t="s">
        <v>9</v>
      </c>
      <c r="G8" s="531"/>
      <c r="H8" s="34" t="s">
        <v>10</v>
      </c>
      <c r="I8" s="35" t="s">
        <v>11</v>
      </c>
      <c r="J8" s="35" t="s">
        <v>12</v>
      </c>
      <c r="K8" s="36" t="s">
        <v>13</v>
      </c>
      <c r="L8" s="30"/>
      <c r="M8" s="30"/>
      <c r="O8" s="16"/>
      <c r="P8" s="16"/>
      <c r="Q8" s="16"/>
    </row>
    <row r="9" spans="1:17" s="24" customFormat="1" ht="13" customHeight="1" x14ac:dyDescent="0.55000000000000004">
      <c r="C9" s="37">
        <v>100</v>
      </c>
      <c r="D9" s="38">
        <v>41</v>
      </c>
      <c r="E9" s="39">
        <v>6100</v>
      </c>
      <c r="F9" s="526" t="s">
        <v>14</v>
      </c>
      <c r="G9" s="527"/>
      <c r="H9" s="292"/>
      <c r="I9" s="292"/>
      <c r="J9" s="292"/>
      <c r="K9" s="40">
        <f>SUM(H9:J9)</f>
        <v>0</v>
      </c>
      <c r="L9" s="41"/>
      <c r="M9" s="41"/>
      <c r="N9" s="42"/>
      <c r="O9" s="16"/>
      <c r="P9" s="16"/>
      <c r="Q9" s="16"/>
    </row>
    <row r="10" spans="1:17" s="24" customFormat="1" ht="13" customHeight="1" x14ac:dyDescent="0.55000000000000004">
      <c r="C10" s="43">
        <v>100</v>
      </c>
      <c r="D10" s="44">
        <v>41</v>
      </c>
      <c r="E10" s="45">
        <v>6200</v>
      </c>
      <c r="F10" s="528" t="s">
        <v>15</v>
      </c>
      <c r="G10" s="529"/>
      <c r="H10" s="293"/>
      <c r="I10" s="294"/>
      <c r="J10" s="294"/>
      <c r="K10" s="46">
        <f t="shared" ref="K10:K24" si="0">SUM(H10:J10)</f>
        <v>0</v>
      </c>
      <c r="L10" s="41"/>
      <c r="M10" s="41"/>
      <c r="N10" s="42"/>
      <c r="O10" s="16"/>
      <c r="P10" s="16"/>
      <c r="Q10" s="16"/>
    </row>
    <row r="11" spans="1:17" s="24" customFormat="1" ht="13" customHeight="1" x14ac:dyDescent="0.55000000000000004">
      <c r="C11" s="43">
        <v>100</v>
      </c>
      <c r="D11" s="44">
        <v>41</v>
      </c>
      <c r="E11" s="45">
        <v>6300</v>
      </c>
      <c r="F11" s="528" t="s">
        <v>16</v>
      </c>
      <c r="G11" s="529"/>
      <c r="H11" s="293"/>
      <c r="I11" s="294"/>
      <c r="J11" s="294"/>
      <c r="K11" s="46">
        <f t="shared" si="0"/>
        <v>0</v>
      </c>
      <c r="L11" s="47"/>
      <c r="M11" s="47"/>
      <c r="N11" s="48"/>
      <c r="O11" s="16"/>
      <c r="P11" s="16"/>
      <c r="Q11" s="16"/>
    </row>
    <row r="12" spans="1:17" s="24" customFormat="1" ht="13" customHeight="1" thickBot="1" x14ac:dyDescent="0.6">
      <c r="C12" s="211">
        <v>100</v>
      </c>
      <c r="D12" s="212">
        <v>41</v>
      </c>
      <c r="E12" s="213">
        <v>6400</v>
      </c>
      <c r="F12" s="532" t="s">
        <v>17</v>
      </c>
      <c r="G12" s="533"/>
      <c r="H12" s="293"/>
      <c r="I12" s="294"/>
      <c r="J12" s="294"/>
      <c r="K12" s="214">
        <f t="shared" si="0"/>
        <v>0</v>
      </c>
      <c r="L12" s="47"/>
      <c r="M12" s="47"/>
      <c r="N12" s="47"/>
      <c r="O12" s="16"/>
      <c r="P12" s="16"/>
      <c r="Q12" s="16"/>
    </row>
    <row r="13" spans="1:17" s="24" customFormat="1" ht="13" customHeight="1" x14ac:dyDescent="0.55000000000000004">
      <c r="C13" s="219">
        <v>200</v>
      </c>
      <c r="D13" s="220">
        <v>41</v>
      </c>
      <c r="E13" s="221">
        <v>6100</v>
      </c>
      <c r="F13" s="534" t="s">
        <v>14</v>
      </c>
      <c r="G13" s="535"/>
      <c r="H13" s="293"/>
      <c r="I13" s="294"/>
      <c r="J13" s="294"/>
      <c r="K13" s="234">
        <f t="shared" si="0"/>
        <v>0</v>
      </c>
      <c r="L13" s="47"/>
      <c r="M13" s="47"/>
      <c r="N13" s="48"/>
      <c r="O13" s="16"/>
      <c r="P13" s="16"/>
      <c r="Q13" s="16"/>
    </row>
    <row r="14" spans="1:17" s="24" customFormat="1" ht="13" customHeight="1" x14ac:dyDescent="0.55000000000000004">
      <c r="C14" s="222">
        <v>200</v>
      </c>
      <c r="D14" s="223">
        <v>41</v>
      </c>
      <c r="E14" s="224">
        <v>6200</v>
      </c>
      <c r="F14" s="520" t="s">
        <v>15</v>
      </c>
      <c r="G14" s="521"/>
      <c r="H14" s="293"/>
      <c r="I14" s="294"/>
      <c r="J14" s="294"/>
      <c r="K14" s="235">
        <f t="shared" si="0"/>
        <v>0</v>
      </c>
      <c r="L14" s="47"/>
      <c r="M14" s="47"/>
      <c r="N14" s="48"/>
      <c r="O14" s="16"/>
      <c r="P14" s="16"/>
      <c r="Q14" s="16"/>
    </row>
    <row r="15" spans="1:17" s="24" customFormat="1" ht="13" customHeight="1" x14ac:dyDescent="0.55000000000000004">
      <c r="C15" s="222">
        <v>200</v>
      </c>
      <c r="D15" s="223">
        <v>41</v>
      </c>
      <c r="E15" s="224">
        <v>6300</v>
      </c>
      <c r="F15" s="520" t="s">
        <v>16</v>
      </c>
      <c r="G15" s="521"/>
      <c r="H15" s="293"/>
      <c r="I15" s="294"/>
      <c r="J15" s="294"/>
      <c r="K15" s="235">
        <f t="shared" si="0"/>
        <v>0</v>
      </c>
      <c r="L15" s="47"/>
      <c r="M15" s="47"/>
      <c r="N15" s="48"/>
      <c r="O15" s="16"/>
      <c r="P15" s="16"/>
      <c r="Q15" s="16"/>
    </row>
    <row r="16" spans="1:17" s="24" customFormat="1" ht="13" customHeight="1" thickBot="1" x14ac:dyDescent="0.6">
      <c r="C16" s="225">
        <v>200</v>
      </c>
      <c r="D16" s="226">
        <v>41</v>
      </c>
      <c r="E16" s="227">
        <v>6400</v>
      </c>
      <c r="F16" s="539" t="s">
        <v>17</v>
      </c>
      <c r="G16" s="540"/>
      <c r="H16" s="293"/>
      <c r="I16" s="294"/>
      <c r="J16" s="294"/>
      <c r="K16" s="236">
        <f t="shared" si="0"/>
        <v>0</v>
      </c>
      <c r="L16" s="47"/>
      <c r="M16" s="47"/>
      <c r="N16" s="47"/>
      <c r="O16" s="16"/>
      <c r="P16" s="16"/>
      <c r="Q16" s="16"/>
    </row>
    <row r="17" spans="1:17" s="24" customFormat="1" ht="13" customHeight="1" x14ac:dyDescent="0.55000000000000004">
      <c r="C17" s="37">
        <v>300</v>
      </c>
      <c r="D17" s="38">
        <v>41</v>
      </c>
      <c r="E17" s="39">
        <v>6100</v>
      </c>
      <c r="F17" s="526" t="s">
        <v>14</v>
      </c>
      <c r="G17" s="527"/>
      <c r="H17" s="293"/>
      <c r="I17" s="294"/>
      <c r="J17" s="294"/>
      <c r="K17" s="40">
        <f t="shared" si="0"/>
        <v>0</v>
      </c>
      <c r="L17" s="47"/>
      <c r="M17" s="47"/>
      <c r="N17" s="48"/>
      <c r="O17" s="16"/>
      <c r="P17" s="16"/>
      <c r="Q17" s="16"/>
    </row>
    <row r="18" spans="1:17" s="24" customFormat="1" ht="13" customHeight="1" x14ac:dyDescent="0.55000000000000004">
      <c r="C18" s="43">
        <v>300</v>
      </c>
      <c r="D18" s="44">
        <v>41</v>
      </c>
      <c r="E18" s="45">
        <v>6200</v>
      </c>
      <c r="F18" s="528" t="s">
        <v>15</v>
      </c>
      <c r="G18" s="529"/>
      <c r="H18" s="293"/>
      <c r="I18" s="294"/>
      <c r="J18" s="294"/>
      <c r="K18" s="46">
        <f t="shared" si="0"/>
        <v>0</v>
      </c>
      <c r="L18" s="47"/>
      <c r="M18" s="47"/>
      <c r="N18" s="48"/>
      <c r="O18" s="16"/>
      <c r="P18" s="16"/>
      <c r="Q18" s="16"/>
    </row>
    <row r="19" spans="1:17" s="24" customFormat="1" ht="13" customHeight="1" x14ac:dyDescent="0.55000000000000004">
      <c r="C19" s="43">
        <v>300</v>
      </c>
      <c r="D19" s="44">
        <v>41</v>
      </c>
      <c r="E19" s="45">
        <v>6300</v>
      </c>
      <c r="F19" s="528" t="s">
        <v>16</v>
      </c>
      <c r="G19" s="529"/>
      <c r="H19" s="293"/>
      <c r="I19" s="294"/>
      <c r="J19" s="294"/>
      <c r="K19" s="46">
        <f t="shared" si="0"/>
        <v>0</v>
      </c>
      <c r="L19" s="47"/>
      <c r="M19" s="47"/>
      <c r="N19" s="48"/>
      <c r="O19" s="16"/>
      <c r="P19" s="16"/>
      <c r="Q19" s="16"/>
    </row>
    <row r="20" spans="1:17" s="24" customFormat="1" ht="13" customHeight="1" thickBot="1" x14ac:dyDescent="0.6">
      <c r="C20" s="215">
        <v>300</v>
      </c>
      <c r="D20" s="216">
        <v>41</v>
      </c>
      <c r="E20" s="217">
        <v>6400</v>
      </c>
      <c r="F20" s="516" t="s">
        <v>17</v>
      </c>
      <c r="G20" s="517"/>
      <c r="H20" s="293"/>
      <c r="I20" s="294"/>
      <c r="J20" s="294"/>
      <c r="K20" s="218">
        <f t="shared" si="0"/>
        <v>0</v>
      </c>
      <c r="L20" s="47"/>
      <c r="M20" s="47"/>
      <c r="N20" s="47"/>
      <c r="O20" s="16"/>
      <c r="P20" s="16"/>
      <c r="Q20" s="16"/>
    </row>
    <row r="21" spans="1:17" s="24" customFormat="1" ht="13" customHeight="1" x14ac:dyDescent="0.55000000000000004">
      <c r="C21" s="228">
        <v>400</v>
      </c>
      <c r="D21" s="229">
        <v>41</v>
      </c>
      <c r="E21" s="230">
        <v>6100</v>
      </c>
      <c r="F21" s="518" t="s">
        <v>14</v>
      </c>
      <c r="G21" s="519"/>
      <c r="H21" s="293"/>
      <c r="I21" s="294"/>
      <c r="J21" s="294"/>
      <c r="K21" s="237">
        <f t="shared" si="0"/>
        <v>0</v>
      </c>
      <c r="L21" s="47"/>
      <c r="M21" s="47"/>
      <c r="N21" s="48"/>
      <c r="O21" s="16"/>
      <c r="P21" s="16"/>
      <c r="Q21" s="16"/>
    </row>
    <row r="22" spans="1:17" s="24" customFormat="1" ht="13" customHeight="1" x14ac:dyDescent="0.55000000000000004">
      <c r="C22" s="222">
        <v>400</v>
      </c>
      <c r="D22" s="223">
        <v>41</v>
      </c>
      <c r="E22" s="224">
        <v>6200</v>
      </c>
      <c r="F22" s="520" t="s">
        <v>15</v>
      </c>
      <c r="G22" s="521"/>
      <c r="H22" s="293"/>
      <c r="I22" s="294"/>
      <c r="J22" s="294"/>
      <c r="K22" s="235">
        <f t="shared" si="0"/>
        <v>0</v>
      </c>
      <c r="L22" s="47"/>
      <c r="M22" s="47"/>
      <c r="N22" s="48"/>
      <c r="O22" s="16"/>
      <c r="P22" s="16"/>
      <c r="Q22" s="16"/>
    </row>
    <row r="23" spans="1:17" s="24" customFormat="1" ht="13" customHeight="1" x14ac:dyDescent="0.55000000000000004">
      <c r="C23" s="222">
        <v>400</v>
      </c>
      <c r="D23" s="223">
        <v>41</v>
      </c>
      <c r="E23" s="224">
        <v>6300</v>
      </c>
      <c r="F23" s="520" t="s">
        <v>16</v>
      </c>
      <c r="G23" s="521"/>
      <c r="H23" s="293"/>
      <c r="I23" s="294"/>
      <c r="J23" s="294"/>
      <c r="K23" s="235">
        <f t="shared" si="0"/>
        <v>0</v>
      </c>
      <c r="L23" s="47"/>
      <c r="M23" s="47"/>
      <c r="N23" s="48"/>
      <c r="O23" s="16"/>
      <c r="P23" s="16"/>
      <c r="Q23" s="16"/>
    </row>
    <row r="24" spans="1:17" s="24" customFormat="1" ht="13" customHeight="1" thickBot="1" x14ac:dyDescent="0.6">
      <c r="C24" s="231">
        <v>400</v>
      </c>
      <c r="D24" s="232">
        <v>41</v>
      </c>
      <c r="E24" s="233">
        <v>6400</v>
      </c>
      <c r="F24" s="522" t="s">
        <v>17</v>
      </c>
      <c r="G24" s="523"/>
      <c r="H24" s="295"/>
      <c r="I24" s="296"/>
      <c r="J24" s="296"/>
      <c r="K24" s="238">
        <f t="shared" si="0"/>
        <v>0</v>
      </c>
      <c r="L24" s="47"/>
      <c r="M24" s="47"/>
      <c r="N24" s="47"/>
      <c r="O24" s="16"/>
      <c r="P24" s="16"/>
      <c r="Q24" s="16"/>
    </row>
    <row r="25" spans="1:17" s="24" customFormat="1" ht="13" customHeight="1" thickTop="1" thickBot="1" x14ac:dyDescent="0.6">
      <c r="C25" s="49" t="s">
        <v>18</v>
      </c>
      <c r="D25" s="50">
        <v>41</v>
      </c>
      <c r="E25" s="51" t="s">
        <v>18</v>
      </c>
      <c r="F25" s="524" t="s">
        <v>19</v>
      </c>
      <c r="G25" s="525"/>
      <c r="H25" s="52">
        <f>SUM(H9:H24)</f>
        <v>0</v>
      </c>
      <c r="I25" s="53">
        <f>SUM(I9:I24)</f>
        <v>0</v>
      </c>
      <c r="J25" s="53">
        <f>SUM(J9:J24)</f>
        <v>0</v>
      </c>
      <c r="K25" s="340">
        <f>SUM(K9:K24)</f>
        <v>0</v>
      </c>
      <c r="L25" s="41"/>
      <c r="M25" s="41"/>
      <c r="N25" s="42"/>
      <c r="O25" s="16"/>
      <c r="P25" s="16"/>
      <c r="Q25" s="16"/>
    </row>
    <row r="26" spans="1:17" s="24" customFormat="1" ht="13" customHeight="1" thickTop="1" thickBot="1" x14ac:dyDescent="0.6">
      <c r="C26" s="54"/>
      <c r="D26" s="55"/>
      <c r="E26" s="55"/>
      <c r="F26" s="55"/>
      <c r="G26" s="56"/>
      <c r="H26" s="56"/>
      <c r="I26" s="56"/>
      <c r="J26" s="57"/>
      <c r="K26" s="30"/>
      <c r="L26" s="30"/>
      <c r="M26" s="30"/>
      <c r="O26" s="16"/>
      <c r="P26" s="16"/>
      <c r="Q26" s="16"/>
    </row>
    <row r="27" spans="1:17" s="60" customFormat="1" ht="20.100000000000001" customHeight="1" thickTop="1" thickBot="1" x14ac:dyDescent="0.6">
      <c r="A27" s="22"/>
      <c r="B27" s="401" t="s">
        <v>20</v>
      </c>
      <c r="C27" s="427"/>
      <c r="D27" s="427"/>
      <c r="E27" s="427"/>
      <c r="F27" s="427"/>
      <c r="G27" s="427"/>
      <c r="H27" s="58"/>
      <c r="I27" s="58"/>
      <c r="J27" s="58"/>
      <c r="K27" s="58"/>
      <c r="L27" s="58"/>
      <c r="M27" s="59"/>
      <c r="N27" s="22"/>
    </row>
    <row r="28" spans="1:17" ht="15" customHeight="1" thickTop="1" x14ac:dyDescent="0.55000000000000004">
      <c r="A28" s="24"/>
      <c r="B28" s="24"/>
      <c r="C28" s="61" t="s">
        <v>6</v>
      </c>
      <c r="D28" s="62" t="s">
        <v>8</v>
      </c>
      <c r="E28" s="514" t="s">
        <v>21</v>
      </c>
      <c r="F28" s="515"/>
      <c r="G28" s="63" t="s">
        <v>22</v>
      </c>
      <c r="H28" s="64" t="s">
        <v>23</v>
      </c>
      <c r="I28" s="63" t="s">
        <v>24</v>
      </c>
      <c r="J28" s="63" t="s">
        <v>25</v>
      </c>
      <c r="K28" s="65" t="s">
        <v>26</v>
      </c>
      <c r="L28" s="63" t="s">
        <v>27</v>
      </c>
      <c r="M28" s="66" t="s">
        <v>13</v>
      </c>
      <c r="N28" s="24"/>
      <c r="O28" s="24"/>
      <c r="P28" s="16"/>
      <c r="Q28" s="17"/>
    </row>
    <row r="29" spans="1:17" ht="13" customHeight="1" x14ac:dyDescent="0.55000000000000004">
      <c r="A29" s="24"/>
      <c r="B29" s="24"/>
      <c r="C29" s="43">
        <v>100</v>
      </c>
      <c r="D29" s="44">
        <v>6144</v>
      </c>
      <c r="E29" s="507" t="s">
        <v>28</v>
      </c>
      <c r="F29" s="508"/>
      <c r="G29" s="68"/>
      <c r="H29" s="69"/>
      <c r="I29" s="68"/>
      <c r="J29" s="68"/>
      <c r="K29" s="68"/>
      <c r="L29" s="68"/>
      <c r="M29" s="70">
        <f>SUM(G29:L29)</f>
        <v>0</v>
      </c>
      <c r="N29" s="24"/>
      <c r="O29" s="24"/>
      <c r="P29" s="16"/>
      <c r="Q29" s="17"/>
    </row>
    <row r="30" spans="1:17" ht="13" customHeight="1" x14ac:dyDescent="0.55000000000000004">
      <c r="A30" s="24"/>
      <c r="B30" s="24"/>
      <c r="C30" s="71">
        <v>200</v>
      </c>
      <c r="D30" s="44">
        <v>6144</v>
      </c>
      <c r="E30" s="507" t="s">
        <v>29</v>
      </c>
      <c r="F30" s="508"/>
      <c r="G30" s="68"/>
      <c r="H30" s="69"/>
      <c r="I30" s="68"/>
      <c r="J30" s="68"/>
      <c r="K30" s="68"/>
      <c r="L30" s="68"/>
      <c r="M30" s="70">
        <f>SUM(G30:L30)</f>
        <v>0</v>
      </c>
      <c r="N30" s="24"/>
      <c r="O30" s="24"/>
      <c r="P30" s="16"/>
      <c r="Q30" s="17"/>
    </row>
    <row r="31" spans="1:17" ht="13" customHeight="1" x14ac:dyDescent="0.55000000000000004">
      <c r="A31" s="24"/>
      <c r="B31" s="24"/>
      <c r="C31" s="71">
        <v>300</v>
      </c>
      <c r="D31" s="44">
        <v>6144</v>
      </c>
      <c r="E31" s="507" t="s">
        <v>29</v>
      </c>
      <c r="F31" s="508"/>
      <c r="G31" s="68"/>
      <c r="H31" s="69"/>
      <c r="I31" s="68"/>
      <c r="J31" s="68"/>
      <c r="K31" s="68"/>
      <c r="L31" s="68"/>
      <c r="M31" s="70">
        <f>SUM(G31:L31)</f>
        <v>0</v>
      </c>
      <c r="N31" s="24"/>
      <c r="O31" s="24"/>
      <c r="P31" s="16"/>
      <c r="Q31" s="17"/>
    </row>
    <row r="32" spans="1:17" ht="13" customHeight="1" thickBot="1" x14ac:dyDescent="0.6">
      <c r="A32" s="24"/>
      <c r="B32" s="24"/>
      <c r="C32" s="71">
        <v>400</v>
      </c>
      <c r="D32" s="44">
        <v>6144</v>
      </c>
      <c r="E32" s="507" t="s">
        <v>29</v>
      </c>
      <c r="F32" s="508"/>
      <c r="G32" s="68"/>
      <c r="H32" s="69"/>
      <c r="I32" s="68"/>
      <c r="J32" s="68"/>
      <c r="K32" s="68"/>
      <c r="L32" s="68"/>
      <c r="M32" s="70">
        <f>SUM(G32:L32)</f>
        <v>0</v>
      </c>
      <c r="N32" s="24"/>
      <c r="O32" s="24"/>
      <c r="P32" s="16"/>
      <c r="Q32" s="17"/>
    </row>
    <row r="33" spans="1:18" ht="13" hidden="1" customHeight="1" thickBot="1" x14ac:dyDescent="0.6">
      <c r="A33" s="24"/>
      <c r="B33" s="24"/>
      <c r="C33" s="72" t="s">
        <v>30</v>
      </c>
      <c r="D33" s="73">
        <v>6144</v>
      </c>
      <c r="E33" s="509" t="s">
        <v>31</v>
      </c>
      <c r="F33" s="510"/>
      <c r="G33" s="74"/>
      <c r="H33" s="75"/>
      <c r="I33" s="76"/>
      <c r="J33" s="74"/>
      <c r="K33" s="74"/>
      <c r="L33" s="74"/>
      <c r="M33" s="77">
        <f>SUM(G33:L33)</f>
        <v>0</v>
      </c>
      <c r="N33" s="24"/>
      <c r="O33" s="24"/>
      <c r="P33" s="24"/>
    </row>
    <row r="34" spans="1:18" ht="13" customHeight="1" thickTop="1" thickBot="1" x14ac:dyDescent="0.6">
      <c r="A34" s="24"/>
      <c r="B34" s="24"/>
      <c r="C34" s="78" t="s">
        <v>18</v>
      </c>
      <c r="D34" s="79">
        <v>6144</v>
      </c>
      <c r="E34" s="511" t="s">
        <v>19</v>
      </c>
      <c r="F34" s="512"/>
      <c r="G34" s="80">
        <f>SUM(G29:G33)</f>
        <v>0</v>
      </c>
      <c r="H34" s="80">
        <f t="shared" ref="H34:M34" si="1">SUM(H29:H33)</f>
        <v>0</v>
      </c>
      <c r="I34" s="80">
        <f t="shared" si="1"/>
        <v>0</v>
      </c>
      <c r="J34" s="80">
        <f t="shared" si="1"/>
        <v>0</v>
      </c>
      <c r="K34" s="80">
        <f t="shared" si="1"/>
        <v>0</v>
      </c>
      <c r="L34" s="80">
        <f t="shared" si="1"/>
        <v>0</v>
      </c>
      <c r="M34" s="80">
        <f t="shared" si="1"/>
        <v>0</v>
      </c>
      <c r="N34" s="24"/>
      <c r="O34" s="24"/>
      <c r="P34" s="24"/>
    </row>
    <row r="35" spans="1:18" ht="13" customHeight="1" thickTop="1" thickBot="1" x14ac:dyDescent="0.6">
      <c r="A35" s="24"/>
      <c r="B35" s="24"/>
      <c r="C35" s="81"/>
      <c r="D35" s="82"/>
      <c r="E35" s="82"/>
      <c r="F35" s="82"/>
      <c r="G35" s="83"/>
      <c r="H35" s="83"/>
      <c r="I35" s="83"/>
      <c r="J35" s="83"/>
      <c r="K35" s="83"/>
      <c r="L35" s="83"/>
      <c r="M35" s="84"/>
      <c r="N35" s="24"/>
      <c r="O35" s="24"/>
      <c r="P35" s="24"/>
    </row>
    <row r="36" spans="1:18" s="60" customFormat="1" ht="20.100000000000001" customHeight="1" thickTop="1" thickBot="1" x14ac:dyDescent="0.6">
      <c r="A36" s="22"/>
      <c r="B36" s="401" t="s">
        <v>32</v>
      </c>
      <c r="C36" s="427"/>
      <c r="D36" s="427"/>
      <c r="E36" s="427"/>
      <c r="F36" s="427"/>
      <c r="G36" s="427"/>
      <c r="H36" s="484"/>
      <c r="I36" s="85"/>
      <c r="J36" s="85"/>
      <c r="K36" s="86"/>
      <c r="L36" s="86"/>
      <c r="M36" s="86"/>
      <c r="N36" s="85"/>
    </row>
    <row r="37" spans="1:18" s="24" customFormat="1" ht="15" customHeight="1" thickTop="1" x14ac:dyDescent="0.55000000000000004">
      <c r="C37" s="61" t="s">
        <v>6</v>
      </c>
      <c r="D37" s="62" t="s">
        <v>8</v>
      </c>
      <c r="E37" s="514" t="s">
        <v>21</v>
      </c>
      <c r="F37" s="515"/>
      <c r="G37" s="63" t="s">
        <v>24</v>
      </c>
      <c r="H37" s="66" t="s">
        <v>13</v>
      </c>
      <c r="I37" s="87"/>
      <c r="J37" s="87"/>
      <c r="K37" s="87"/>
      <c r="L37" s="87"/>
      <c r="M37" s="87"/>
      <c r="N37" s="87"/>
    </row>
    <row r="38" spans="1:18" s="24" customFormat="1" ht="13" customHeight="1" x14ac:dyDescent="0.55000000000000004">
      <c r="C38" s="43">
        <v>100</v>
      </c>
      <c r="D38" s="44">
        <v>6341</v>
      </c>
      <c r="E38" s="507" t="s">
        <v>28</v>
      </c>
      <c r="F38" s="508"/>
      <c r="G38" s="68"/>
      <c r="H38" s="70">
        <f>SUM(G38:G38)</f>
        <v>0</v>
      </c>
      <c r="I38" s="42"/>
      <c r="J38" s="42"/>
      <c r="K38" s="42"/>
      <c r="L38" s="88"/>
      <c r="M38" s="88"/>
      <c r="N38" s="42"/>
    </row>
    <row r="39" spans="1:18" s="24" customFormat="1" ht="13" customHeight="1" x14ac:dyDescent="0.55000000000000004">
      <c r="C39" s="71">
        <v>200</v>
      </c>
      <c r="D39" s="44">
        <v>6341</v>
      </c>
      <c r="E39" s="507" t="s">
        <v>29</v>
      </c>
      <c r="F39" s="508"/>
      <c r="G39" s="68"/>
      <c r="H39" s="70">
        <f>SUM(G39:G39)</f>
        <v>0</v>
      </c>
      <c r="I39" s="42"/>
      <c r="J39" s="42"/>
      <c r="K39" s="42"/>
      <c r="L39" s="88"/>
      <c r="M39" s="88"/>
      <c r="N39" s="42"/>
    </row>
    <row r="40" spans="1:18" s="24" customFormat="1" ht="13" customHeight="1" x14ac:dyDescent="0.55000000000000004">
      <c r="C40" s="71">
        <v>300</v>
      </c>
      <c r="D40" s="44">
        <v>6341</v>
      </c>
      <c r="E40" s="507" t="s">
        <v>29</v>
      </c>
      <c r="F40" s="508"/>
      <c r="G40" s="68"/>
      <c r="H40" s="70">
        <f>SUM(G40:G40)</f>
        <v>0</v>
      </c>
      <c r="I40" s="42"/>
      <c r="J40" s="42"/>
      <c r="K40" s="42"/>
      <c r="L40" s="88"/>
      <c r="M40" s="88"/>
      <c r="N40" s="42"/>
    </row>
    <row r="41" spans="1:18" s="24" customFormat="1" ht="13" customHeight="1" x14ac:dyDescent="0.55000000000000004">
      <c r="C41" s="71">
        <v>400</v>
      </c>
      <c r="D41" s="44">
        <v>6341</v>
      </c>
      <c r="E41" s="507" t="s">
        <v>29</v>
      </c>
      <c r="F41" s="508"/>
      <c r="G41" s="68"/>
      <c r="H41" s="70">
        <f>SUM(G41:G41)</f>
        <v>0</v>
      </c>
      <c r="I41" s="42"/>
      <c r="J41" s="42"/>
      <c r="K41" s="42"/>
      <c r="L41" s="88"/>
      <c r="M41" s="88"/>
      <c r="N41" s="42"/>
    </row>
    <row r="42" spans="1:18" s="24" customFormat="1" ht="13" customHeight="1" thickBot="1" x14ac:dyDescent="0.6">
      <c r="C42" s="72" t="s">
        <v>30</v>
      </c>
      <c r="D42" s="73">
        <v>6341</v>
      </c>
      <c r="E42" s="509" t="s">
        <v>31</v>
      </c>
      <c r="F42" s="510"/>
      <c r="G42" s="76"/>
      <c r="H42" s="319"/>
      <c r="I42" s="89"/>
      <c r="J42" s="89"/>
      <c r="K42" s="42"/>
      <c r="L42" s="42"/>
      <c r="M42" s="42"/>
      <c r="N42" s="42"/>
    </row>
    <row r="43" spans="1:18" s="24" customFormat="1" ht="13" customHeight="1" thickTop="1" thickBot="1" x14ac:dyDescent="0.6">
      <c r="C43" s="78" t="s">
        <v>18</v>
      </c>
      <c r="D43" s="79">
        <v>6341</v>
      </c>
      <c r="E43" s="511" t="s">
        <v>19</v>
      </c>
      <c r="F43" s="512"/>
      <c r="G43" s="90">
        <f>SUM(G38:G42)</f>
        <v>0</v>
      </c>
      <c r="H43" s="91">
        <f>SUM(H38:H41)</f>
        <v>0</v>
      </c>
      <c r="I43" s="42"/>
      <c r="J43" s="42"/>
      <c r="K43" s="42"/>
      <c r="L43" s="42"/>
      <c r="M43" s="42"/>
      <c r="N43" s="42"/>
    </row>
    <row r="44" spans="1:18" ht="13" hidden="1" customHeight="1" thickTop="1" thickBot="1" x14ac:dyDescent="0.6">
      <c r="A44" s="24"/>
      <c r="B44" s="24"/>
      <c r="C44" s="54"/>
      <c r="D44" s="92"/>
      <c r="E44" s="92"/>
      <c r="F44" s="92"/>
      <c r="G44" s="92"/>
      <c r="H44" s="92"/>
      <c r="I44" s="24"/>
      <c r="J44" s="24"/>
      <c r="K44" s="24"/>
      <c r="L44" s="24"/>
      <c r="M44" s="24"/>
      <c r="N44" s="24"/>
    </row>
    <row r="45" spans="1:18" s="22" customFormat="1" ht="20.100000000000001" hidden="1" customHeight="1" thickTop="1" thickBot="1" x14ac:dyDescent="0.6">
      <c r="B45" s="401" t="s">
        <v>33</v>
      </c>
      <c r="C45" s="427"/>
      <c r="D45" s="427"/>
      <c r="E45" s="427"/>
      <c r="F45" s="250"/>
      <c r="G45" s="250"/>
      <c r="H45" s="250"/>
      <c r="I45" s="250"/>
      <c r="J45" s="250"/>
      <c r="K45" s="250"/>
      <c r="L45" s="250"/>
      <c r="M45" s="256"/>
      <c r="P45" s="23"/>
      <c r="Q45" s="23"/>
      <c r="R45" s="19"/>
    </row>
    <row r="46" spans="1:18" s="24" customFormat="1" ht="15" hidden="1" customHeight="1" thickTop="1" x14ac:dyDescent="0.55000000000000004">
      <c r="C46" s="93" t="s">
        <v>7</v>
      </c>
      <c r="D46" s="94" t="s">
        <v>8</v>
      </c>
      <c r="E46" s="95" t="s">
        <v>9</v>
      </c>
      <c r="F46" s="251"/>
      <c r="G46" s="251"/>
      <c r="H46" s="96"/>
      <c r="I46" s="97"/>
      <c r="J46" s="97"/>
      <c r="K46" s="97"/>
      <c r="L46" s="98"/>
      <c r="M46" s="99"/>
      <c r="O46" s="30"/>
      <c r="P46" s="30"/>
      <c r="Q46" s="30"/>
      <c r="R46" s="30"/>
    </row>
    <row r="47" spans="1:18" s="24" customFormat="1" ht="13" hidden="1" customHeight="1" x14ac:dyDescent="0.55000000000000004">
      <c r="C47" s="100">
        <v>91</v>
      </c>
      <c r="D47" s="101" t="s">
        <v>34</v>
      </c>
      <c r="E47" s="513" t="s">
        <v>35</v>
      </c>
      <c r="F47" s="513"/>
      <c r="G47" s="513"/>
      <c r="H47" s="513"/>
      <c r="I47" s="102"/>
      <c r="J47" s="102"/>
      <c r="K47" s="102"/>
      <c r="L47" s="103"/>
      <c r="M47" s="104"/>
      <c r="O47" s="30"/>
      <c r="P47" s="30"/>
      <c r="Q47" s="30"/>
      <c r="R47" s="30"/>
    </row>
    <row r="48" spans="1:18" s="24" customFormat="1" ht="13" hidden="1" customHeight="1" x14ac:dyDescent="0.55000000000000004">
      <c r="C48" s="100">
        <v>92</v>
      </c>
      <c r="D48" s="101" t="s">
        <v>34</v>
      </c>
      <c r="E48" s="443" t="s">
        <v>36</v>
      </c>
      <c r="F48" s="443"/>
      <c r="G48" s="443"/>
      <c r="H48" s="443"/>
      <c r="I48" s="102"/>
      <c r="J48" s="102"/>
      <c r="K48" s="102"/>
      <c r="L48" s="103"/>
      <c r="M48" s="104"/>
      <c r="O48" s="30"/>
      <c r="P48" s="30"/>
      <c r="Q48" s="30"/>
      <c r="R48" s="30"/>
    </row>
    <row r="49" spans="1:18" s="24" customFormat="1" ht="13" hidden="1" customHeight="1" x14ac:dyDescent="0.55000000000000004">
      <c r="C49" s="100">
        <v>94</v>
      </c>
      <c r="D49" s="101" t="s">
        <v>34</v>
      </c>
      <c r="E49" s="443" t="s">
        <v>37</v>
      </c>
      <c r="F49" s="443"/>
      <c r="G49" s="443"/>
      <c r="H49" s="443"/>
      <c r="I49" s="102"/>
      <c r="J49" s="102"/>
      <c r="K49" s="102"/>
      <c r="L49" s="103"/>
      <c r="M49" s="104"/>
      <c r="O49" s="30"/>
      <c r="P49" s="30"/>
      <c r="Q49" s="30"/>
      <c r="R49" s="30"/>
    </row>
    <row r="50" spans="1:18" s="24" customFormat="1" ht="13" hidden="1" customHeight="1" x14ac:dyDescent="0.55000000000000004">
      <c r="C50" s="100">
        <v>95</v>
      </c>
      <c r="D50" s="101" t="s">
        <v>34</v>
      </c>
      <c r="E50" s="443" t="s">
        <v>38</v>
      </c>
      <c r="F50" s="443"/>
      <c r="G50" s="443"/>
      <c r="H50" s="443"/>
      <c r="I50" s="102"/>
      <c r="J50" s="102"/>
      <c r="K50" s="102"/>
      <c r="L50" s="103"/>
      <c r="M50" s="104"/>
      <c r="O50" s="30"/>
      <c r="P50" s="30"/>
      <c r="Q50" s="30"/>
      <c r="R50" s="30"/>
    </row>
    <row r="51" spans="1:18" s="24" customFormat="1" ht="13" hidden="1" customHeight="1" x14ac:dyDescent="0.55000000000000004">
      <c r="C51" s="100">
        <v>96</v>
      </c>
      <c r="D51" s="101" t="s">
        <v>34</v>
      </c>
      <c r="E51" s="443" t="s">
        <v>39</v>
      </c>
      <c r="F51" s="443"/>
      <c r="G51" s="443"/>
      <c r="H51" s="443"/>
      <c r="I51" s="102"/>
      <c r="J51" s="102"/>
      <c r="K51" s="102"/>
      <c r="L51" s="103"/>
      <c r="M51" s="104"/>
      <c r="O51" s="30"/>
      <c r="P51" s="30"/>
      <c r="Q51" s="30"/>
      <c r="R51" s="30"/>
    </row>
    <row r="52" spans="1:18" s="24" customFormat="1" ht="13" hidden="1" customHeight="1" x14ac:dyDescent="0.55000000000000004">
      <c r="C52" s="100">
        <v>97</v>
      </c>
      <c r="D52" s="101" t="s">
        <v>34</v>
      </c>
      <c r="E52" s="443" t="s">
        <v>40</v>
      </c>
      <c r="F52" s="443"/>
      <c r="G52" s="443"/>
      <c r="H52" s="443"/>
      <c r="I52" s="102"/>
      <c r="J52" s="102"/>
      <c r="K52" s="102"/>
      <c r="L52" s="103"/>
      <c r="M52" s="104"/>
      <c r="O52" s="30"/>
      <c r="P52" s="30"/>
      <c r="Q52" s="30"/>
      <c r="R52" s="30"/>
    </row>
    <row r="53" spans="1:18" s="24" customFormat="1" ht="13" hidden="1" customHeight="1" thickBot="1" x14ac:dyDescent="0.6">
      <c r="C53" s="105">
        <v>99</v>
      </c>
      <c r="D53" s="106" t="s">
        <v>34</v>
      </c>
      <c r="E53" s="506" t="s">
        <v>160</v>
      </c>
      <c r="F53" s="506"/>
      <c r="G53" s="506"/>
      <c r="H53" s="506"/>
      <c r="I53" s="107"/>
      <c r="J53" s="107"/>
      <c r="K53" s="107"/>
      <c r="L53" s="108"/>
      <c r="M53" s="109"/>
      <c r="O53" s="30"/>
      <c r="P53" s="30"/>
      <c r="Q53" s="30"/>
      <c r="R53" s="30"/>
    </row>
    <row r="54" spans="1:18" s="24" customFormat="1" ht="13" hidden="1" customHeight="1" thickTop="1" thickBot="1" x14ac:dyDescent="0.6">
      <c r="C54" s="243">
        <v>99</v>
      </c>
      <c r="D54" s="244">
        <v>6213</v>
      </c>
      <c r="E54" s="493" t="s">
        <v>161</v>
      </c>
      <c r="F54" s="493"/>
      <c r="G54" s="493"/>
      <c r="H54" s="493"/>
      <c r="I54" s="107"/>
      <c r="J54" s="107"/>
      <c r="K54" s="107"/>
      <c r="L54" s="108"/>
      <c r="M54" s="109"/>
      <c r="O54" s="30"/>
      <c r="P54" s="30"/>
      <c r="Q54" s="30"/>
      <c r="R54" s="30"/>
    </row>
    <row r="55" spans="1:18" ht="13" customHeight="1" thickTop="1" thickBot="1" x14ac:dyDescent="0.6">
      <c r="A55" s="24"/>
      <c r="B55" s="24"/>
      <c r="C55" s="54"/>
      <c r="D55" s="92"/>
      <c r="E55" s="92"/>
      <c r="F55" s="92"/>
      <c r="G55" s="92"/>
      <c r="H55" s="92"/>
      <c r="I55" s="24"/>
      <c r="J55" s="24"/>
      <c r="K55" s="24"/>
      <c r="L55" s="24"/>
      <c r="M55" s="24"/>
      <c r="N55" s="24"/>
    </row>
    <row r="56" spans="1:18" s="60" customFormat="1" ht="20.100000000000001" customHeight="1" thickTop="1" thickBot="1" x14ac:dyDescent="0.6">
      <c r="A56" s="22"/>
      <c r="B56" s="401" t="s">
        <v>41</v>
      </c>
      <c r="C56" s="427"/>
      <c r="D56" s="427"/>
      <c r="E56" s="427"/>
      <c r="F56" s="427"/>
      <c r="G56" s="427"/>
      <c r="H56" s="427"/>
      <c r="I56" s="484"/>
      <c r="J56" s="110"/>
      <c r="K56" s="23"/>
      <c r="L56" s="23"/>
      <c r="M56" s="23"/>
      <c r="N56" s="24"/>
    </row>
    <row r="57" spans="1:18" ht="13" customHeight="1" thickTop="1" x14ac:dyDescent="0.55000000000000004">
      <c r="A57" s="24"/>
      <c r="B57" s="24"/>
      <c r="C57" s="494"/>
      <c r="D57" s="496" t="s">
        <v>42</v>
      </c>
      <c r="E57" s="496"/>
      <c r="F57" s="496"/>
      <c r="G57" s="496"/>
      <c r="H57" s="111"/>
      <c r="I57" s="112" t="s">
        <v>43</v>
      </c>
      <c r="J57" s="30"/>
      <c r="K57" s="30"/>
      <c r="L57" s="30"/>
      <c r="M57" s="30"/>
      <c r="N57" s="24"/>
      <c r="O57" s="17"/>
      <c r="P57" s="17"/>
      <c r="Q57" s="17"/>
    </row>
    <row r="58" spans="1:18" ht="13" customHeight="1" x14ac:dyDescent="0.55000000000000004">
      <c r="A58" s="24"/>
      <c r="B58" s="24"/>
      <c r="C58" s="494"/>
      <c r="D58" s="497" t="s">
        <v>44</v>
      </c>
      <c r="E58" s="498"/>
      <c r="F58" s="498"/>
      <c r="G58" s="498"/>
      <c r="H58" s="498"/>
      <c r="I58" s="113"/>
      <c r="J58" s="30"/>
      <c r="K58" s="30"/>
      <c r="L58" s="30"/>
      <c r="M58" s="30"/>
      <c r="N58" s="24"/>
      <c r="O58" s="17"/>
      <c r="P58" s="17"/>
      <c r="Q58" s="17"/>
    </row>
    <row r="59" spans="1:18" ht="13" hidden="1" customHeight="1" x14ac:dyDescent="0.55000000000000004">
      <c r="A59" s="24"/>
      <c r="B59" s="24"/>
      <c r="C59" s="494"/>
      <c r="D59" s="499" t="s">
        <v>45</v>
      </c>
      <c r="E59" s="500"/>
      <c r="F59" s="500"/>
      <c r="G59" s="500"/>
      <c r="H59" s="500"/>
      <c r="I59" s="501"/>
      <c r="J59" s="30"/>
      <c r="K59" s="30"/>
      <c r="L59" s="30"/>
      <c r="M59" s="30"/>
      <c r="N59" s="24"/>
      <c r="O59" s="17"/>
      <c r="P59" s="17"/>
      <c r="Q59" s="17"/>
    </row>
    <row r="60" spans="1:18" ht="13" hidden="1" customHeight="1" x14ac:dyDescent="0.55000000000000004">
      <c r="A60" s="24"/>
      <c r="B60" s="24"/>
      <c r="C60" s="494"/>
      <c r="D60" s="502" t="s">
        <v>46</v>
      </c>
      <c r="E60" s="503"/>
      <c r="F60" s="503"/>
      <c r="G60" s="503"/>
      <c r="H60" s="503"/>
      <c r="I60" s="114"/>
      <c r="J60" s="30"/>
      <c r="K60" s="30"/>
      <c r="L60" s="30"/>
      <c r="M60" s="30"/>
      <c r="N60" s="24"/>
      <c r="O60" s="17"/>
      <c r="P60" s="17"/>
      <c r="Q60" s="17"/>
    </row>
    <row r="61" spans="1:18" ht="13" hidden="1" customHeight="1" thickBot="1" x14ac:dyDescent="0.6">
      <c r="A61" s="24"/>
      <c r="B61" s="24"/>
      <c r="C61" s="495"/>
      <c r="D61" s="504" t="s">
        <v>47</v>
      </c>
      <c r="E61" s="505"/>
      <c r="F61" s="505"/>
      <c r="G61" s="505"/>
      <c r="H61" s="505"/>
      <c r="I61" s="115"/>
      <c r="J61" s="30"/>
      <c r="K61" s="30"/>
      <c r="L61" s="30"/>
      <c r="M61" s="30"/>
      <c r="N61" s="24"/>
      <c r="O61" s="17"/>
      <c r="P61" s="17"/>
      <c r="Q61" s="17"/>
    </row>
    <row r="62" spans="1:18" ht="13" customHeight="1" thickBot="1" x14ac:dyDescent="0.6">
      <c r="A62" s="24"/>
      <c r="B62" s="24"/>
      <c r="C62" s="30"/>
      <c r="D62" s="30"/>
      <c r="E62" s="30"/>
      <c r="F62" s="30"/>
      <c r="G62" s="30"/>
      <c r="H62" s="30"/>
      <c r="I62" s="30"/>
      <c r="J62" s="30"/>
      <c r="K62" s="30"/>
      <c r="L62" s="30"/>
      <c r="M62" s="30"/>
      <c r="N62" s="24"/>
      <c r="O62" s="17"/>
      <c r="P62" s="17"/>
      <c r="Q62" s="17"/>
    </row>
    <row r="63" spans="1:18" ht="20.100000000000001" customHeight="1" thickTop="1" thickBot="1" x14ac:dyDescent="0.5">
      <c r="A63" s="22"/>
      <c r="B63" s="401" t="s">
        <v>48</v>
      </c>
      <c r="C63" s="427"/>
      <c r="D63" s="427"/>
      <c r="E63" s="427"/>
      <c r="F63" s="427"/>
      <c r="G63" s="427"/>
      <c r="H63" s="427"/>
      <c r="I63" s="427"/>
      <c r="J63" s="427"/>
      <c r="K63" s="484"/>
      <c r="L63" s="116"/>
      <c r="M63" s="24"/>
      <c r="N63" s="117"/>
      <c r="O63" s="118"/>
    </row>
    <row r="64" spans="1:18" ht="21" customHeight="1" thickTop="1" x14ac:dyDescent="0.4">
      <c r="A64" s="24"/>
      <c r="B64" s="24"/>
      <c r="C64" s="485" t="s">
        <v>49</v>
      </c>
      <c r="D64" s="486"/>
      <c r="E64" s="487" t="s">
        <v>2264</v>
      </c>
      <c r="F64" s="487"/>
      <c r="G64" s="487"/>
      <c r="H64" s="487"/>
      <c r="I64" s="487"/>
      <c r="J64" s="487"/>
      <c r="K64" s="488"/>
      <c r="L64" s="119"/>
      <c r="M64" s="24"/>
      <c r="N64" s="24"/>
      <c r="O64" s="24"/>
      <c r="P64" s="24"/>
    </row>
    <row r="65" spans="1:16" s="124" customFormat="1" ht="18" customHeight="1" thickBot="1" x14ac:dyDescent="0.6">
      <c r="A65" s="120"/>
      <c r="B65" s="120"/>
      <c r="C65" s="485"/>
      <c r="D65" s="486"/>
      <c r="E65" s="474" t="s">
        <v>50</v>
      </c>
      <c r="F65" s="475"/>
      <c r="G65" s="475"/>
      <c r="H65" s="475"/>
      <c r="I65" s="475"/>
      <c r="J65" s="475"/>
      <c r="K65" s="121"/>
      <c r="L65" s="122"/>
      <c r="M65" s="120"/>
      <c r="N65" s="123"/>
      <c r="O65" s="123"/>
      <c r="P65" s="120"/>
    </row>
    <row r="66" spans="1:16" ht="15" customHeight="1" thickTop="1" thickBot="1" x14ac:dyDescent="0.6">
      <c r="A66" s="16"/>
      <c r="B66" s="16"/>
      <c r="C66" s="489" t="s">
        <v>51</v>
      </c>
      <c r="D66" s="490"/>
      <c r="E66" s="490"/>
      <c r="F66" s="490"/>
      <c r="G66" s="490"/>
      <c r="H66" s="490"/>
      <c r="I66" s="490"/>
      <c r="J66" s="490"/>
      <c r="K66" s="490"/>
      <c r="L66" s="125"/>
      <c r="M66" s="24"/>
      <c r="N66" s="126"/>
      <c r="O66" s="127"/>
    </row>
    <row r="67" spans="1:16" ht="18" customHeight="1" x14ac:dyDescent="0.4">
      <c r="A67" s="24"/>
      <c r="B67" s="24"/>
      <c r="C67" s="128" t="s">
        <v>6</v>
      </c>
      <c r="D67" s="129" t="s">
        <v>7</v>
      </c>
      <c r="E67" s="130" t="s">
        <v>52</v>
      </c>
      <c r="F67" s="491" t="s">
        <v>53</v>
      </c>
      <c r="G67" s="492"/>
      <c r="H67" s="131" t="s">
        <v>2238</v>
      </c>
      <c r="I67" s="63" t="s">
        <v>54</v>
      </c>
      <c r="J67" s="63" t="s">
        <v>55</v>
      </c>
      <c r="K67" s="132" t="s">
        <v>56</v>
      </c>
      <c r="L67" s="125"/>
      <c r="M67" s="24"/>
      <c r="N67" s="133"/>
      <c r="O67" s="134" t="s">
        <v>57</v>
      </c>
    </row>
    <row r="68" spans="1:16" ht="13" customHeight="1" x14ac:dyDescent="0.4">
      <c r="A68" s="24"/>
      <c r="B68" s="24"/>
      <c r="C68" s="135" t="s">
        <v>58</v>
      </c>
      <c r="D68" s="136"/>
      <c r="E68" s="136"/>
      <c r="F68" s="137"/>
      <c r="G68" s="137"/>
      <c r="H68" s="137"/>
      <c r="I68" s="138"/>
      <c r="J68" s="138"/>
      <c r="K68" s="139"/>
      <c r="L68" s="125"/>
      <c r="M68" s="24"/>
      <c r="N68" s="140"/>
      <c r="O68" s="141"/>
    </row>
    <row r="69" spans="1:16" ht="13" customHeight="1" x14ac:dyDescent="0.4">
      <c r="A69" s="24"/>
      <c r="B69" s="24"/>
      <c r="C69" s="142"/>
      <c r="D69" s="143">
        <v>93</v>
      </c>
      <c r="E69" s="144" t="s">
        <v>59</v>
      </c>
      <c r="F69" s="476"/>
      <c r="G69" s="477"/>
      <c r="H69" s="314"/>
      <c r="I69" s="311"/>
      <c r="J69" s="311"/>
      <c r="K69" s="146"/>
      <c r="L69" s="125"/>
      <c r="M69" s="24"/>
      <c r="N69" s="147"/>
      <c r="O69" s="148">
        <f>SUM(J81:J82)</f>
        <v>0</v>
      </c>
    </row>
    <row r="70" spans="1:16" ht="13" customHeight="1" x14ac:dyDescent="0.4">
      <c r="A70" s="24"/>
      <c r="B70" s="24"/>
      <c r="C70" s="149"/>
      <c r="D70" s="143">
        <v>93</v>
      </c>
      <c r="E70" s="144" t="s">
        <v>59</v>
      </c>
      <c r="F70" s="476"/>
      <c r="G70" s="477"/>
      <c r="H70" s="314"/>
      <c r="I70" s="311"/>
      <c r="J70" s="311"/>
      <c r="K70" s="146"/>
      <c r="L70" s="125"/>
      <c r="M70" s="24"/>
      <c r="N70" s="150"/>
      <c r="O70" s="151"/>
    </row>
    <row r="71" spans="1:16" ht="13" customHeight="1" thickBot="1" x14ac:dyDescent="0.45">
      <c r="A71" s="24"/>
      <c r="B71" s="24"/>
      <c r="C71" s="149"/>
      <c r="D71" s="143">
        <v>93</v>
      </c>
      <c r="E71" s="144" t="s">
        <v>59</v>
      </c>
      <c r="F71" s="476"/>
      <c r="G71" s="477"/>
      <c r="H71" s="314"/>
      <c r="I71" s="311"/>
      <c r="J71" s="311"/>
      <c r="K71" s="146"/>
      <c r="L71" s="125"/>
      <c r="M71" s="24"/>
      <c r="N71" s="140"/>
      <c r="O71" s="254"/>
    </row>
    <row r="72" spans="1:16" ht="13" customHeight="1" thickTop="1" x14ac:dyDescent="0.4">
      <c r="A72" s="24"/>
      <c r="B72" s="24"/>
      <c r="C72" s="149"/>
      <c r="D72" s="143">
        <v>93</v>
      </c>
      <c r="E72" s="144" t="s">
        <v>59</v>
      </c>
      <c r="F72" s="476"/>
      <c r="G72" s="477"/>
      <c r="H72" s="314"/>
      <c r="I72" s="311"/>
      <c r="J72" s="311"/>
      <c r="K72" s="146"/>
      <c r="L72" s="125"/>
      <c r="M72" s="24"/>
      <c r="N72" s="150"/>
      <c r="O72" s="151"/>
    </row>
    <row r="73" spans="1:16" ht="13" customHeight="1" thickBot="1" x14ac:dyDescent="0.4">
      <c r="A73" s="24"/>
      <c r="B73" s="24"/>
      <c r="C73" s="152"/>
      <c r="D73" s="143">
        <v>93</v>
      </c>
      <c r="E73" s="144" t="s">
        <v>59</v>
      </c>
      <c r="F73" s="476"/>
      <c r="G73" s="477"/>
      <c r="H73" s="314"/>
      <c r="I73" s="311"/>
      <c r="J73" s="311"/>
      <c r="K73" s="146"/>
      <c r="L73" s="125"/>
      <c r="M73" s="24"/>
      <c r="N73" s="140"/>
      <c r="O73" s="478">
        <f>N65</f>
        <v>0</v>
      </c>
    </row>
    <row r="74" spans="1:16" ht="13" hidden="1" customHeight="1" x14ac:dyDescent="0.35">
      <c r="A74" s="24"/>
      <c r="B74" s="24"/>
      <c r="C74" s="135" t="s">
        <v>60</v>
      </c>
      <c r="D74" s="136"/>
      <c r="E74" s="136"/>
      <c r="F74" s="137"/>
      <c r="G74" s="137"/>
      <c r="H74" s="137"/>
      <c r="I74" s="138"/>
      <c r="J74" s="138"/>
      <c r="K74" s="139"/>
      <c r="L74" s="125"/>
      <c r="M74" s="24"/>
      <c r="N74" s="140"/>
      <c r="O74" s="478"/>
    </row>
    <row r="75" spans="1:16" ht="13" hidden="1" customHeight="1" thickBot="1" x14ac:dyDescent="0.4">
      <c r="A75" s="24"/>
      <c r="B75" s="24"/>
      <c r="C75" s="142"/>
      <c r="D75" s="143">
        <v>93</v>
      </c>
      <c r="E75" s="144" t="s">
        <v>59</v>
      </c>
      <c r="F75" s="476"/>
      <c r="G75" s="477"/>
      <c r="H75" s="142"/>
      <c r="I75" s="153"/>
      <c r="J75" s="145"/>
      <c r="K75" s="146">
        <v>0</v>
      </c>
      <c r="L75" s="125"/>
      <c r="M75" s="24"/>
      <c r="N75" s="140"/>
      <c r="O75" s="479"/>
    </row>
    <row r="76" spans="1:16" ht="13" hidden="1" customHeight="1" thickTop="1" x14ac:dyDescent="0.4">
      <c r="A76" s="24"/>
      <c r="B76" s="24"/>
      <c r="C76" s="149"/>
      <c r="D76" s="143">
        <v>93</v>
      </c>
      <c r="E76" s="144" t="s">
        <v>59</v>
      </c>
      <c r="F76" s="476"/>
      <c r="G76" s="477"/>
      <c r="H76" s="149"/>
      <c r="I76" s="153"/>
      <c r="J76" s="145"/>
      <c r="K76" s="154">
        <v>0</v>
      </c>
      <c r="L76" s="125"/>
      <c r="M76" s="24"/>
      <c r="N76" s="150"/>
      <c r="O76" s="151"/>
    </row>
    <row r="77" spans="1:16" ht="13" hidden="1" customHeight="1" x14ac:dyDescent="0.35">
      <c r="A77" s="24"/>
      <c r="B77" s="24"/>
      <c r="C77" s="149"/>
      <c r="D77" s="143">
        <v>93</v>
      </c>
      <c r="E77" s="144" t="s">
        <v>59</v>
      </c>
      <c r="F77" s="476"/>
      <c r="G77" s="477"/>
      <c r="H77" s="149"/>
      <c r="I77" s="153"/>
      <c r="J77" s="145"/>
      <c r="K77" s="154">
        <v>0</v>
      </c>
      <c r="L77" s="125"/>
      <c r="M77" s="24"/>
      <c r="N77" s="140"/>
      <c r="O77" s="478">
        <f>N69</f>
        <v>0</v>
      </c>
    </row>
    <row r="78" spans="1:16" ht="13" hidden="1" customHeight="1" thickBot="1" x14ac:dyDescent="0.4">
      <c r="A78" s="24"/>
      <c r="B78" s="24"/>
      <c r="C78" s="149"/>
      <c r="D78" s="143">
        <v>93</v>
      </c>
      <c r="E78" s="144" t="s">
        <v>59</v>
      </c>
      <c r="F78" s="476"/>
      <c r="G78" s="477"/>
      <c r="H78" s="149"/>
      <c r="I78" s="153"/>
      <c r="J78" s="145"/>
      <c r="K78" s="154">
        <v>0</v>
      </c>
      <c r="L78" s="125"/>
      <c r="M78" s="24"/>
      <c r="N78" s="140"/>
      <c r="O78" s="479"/>
    </row>
    <row r="79" spans="1:16" ht="13" hidden="1" customHeight="1" thickTop="1" thickBot="1" x14ac:dyDescent="0.6">
      <c r="A79" s="24"/>
      <c r="B79" s="24"/>
      <c r="C79" s="149"/>
      <c r="D79" s="155">
        <v>93</v>
      </c>
      <c r="E79" s="156" t="s">
        <v>59</v>
      </c>
      <c r="F79" s="480"/>
      <c r="G79" s="481"/>
      <c r="H79" s="210"/>
      <c r="I79" s="157"/>
      <c r="J79" s="158"/>
      <c r="K79" s="159">
        <v>0</v>
      </c>
      <c r="L79" s="125"/>
      <c r="M79" s="24"/>
      <c r="N79" s="24"/>
      <c r="O79" s="24"/>
    </row>
    <row r="80" spans="1:16" ht="13" customHeight="1" thickTop="1" thickBot="1" x14ac:dyDescent="0.6">
      <c r="A80" s="24"/>
      <c r="B80" s="24"/>
      <c r="C80" s="160"/>
      <c r="D80" s="161">
        <v>93</v>
      </c>
      <c r="E80" s="162" t="s">
        <v>59</v>
      </c>
      <c r="F80" s="482"/>
      <c r="G80" s="483"/>
      <c r="H80" s="255"/>
      <c r="I80" s="163"/>
      <c r="J80" s="164" t="s">
        <v>61</v>
      </c>
      <c r="K80" s="91">
        <f>SUM(K69:K73)</f>
        <v>0</v>
      </c>
      <c r="L80" s="125"/>
      <c r="M80" s="24"/>
      <c r="N80" s="24"/>
      <c r="O80" s="24"/>
    </row>
    <row r="81" spans="1:18" ht="13" customHeight="1" thickTop="1" x14ac:dyDescent="0.55000000000000004">
      <c r="A81" s="24"/>
      <c r="B81" s="24"/>
      <c r="C81" s="465" t="s">
        <v>2241</v>
      </c>
      <c r="D81" s="466"/>
      <c r="E81" s="466"/>
      <c r="F81" s="466"/>
      <c r="G81" s="466"/>
      <c r="H81" s="466"/>
      <c r="I81" s="466"/>
      <c r="J81" s="466"/>
      <c r="K81" s="467"/>
      <c r="L81" s="125"/>
      <c r="M81" s="24"/>
      <c r="N81" s="24"/>
      <c r="O81" s="24"/>
    </row>
    <row r="82" spans="1:18" ht="13" customHeight="1" thickBot="1" x14ac:dyDescent="0.6">
      <c r="A82" s="24"/>
      <c r="B82" s="24"/>
      <c r="C82" s="468"/>
      <c r="D82" s="469"/>
      <c r="E82" s="469"/>
      <c r="F82" s="469"/>
      <c r="G82" s="469"/>
      <c r="H82" s="469"/>
      <c r="I82" s="469"/>
      <c r="J82" s="469"/>
      <c r="K82" s="470"/>
      <c r="L82" s="24"/>
      <c r="M82" s="24"/>
      <c r="N82" s="24"/>
      <c r="O82" s="24"/>
    </row>
    <row r="83" spans="1:18" ht="13" customHeight="1" thickTop="1" thickBot="1" x14ac:dyDescent="0.6">
      <c r="A83" s="24"/>
      <c r="B83" s="24"/>
      <c r="C83" s="54"/>
      <c r="D83" s="92"/>
      <c r="E83" s="92"/>
      <c r="F83" s="92"/>
      <c r="G83" s="92"/>
      <c r="H83" s="92"/>
      <c r="I83" s="24"/>
      <c r="J83" s="24"/>
      <c r="K83" s="24"/>
      <c r="L83" s="24"/>
      <c r="M83" s="24"/>
      <c r="N83" s="24"/>
    </row>
    <row r="84" spans="1:18" s="60" customFormat="1" ht="20.100000000000001" customHeight="1" thickTop="1" thickBot="1" x14ac:dyDescent="0.6">
      <c r="A84" s="22"/>
      <c r="B84" s="401" t="s">
        <v>62</v>
      </c>
      <c r="C84" s="402"/>
      <c r="D84" s="402"/>
      <c r="E84" s="402"/>
      <c r="F84" s="402"/>
      <c r="G84" s="402"/>
      <c r="H84" s="402"/>
      <c r="I84" s="402"/>
      <c r="J84" s="402"/>
      <c r="K84" s="165"/>
      <c r="L84" s="165"/>
      <c r="M84" s="166"/>
      <c r="N84" s="22"/>
    </row>
    <row r="85" spans="1:18" ht="18" customHeight="1" thickTop="1" x14ac:dyDescent="0.4">
      <c r="A85" s="24"/>
      <c r="B85" s="24"/>
      <c r="C85" s="403" t="s">
        <v>49</v>
      </c>
      <c r="D85" s="404"/>
      <c r="E85" s="473" t="s">
        <v>2265</v>
      </c>
      <c r="F85" s="473"/>
      <c r="G85" s="473"/>
      <c r="H85" s="473"/>
      <c r="I85" s="473"/>
      <c r="J85" s="473"/>
      <c r="K85" s="408" t="s">
        <v>63</v>
      </c>
      <c r="L85" s="409"/>
      <c r="M85" s="410"/>
      <c r="N85" s="24"/>
      <c r="O85" s="24"/>
      <c r="P85" s="24"/>
    </row>
    <row r="86" spans="1:18" s="124" customFormat="1" ht="18" customHeight="1" thickBot="1" x14ac:dyDescent="0.6">
      <c r="A86" s="120"/>
      <c r="B86" s="120"/>
      <c r="C86" s="471"/>
      <c r="D86" s="472"/>
      <c r="E86" s="474" t="s">
        <v>50</v>
      </c>
      <c r="F86" s="475"/>
      <c r="G86" s="475"/>
      <c r="H86" s="475"/>
      <c r="I86" s="475"/>
      <c r="J86" s="475"/>
      <c r="K86" s="167"/>
      <c r="L86" s="121"/>
      <c r="M86" s="168"/>
      <c r="N86" s="123"/>
      <c r="O86" s="123"/>
      <c r="P86" s="120"/>
    </row>
    <row r="87" spans="1:18" s="124" customFormat="1" ht="15" customHeight="1" thickTop="1" thickBot="1" x14ac:dyDescent="0.6">
      <c r="A87" s="120"/>
      <c r="B87" s="120"/>
      <c r="C87" s="452" t="s">
        <v>64</v>
      </c>
      <c r="D87" s="453"/>
      <c r="E87" s="453"/>
      <c r="F87" s="252"/>
      <c r="G87" s="252"/>
      <c r="H87" s="252"/>
      <c r="I87" s="252"/>
      <c r="J87" s="252"/>
      <c r="K87" s="252"/>
      <c r="L87" s="169"/>
      <c r="M87" s="170"/>
      <c r="N87" s="123"/>
      <c r="O87" s="123"/>
      <c r="P87" s="123"/>
      <c r="Q87" s="123"/>
      <c r="R87" s="120"/>
    </row>
    <row r="88" spans="1:18" s="21" customFormat="1" ht="18" customHeight="1" x14ac:dyDescent="0.55000000000000004">
      <c r="A88" s="19"/>
      <c r="B88" s="19"/>
      <c r="C88" s="171" t="s">
        <v>6</v>
      </c>
      <c r="D88" s="172" t="s">
        <v>7</v>
      </c>
      <c r="E88" s="173" t="s">
        <v>8</v>
      </c>
      <c r="F88" s="173" t="s">
        <v>65</v>
      </c>
      <c r="G88" s="454" t="s">
        <v>9</v>
      </c>
      <c r="H88" s="455"/>
      <c r="I88" s="174" t="s">
        <v>2238</v>
      </c>
      <c r="J88" s="175" t="s">
        <v>54</v>
      </c>
      <c r="K88" s="175" t="s">
        <v>55</v>
      </c>
      <c r="L88" s="176" t="s">
        <v>56</v>
      </c>
      <c r="M88" s="456" t="s">
        <v>2239</v>
      </c>
      <c r="N88" s="20"/>
      <c r="O88" s="19"/>
    </row>
    <row r="89" spans="1:18" s="21" customFormat="1" ht="13" customHeight="1" x14ac:dyDescent="0.55000000000000004">
      <c r="A89" s="19"/>
      <c r="B89" s="19"/>
      <c r="C89" s="257" t="s">
        <v>66</v>
      </c>
      <c r="D89" s="258" t="s">
        <v>66</v>
      </c>
      <c r="E89" s="258" t="s">
        <v>66</v>
      </c>
      <c r="F89" s="259"/>
      <c r="G89" s="459"/>
      <c r="H89" s="460"/>
      <c r="I89" s="259"/>
      <c r="J89" s="312"/>
      <c r="K89" s="317"/>
      <c r="L89" s="260"/>
      <c r="M89" s="457"/>
      <c r="N89" s="20"/>
      <c r="O89" s="19"/>
    </row>
    <row r="90" spans="1:18" s="21" customFormat="1" ht="13" customHeight="1" x14ac:dyDescent="0.55000000000000004">
      <c r="A90" s="19"/>
      <c r="B90" s="19"/>
      <c r="C90" s="257" t="s">
        <v>66</v>
      </c>
      <c r="D90" s="258" t="s">
        <v>66</v>
      </c>
      <c r="E90" s="258" t="s">
        <v>66</v>
      </c>
      <c r="F90" s="259"/>
      <c r="G90" s="459"/>
      <c r="H90" s="460"/>
      <c r="I90" s="259"/>
      <c r="J90" s="312"/>
      <c r="K90" s="317"/>
      <c r="L90" s="260"/>
      <c r="M90" s="457"/>
      <c r="N90" s="20"/>
      <c r="O90" s="19"/>
    </row>
    <row r="91" spans="1:18" s="21" customFormat="1" ht="13" customHeight="1" x14ac:dyDescent="0.55000000000000004">
      <c r="A91" s="19"/>
      <c r="B91" s="19"/>
      <c r="C91" s="257" t="s">
        <v>66</v>
      </c>
      <c r="D91" s="258" t="s">
        <v>66</v>
      </c>
      <c r="E91" s="258" t="s">
        <v>66</v>
      </c>
      <c r="F91" s="259"/>
      <c r="G91" s="459"/>
      <c r="H91" s="460"/>
      <c r="I91" s="259"/>
      <c r="J91" s="312"/>
      <c r="K91" s="317"/>
      <c r="L91" s="260"/>
      <c r="M91" s="457"/>
      <c r="N91" s="20"/>
      <c r="O91" s="19"/>
    </row>
    <row r="92" spans="1:18" s="21" customFormat="1" ht="13" customHeight="1" x14ac:dyDescent="0.55000000000000004">
      <c r="A92" s="19"/>
      <c r="B92" s="19"/>
      <c r="C92" s="257" t="s">
        <v>66</v>
      </c>
      <c r="D92" s="258" t="s">
        <v>66</v>
      </c>
      <c r="E92" s="258" t="s">
        <v>66</v>
      </c>
      <c r="F92" s="259"/>
      <c r="G92" s="459"/>
      <c r="H92" s="460"/>
      <c r="I92" s="259"/>
      <c r="J92" s="312"/>
      <c r="K92" s="317"/>
      <c r="L92" s="260"/>
      <c r="M92" s="457"/>
      <c r="N92" s="20"/>
      <c r="O92" s="19"/>
    </row>
    <row r="93" spans="1:18" s="21" customFormat="1" ht="13" customHeight="1" thickBot="1" x14ac:dyDescent="0.6">
      <c r="A93" s="19"/>
      <c r="B93" s="19"/>
      <c r="C93" s="257" t="s">
        <v>66</v>
      </c>
      <c r="D93" s="258" t="s">
        <v>66</v>
      </c>
      <c r="E93" s="258" t="s">
        <v>66</v>
      </c>
      <c r="F93" s="259"/>
      <c r="G93" s="461"/>
      <c r="H93" s="462"/>
      <c r="I93" s="259"/>
      <c r="J93" s="312"/>
      <c r="K93" s="317"/>
      <c r="L93" s="260"/>
      <c r="M93" s="457"/>
      <c r="N93" s="20"/>
      <c r="O93" s="19"/>
    </row>
    <row r="94" spans="1:18" s="124" customFormat="1" ht="15" customHeight="1" thickTop="1" thickBot="1" x14ac:dyDescent="0.6">
      <c r="A94" s="120"/>
      <c r="B94" s="120"/>
      <c r="C94" s="463" t="s">
        <v>67</v>
      </c>
      <c r="D94" s="464"/>
      <c r="E94" s="464"/>
      <c r="F94" s="464"/>
      <c r="G94" s="253"/>
      <c r="H94" s="253"/>
      <c r="I94" s="253"/>
      <c r="J94" s="253"/>
      <c r="K94" s="253"/>
      <c r="L94" s="177"/>
      <c r="M94" s="457"/>
      <c r="N94" s="123"/>
      <c r="O94" s="120"/>
    </row>
    <row r="95" spans="1:18" s="21" customFormat="1" ht="18" customHeight="1" x14ac:dyDescent="0.55000000000000004">
      <c r="A95" s="19"/>
      <c r="B95" s="19"/>
      <c r="C95" s="171" t="s">
        <v>6</v>
      </c>
      <c r="D95" s="172" t="s">
        <v>7</v>
      </c>
      <c r="E95" s="173" t="s">
        <v>8</v>
      </c>
      <c r="F95" s="173" t="s">
        <v>65</v>
      </c>
      <c r="G95" s="454" t="s">
        <v>9</v>
      </c>
      <c r="H95" s="455"/>
      <c r="I95" s="174" t="s">
        <v>2238</v>
      </c>
      <c r="J95" s="175" t="s">
        <v>54</v>
      </c>
      <c r="K95" s="175" t="s">
        <v>55</v>
      </c>
      <c r="L95" s="178" t="s">
        <v>56</v>
      </c>
      <c r="M95" s="457"/>
      <c r="N95" s="20"/>
      <c r="O95" s="19"/>
    </row>
    <row r="96" spans="1:18" s="21" customFormat="1" ht="13" customHeight="1" x14ac:dyDescent="0.55000000000000004">
      <c r="A96" s="19"/>
      <c r="B96" s="19"/>
      <c r="C96" s="257" t="s">
        <v>66</v>
      </c>
      <c r="D96" s="258" t="s">
        <v>66</v>
      </c>
      <c r="E96" s="258" t="s">
        <v>66</v>
      </c>
      <c r="F96" s="261"/>
      <c r="G96" s="448"/>
      <c r="H96" s="449"/>
      <c r="I96" s="261"/>
      <c r="J96" s="313"/>
      <c r="K96" s="316"/>
      <c r="L96" s="260"/>
      <c r="M96" s="457"/>
      <c r="N96" s="20"/>
      <c r="O96" s="19"/>
    </row>
    <row r="97" spans="1:15" s="21" customFormat="1" ht="13" customHeight="1" x14ac:dyDescent="0.55000000000000004">
      <c r="A97" s="19"/>
      <c r="B97" s="19"/>
      <c r="C97" s="257" t="s">
        <v>66</v>
      </c>
      <c r="D97" s="258" t="s">
        <v>66</v>
      </c>
      <c r="E97" s="258" t="s">
        <v>66</v>
      </c>
      <c r="F97" s="261"/>
      <c r="G97" s="448"/>
      <c r="H97" s="449"/>
      <c r="I97" s="261"/>
      <c r="J97" s="313"/>
      <c r="K97" s="316"/>
      <c r="L97" s="260"/>
      <c r="M97" s="457"/>
      <c r="N97" s="20"/>
      <c r="O97" s="19"/>
    </row>
    <row r="98" spans="1:15" s="21" customFormat="1" ht="13" customHeight="1" x14ac:dyDescent="0.55000000000000004">
      <c r="A98" s="19"/>
      <c r="B98" s="19"/>
      <c r="C98" s="257" t="s">
        <v>66</v>
      </c>
      <c r="D98" s="258" t="s">
        <v>66</v>
      </c>
      <c r="E98" s="258" t="s">
        <v>66</v>
      </c>
      <c r="F98" s="261"/>
      <c r="G98" s="448"/>
      <c r="H98" s="449"/>
      <c r="I98" s="261"/>
      <c r="J98" s="313"/>
      <c r="K98" s="316"/>
      <c r="L98" s="260"/>
      <c r="M98" s="457"/>
      <c r="N98" s="20"/>
      <c r="O98" s="19"/>
    </row>
    <row r="99" spans="1:15" s="21" customFormat="1" ht="13" customHeight="1" thickBot="1" x14ac:dyDescent="0.6">
      <c r="A99" s="19"/>
      <c r="B99" s="19"/>
      <c r="C99" s="257" t="s">
        <v>66</v>
      </c>
      <c r="D99" s="258" t="s">
        <v>66</v>
      </c>
      <c r="E99" s="258" t="s">
        <v>66</v>
      </c>
      <c r="F99" s="261"/>
      <c r="G99" s="448"/>
      <c r="H99" s="449"/>
      <c r="I99" s="261"/>
      <c r="J99" s="313"/>
      <c r="K99" s="316"/>
      <c r="L99" s="260"/>
      <c r="M99" s="458"/>
      <c r="N99" s="20"/>
      <c r="O99" s="19"/>
    </row>
    <row r="100" spans="1:15" s="21" customFormat="1" ht="13" customHeight="1" thickBot="1" x14ac:dyDescent="0.6">
      <c r="A100" s="19"/>
      <c r="B100" s="19"/>
      <c r="C100" s="257" t="s">
        <v>66</v>
      </c>
      <c r="D100" s="258" t="s">
        <v>66</v>
      </c>
      <c r="E100" s="258" t="s">
        <v>66</v>
      </c>
      <c r="F100" s="262"/>
      <c r="G100" s="450"/>
      <c r="H100" s="451"/>
      <c r="I100" s="262"/>
      <c r="J100" s="315"/>
      <c r="K100" s="318"/>
      <c r="L100" s="263"/>
      <c r="M100" s="24"/>
      <c r="N100" s="20"/>
      <c r="O100" s="19"/>
    </row>
    <row r="101" spans="1:15" ht="13" customHeight="1" thickTop="1" thickBot="1" x14ac:dyDescent="0.6">
      <c r="A101" s="24"/>
      <c r="B101" s="24"/>
      <c r="C101" s="54"/>
      <c r="D101" s="92"/>
      <c r="E101" s="92"/>
      <c r="F101" s="92"/>
      <c r="G101" s="92"/>
      <c r="H101" s="92"/>
      <c r="I101" s="24"/>
      <c r="J101" s="24"/>
      <c r="K101" s="24"/>
      <c r="L101" s="24"/>
      <c r="M101" s="24"/>
      <c r="N101" s="24"/>
    </row>
    <row r="102" spans="1:15" s="22" customFormat="1" ht="20.100000000000001" customHeight="1" thickTop="1" thickBot="1" x14ac:dyDescent="0.6">
      <c r="B102" s="401" t="s">
        <v>68</v>
      </c>
      <c r="C102" s="427"/>
      <c r="D102" s="427"/>
      <c r="E102" s="427"/>
      <c r="F102" s="427"/>
      <c r="G102" s="427"/>
      <c r="H102" s="427"/>
      <c r="I102" s="250"/>
      <c r="J102" s="256"/>
      <c r="L102" s="30"/>
      <c r="M102" s="23"/>
      <c r="N102" s="19"/>
    </row>
    <row r="103" spans="1:15" ht="13" customHeight="1" thickTop="1" x14ac:dyDescent="0.55000000000000004">
      <c r="A103" s="24"/>
      <c r="B103" s="24"/>
      <c r="C103" s="179" t="s">
        <v>6</v>
      </c>
      <c r="D103" s="62" t="s">
        <v>7</v>
      </c>
      <c r="E103" s="62" t="s">
        <v>8</v>
      </c>
      <c r="F103" s="441" t="s">
        <v>9</v>
      </c>
      <c r="G103" s="442"/>
      <c r="H103" s="442"/>
      <c r="I103" s="180"/>
      <c r="J103" s="181" t="s">
        <v>56</v>
      </c>
      <c r="K103" s="22"/>
      <c r="L103" s="30"/>
      <c r="M103" s="24"/>
      <c r="N103" s="24"/>
      <c r="O103" s="24"/>
    </row>
    <row r="104" spans="1:15" ht="13" customHeight="1" x14ac:dyDescent="0.55000000000000004">
      <c r="A104" s="120"/>
      <c r="B104" s="120"/>
      <c r="C104" s="264" t="s">
        <v>66</v>
      </c>
      <c r="D104" s="265" t="s">
        <v>66</v>
      </c>
      <c r="E104" s="265" t="s">
        <v>66</v>
      </c>
      <c r="F104" s="443" t="s">
        <v>69</v>
      </c>
      <c r="G104" s="443"/>
      <c r="H104" s="443"/>
      <c r="I104" s="443"/>
      <c r="J104" s="266"/>
      <c r="K104" s="120"/>
      <c r="L104" s="30"/>
      <c r="M104" s="182"/>
      <c r="N104" s="123"/>
      <c r="O104" s="123"/>
    </row>
    <row r="105" spans="1:15" ht="13" customHeight="1" x14ac:dyDescent="0.55000000000000004">
      <c r="A105" s="120"/>
      <c r="B105" s="120"/>
      <c r="C105" s="264" t="s">
        <v>66</v>
      </c>
      <c r="D105" s="265" t="s">
        <v>66</v>
      </c>
      <c r="E105" s="265" t="s">
        <v>66</v>
      </c>
      <c r="F105" s="444" t="s">
        <v>70</v>
      </c>
      <c r="G105" s="445"/>
      <c r="H105" s="445"/>
      <c r="I105" s="446"/>
      <c r="J105" s="266"/>
      <c r="K105" s="120"/>
      <c r="L105" s="30"/>
      <c r="M105" s="182"/>
      <c r="N105" s="123"/>
      <c r="O105" s="123"/>
    </row>
    <row r="106" spans="1:15" ht="13" customHeight="1" x14ac:dyDescent="0.55000000000000004">
      <c r="A106" s="120"/>
      <c r="B106" s="120"/>
      <c r="C106" s="264" t="s">
        <v>66</v>
      </c>
      <c r="D106" s="265" t="s">
        <v>66</v>
      </c>
      <c r="E106" s="265" t="s">
        <v>66</v>
      </c>
      <c r="F106" s="447" t="s">
        <v>70</v>
      </c>
      <c r="G106" s="447"/>
      <c r="H106" s="447"/>
      <c r="I106" s="447"/>
      <c r="J106" s="266"/>
      <c r="K106" s="120"/>
      <c r="L106" s="30"/>
      <c r="M106" s="182"/>
      <c r="N106" s="123"/>
      <c r="O106" s="123"/>
    </row>
    <row r="107" spans="1:15" ht="13" customHeight="1" x14ac:dyDescent="0.55000000000000004">
      <c r="A107" s="120"/>
      <c r="B107" s="120"/>
      <c r="C107" s="264" t="s">
        <v>66</v>
      </c>
      <c r="D107" s="265" t="s">
        <v>66</v>
      </c>
      <c r="E107" s="265" t="s">
        <v>66</v>
      </c>
      <c r="F107" s="447" t="s">
        <v>70</v>
      </c>
      <c r="G107" s="447"/>
      <c r="H107" s="447"/>
      <c r="I107" s="447"/>
      <c r="J107" s="266"/>
      <c r="K107" s="120"/>
      <c r="L107" s="30"/>
      <c r="M107" s="182"/>
      <c r="N107" s="123"/>
      <c r="O107" s="123"/>
    </row>
    <row r="108" spans="1:15" ht="13" customHeight="1" x14ac:dyDescent="0.55000000000000004">
      <c r="A108" s="120"/>
      <c r="B108" s="120"/>
      <c r="C108" s="264" t="s">
        <v>66</v>
      </c>
      <c r="D108" s="265" t="s">
        <v>66</v>
      </c>
      <c r="E108" s="265" t="s">
        <v>66</v>
      </c>
      <c r="F108" s="447" t="s">
        <v>70</v>
      </c>
      <c r="G108" s="447"/>
      <c r="H108" s="447"/>
      <c r="I108" s="447"/>
      <c r="J108" s="266"/>
      <c r="K108" s="120"/>
      <c r="L108" s="30"/>
      <c r="M108" s="182"/>
      <c r="N108" s="123"/>
      <c r="O108" s="123"/>
    </row>
    <row r="109" spans="1:15" s="24" customFormat="1" ht="13" customHeight="1" thickBot="1" x14ac:dyDescent="0.6">
      <c r="A109" s="120"/>
      <c r="B109" s="120"/>
      <c r="C109" s="264" t="s">
        <v>66</v>
      </c>
      <c r="D109" s="265" t="s">
        <v>66</v>
      </c>
      <c r="E109" s="265" t="s">
        <v>66</v>
      </c>
      <c r="F109" s="426" t="s">
        <v>70</v>
      </c>
      <c r="G109" s="426"/>
      <c r="H109" s="426"/>
      <c r="I109" s="426"/>
      <c r="J109" s="267"/>
      <c r="K109" s="120"/>
      <c r="L109" s="182"/>
      <c r="M109" s="182"/>
      <c r="N109" s="123"/>
      <c r="O109" s="123"/>
    </row>
    <row r="110" spans="1:15" s="24" customFormat="1" ht="13" customHeight="1" thickTop="1" thickBot="1" x14ac:dyDescent="0.6">
      <c r="A110" s="19"/>
      <c r="B110" s="19"/>
      <c r="C110" s="183"/>
      <c r="D110" s="183"/>
      <c r="E110" s="184"/>
      <c r="F110" s="184"/>
      <c r="G110" s="184"/>
      <c r="H110" s="184"/>
      <c r="I110" s="184"/>
      <c r="J110" s="185"/>
      <c r="L110" s="186"/>
      <c r="M110" s="186"/>
      <c r="N110" s="20"/>
      <c r="O110" s="20"/>
    </row>
    <row r="111" spans="1:15" s="60" customFormat="1" ht="20.100000000000001" customHeight="1" thickTop="1" thickBot="1" x14ac:dyDescent="0.6">
      <c r="A111" s="22"/>
      <c r="B111" s="401" t="s">
        <v>71</v>
      </c>
      <c r="C111" s="427"/>
      <c r="D111" s="427"/>
      <c r="E111" s="427"/>
      <c r="F111" s="427"/>
      <c r="G111" s="427"/>
      <c r="H111" s="427"/>
      <c r="I111" s="427"/>
      <c r="J111" s="427"/>
      <c r="K111" s="256"/>
      <c r="M111" s="22"/>
      <c r="N111" s="22"/>
    </row>
    <row r="112" spans="1:15" ht="15.75" customHeight="1" thickTop="1" thickBot="1" x14ac:dyDescent="0.6">
      <c r="A112" s="24"/>
      <c r="B112" s="24"/>
      <c r="C112" s="428" t="s">
        <v>72</v>
      </c>
      <c r="D112" s="429"/>
      <c r="E112" s="429"/>
      <c r="F112" s="429"/>
      <c r="G112" s="429"/>
      <c r="H112" s="429"/>
      <c r="I112" s="429"/>
      <c r="J112" s="430"/>
      <c r="K112" s="24"/>
      <c r="L112" s="16"/>
      <c r="M112" s="16"/>
      <c r="N112" s="16"/>
    </row>
    <row r="113" spans="1:14" ht="26.1" customHeight="1" thickTop="1" x14ac:dyDescent="0.4">
      <c r="A113" s="24"/>
      <c r="B113" s="24"/>
      <c r="C113" s="431" t="s">
        <v>6</v>
      </c>
      <c r="D113" s="433" t="s">
        <v>2279</v>
      </c>
      <c r="E113" s="435" t="s">
        <v>73</v>
      </c>
      <c r="F113" s="436"/>
      <c r="G113" s="437"/>
      <c r="H113" s="336" t="s">
        <v>74</v>
      </c>
      <c r="I113" s="336" t="s">
        <v>75</v>
      </c>
      <c r="J113" s="341" t="s">
        <v>76</v>
      </c>
      <c r="K113" s="24"/>
      <c r="L113" s="16"/>
      <c r="M113" s="16"/>
      <c r="N113" s="16"/>
    </row>
    <row r="114" spans="1:14" ht="10" customHeight="1" thickBot="1" x14ac:dyDescent="0.6">
      <c r="A114" s="24"/>
      <c r="B114" s="24"/>
      <c r="C114" s="431"/>
      <c r="D114" s="433"/>
      <c r="E114" s="435"/>
      <c r="F114" s="436"/>
      <c r="G114" s="437"/>
      <c r="H114" s="337"/>
      <c r="I114" s="337"/>
      <c r="J114" s="335"/>
      <c r="K114" s="24"/>
      <c r="L114" s="16"/>
      <c r="M114" s="16"/>
      <c r="N114" s="16"/>
    </row>
    <row r="115" spans="1:14" ht="26.1" customHeight="1" thickTop="1" thickBot="1" x14ac:dyDescent="0.6">
      <c r="A115" s="24"/>
      <c r="B115" s="24"/>
      <c r="C115" s="432"/>
      <c r="D115" s="434"/>
      <c r="E115" s="438"/>
      <c r="F115" s="439"/>
      <c r="G115" s="440"/>
      <c r="H115" s="338" t="s">
        <v>77</v>
      </c>
      <c r="I115" s="338" t="s">
        <v>78</v>
      </c>
      <c r="J115" s="339" t="s">
        <v>79</v>
      </c>
      <c r="K115" s="187" t="s">
        <v>80</v>
      </c>
      <c r="M115" s="16"/>
      <c r="N115" s="24"/>
    </row>
    <row r="116" spans="1:14" ht="12.75" customHeight="1" x14ac:dyDescent="0.55000000000000004">
      <c r="A116" s="24"/>
      <c r="B116" s="24"/>
      <c r="C116" s="268" t="s">
        <v>81</v>
      </c>
      <c r="D116" s="269" t="s">
        <v>66</v>
      </c>
      <c r="E116" s="423"/>
      <c r="F116" s="424"/>
      <c r="G116" s="425"/>
      <c r="H116" s="270"/>
      <c r="I116" s="270"/>
      <c r="J116" s="271"/>
      <c r="K116" s="24"/>
      <c r="L116" s="16"/>
      <c r="M116" s="16"/>
      <c r="N116" s="24"/>
    </row>
    <row r="117" spans="1:14" ht="13" customHeight="1" x14ac:dyDescent="0.55000000000000004">
      <c r="A117" s="24"/>
      <c r="B117" s="24"/>
      <c r="C117" s="268" t="s">
        <v>81</v>
      </c>
      <c r="D117" s="269" t="s">
        <v>66</v>
      </c>
      <c r="E117" s="420"/>
      <c r="F117" s="421"/>
      <c r="G117" s="422"/>
      <c r="H117" s="272"/>
      <c r="I117" s="272"/>
      <c r="J117" s="273"/>
      <c r="K117" s="24"/>
      <c r="L117" s="16"/>
      <c r="M117" s="16"/>
      <c r="N117" s="24"/>
    </row>
    <row r="118" spans="1:14" ht="13" customHeight="1" x14ac:dyDescent="0.55000000000000004">
      <c r="A118" s="24"/>
      <c r="B118" s="24"/>
      <c r="C118" s="268" t="s">
        <v>81</v>
      </c>
      <c r="D118" s="269" t="s">
        <v>66</v>
      </c>
      <c r="E118" s="420"/>
      <c r="F118" s="421"/>
      <c r="G118" s="422"/>
      <c r="H118" s="272"/>
      <c r="I118" s="272"/>
      <c r="J118" s="273"/>
      <c r="K118" s="24"/>
      <c r="L118" s="16"/>
      <c r="M118" s="16"/>
      <c r="N118" s="24"/>
    </row>
    <row r="119" spans="1:14" ht="13" customHeight="1" x14ac:dyDescent="0.55000000000000004">
      <c r="A119" s="24"/>
      <c r="B119" s="24"/>
      <c r="C119" s="268" t="s">
        <v>81</v>
      </c>
      <c r="D119" s="269" t="s">
        <v>66</v>
      </c>
      <c r="E119" s="541"/>
      <c r="F119" s="542"/>
      <c r="G119" s="543"/>
      <c r="H119" s="272"/>
      <c r="I119" s="272"/>
      <c r="J119" s="273"/>
      <c r="K119" s="24"/>
      <c r="L119" s="16"/>
      <c r="M119" s="16"/>
      <c r="N119" s="24"/>
    </row>
    <row r="120" spans="1:14" ht="13" customHeight="1" x14ac:dyDescent="0.55000000000000004">
      <c r="A120" s="24"/>
      <c r="B120" s="24"/>
      <c r="C120" s="268" t="s">
        <v>81</v>
      </c>
      <c r="D120" s="269" t="s">
        <v>66</v>
      </c>
      <c r="E120" s="420"/>
      <c r="F120" s="421"/>
      <c r="G120" s="422"/>
      <c r="H120" s="272"/>
      <c r="I120" s="272"/>
      <c r="J120" s="273"/>
      <c r="K120" s="24"/>
      <c r="L120" s="16"/>
      <c r="M120" s="16"/>
      <c r="N120" s="24"/>
    </row>
    <row r="121" spans="1:14" ht="13" customHeight="1" x14ac:dyDescent="0.55000000000000004">
      <c r="A121" s="24"/>
      <c r="B121" s="24"/>
      <c r="C121" s="268" t="s">
        <v>81</v>
      </c>
      <c r="D121" s="269" t="s">
        <v>66</v>
      </c>
      <c r="E121" s="417"/>
      <c r="F121" s="418"/>
      <c r="G121" s="419"/>
      <c r="H121" s="274"/>
      <c r="I121" s="274"/>
      <c r="J121" s="275"/>
      <c r="K121" s="24"/>
      <c r="L121" s="16"/>
      <c r="M121" s="16"/>
      <c r="N121" s="24"/>
    </row>
    <row r="122" spans="1:14" ht="13" customHeight="1" x14ac:dyDescent="0.55000000000000004">
      <c r="A122" s="24"/>
      <c r="B122" s="24"/>
      <c r="C122" s="268" t="s">
        <v>81</v>
      </c>
      <c r="D122" s="269" t="s">
        <v>66</v>
      </c>
      <c r="E122" s="417"/>
      <c r="F122" s="418"/>
      <c r="G122" s="419"/>
      <c r="H122" s="274"/>
      <c r="I122" s="274"/>
      <c r="J122" s="275"/>
      <c r="K122" s="24"/>
      <c r="L122" s="16"/>
      <c r="M122" s="16"/>
      <c r="N122" s="24"/>
    </row>
    <row r="123" spans="1:14" ht="13" customHeight="1" x14ac:dyDescent="0.55000000000000004">
      <c r="A123" s="24"/>
      <c r="B123" s="24"/>
      <c r="C123" s="268" t="s">
        <v>81</v>
      </c>
      <c r="D123" s="269" t="s">
        <v>66</v>
      </c>
      <c r="E123" s="417"/>
      <c r="F123" s="418"/>
      <c r="G123" s="419"/>
      <c r="H123" s="274"/>
      <c r="I123" s="274"/>
      <c r="J123" s="275"/>
      <c r="K123" s="24"/>
      <c r="L123" s="16"/>
      <c r="M123" s="16"/>
      <c r="N123" s="24"/>
    </row>
    <row r="124" spans="1:14" ht="13" customHeight="1" x14ac:dyDescent="0.55000000000000004">
      <c r="A124" s="24"/>
      <c r="B124" s="24"/>
      <c r="C124" s="268" t="s">
        <v>81</v>
      </c>
      <c r="D124" s="269" t="s">
        <v>66</v>
      </c>
      <c r="E124" s="417"/>
      <c r="F124" s="418"/>
      <c r="G124" s="419"/>
      <c r="H124" s="274"/>
      <c r="I124" s="274"/>
      <c r="J124" s="275"/>
      <c r="K124" s="24"/>
      <c r="L124" s="16"/>
      <c r="M124" s="16"/>
      <c r="N124" s="24"/>
    </row>
    <row r="125" spans="1:14" ht="13" customHeight="1" x14ac:dyDescent="0.55000000000000004">
      <c r="A125" s="24"/>
      <c r="B125" s="24"/>
      <c r="C125" s="268" t="s">
        <v>81</v>
      </c>
      <c r="D125" s="269" t="s">
        <v>66</v>
      </c>
      <c r="E125" s="417"/>
      <c r="F125" s="418"/>
      <c r="G125" s="419"/>
      <c r="H125" s="274"/>
      <c r="I125" s="274"/>
      <c r="J125" s="275"/>
      <c r="K125" s="24"/>
      <c r="L125" s="16"/>
      <c r="M125" s="16"/>
      <c r="N125" s="24"/>
    </row>
    <row r="126" spans="1:14" ht="13" customHeight="1" x14ac:dyDescent="0.55000000000000004">
      <c r="A126" s="24"/>
      <c r="B126" s="24"/>
      <c r="C126" s="268" t="s">
        <v>81</v>
      </c>
      <c r="D126" s="269" t="s">
        <v>66</v>
      </c>
      <c r="E126" s="417"/>
      <c r="F126" s="418"/>
      <c r="G126" s="419"/>
      <c r="H126" s="274"/>
      <c r="I126" s="274"/>
      <c r="J126" s="275"/>
      <c r="K126" s="24"/>
      <c r="L126" s="16"/>
      <c r="M126" s="16"/>
      <c r="N126" s="24"/>
    </row>
    <row r="127" spans="1:14" ht="13" customHeight="1" x14ac:dyDescent="0.55000000000000004">
      <c r="A127" s="24"/>
      <c r="B127" s="24"/>
      <c r="C127" s="268" t="s">
        <v>81</v>
      </c>
      <c r="D127" s="269" t="s">
        <v>66</v>
      </c>
      <c r="E127" s="417"/>
      <c r="F127" s="418"/>
      <c r="G127" s="419"/>
      <c r="H127" s="274"/>
      <c r="I127" s="274"/>
      <c r="J127" s="275"/>
      <c r="K127" s="24"/>
      <c r="L127" s="16"/>
      <c r="M127" s="16"/>
      <c r="N127" s="24"/>
    </row>
    <row r="128" spans="1:14" ht="13" customHeight="1" x14ac:dyDescent="0.55000000000000004">
      <c r="A128" s="24"/>
      <c r="B128" s="24"/>
      <c r="C128" s="268" t="s">
        <v>81</v>
      </c>
      <c r="D128" s="269" t="s">
        <v>66</v>
      </c>
      <c r="E128" s="417"/>
      <c r="F128" s="418"/>
      <c r="G128" s="419"/>
      <c r="H128" s="274"/>
      <c r="I128" s="274"/>
      <c r="J128" s="275"/>
      <c r="K128" s="24"/>
      <c r="L128" s="16"/>
      <c r="M128" s="16"/>
      <c r="N128" s="24"/>
    </row>
    <row r="129" spans="1:14" ht="13" customHeight="1" x14ac:dyDescent="0.55000000000000004">
      <c r="A129" s="24"/>
      <c r="B129" s="24"/>
      <c r="C129" s="268" t="s">
        <v>81</v>
      </c>
      <c r="D129" s="269" t="s">
        <v>66</v>
      </c>
      <c r="E129" s="417"/>
      <c r="F129" s="418"/>
      <c r="G129" s="419"/>
      <c r="H129" s="274"/>
      <c r="I129" s="274"/>
      <c r="J129" s="275"/>
      <c r="K129" s="24"/>
      <c r="L129" s="16"/>
      <c r="M129" s="16"/>
      <c r="N129" s="24"/>
    </row>
    <row r="130" spans="1:14" ht="13" customHeight="1" x14ac:dyDescent="0.55000000000000004">
      <c r="A130" s="24"/>
      <c r="B130" s="24"/>
      <c r="C130" s="268" t="s">
        <v>81</v>
      </c>
      <c r="D130" s="269" t="s">
        <v>66</v>
      </c>
      <c r="E130" s="417"/>
      <c r="F130" s="418"/>
      <c r="G130" s="419"/>
      <c r="H130" s="274"/>
      <c r="I130" s="274"/>
      <c r="J130" s="275"/>
      <c r="K130" s="24"/>
      <c r="L130" s="16"/>
      <c r="M130" s="16"/>
      <c r="N130" s="24"/>
    </row>
    <row r="131" spans="1:14" ht="13" customHeight="1" x14ac:dyDescent="0.55000000000000004">
      <c r="A131" s="24"/>
      <c r="B131" s="24"/>
      <c r="C131" s="268" t="s">
        <v>81</v>
      </c>
      <c r="D131" s="269" t="s">
        <v>66</v>
      </c>
      <c r="E131" s="417"/>
      <c r="F131" s="418"/>
      <c r="G131" s="419"/>
      <c r="H131" s="274"/>
      <c r="I131" s="274"/>
      <c r="J131" s="275"/>
      <c r="K131" s="24"/>
      <c r="L131" s="16"/>
      <c r="M131" s="16"/>
      <c r="N131" s="24"/>
    </row>
    <row r="132" spans="1:14" ht="13" customHeight="1" x14ac:dyDescent="0.55000000000000004">
      <c r="A132" s="24"/>
      <c r="B132" s="24"/>
      <c r="C132" s="268" t="s">
        <v>81</v>
      </c>
      <c r="D132" s="269" t="s">
        <v>66</v>
      </c>
      <c r="E132" s="417"/>
      <c r="F132" s="418"/>
      <c r="G132" s="419"/>
      <c r="H132" s="274"/>
      <c r="I132" s="274"/>
      <c r="J132" s="275"/>
      <c r="K132" s="24"/>
      <c r="L132" s="16"/>
      <c r="M132" s="16"/>
      <c r="N132" s="24"/>
    </row>
    <row r="133" spans="1:14" ht="13" customHeight="1" x14ac:dyDescent="0.55000000000000004">
      <c r="A133" s="24"/>
      <c r="B133" s="24"/>
      <c r="C133" s="268" t="s">
        <v>81</v>
      </c>
      <c r="D133" s="269" t="s">
        <v>66</v>
      </c>
      <c r="E133" s="417"/>
      <c r="F133" s="418"/>
      <c r="G133" s="419"/>
      <c r="H133" s="274"/>
      <c r="I133" s="274"/>
      <c r="J133" s="275"/>
      <c r="K133" s="24"/>
      <c r="L133" s="16"/>
      <c r="M133" s="16"/>
      <c r="N133" s="24"/>
    </row>
    <row r="134" spans="1:14" ht="13" customHeight="1" x14ac:dyDescent="0.55000000000000004">
      <c r="A134" s="24"/>
      <c r="B134" s="24"/>
      <c r="C134" s="268" t="s">
        <v>81</v>
      </c>
      <c r="D134" s="269" t="s">
        <v>66</v>
      </c>
      <c r="E134" s="417"/>
      <c r="F134" s="418"/>
      <c r="G134" s="419"/>
      <c r="H134" s="274"/>
      <c r="I134" s="274"/>
      <c r="J134" s="275"/>
      <c r="K134" s="24"/>
      <c r="L134" s="16"/>
      <c r="M134" s="16"/>
      <c r="N134" s="24"/>
    </row>
    <row r="135" spans="1:14" ht="13" customHeight="1" x14ac:dyDescent="0.55000000000000004">
      <c r="A135" s="24"/>
      <c r="B135" s="24"/>
      <c r="C135" s="268" t="s">
        <v>81</v>
      </c>
      <c r="D135" s="269" t="s">
        <v>66</v>
      </c>
      <c r="E135" s="417"/>
      <c r="F135" s="418"/>
      <c r="G135" s="419"/>
      <c r="H135" s="274"/>
      <c r="I135" s="274"/>
      <c r="J135" s="275"/>
      <c r="K135" s="24"/>
      <c r="L135" s="16"/>
      <c r="M135" s="16"/>
      <c r="N135" s="24"/>
    </row>
    <row r="136" spans="1:14" ht="13" customHeight="1" x14ac:dyDescent="0.55000000000000004">
      <c r="A136" s="24"/>
      <c r="B136" s="24"/>
      <c r="C136" s="268" t="s">
        <v>81</v>
      </c>
      <c r="D136" s="269" t="s">
        <v>66</v>
      </c>
      <c r="E136" s="420"/>
      <c r="F136" s="421"/>
      <c r="G136" s="422"/>
      <c r="H136" s="272"/>
      <c r="I136" s="272"/>
      <c r="J136" s="273"/>
      <c r="K136" s="24"/>
      <c r="L136" s="16"/>
      <c r="M136" s="16"/>
      <c r="N136" s="24"/>
    </row>
    <row r="137" spans="1:14" ht="13" customHeight="1" x14ac:dyDescent="0.55000000000000004">
      <c r="A137" s="24"/>
      <c r="B137" s="24"/>
      <c r="C137" s="268" t="s">
        <v>81</v>
      </c>
      <c r="D137" s="269" t="s">
        <v>66</v>
      </c>
      <c r="E137" s="420"/>
      <c r="F137" s="421"/>
      <c r="G137" s="422"/>
      <c r="H137" s="272"/>
      <c r="I137" s="272"/>
      <c r="J137" s="273"/>
      <c r="K137" s="24"/>
      <c r="L137" s="16"/>
      <c r="M137" s="16"/>
      <c r="N137" s="24"/>
    </row>
    <row r="138" spans="1:14" ht="13" customHeight="1" x14ac:dyDescent="0.55000000000000004">
      <c r="A138" s="24"/>
      <c r="B138" s="24"/>
      <c r="C138" s="268" t="s">
        <v>81</v>
      </c>
      <c r="D138" s="269" t="s">
        <v>66</v>
      </c>
      <c r="E138" s="417"/>
      <c r="F138" s="418"/>
      <c r="G138" s="419"/>
      <c r="H138" s="274"/>
      <c r="I138" s="274"/>
      <c r="J138" s="275"/>
      <c r="K138" s="24"/>
      <c r="L138" s="16"/>
      <c r="M138" s="16"/>
      <c r="N138" s="24"/>
    </row>
    <row r="139" spans="1:14" ht="13" customHeight="1" x14ac:dyDescent="0.55000000000000004">
      <c r="A139" s="24"/>
      <c r="B139" s="24"/>
      <c r="C139" s="268" t="s">
        <v>81</v>
      </c>
      <c r="D139" s="269" t="s">
        <v>66</v>
      </c>
      <c r="E139" s="417"/>
      <c r="F139" s="418"/>
      <c r="G139" s="419"/>
      <c r="H139" s="274"/>
      <c r="I139" s="274"/>
      <c r="J139" s="275"/>
      <c r="K139" s="24"/>
      <c r="L139" s="16"/>
      <c r="M139" s="16"/>
      <c r="N139" s="24"/>
    </row>
    <row r="140" spans="1:14" ht="13" customHeight="1" x14ac:dyDescent="0.55000000000000004">
      <c r="A140" s="24"/>
      <c r="B140" s="24"/>
      <c r="C140" s="268" t="s">
        <v>81</v>
      </c>
      <c r="D140" s="269" t="s">
        <v>66</v>
      </c>
      <c r="E140" s="417"/>
      <c r="F140" s="418"/>
      <c r="G140" s="419"/>
      <c r="H140" s="274"/>
      <c r="I140" s="274"/>
      <c r="J140" s="275"/>
      <c r="K140" s="24"/>
      <c r="L140" s="16"/>
      <c r="M140" s="16"/>
      <c r="N140" s="24"/>
    </row>
    <row r="141" spans="1:14" ht="13" customHeight="1" x14ac:dyDescent="0.55000000000000004">
      <c r="A141" s="24"/>
      <c r="B141" s="24"/>
      <c r="C141" s="268" t="s">
        <v>81</v>
      </c>
      <c r="D141" s="269" t="s">
        <v>66</v>
      </c>
      <c r="E141" s="417"/>
      <c r="F141" s="418"/>
      <c r="G141" s="419"/>
      <c r="H141" s="274"/>
      <c r="I141" s="274"/>
      <c r="J141" s="275"/>
      <c r="K141" s="24"/>
      <c r="L141" s="16"/>
      <c r="M141" s="16"/>
      <c r="N141" s="24"/>
    </row>
    <row r="142" spans="1:14" ht="13" customHeight="1" x14ac:dyDescent="0.55000000000000004">
      <c r="A142" s="24"/>
      <c r="B142" s="24"/>
      <c r="C142" s="268" t="s">
        <v>81</v>
      </c>
      <c r="D142" s="269" t="s">
        <v>66</v>
      </c>
      <c r="E142" s="417"/>
      <c r="F142" s="418"/>
      <c r="G142" s="419"/>
      <c r="H142" s="274"/>
      <c r="I142" s="274"/>
      <c r="J142" s="275"/>
      <c r="K142" s="24"/>
      <c r="L142" s="16"/>
      <c r="M142" s="16"/>
      <c r="N142" s="24"/>
    </row>
    <row r="143" spans="1:14" ht="13" customHeight="1" x14ac:dyDescent="0.55000000000000004">
      <c r="A143" s="24"/>
      <c r="B143" s="24"/>
      <c r="C143" s="268" t="s">
        <v>81</v>
      </c>
      <c r="D143" s="269" t="s">
        <v>66</v>
      </c>
      <c r="E143" s="417"/>
      <c r="F143" s="418"/>
      <c r="G143" s="419"/>
      <c r="H143" s="274"/>
      <c r="I143" s="274"/>
      <c r="J143" s="275"/>
      <c r="K143" s="24"/>
      <c r="L143" s="16"/>
      <c r="M143" s="16"/>
      <c r="N143" s="24"/>
    </row>
    <row r="144" spans="1:14" ht="13" customHeight="1" x14ac:dyDescent="0.55000000000000004">
      <c r="A144" s="24"/>
      <c r="B144" s="24"/>
      <c r="C144" s="268" t="s">
        <v>81</v>
      </c>
      <c r="D144" s="269" t="s">
        <v>66</v>
      </c>
      <c r="E144" s="417"/>
      <c r="F144" s="418"/>
      <c r="G144" s="419"/>
      <c r="H144" s="274"/>
      <c r="I144" s="274"/>
      <c r="J144" s="275"/>
      <c r="K144" s="24"/>
      <c r="L144" s="16"/>
      <c r="M144" s="16"/>
      <c r="N144" s="24"/>
    </row>
    <row r="145" spans="1:16" ht="13" customHeight="1" x14ac:dyDescent="0.55000000000000004">
      <c r="A145" s="24"/>
      <c r="B145" s="24"/>
      <c r="C145" s="268" t="s">
        <v>81</v>
      </c>
      <c r="D145" s="269" t="s">
        <v>66</v>
      </c>
      <c r="E145" s="417"/>
      <c r="F145" s="418"/>
      <c r="G145" s="419"/>
      <c r="H145" s="274"/>
      <c r="I145" s="274"/>
      <c r="J145" s="275"/>
      <c r="K145" s="24"/>
      <c r="L145" s="16"/>
      <c r="M145" s="16"/>
      <c r="N145" s="24"/>
    </row>
    <row r="146" spans="1:16" ht="13" customHeight="1" x14ac:dyDescent="0.4">
      <c r="A146" s="24"/>
      <c r="B146" s="24"/>
      <c r="C146" s="188"/>
      <c r="D146" s="189"/>
      <c r="E146" s="189"/>
      <c r="F146" s="190"/>
      <c r="G146" s="191" t="s">
        <v>82</v>
      </c>
      <c r="H146" s="192">
        <f>SUM(H116:H145)</f>
        <v>0</v>
      </c>
      <c r="I146" s="192">
        <f>SUM(I116:I145)</f>
        <v>0</v>
      </c>
      <c r="J146" s="193">
        <f>SUM(J116:J145)</f>
        <v>0</v>
      </c>
      <c r="K146" s="24"/>
      <c r="L146" s="16"/>
      <c r="M146" s="16"/>
      <c r="N146" s="24"/>
    </row>
    <row r="147" spans="1:16" ht="51.75" customHeight="1" thickBot="1" x14ac:dyDescent="0.45">
      <c r="A147" s="24"/>
      <c r="B147" s="24"/>
      <c r="C147" s="194"/>
      <c r="D147" s="195"/>
      <c r="E147" s="195"/>
      <c r="F147" s="196"/>
      <c r="G147" s="197"/>
      <c r="H147" s="198" t="s">
        <v>83</v>
      </c>
      <c r="I147" s="198" t="s">
        <v>84</v>
      </c>
      <c r="J147" s="199" t="s">
        <v>85</v>
      </c>
      <c r="K147" s="24"/>
      <c r="L147" s="16"/>
      <c r="M147" s="16"/>
      <c r="N147" s="24"/>
    </row>
    <row r="148" spans="1:16" ht="13" customHeight="1" thickTop="1" thickBot="1" x14ac:dyDescent="0.6">
      <c r="A148" s="24"/>
      <c r="B148" s="24"/>
      <c r="C148" s="54"/>
      <c r="D148" s="92"/>
      <c r="E148" s="92"/>
      <c r="F148" s="92"/>
      <c r="G148" s="92"/>
      <c r="H148" s="92"/>
      <c r="I148" s="24"/>
      <c r="J148" s="24"/>
      <c r="K148" s="24"/>
      <c r="L148" s="24"/>
      <c r="M148" s="24"/>
      <c r="N148" s="24"/>
    </row>
    <row r="149" spans="1:16" ht="20.100000000000001" customHeight="1" thickTop="1" thickBot="1" x14ac:dyDescent="0.6">
      <c r="A149" s="22"/>
      <c r="B149" s="401" t="s">
        <v>86</v>
      </c>
      <c r="C149" s="402"/>
      <c r="D149" s="402"/>
      <c r="E149" s="402"/>
      <c r="F149" s="402"/>
      <c r="G149" s="249"/>
      <c r="H149" s="249"/>
      <c r="I149" s="249"/>
      <c r="J149" s="249"/>
      <c r="K149" s="249"/>
      <c r="L149" s="200"/>
      <c r="M149" s="24"/>
      <c r="N149" s="201"/>
    </row>
    <row r="150" spans="1:16" ht="18" customHeight="1" thickTop="1" x14ac:dyDescent="0.4">
      <c r="A150" s="24"/>
      <c r="B150" s="24"/>
      <c r="C150" s="403" t="s">
        <v>49</v>
      </c>
      <c r="D150" s="404"/>
      <c r="E150" s="407" t="s">
        <v>2268</v>
      </c>
      <c r="F150" s="407"/>
      <c r="G150" s="407"/>
      <c r="H150" s="407"/>
      <c r="I150" s="407"/>
      <c r="J150" s="408" t="s">
        <v>63</v>
      </c>
      <c r="K150" s="409"/>
      <c r="L150" s="410"/>
      <c r="M150" s="24"/>
      <c r="N150" s="24"/>
      <c r="O150" s="24"/>
      <c r="P150" s="24"/>
    </row>
    <row r="151" spans="1:16" s="124" customFormat="1" ht="18" customHeight="1" thickBot="1" x14ac:dyDescent="0.6">
      <c r="A151" s="120"/>
      <c r="B151" s="120"/>
      <c r="C151" s="405"/>
      <c r="D151" s="406"/>
      <c r="E151" s="411" t="s">
        <v>50</v>
      </c>
      <c r="F151" s="412"/>
      <c r="G151" s="412"/>
      <c r="H151" s="412"/>
      <c r="I151" s="412"/>
      <c r="J151" s="121"/>
      <c r="K151" s="121"/>
      <c r="L151" s="168"/>
      <c r="M151" s="120"/>
      <c r="N151" s="123"/>
      <c r="O151" s="123"/>
      <c r="P151" s="120"/>
    </row>
    <row r="152" spans="1:16" s="24" customFormat="1" ht="40.5" customHeight="1" thickTop="1" thickBot="1" x14ac:dyDescent="0.6">
      <c r="C152" s="202" t="s">
        <v>6</v>
      </c>
      <c r="D152" s="203" t="s">
        <v>87</v>
      </c>
      <c r="E152" s="203" t="s">
        <v>52</v>
      </c>
      <c r="F152" s="203" t="s">
        <v>88</v>
      </c>
      <c r="G152" s="413" t="s">
        <v>89</v>
      </c>
      <c r="H152" s="414"/>
      <c r="I152" s="415" t="s">
        <v>90</v>
      </c>
      <c r="J152" s="416"/>
      <c r="K152" s="204" t="s">
        <v>91</v>
      </c>
      <c r="L152" s="205" t="s">
        <v>92</v>
      </c>
    </row>
    <row r="153" spans="1:16" s="24" customFormat="1" ht="13" customHeight="1" thickTop="1" x14ac:dyDescent="0.55000000000000004">
      <c r="C153" s="332" t="s">
        <v>66</v>
      </c>
      <c r="D153" s="332" t="s">
        <v>66</v>
      </c>
      <c r="E153" s="332" t="s">
        <v>66</v>
      </c>
      <c r="F153" s="276"/>
      <c r="G153" s="397"/>
      <c r="H153" s="398"/>
      <c r="I153" s="399"/>
      <c r="J153" s="400"/>
      <c r="K153" s="332" t="s">
        <v>66</v>
      </c>
      <c r="L153" s="297"/>
    </row>
    <row r="154" spans="1:16" s="24" customFormat="1" ht="13" customHeight="1" x14ac:dyDescent="0.55000000000000004">
      <c r="C154" s="333" t="s">
        <v>66</v>
      </c>
      <c r="D154" s="333" t="s">
        <v>66</v>
      </c>
      <c r="E154" s="333" t="s">
        <v>66</v>
      </c>
      <c r="F154" s="277"/>
      <c r="G154" s="393"/>
      <c r="H154" s="394"/>
      <c r="I154" s="395"/>
      <c r="J154" s="396"/>
      <c r="K154" s="333" t="s">
        <v>66</v>
      </c>
      <c r="L154" s="298"/>
    </row>
    <row r="155" spans="1:16" s="24" customFormat="1" ht="13" customHeight="1" x14ac:dyDescent="0.55000000000000004">
      <c r="C155" s="333" t="s">
        <v>66</v>
      </c>
      <c r="D155" s="333" t="s">
        <v>66</v>
      </c>
      <c r="E155" s="333" t="s">
        <v>66</v>
      </c>
      <c r="F155" s="277"/>
      <c r="G155" s="393"/>
      <c r="H155" s="394"/>
      <c r="I155" s="395"/>
      <c r="J155" s="396"/>
      <c r="K155" s="333" t="s">
        <v>66</v>
      </c>
      <c r="L155" s="298"/>
    </row>
    <row r="156" spans="1:16" s="24" customFormat="1" ht="13" customHeight="1" x14ac:dyDescent="0.55000000000000004">
      <c r="C156" s="333" t="s">
        <v>66</v>
      </c>
      <c r="D156" s="333" t="s">
        <v>66</v>
      </c>
      <c r="E156" s="333" t="s">
        <v>66</v>
      </c>
      <c r="F156" s="277"/>
      <c r="G156" s="393"/>
      <c r="H156" s="394"/>
      <c r="I156" s="395"/>
      <c r="J156" s="396"/>
      <c r="K156" s="333" t="s">
        <v>66</v>
      </c>
      <c r="L156" s="298"/>
    </row>
    <row r="157" spans="1:16" s="24" customFormat="1" ht="13" customHeight="1" x14ac:dyDescent="0.55000000000000004">
      <c r="C157" s="333" t="s">
        <v>66</v>
      </c>
      <c r="D157" s="333" t="s">
        <v>66</v>
      </c>
      <c r="E157" s="333" t="s">
        <v>66</v>
      </c>
      <c r="F157" s="277"/>
      <c r="G157" s="393"/>
      <c r="H157" s="394"/>
      <c r="I157" s="395"/>
      <c r="J157" s="396"/>
      <c r="K157" s="333" t="s">
        <v>66</v>
      </c>
      <c r="L157" s="298"/>
    </row>
    <row r="158" spans="1:16" s="24" customFormat="1" ht="13" customHeight="1" x14ac:dyDescent="0.55000000000000004">
      <c r="C158" s="333" t="s">
        <v>66</v>
      </c>
      <c r="D158" s="333" t="s">
        <v>66</v>
      </c>
      <c r="E158" s="333" t="s">
        <v>66</v>
      </c>
      <c r="F158" s="277"/>
      <c r="G158" s="393"/>
      <c r="H158" s="394"/>
      <c r="I158" s="395"/>
      <c r="J158" s="396"/>
      <c r="K158" s="333" t="s">
        <v>66</v>
      </c>
      <c r="L158" s="298"/>
    </row>
    <row r="159" spans="1:16" s="24" customFormat="1" ht="13" customHeight="1" x14ac:dyDescent="0.55000000000000004">
      <c r="C159" s="333" t="s">
        <v>66</v>
      </c>
      <c r="D159" s="333" t="s">
        <v>66</v>
      </c>
      <c r="E159" s="333" t="s">
        <v>66</v>
      </c>
      <c r="F159" s="277"/>
      <c r="G159" s="393"/>
      <c r="H159" s="394"/>
      <c r="I159" s="395"/>
      <c r="J159" s="396"/>
      <c r="K159" s="333" t="s">
        <v>66</v>
      </c>
      <c r="L159" s="298"/>
    </row>
    <row r="160" spans="1:16" s="24" customFormat="1" ht="13" customHeight="1" x14ac:dyDescent="0.55000000000000004">
      <c r="C160" s="333" t="s">
        <v>66</v>
      </c>
      <c r="D160" s="333" t="s">
        <v>66</v>
      </c>
      <c r="E160" s="333" t="s">
        <v>66</v>
      </c>
      <c r="F160" s="277"/>
      <c r="G160" s="393"/>
      <c r="H160" s="394"/>
      <c r="I160" s="395"/>
      <c r="J160" s="396"/>
      <c r="K160" s="333" t="s">
        <v>66</v>
      </c>
      <c r="L160" s="298"/>
    </row>
    <row r="161" spans="1:17" s="24" customFormat="1" ht="13" customHeight="1" x14ac:dyDescent="0.55000000000000004">
      <c r="C161" s="333" t="s">
        <v>66</v>
      </c>
      <c r="D161" s="333" t="s">
        <v>66</v>
      </c>
      <c r="E161" s="333" t="s">
        <v>66</v>
      </c>
      <c r="F161" s="277"/>
      <c r="G161" s="393"/>
      <c r="H161" s="394"/>
      <c r="I161" s="395"/>
      <c r="J161" s="396"/>
      <c r="K161" s="333" t="s">
        <v>66</v>
      </c>
      <c r="L161" s="298"/>
    </row>
    <row r="162" spans="1:17" s="24" customFormat="1" ht="13" customHeight="1" thickBot="1" x14ac:dyDescent="0.6">
      <c r="C162" s="334" t="s">
        <v>66</v>
      </c>
      <c r="D162" s="334" t="s">
        <v>66</v>
      </c>
      <c r="E162" s="334" t="s">
        <v>66</v>
      </c>
      <c r="F162" s="278"/>
      <c r="G162" s="389"/>
      <c r="H162" s="390"/>
      <c r="I162" s="391"/>
      <c r="J162" s="392"/>
      <c r="K162" s="334" t="s">
        <v>66</v>
      </c>
      <c r="L162" s="299"/>
    </row>
    <row r="163" spans="1:17" s="24" customFormat="1" ht="13" customHeight="1" thickTop="1" x14ac:dyDescent="0.55000000000000004">
      <c r="C163" s="30"/>
      <c r="D163" s="30"/>
      <c r="E163" s="30"/>
      <c r="F163" s="30"/>
      <c r="G163" s="30"/>
      <c r="H163" s="30"/>
      <c r="I163" s="30"/>
      <c r="J163" s="30"/>
      <c r="K163" s="30"/>
      <c r="L163" s="30"/>
      <c r="M163" s="30"/>
      <c r="O163" s="16"/>
      <c r="P163" s="16"/>
      <c r="Q163" s="16"/>
    </row>
    <row r="164" spans="1:17" ht="13" customHeight="1" x14ac:dyDescent="0.55000000000000004">
      <c r="A164" s="24"/>
      <c r="B164" s="24"/>
      <c r="C164" s="54"/>
      <c r="D164" s="92"/>
      <c r="E164" s="92"/>
      <c r="F164" s="92"/>
      <c r="G164" s="92"/>
      <c r="H164" s="92"/>
      <c r="I164" s="24"/>
      <c r="J164" s="24"/>
      <c r="K164" s="24"/>
      <c r="L164" s="24"/>
      <c r="M164" s="24"/>
      <c r="N164" s="24"/>
    </row>
    <row r="165" spans="1:17" ht="13" hidden="1" customHeight="1" x14ac:dyDescent="0.55000000000000004">
      <c r="A165" s="24"/>
      <c r="B165" s="24"/>
      <c r="C165" s="54"/>
      <c r="D165" s="92"/>
      <c r="E165" s="92"/>
      <c r="F165" s="92"/>
      <c r="G165" s="92"/>
      <c r="H165" s="92"/>
      <c r="I165" s="24"/>
      <c r="J165" s="24"/>
      <c r="K165" s="24"/>
      <c r="L165" s="24"/>
      <c r="M165" s="24"/>
      <c r="N165" s="24"/>
    </row>
    <row r="166" spans="1:17" ht="13" hidden="1" customHeight="1" x14ac:dyDescent="0.55000000000000004">
      <c r="A166" s="24"/>
      <c r="B166" s="24"/>
      <c r="C166" s="54"/>
      <c r="D166" s="92"/>
      <c r="E166" s="92"/>
      <c r="F166" s="92"/>
      <c r="G166" s="92"/>
      <c r="H166" s="92"/>
      <c r="I166" s="24"/>
      <c r="J166" s="24"/>
      <c r="K166" s="24"/>
      <c r="L166" s="24"/>
      <c r="M166" s="24"/>
      <c r="N166" s="24"/>
    </row>
    <row r="167" spans="1:17" ht="13" hidden="1" customHeight="1" x14ac:dyDescent="0.55000000000000004">
      <c r="A167" s="24"/>
      <c r="B167" s="24"/>
      <c r="C167" s="54"/>
      <c r="D167" s="92"/>
      <c r="E167" s="92"/>
      <c r="F167" s="92"/>
      <c r="G167" s="92"/>
      <c r="H167" s="92"/>
      <c r="I167" s="24"/>
      <c r="J167" s="24"/>
      <c r="K167" s="24"/>
      <c r="L167" s="24"/>
      <c r="M167" s="24"/>
      <c r="N167" s="24"/>
    </row>
    <row r="168" spans="1:17" ht="13" hidden="1" customHeight="1" x14ac:dyDescent="0.55000000000000004">
      <c r="A168" s="24"/>
      <c r="B168" s="24"/>
      <c r="C168" s="54"/>
      <c r="D168" s="92"/>
      <c r="E168" s="92"/>
      <c r="F168" s="92"/>
      <c r="G168" s="92"/>
      <c r="H168" s="92"/>
      <c r="I168" s="24"/>
      <c r="J168" s="24"/>
      <c r="K168" s="24"/>
      <c r="L168" s="24"/>
      <c r="M168" s="24"/>
      <c r="N168" s="24"/>
    </row>
    <row r="169" spans="1:17" ht="13" hidden="1" customHeight="1" x14ac:dyDescent="0.55000000000000004">
      <c r="A169" s="24"/>
      <c r="B169" s="24"/>
      <c r="C169" s="54"/>
      <c r="D169" s="92"/>
      <c r="E169" s="92"/>
      <c r="F169" s="92"/>
      <c r="G169" s="92"/>
      <c r="H169" s="92"/>
      <c r="I169" s="24"/>
      <c r="J169" s="24"/>
      <c r="K169" s="24"/>
      <c r="L169" s="24"/>
      <c r="M169" s="24"/>
      <c r="N169" s="24"/>
    </row>
    <row r="170" spans="1:17" ht="13" hidden="1" customHeight="1" x14ac:dyDescent="0.55000000000000004">
      <c r="A170" s="24"/>
      <c r="B170" s="24"/>
      <c r="C170" s="54"/>
      <c r="D170" s="92"/>
      <c r="E170" s="92"/>
      <c r="F170" s="92"/>
      <c r="G170" s="92"/>
      <c r="H170" s="92"/>
      <c r="I170" s="24"/>
      <c r="J170" s="24"/>
      <c r="K170" s="24"/>
      <c r="L170" s="24"/>
      <c r="M170" s="24"/>
      <c r="N170" s="24"/>
    </row>
    <row r="171" spans="1:17" ht="13" hidden="1" customHeight="1" x14ac:dyDescent="0.55000000000000004">
      <c r="A171" s="24"/>
      <c r="B171" s="24"/>
      <c r="C171" s="54"/>
      <c r="D171" s="92"/>
      <c r="E171" s="92"/>
      <c r="F171" s="92"/>
      <c r="G171" s="92"/>
      <c r="H171" s="92"/>
      <c r="I171" s="24"/>
      <c r="J171" s="24"/>
      <c r="K171" s="24"/>
      <c r="L171" s="24"/>
      <c r="M171" s="24"/>
      <c r="N171" s="24"/>
    </row>
    <row r="172" spans="1:17" ht="13" hidden="1" customHeight="1" x14ac:dyDescent="0.55000000000000004">
      <c r="A172" s="24"/>
      <c r="B172" s="24"/>
      <c r="C172" s="54"/>
      <c r="D172" s="92"/>
      <c r="E172" s="92"/>
      <c r="F172" s="92"/>
      <c r="G172" s="92"/>
      <c r="H172" s="92"/>
      <c r="I172" s="24"/>
      <c r="J172" s="24"/>
      <c r="K172" s="24"/>
      <c r="L172" s="24"/>
      <c r="M172" s="24"/>
      <c r="N172" s="24"/>
    </row>
    <row r="173" spans="1:17" ht="13" hidden="1" customHeight="1" x14ac:dyDescent="0.55000000000000004">
      <c r="A173" s="24"/>
      <c r="B173" s="24"/>
      <c r="C173" s="54"/>
      <c r="D173" s="92"/>
      <c r="E173" s="92"/>
      <c r="F173" s="92"/>
      <c r="G173" s="92"/>
      <c r="H173" s="92"/>
      <c r="I173" s="24"/>
      <c r="J173" s="24"/>
      <c r="K173" s="24"/>
      <c r="L173" s="24"/>
      <c r="M173" s="24"/>
      <c r="N173" s="24"/>
    </row>
    <row r="174" spans="1:17" ht="13" hidden="1" customHeight="1" x14ac:dyDescent="0.55000000000000004">
      <c r="A174" s="24"/>
      <c r="B174" s="24"/>
      <c r="C174" s="54"/>
      <c r="D174" s="92"/>
      <c r="E174" s="92"/>
      <c r="F174" s="92"/>
      <c r="G174" s="92"/>
      <c r="H174" s="92"/>
      <c r="I174" s="24"/>
      <c r="J174" s="24"/>
      <c r="K174" s="24"/>
      <c r="L174" s="24"/>
      <c r="M174" s="24"/>
      <c r="N174" s="24"/>
    </row>
    <row r="175" spans="1:17" ht="13" hidden="1" customHeight="1" x14ac:dyDescent="0.55000000000000004"/>
    <row r="176" spans="1:17" ht="13" hidden="1" customHeight="1" x14ac:dyDescent="0.55000000000000004"/>
    <row r="177" ht="13" hidden="1" customHeight="1" x14ac:dyDescent="0.55000000000000004"/>
    <row r="178" ht="13" hidden="1" customHeight="1" x14ac:dyDescent="0.55000000000000004"/>
    <row r="179" ht="13" hidden="1" customHeight="1" x14ac:dyDescent="0.55000000000000004"/>
    <row r="180" ht="13" hidden="1" customHeight="1" x14ac:dyDescent="0.55000000000000004"/>
    <row r="181" ht="13" hidden="1" customHeight="1" x14ac:dyDescent="0.55000000000000004"/>
    <row r="182" ht="13" hidden="1" customHeight="1" x14ac:dyDescent="0.55000000000000004"/>
    <row r="183" ht="13" hidden="1" customHeight="1" x14ac:dyDescent="0.55000000000000004"/>
    <row r="184" ht="13" hidden="1" customHeight="1" x14ac:dyDescent="0.55000000000000004"/>
    <row r="185" ht="13" hidden="1" customHeight="1" x14ac:dyDescent="0.55000000000000004"/>
    <row r="186" ht="13" hidden="1" customHeight="1" x14ac:dyDescent="0.55000000000000004"/>
    <row r="187" ht="13" hidden="1" customHeight="1" x14ac:dyDescent="0.55000000000000004"/>
    <row r="188" ht="13" hidden="1" customHeight="1" x14ac:dyDescent="0.55000000000000004"/>
    <row r="189" ht="13" hidden="1" customHeight="1" x14ac:dyDescent="0.55000000000000004"/>
    <row r="190" ht="13" hidden="1" customHeight="1" x14ac:dyDescent="0.55000000000000004"/>
    <row r="191" ht="13" hidden="1" customHeight="1" x14ac:dyDescent="0.55000000000000004"/>
    <row r="192" ht="13" hidden="1" customHeight="1" x14ac:dyDescent="0.55000000000000004"/>
    <row r="193" ht="13" hidden="1" customHeight="1" x14ac:dyDescent="0.55000000000000004"/>
    <row r="194" ht="13" hidden="1" customHeight="1" x14ac:dyDescent="0.55000000000000004"/>
    <row r="195" ht="13" hidden="1" customHeight="1" x14ac:dyDescent="0.55000000000000004"/>
    <row r="196" ht="13" hidden="1" customHeight="1" x14ac:dyDescent="0.55000000000000004"/>
    <row r="197" ht="13" hidden="1" customHeight="1" x14ac:dyDescent="0.55000000000000004"/>
    <row r="198" ht="13" hidden="1" customHeight="1" x14ac:dyDescent="0.55000000000000004"/>
    <row r="199" ht="13" hidden="1" customHeight="1" x14ac:dyDescent="0.55000000000000004"/>
    <row r="200" ht="13" hidden="1" customHeight="1" x14ac:dyDescent="0.55000000000000004"/>
    <row r="201" ht="13" hidden="1" customHeight="1" x14ac:dyDescent="0.55000000000000004"/>
    <row r="202" ht="13" hidden="1" customHeight="1" x14ac:dyDescent="0.55000000000000004"/>
    <row r="203" ht="13" hidden="1" customHeight="1" x14ac:dyDescent="0.55000000000000004"/>
    <row r="204" ht="13" hidden="1" customHeight="1" x14ac:dyDescent="0.55000000000000004"/>
    <row r="205" ht="13" hidden="1" customHeight="1" x14ac:dyDescent="0.55000000000000004"/>
    <row r="206" ht="13" hidden="1" customHeight="1" x14ac:dyDescent="0.55000000000000004"/>
    <row r="207" ht="13" hidden="1" customHeight="1" x14ac:dyDescent="0.55000000000000004"/>
    <row r="208" ht="13" hidden="1" customHeight="1" x14ac:dyDescent="0.55000000000000004"/>
    <row r="209" ht="13" hidden="1" customHeight="1" x14ac:dyDescent="0.55000000000000004"/>
    <row r="210" ht="13" hidden="1" customHeight="1" x14ac:dyDescent="0.55000000000000004"/>
    <row r="211" ht="13" hidden="1" customHeight="1" x14ac:dyDescent="0.55000000000000004"/>
    <row r="212" ht="13" hidden="1" customHeight="1" x14ac:dyDescent="0.55000000000000004"/>
    <row r="213" ht="13" hidden="1" customHeight="1" x14ac:dyDescent="0.55000000000000004"/>
    <row r="214" ht="13" hidden="1" customHeight="1" x14ac:dyDescent="0.55000000000000004"/>
    <row r="215" ht="13" hidden="1" customHeight="1" x14ac:dyDescent="0.55000000000000004"/>
    <row r="216" ht="13" hidden="1" customHeight="1" x14ac:dyDescent="0.55000000000000004"/>
    <row r="217" ht="13" hidden="1" customHeight="1" x14ac:dyDescent="0.55000000000000004"/>
    <row r="218" ht="13" hidden="1" customHeight="1" x14ac:dyDescent="0.55000000000000004"/>
    <row r="219" ht="13" hidden="1" customHeight="1" x14ac:dyDescent="0.55000000000000004"/>
    <row r="220" ht="13" hidden="1" customHeight="1" x14ac:dyDescent="0.55000000000000004"/>
    <row r="221" ht="13" hidden="1" customHeight="1" x14ac:dyDescent="0.55000000000000004"/>
    <row r="222" ht="13" hidden="1" customHeight="1" x14ac:dyDescent="0.55000000000000004"/>
    <row r="223" ht="13" hidden="1" customHeight="1" x14ac:dyDescent="0.55000000000000004"/>
    <row r="224" ht="13" hidden="1" customHeight="1" x14ac:dyDescent="0.55000000000000004"/>
    <row r="225" ht="13" hidden="1" customHeight="1" x14ac:dyDescent="0.55000000000000004"/>
    <row r="226" ht="13" hidden="1" customHeight="1" x14ac:dyDescent="0.55000000000000004"/>
    <row r="227" ht="13" hidden="1" customHeight="1" x14ac:dyDescent="0.55000000000000004"/>
    <row r="228" ht="13" hidden="1" customHeight="1" x14ac:dyDescent="0.55000000000000004"/>
    <row r="229" ht="13" hidden="1" customHeight="1" x14ac:dyDescent="0.55000000000000004"/>
    <row r="230" ht="13" hidden="1" customHeight="1" x14ac:dyDescent="0.55000000000000004"/>
    <row r="231" ht="13" hidden="1" customHeight="1" x14ac:dyDescent="0.55000000000000004"/>
    <row r="232" ht="13" hidden="1" customHeight="1" x14ac:dyDescent="0.55000000000000004"/>
    <row r="233" ht="13" hidden="1" customHeight="1" x14ac:dyDescent="0.55000000000000004"/>
    <row r="234" ht="13" hidden="1" customHeight="1" x14ac:dyDescent="0.55000000000000004"/>
    <row r="235" ht="13" hidden="1" customHeight="1" x14ac:dyDescent="0.55000000000000004"/>
    <row r="236" ht="13" hidden="1" customHeight="1" x14ac:dyDescent="0.55000000000000004"/>
    <row r="237" ht="13" hidden="1" customHeight="1" x14ac:dyDescent="0.55000000000000004"/>
    <row r="238" ht="13" hidden="1" customHeight="1" x14ac:dyDescent="0.55000000000000004"/>
    <row r="239" ht="13" hidden="1" customHeight="1" x14ac:dyDescent="0.55000000000000004"/>
    <row r="240" ht="13" hidden="1" customHeight="1" x14ac:dyDescent="0.55000000000000004"/>
    <row r="241" ht="13" hidden="1" customHeight="1" x14ac:dyDescent="0.55000000000000004"/>
    <row r="242" ht="13" hidden="1" customHeight="1" x14ac:dyDescent="0.55000000000000004"/>
    <row r="243" ht="13" hidden="1" customHeight="1" x14ac:dyDescent="0.55000000000000004"/>
    <row r="244" ht="13" hidden="1" customHeight="1" x14ac:dyDescent="0.55000000000000004"/>
    <row r="245" ht="13" hidden="1" customHeight="1" x14ac:dyDescent="0.55000000000000004"/>
    <row r="246" ht="13" hidden="1" customHeight="1" x14ac:dyDescent="0.55000000000000004"/>
    <row r="247" ht="13" hidden="1" customHeight="1" x14ac:dyDescent="0.55000000000000004"/>
    <row r="248" ht="13" hidden="1" customHeight="1" x14ac:dyDescent="0.55000000000000004"/>
    <row r="249" ht="13" hidden="1" customHeight="1" x14ac:dyDescent="0.55000000000000004"/>
    <row r="250" ht="13" hidden="1" customHeight="1" x14ac:dyDescent="0.55000000000000004"/>
    <row r="251" ht="13" hidden="1" customHeight="1" x14ac:dyDescent="0.55000000000000004"/>
    <row r="252" ht="13" hidden="1" customHeight="1" x14ac:dyDescent="0.55000000000000004"/>
    <row r="253" ht="13" hidden="1" customHeight="1" x14ac:dyDescent="0.55000000000000004"/>
    <row r="254" ht="13" hidden="1" customHeight="1" x14ac:dyDescent="0.55000000000000004"/>
    <row r="255" ht="13" hidden="1" customHeight="1" x14ac:dyDescent="0.55000000000000004"/>
    <row r="256" ht="13" hidden="1" customHeight="1" x14ac:dyDescent="0.55000000000000004"/>
    <row r="257" ht="13" hidden="1" customHeight="1" x14ac:dyDescent="0.55000000000000004"/>
    <row r="258" ht="13" hidden="1" customHeight="1" x14ac:dyDescent="0.55000000000000004"/>
    <row r="259" ht="13" hidden="1" customHeight="1" x14ac:dyDescent="0.55000000000000004"/>
    <row r="260" ht="13" hidden="1" customHeight="1" x14ac:dyDescent="0.55000000000000004"/>
    <row r="261" ht="13" hidden="1" customHeight="1" x14ac:dyDescent="0.55000000000000004"/>
    <row r="262" ht="13" hidden="1" customHeight="1" x14ac:dyDescent="0.55000000000000004"/>
    <row r="263" ht="13" hidden="1" customHeight="1" x14ac:dyDescent="0.55000000000000004"/>
    <row r="264" ht="13" hidden="1" customHeight="1" x14ac:dyDescent="0.55000000000000004"/>
    <row r="265" ht="13" hidden="1" customHeight="1" x14ac:dyDescent="0.55000000000000004"/>
    <row r="266" ht="13" hidden="1" customHeight="1" x14ac:dyDescent="0.55000000000000004"/>
    <row r="267" ht="13" hidden="1" customHeight="1" x14ac:dyDescent="0.55000000000000004"/>
    <row r="268" ht="13" hidden="1" customHeight="1" x14ac:dyDescent="0.55000000000000004"/>
    <row r="269" ht="13" hidden="1" customHeight="1" x14ac:dyDescent="0.55000000000000004"/>
    <row r="270" ht="13" hidden="1" customHeight="1" x14ac:dyDescent="0.55000000000000004"/>
    <row r="271" ht="13" hidden="1" customHeight="1" x14ac:dyDescent="0.55000000000000004"/>
    <row r="272" ht="13" hidden="1" customHeight="1" x14ac:dyDescent="0.55000000000000004"/>
    <row r="273" ht="13" hidden="1" customHeight="1" x14ac:dyDescent="0.55000000000000004"/>
    <row r="274" ht="13" hidden="1" customHeight="1" x14ac:dyDescent="0.55000000000000004"/>
    <row r="275" ht="13" hidden="1" customHeight="1" x14ac:dyDescent="0.55000000000000004"/>
    <row r="276" ht="13" hidden="1" customHeight="1" x14ac:dyDescent="0.55000000000000004"/>
    <row r="277" ht="13" hidden="1" customHeight="1" x14ac:dyDescent="0.55000000000000004"/>
    <row r="278" ht="13" hidden="1" customHeight="1" x14ac:dyDescent="0.55000000000000004"/>
    <row r="279" ht="13" hidden="1" customHeight="1" x14ac:dyDescent="0.55000000000000004"/>
    <row r="280" ht="13" hidden="1" customHeight="1" x14ac:dyDescent="0.55000000000000004"/>
    <row r="281" ht="13" hidden="1" customHeight="1" x14ac:dyDescent="0.55000000000000004"/>
    <row r="282" ht="13" hidden="1" customHeight="1" x14ac:dyDescent="0.55000000000000004"/>
    <row r="283" ht="13" hidden="1" customHeight="1" x14ac:dyDescent="0.55000000000000004"/>
    <row r="284" ht="13" hidden="1" customHeight="1" x14ac:dyDescent="0.55000000000000004"/>
    <row r="285" ht="13" hidden="1" customHeight="1" x14ac:dyDescent="0.55000000000000004"/>
    <row r="286" ht="13" hidden="1" customHeight="1" x14ac:dyDescent="0.55000000000000004"/>
    <row r="287" ht="13" hidden="1" customHeight="1" x14ac:dyDescent="0.55000000000000004"/>
    <row r="288" ht="13" hidden="1" customHeight="1" x14ac:dyDescent="0.55000000000000004"/>
    <row r="289" ht="13" hidden="1" customHeight="1" x14ac:dyDescent="0.55000000000000004"/>
    <row r="290" ht="13" hidden="1" customHeight="1" x14ac:dyDescent="0.55000000000000004"/>
    <row r="291" ht="13" hidden="1" customHeight="1" x14ac:dyDescent="0.55000000000000004"/>
    <row r="292" ht="13" hidden="1" customHeight="1" x14ac:dyDescent="0.55000000000000004"/>
    <row r="293" ht="13" hidden="1" customHeight="1" x14ac:dyDescent="0.55000000000000004"/>
    <row r="294" ht="13" hidden="1" customHeight="1" x14ac:dyDescent="0.55000000000000004"/>
    <row r="295" ht="13" hidden="1" customHeight="1" x14ac:dyDescent="0.55000000000000004"/>
    <row r="296" ht="13" hidden="1" customHeight="1" x14ac:dyDescent="0.55000000000000004"/>
    <row r="297" ht="13" hidden="1" customHeight="1" x14ac:dyDescent="0.55000000000000004"/>
    <row r="298" ht="13" hidden="1" customHeight="1" x14ac:dyDescent="0.55000000000000004"/>
    <row r="299" ht="13" hidden="1" customHeight="1" x14ac:dyDescent="0.55000000000000004"/>
  </sheetData>
  <sheetProtection algorithmName="SHA-512" hashValue="n7noDF55HuXFRynQbLqFxKRRgQ2Rx2Mj0pJXSlop0092hFxTdpb2aNcj+ypREGNngjNldA6qzvbz/jxnJ+FwWQ==" saltValue="5U/Xe8lU+RBq0KAmgnR9yg==" spinCount="100000" sheet="1" selectLockedCells="1"/>
  <mergeCells count="167">
    <mergeCell ref="B1:M1"/>
    <mergeCell ref="B2:M2"/>
    <mergeCell ref="B3:M3"/>
    <mergeCell ref="B6:K6"/>
    <mergeCell ref="F8:G8"/>
    <mergeCell ref="F15:G15"/>
    <mergeCell ref="F16:G16"/>
    <mergeCell ref="F17:G17"/>
    <mergeCell ref="B4:H4"/>
    <mergeCell ref="I4:N4"/>
    <mergeCell ref="F18:G18"/>
    <mergeCell ref="F19:G19"/>
    <mergeCell ref="F20:G20"/>
    <mergeCell ref="F9:G9"/>
    <mergeCell ref="F10:G10"/>
    <mergeCell ref="F11:G11"/>
    <mergeCell ref="F12:G12"/>
    <mergeCell ref="F13:G13"/>
    <mergeCell ref="F14:G14"/>
    <mergeCell ref="E28:F28"/>
    <mergeCell ref="E29:F29"/>
    <mergeCell ref="E30:F30"/>
    <mergeCell ref="E31:F31"/>
    <mergeCell ref="E32:F32"/>
    <mergeCell ref="E33:F33"/>
    <mergeCell ref="F21:G21"/>
    <mergeCell ref="F22:G22"/>
    <mergeCell ref="F23:G23"/>
    <mergeCell ref="F24:G24"/>
    <mergeCell ref="F25:G25"/>
    <mergeCell ref="B27:G27"/>
    <mergeCell ref="E41:F41"/>
    <mergeCell ref="E42:F42"/>
    <mergeCell ref="E43:F43"/>
    <mergeCell ref="B45:E45"/>
    <mergeCell ref="E47:H47"/>
    <mergeCell ref="E48:H48"/>
    <mergeCell ref="E34:F34"/>
    <mergeCell ref="B36:H36"/>
    <mergeCell ref="E37:F37"/>
    <mergeCell ref="E38:F38"/>
    <mergeCell ref="E39:F39"/>
    <mergeCell ref="E40:F40"/>
    <mergeCell ref="C57:C61"/>
    <mergeCell ref="D57:G57"/>
    <mergeCell ref="D58:H58"/>
    <mergeCell ref="D59:I59"/>
    <mergeCell ref="D60:H60"/>
    <mergeCell ref="D61:H61"/>
    <mergeCell ref="E49:H49"/>
    <mergeCell ref="E50:H50"/>
    <mergeCell ref="E51:H51"/>
    <mergeCell ref="E52:H52"/>
    <mergeCell ref="E53:H53"/>
    <mergeCell ref="B56:I56"/>
    <mergeCell ref="E54:H54"/>
    <mergeCell ref="F69:G69"/>
    <mergeCell ref="F70:G70"/>
    <mergeCell ref="F71:G71"/>
    <mergeCell ref="F72:G72"/>
    <mergeCell ref="F73:G73"/>
    <mergeCell ref="O73:O75"/>
    <mergeCell ref="F75:G75"/>
    <mergeCell ref="B63:K63"/>
    <mergeCell ref="C64:D65"/>
    <mergeCell ref="E64:K64"/>
    <mergeCell ref="E65:J65"/>
    <mergeCell ref="C66:K66"/>
    <mergeCell ref="F67:G67"/>
    <mergeCell ref="C81:K82"/>
    <mergeCell ref="B84:J84"/>
    <mergeCell ref="C85:D86"/>
    <mergeCell ref="E85:J85"/>
    <mergeCell ref="K85:M85"/>
    <mergeCell ref="E86:J86"/>
    <mergeCell ref="F76:G76"/>
    <mergeCell ref="F77:G77"/>
    <mergeCell ref="O77:O78"/>
    <mergeCell ref="F78:G78"/>
    <mergeCell ref="F79:G79"/>
    <mergeCell ref="F80:G80"/>
    <mergeCell ref="B102:E102"/>
    <mergeCell ref="F102:H102"/>
    <mergeCell ref="C87:E87"/>
    <mergeCell ref="G88:H88"/>
    <mergeCell ref="M88:M99"/>
    <mergeCell ref="G89:H89"/>
    <mergeCell ref="G90:H90"/>
    <mergeCell ref="G91:H91"/>
    <mergeCell ref="G92:H92"/>
    <mergeCell ref="G93:H93"/>
    <mergeCell ref="C94:F94"/>
    <mergeCell ref="G95:H95"/>
    <mergeCell ref="F103:H103"/>
    <mergeCell ref="F104:I104"/>
    <mergeCell ref="F105:I105"/>
    <mergeCell ref="F106:I106"/>
    <mergeCell ref="F107:I107"/>
    <mergeCell ref="F108:I108"/>
    <mergeCell ref="G96:H96"/>
    <mergeCell ref="G97:H97"/>
    <mergeCell ref="G98:H98"/>
    <mergeCell ref="G99:H99"/>
    <mergeCell ref="G100:H100"/>
    <mergeCell ref="E117:G117"/>
    <mergeCell ref="E118:G118"/>
    <mergeCell ref="E119:G119"/>
    <mergeCell ref="E120:G120"/>
    <mergeCell ref="E121:G121"/>
    <mergeCell ref="F109:I109"/>
    <mergeCell ref="B111:J111"/>
    <mergeCell ref="C112:J112"/>
    <mergeCell ref="C113:C115"/>
    <mergeCell ref="D113:D115"/>
    <mergeCell ref="E113:G115"/>
    <mergeCell ref="E116:G116"/>
    <mergeCell ref="E128:G128"/>
    <mergeCell ref="E129:G129"/>
    <mergeCell ref="E130:G130"/>
    <mergeCell ref="E131:G131"/>
    <mergeCell ref="E132:G132"/>
    <mergeCell ref="E133:G133"/>
    <mergeCell ref="E122:G122"/>
    <mergeCell ref="E123:G123"/>
    <mergeCell ref="E124:G124"/>
    <mergeCell ref="E125:G125"/>
    <mergeCell ref="E126:G126"/>
    <mergeCell ref="E127:G127"/>
    <mergeCell ref="E140:G140"/>
    <mergeCell ref="E141:G141"/>
    <mergeCell ref="E142:G142"/>
    <mergeCell ref="E143:G143"/>
    <mergeCell ref="E144:G144"/>
    <mergeCell ref="E145:G145"/>
    <mergeCell ref="E134:G134"/>
    <mergeCell ref="E135:G135"/>
    <mergeCell ref="E136:G136"/>
    <mergeCell ref="E137:G137"/>
    <mergeCell ref="E138:G138"/>
    <mergeCell ref="E139:G139"/>
    <mergeCell ref="G153:H153"/>
    <mergeCell ref="I153:J153"/>
    <mergeCell ref="G154:H154"/>
    <mergeCell ref="I154:J154"/>
    <mergeCell ref="G155:H155"/>
    <mergeCell ref="I155:J155"/>
    <mergeCell ref="B149:F149"/>
    <mergeCell ref="C150:D151"/>
    <mergeCell ref="E150:I150"/>
    <mergeCell ref="J150:L150"/>
    <mergeCell ref="E151:I151"/>
    <mergeCell ref="G152:H152"/>
    <mergeCell ref="I152:J152"/>
    <mergeCell ref="G162:H162"/>
    <mergeCell ref="I162:J162"/>
    <mergeCell ref="G159:H159"/>
    <mergeCell ref="I159:J159"/>
    <mergeCell ref="G160:H160"/>
    <mergeCell ref="I160:J160"/>
    <mergeCell ref="G161:H161"/>
    <mergeCell ref="I161:J161"/>
    <mergeCell ref="G156:H156"/>
    <mergeCell ref="I156:J156"/>
    <mergeCell ref="G157:H157"/>
    <mergeCell ref="I157:J157"/>
    <mergeCell ref="G158:H158"/>
    <mergeCell ref="I158:J158"/>
  </mergeCells>
  <conditionalFormatting sqref="A4 I4">
    <cfRule type="cellIs" dxfId="121" priority="65" operator="equal">
      <formula>0</formula>
    </cfRule>
  </conditionalFormatting>
  <conditionalFormatting sqref="C89:E89 I89">
    <cfRule type="expression" dxfId="120" priority="26">
      <formula>AND($G$89&lt;&gt;"",OR($E$89="Select",$D$89="Select",$C$89="Select",$I$89=""))</formula>
    </cfRule>
  </conditionalFormatting>
  <conditionalFormatting sqref="C90:E90 I90">
    <cfRule type="expression" dxfId="119" priority="25">
      <formula>AND($G$90&lt;&gt;"",OR($E$90="Select",$D$90="Select",$C$90="Select",$I$90=""))</formula>
    </cfRule>
  </conditionalFormatting>
  <conditionalFormatting sqref="C91:E91 I91">
    <cfRule type="expression" dxfId="118" priority="24">
      <formula>AND($G$91&lt;&gt;"",OR($E$91="Select",$D$91="Select",$C$91="Select",$I$91=""))</formula>
    </cfRule>
  </conditionalFormatting>
  <conditionalFormatting sqref="C92:E92 I92">
    <cfRule type="expression" dxfId="117" priority="23">
      <formula>AND($G$92&lt;&gt;"",OR($E$92="Select",$D$92="Select",$C$92="Select",$I$92=""))</formula>
    </cfRule>
  </conditionalFormatting>
  <conditionalFormatting sqref="C93:E93 I93">
    <cfRule type="expression" dxfId="116" priority="22">
      <formula>AND($G$93&lt;&gt;"",OR($E$93="Select",$D$93="Select",$C$93="Select",$I$93=""))</formula>
    </cfRule>
  </conditionalFormatting>
  <conditionalFormatting sqref="C96:E96 I96">
    <cfRule type="expression" dxfId="115" priority="21">
      <formula>AND($G$96&lt;&gt;"",OR($E$96="Select",$D$96="Select",$C$96="Select",$I$96=""))</formula>
    </cfRule>
  </conditionalFormatting>
  <conditionalFormatting sqref="C97:E97 I97">
    <cfRule type="expression" dxfId="114" priority="20">
      <formula>AND($G$97&lt;&gt;"",OR($E$97="Select",$D$97="Select",$C$97="Select",$I$97=""))</formula>
    </cfRule>
  </conditionalFormatting>
  <conditionalFormatting sqref="C98:E98 I98">
    <cfRule type="expression" dxfId="113" priority="19">
      <formula>AND($G$98&lt;&gt;"",OR($E$98="Select",$D$98="Select",$C$98="Select",$I$98=""))</formula>
    </cfRule>
  </conditionalFormatting>
  <conditionalFormatting sqref="C99:E99 I99">
    <cfRule type="expression" dxfId="112" priority="18">
      <formula>AND($G$99&lt;&gt;"",OR($E$99="Select",$D$99="Select",$C$99="Select",$I$99=""))</formula>
    </cfRule>
  </conditionalFormatting>
  <conditionalFormatting sqref="C100:E100 I100">
    <cfRule type="expression" dxfId="111" priority="17">
      <formula>AND($G$100&lt;&gt;"",OR($E$100="Select",$D$100="Select",$C$100="Select",$I$100=""))</formula>
    </cfRule>
  </conditionalFormatting>
  <conditionalFormatting sqref="C105:E105">
    <cfRule type="expression" dxfId="110" priority="31">
      <formula>AND($F$105&lt;&gt;"Enter Description of Cost",OR($E$105="Select",$D$105="Select",$C$105="Select"))</formula>
    </cfRule>
  </conditionalFormatting>
  <conditionalFormatting sqref="C106:E106">
    <cfRule type="expression" dxfId="109" priority="30">
      <formula>AND($F$106&lt;&gt;"Enter Description of Cost",OR($E$106="Select",$D$106="Select",$C$106="Select"))</formula>
    </cfRule>
  </conditionalFormatting>
  <conditionalFormatting sqref="C107:E107">
    <cfRule type="expression" dxfId="108" priority="29">
      <formula>AND($F$107&lt;&gt;"Enter Description of Cost",OR($E$107="Select",$D$107="Select",$C$107="Select"))</formula>
    </cfRule>
  </conditionalFormatting>
  <conditionalFormatting sqref="C108:E108">
    <cfRule type="expression" dxfId="107" priority="28">
      <formula>AND($F$108&lt;&gt;"Enter Description of Cost",OR($E$108="Select",$D$108="Select",$C$108="Select"))</formula>
    </cfRule>
  </conditionalFormatting>
  <conditionalFormatting sqref="C109:E109">
    <cfRule type="expression" dxfId="106" priority="27">
      <formula>AND($F$109&lt;&gt;"Enter Description of Cost",OR($E$109="Select",$D$109="Select",$C$109="Select"))</formula>
    </cfRule>
  </conditionalFormatting>
  <conditionalFormatting sqref="C153:E153">
    <cfRule type="expression" dxfId="105" priority="10">
      <formula>AND($G$153&lt;&gt;"",OR($C$153="Select",$D$153="Select",$E$153="Select"))</formula>
    </cfRule>
  </conditionalFormatting>
  <conditionalFormatting sqref="C154:E154">
    <cfRule type="expression" dxfId="104" priority="9">
      <formula>AND($G$154&lt;&gt;"",OR($C$154="Select",$D$154="Select",$E$154="Select"))</formula>
    </cfRule>
  </conditionalFormatting>
  <conditionalFormatting sqref="C155:E155">
    <cfRule type="expression" dxfId="103" priority="8">
      <formula>AND($G$155&lt;&gt;"",OR($C$155="Select",$D$155="Select",$E$155="Select"))</formula>
    </cfRule>
  </conditionalFormatting>
  <conditionalFormatting sqref="C156:E156">
    <cfRule type="expression" dxfId="102" priority="7">
      <formula>AND($G$156&lt;&gt;"",OR($C$156="Select",$D$156="Select",$E$156="Select"))</formula>
    </cfRule>
  </conditionalFormatting>
  <conditionalFormatting sqref="C157:E157">
    <cfRule type="expression" dxfId="101" priority="6">
      <formula>AND($G$157&lt;&gt;"",OR($C$157="Select",$D$157="Select",$E$157="Select"))</formula>
    </cfRule>
  </conditionalFormatting>
  <conditionalFormatting sqref="C158:E158">
    <cfRule type="expression" dxfId="100" priority="5">
      <formula>AND($G$158&lt;&gt;"",OR($C$158="Select",$D$158="Select",$E$158="Select"))</formula>
    </cfRule>
  </conditionalFormatting>
  <conditionalFormatting sqref="C159:E159">
    <cfRule type="expression" dxfId="99" priority="4">
      <formula>AND($G$159&lt;&gt;"",OR($C$159="Select",$D$159="Select",$E$159="Select"))</formula>
    </cfRule>
  </conditionalFormatting>
  <conditionalFormatting sqref="C160:E160">
    <cfRule type="expression" dxfId="98" priority="3">
      <formula>AND($G$160&lt;&gt;"",OR($C$160="Select",$D$160="Select",$E$160="Select"))</formula>
    </cfRule>
  </conditionalFormatting>
  <conditionalFormatting sqref="C161:E161">
    <cfRule type="expression" dxfId="97" priority="2">
      <formula>AND($G$161&lt;&gt;"",OR($C$161="Select",$D$161="Select",$E$161="Select"))</formula>
    </cfRule>
  </conditionalFormatting>
  <conditionalFormatting sqref="C162:E162">
    <cfRule type="expression" dxfId="96" priority="1">
      <formula>AND($G$162&lt;&gt;"",OR($C$162="Select",$D$162="Select",$E$162="Select"))</formula>
    </cfRule>
  </conditionalFormatting>
  <conditionalFormatting sqref="D116">
    <cfRule type="expression" dxfId="95" priority="62">
      <formula>AND($E$116&lt;&gt;"",$D$116="Select")</formula>
    </cfRule>
  </conditionalFormatting>
  <conditionalFormatting sqref="D117">
    <cfRule type="expression" dxfId="94" priority="61">
      <formula>AND($E$117&lt;&gt;"",$D$117="Select")</formula>
    </cfRule>
  </conditionalFormatting>
  <conditionalFormatting sqref="D118">
    <cfRule type="expression" dxfId="93" priority="59">
      <formula>AND($E$118&lt;&gt;"",$D$118="Select")</formula>
    </cfRule>
  </conditionalFormatting>
  <conditionalFormatting sqref="D119">
    <cfRule type="expression" dxfId="92" priority="58">
      <formula>AND($E$119&lt;&gt;"",$D$119="Select")</formula>
    </cfRule>
  </conditionalFormatting>
  <conditionalFormatting sqref="D120">
    <cfRule type="expression" dxfId="91" priority="57">
      <formula>AND($E$120&lt;&gt;"",$D$120="Select")</formula>
    </cfRule>
  </conditionalFormatting>
  <conditionalFormatting sqref="D121">
    <cfRule type="expression" dxfId="90" priority="56">
      <formula>AND($E$121&lt;&gt;"",$D$121="Select")</formula>
    </cfRule>
  </conditionalFormatting>
  <conditionalFormatting sqref="D122">
    <cfRule type="expression" dxfId="89" priority="55">
      <formula>AND($E$122&lt;&gt;"",$D$122="Select")</formula>
    </cfRule>
  </conditionalFormatting>
  <conditionalFormatting sqref="D123">
    <cfRule type="expression" dxfId="88" priority="54">
      <formula>AND($E$123&lt;&gt;"",$D$123="Select")</formula>
    </cfRule>
  </conditionalFormatting>
  <conditionalFormatting sqref="D124">
    <cfRule type="expression" dxfId="87" priority="53">
      <formula>AND($E$124&lt;&gt;"",$D$124="Select")</formula>
    </cfRule>
  </conditionalFormatting>
  <conditionalFormatting sqref="D125">
    <cfRule type="expression" dxfId="86" priority="52">
      <formula>AND($E$125&lt;&gt;"",$D$125="Select")</formula>
    </cfRule>
  </conditionalFormatting>
  <conditionalFormatting sqref="D126">
    <cfRule type="expression" dxfId="85" priority="51">
      <formula>AND($E$126&lt;&gt;"",$D$126="Select")</formula>
    </cfRule>
  </conditionalFormatting>
  <conditionalFormatting sqref="D127">
    <cfRule type="expression" dxfId="84" priority="50">
      <formula>AND($E$127&lt;&gt;"",$D$127="Select")</formula>
    </cfRule>
  </conditionalFormatting>
  <conditionalFormatting sqref="D128">
    <cfRule type="expression" dxfId="83" priority="49">
      <formula>AND($E$128&lt;&gt;"",$D$128="Select")</formula>
    </cfRule>
  </conditionalFormatting>
  <conditionalFormatting sqref="D129">
    <cfRule type="expression" dxfId="82" priority="48">
      <formula>AND($E$129&lt;&gt;"",$D$129="Select")</formula>
    </cfRule>
  </conditionalFormatting>
  <conditionalFormatting sqref="D130">
    <cfRule type="expression" dxfId="81" priority="47">
      <formula>AND($E$130&lt;&gt;"",$D$130="Select")</formula>
    </cfRule>
  </conditionalFormatting>
  <conditionalFormatting sqref="D131">
    <cfRule type="expression" dxfId="80" priority="46">
      <formula>AND($E$131&lt;&gt;"",$D$131="Select")</formula>
    </cfRule>
  </conditionalFormatting>
  <conditionalFormatting sqref="D132">
    <cfRule type="expression" dxfId="79" priority="45">
      <formula>AND($E$132&lt;&gt;"",$D$132="Select")</formula>
    </cfRule>
  </conditionalFormatting>
  <conditionalFormatting sqref="D133">
    <cfRule type="expression" dxfId="78" priority="44">
      <formula>AND($E$133&lt;&gt;"",$D$133="Select")</formula>
    </cfRule>
  </conditionalFormatting>
  <conditionalFormatting sqref="D134">
    <cfRule type="expression" dxfId="77" priority="43">
      <formula>AND($E$134&lt;&gt;"",$D$134="Select")</formula>
    </cfRule>
  </conditionalFormatting>
  <conditionalFormatting sqref="D135">
    <cfRule type="expression" dxfId="76" priority="42">
      <formula>AND($E$135&lt;&gt;"",$D$135="Select")</formula>
    </cfRule>
  </conditionalFormatting>
  <conditionalFormatting sqref="D136">
    <cfRule type="expression" dxfId="75" priority="41">
      <formula>AND($E$136&lt;&gt;"",$D$136="Select")</formula>
    </cfRule>
  </conditionalFormatting>
  <conditionalFormatting sqref="D137">
    <cfRule type="expression" dxfId="74" priority="40">
      <formula>AND($E$137&lt;&gt;"",$D$137="Select")</formula>
    </cfRule>
  </conditionalFormatting>
  <conditionalFormatting sqref="D138">
    <cfRule type="expression" dxfId="73" priority="39">
      <formula>AND($E$138&lt;&gt;"",$D$138="Select")</formula>
    </cfRule>
  </conditionalFormatting>
  <conditionalFormatting sqref="D139">
    <cfRule type="expression" dxfId="72" priority="38">
      <formula>AND($E$139&lt;&gt;"",$D$139="Select")</formula>
    </cfRule>
  </conditionalFormatting>
  <conditionalFormatting sqref="D140">
    <cfRule type="expression" dxfId="71" priority="37">
      <formula>AND($E$140&lt;&gt;"",$D$140="Select")</formula>
    </cfRule>
  </conditionalFormatting>
  <conditionalFormatting sqref="D141">
    <cfRule type="expression" dxfId="70" priority="36">
      <formula>AND($E$141&lt;&gt;"",$D$141="Select")</formula>
    </cfRule>
  </conditionalFormatting>
  <conditionalFormatting sqref="D142">
    <cfRule type="expression" dxfId="69" priority="35">
      <formula>AND($E$142&lt;&gt;"",$D$142="Select")</formula>
    </cfRule>
  </conditionalFormatting>
  <conditionalFormatting sqref="D143">
    <cfRule type="expression" dxfId="68" priority="34">
      <formula>AND($E$143&lt;&gt;"",$D$143="Select")</formula>
    </cfRule>
  </conditionalFormatting>
  <conditionalFormatting sqref="D144">
    <cfRule type="expression" dxfId="67" priority="33">
      <formula>AND($E$144&lt;&gt;"",$D$144="Select")</formula>
    </cfRule>
  </conditionalFormatting>
  <conditionalFormatting sqref="D145">
    <cfRule type="expression" dxfId="66" priority="32">
      <formula>AND($E$145&lt;&gt;"",$D$145="Select")</formula>
    </cfRule>
  </conditionalFormatting>
  <conditionalFormatting sqref="H69">
    <cfRule type="expression" dxfId="65" priority="16">
      <formula>AND($F$69&lt;&gt;"",$H$69="")</formula>
    </cfRule>
  </conditionalFormatting>
  <conditionalFormatting sqref="H70">
    <cfRule type="expression" dxfId="64" priority="15">
      <formula>AND($F$70&lt;&gt;"",$H$70="")</formula>
    </cfRule>
  </conditionalFormatting>
  <conditionalFormatting sqref="H71">
    <cfRule type="expression" dxfId="63" priority="14">
      <formula>AND($F$71&lt;&gt;"",$H$71="")</formula>
    </cfRule>
  </conditionalFormatting>
  <conditionalFormatting sqref="H72">
    <cfRule type="expression" dxfId="62" priority="13">
      <formula>AND($F$72&lt;&gt;"",$H$72="")</formula>
    </cfRule>
  </conditionalFormatting>
  <conditionalFormatting sqref="H73">
    <cfRule type="expression" dxfId="61" priority="12">
      <formula>AND($F$73&lt;&gt;"",$H$73="")</formula>
    </cfRule>
  </conditionalFormatting>
  <dataValidations count="2">
    <dataValidation allowBlank="1" showInputMessage="1" sqref="C47:C54 E47:E54" xr:uid="{00000000-0002-0000-0800-000000000000}"/>
    <dataValidation allowBlank="1" showInputMessage="1" showErrorMessage="1" prompt="Calculation Cell" sqref="K9:K25 J26" xr:uid="{00000000-0002-0000-0800-000001000000}"/>
  </dataValidations>
  <printOptions horizontalCentered="1"/>
  <pageMargins left="0.25" right="0.25" top="0.25" bottom="0.25" header="0.5" footer="0.5"/>
  <pageSetup scale="57" fitToHeight="0" orientation="portrait" r:id="rId1"/>
  <headerFooter scaleWithDoc="0" alignWithMargins="0">
    <oddFooter>&amp;L&amp;A&amp;C&amp;"Arial,Regular"&amp;9Page &amp;P&amp;R&amp;F</oddFooter>
  </headerFooter>
  <rowBreaks count="1" manualBreakCount="1">
    <brk id="109" max="12" man="1"/>
  </rowBreaks>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800-000002000000}">
          <x14:formula1>
            <xm:f>'DL Info'!$C$1:$C$3</xm:f>
          </x14:formula1>
          <xm:sqref>E151:I151</xm:sqref>
        </x14:dataValidation>
        <x14:dataValidation type="list" allowBlank="1" showInputMessage="1" showErrorMessage="1" xr:uid="{00000000-0002-0000-0800-000003000000}">
          <x14:formula1>
            <xm:f>'DL Info'!$K$1:$K$3</xm:f>
          </x14:formula1>
          <xm:sqref>E86:J86</xm:sqref>
        </x14:dataValidation>
        <x14:dataValidation type="list" allowBlank="1" showInputMessage="1" showErrorMessage="1" xr:uid="{B3D2328A-7D26-4503-9F1F-72399C33E11D}">
          <x14:formula1>
            <xm:f>'DL Info'!$D$3:$D$8</xm:f>
          </x14:formula1>
          <xm:sqref>C89:C93 C96:C100</xm:sqref>
        </x14:dataValidation>
        <x14:dataValidation type="list" allowBlank="1" showInputMessage="1" showErrorMessage="1" xr:uid="{CCE47D7F-CBEC-4F00-AE42-D5EFAC759FF3}">
          <x14:formula1>
            <xm:f>'DL Info'!$E$10:$E$16</xm:f>
          </x14:formula1>
          <xm:sqref>D89:D93 D96:D100 D104:D109 D116:D145 D153:D162</xm:sqref>
        </x14:dataValidation>
        <x14:dataValidation type="list" allowBlank="1" showInputMessage="1" showErrorMessage="1" xr:uid="{0F101308-33A0-4B1B-999E-CD52CE0045CA}">
          <x14:formula1>
            <xm:f>'DL Info'!$E$1:$E$7</xm:f>
          </x14:formula1>
          <xm:sqref>E89:E93 E96:E100 E104:E109 E153:E162</xm:sqref>
        </x14:dataValidation>
        <x14:dataValidation type="list" allowBlank="1" showInputMessage="1" showErrorMessage="1" xr:uid="{2A7C1AD3-BCE2-4575-ABB9-1ECD58AE0F7F}">
          <x14:formula1>
            <xm:f>'DL Info'!$D$2:$D$5</xm:f>
          </x14:formula1>
          <xm:sqref>C104:C109</xm:sqref>
        </x14:dataValidation>
        <x14:dataValidation type="list" allowBlank="1" showInputMessage="1" showErrorMessage="1" xr:uid="{9070B3E8-2449-47FB-9C49-F19239B48BF2}">
          <x14:formula1>
            <xm:f>'DL Info'!$D$1:$D$5</xm:f>
          </x14:formula1>
          <xm:sqref>C153:C162</xm:sqref>
        </x14:dataValidation>
        <x14:dataValidation type="list" allowBlank="1" showInputMessage="1" showErrorMessage="1" xr:uid="{E63E4FE4-0FFC-4A0A-AD03-283D8E80A0D8}">
          <x14:formula1>
            <xm:f>'DL Info'!$D$10:$D$12</xm:f>
          </x14:formula1>
          <xm:sqref>K153:K162</xm:sqref>
        </x14:dataValidation>
        <x14:dataValidation type="list" allowBlank="1" showInputMessage="1" showErrorMessage="1" xr:uid="{1E4900AB-24A1-4FEA-A8B1-77F6A4E2F6BE}">
          <x14:formula1>
            <xm:f>'DL Info'!$K$9:$K$11</xm:f>
          </x14:formula1>
          <xm:sqref>E65:J65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B2783-97FD-47F9-874D-704CD9A2530E}">
  <sheetPr>
    <tabColor theme="4" tint="-0.249977111117893"/>
    <pageSetUpPr fitToPage="1"/>
  </sheetPr>
  <dimension ref="A1:AB299"/>
  <sheetViews>
    <sheetView tabSelected="1" zoomScale="93" zoomScaleNormal="93" zoomScaleSheetLayoutView="90" workbookViewId="0">
      <selection activeCell="F71" sqref="F71:G71"/>
    </sheetView>
  </sheetViews>
  <sheetFormatPr defaultColWidth="0" defaultRowHeight="0" customHeight="1" zeroHeight="1" x14ac:dyDescent="0.55000000000000004"/>
  <cols>
    <col min="1" max="2" width="3.26171875" style="67" customWidth="1"/>
    <col min="3" max="3" width="9.68359375" style="206" customWidth="1"/>
    <col min="4" max="4" width="11" style="207" customWidth="1"/>
    <col min="5" max="5" width="9.68359375" style="207" customWidth="1"/>
    <col min="6" max="6" width="18.68359375" style="207" customWidth="1"/>
    <col min="7" max="8" width="17.68359375" style="207" customWidth="1"/>
    <col min="9" max="9" width="24.578125" style="67" customWidth="1"/>
    <col min="10" max="10" width="17.68359375" style="67" customWidth="1"/>
    <col min="11" max="11" width="20" style="67" customWidth="1"/>
    <col min="12" max="13" width="17.68359375" style="67" customWidth="1"/>
    <col min="14" max="14" width="19.83984375" style="67" customWidth="1"/>
    <col min="15" max="15" width="20.68359375" style="67" hidden="1" customWidth="1"/>
    <col min="16" max="16" width="20" style="67" hidden="1" customWidth="1"/>
    <col min="17" max="17" width="4.578125" style="67" hidden="1" customWidth="1"/>
    <col min="18" max="18" width="10.68359375" style="67" hidden="1" customWidth="1"/>
    <col min="19" max="22" width="9.15625" style="67" hidden="1" customWidth="1"/>
    <col min="23" max="24" width="13.15625" style="67" hidden="1" customWidth="1"/>
    <col min="25" max="25" width="9.15625" style="67" hidden="1" customWidth="1"/>
    <col min="26" max="28" width="14.578125" style="67" hidden="1" customWidth="1"/>
    <col min="29" max="16384" width="9.15625" style="67" hidden="1"/>
  </cols>
  <sheetData>
    <row r="1" spans="1:17" s="17" customFormat="1" ht="45" customHeight="1" x14ac:dyDescent="0.5">
      <c r="A1" s="15"/>
      <c r="B1" s="536" t="str">
        <f>'School System Information'!A1</f>
        <v>Indirect Cost Rate Proposal (ICRP) Additional Costs Workbook
To Establish an Indirect Cost Rate for</v>
      </c>
      <c r="C1" s="536"/>
      <c r="D1" s="536"/>
      <c r="E1" s="536"/>
      <c r="F1" s="536"/>
      <c r="G1" s="536"/>
      <c r="H1" s="536"/>
      <c r="I1" s="536"/>
      <c r="J1" s="536"/>
      <c r="K1" s="536"/>
      <c r="L1" s="536"/>
      <c r="M1" s="536"/>
      <c r="N1" s="16"/>
    </row>
    <row r="2" spans="1:17" s="17" customFormat="1" ht="16" customHeight="1" x14ac:dyDescent="0.5">
      <c r="A2" s="16"/>
      <c r="B2" s="536" t="str">
        <f>'School System Information'!A2</f>
        <v>School Year 2026-2027 (FY '27)</v>
      </c>
      <c r="C2" s="536"/>
      <c r="D2" s="536"/>
      <c r="E2" s="536"/>
      <c r="F2" s="536"/>
      <c r="G2" s="536"/>
      <c r="H2" s="536"/>
      <c r="I2" s="536"/>
      <c r="J2" s="536"/>
      <c r="K2" s="536"/>
      <c r="L2" s="536"/>
      <c r="M2" s="536"/>
      <c r="N2" s="16"/>
    </row>
    <row r="3" spans="1:17" s="17" customFormat="1" ht="24.75" customHeight="1" x14ac:dyDescent="0.5">
      <c r="A3" s="16"/>
      <c r="B3" s="536" t="str">
        <f>'DL Info'!C56</f>
        <v>Additional Costs Worksheet (To be completed by school system) - FY 2025 Financial Information</v>
      </c>
      <c r="C3" s="536"/>
      <c r="D3" s="536"/>
      <c r="E3" s="536"/>
      <c r="F3" s="536"/>
      <c r="G3" s="536"/>
      <c r="H3" s="536"/>
      <c r="I3" s="536"/>
      <c r="J3" s="536"/>
      <c r="K3" s="536"/>
      <c r="L3" s="536"/>
      <c r="M3" s="536"/>
      <c r="N3" s="16"/>
    </row>
    <row r="4" spans="1:17" s="18" customFormat="1" ht="15" customHeight="1" thickBot="1" x14ac:dyDescent="0.5">
      <c r="A4" s="307"/>
      <c r="B4" s="537" t="str">
        <f>'School System Information'!E4</f>
        <v xml:space="preserve"> </v>
      </c>
      <c r="C4" s="537"/>
      <c r="D4" s="537"/>
      <c r="E4" s="537"/>
      <c r="F4" s="537"/>
      <c r="G4" s="537"/>
      <c r="H4" s="537"/>
      <c r="I4" s="538" t="str">
        <f>'School System Information'!F4</f>
        <v xml:space="preserve"> </v>
      </c>
      <c r="J4" s="538"/>
      <c r="K4" s="538"/>
      <c r="L4" s="538"/>
      <c r="M4" s="538"/>
      <c r="N4" s="538"/>
    </row>
    <row r="5" spans="1:17" s="21" customFormat="1" ht="13" customHeight="1" thickTop="1" thickBot="1" x14ac:dyDescent="0.6">
      <c r="A5" s="19"/>
      <c r="B5" s="19"/>
      <c r="C5" s="20"/>
      <c r="D5" s="20"/>
      <c r="E5" s="20"/>
      <c r="F5" s="20"/>
      <c r="G5" s="20"/>
      <c r="H5" s="20"/>
      <c r="I5" s="20"/>
      <c r="J5" s="20"/>
      <c r="K5" s="20"/>
      <c r="L5" s="20"/>
      <c r="M5" s="20"/>
      <c r="N5" s="19"/>
    </row>
    <row r="6" spans="1:17" s="22" customFormat="1" ht="20.100000000000001" customHeight="1" thickTop="1" thickBot="1" x14ac:dyDescent="0.6">
      <c r="B6" s="401" t="s">
        <v>4</v>
      </c>
      <c r="C6" s="427"/>
      <c r="D6" s="427"/>
      <c r="E6" s="427"/>
      <c r="F6" s="427"/>
      <c r="G6" s="427"/>
      <c r="H6" s="427"/>
      <c r="I6" s="427"/>
      <c r="J6" s="427"/>
      <c r="K6" s="484"/>
      <c r="L6" s="23"/>
      <c r="M6" s="23"/>
      <c r="N6" s="19"/>
    </row>
    <row r="7" spans="1:17" s="24" customFormat="1" ht="15" customHeight="1" thickTop="1" x14ac:dyDescent="0.55000000000000004">
      <c r="C7" s="25"/>
      <c r="D7" s="26"/>
      <c r="E7" s="26"/>
      <c r="F7" s="26"/>
      <c r="G7" s="26" t="s">
        <v>5</v>
      </c>
      <c r="H7" s="27">
        <v>702</v>
      </c>
      <c r="I7" s="28">
        <v>703</v>
      </c>
      <c r="J7" s="28">
        <v>720</v>
      </c>
      <c r="K7" s="29"/>
      <c r="L7" s="30"/>
      <c r="M7" s="30"/>
      <c r="N7" s="19"/>
      <c r="O7" s="16"/>
      <c r="P7" s="16"/>
      <c r="Q7" s="16"/>
    </row>
    <row r="8" spans="1:17" s="24" customFormat="1" ht="15" customHeight="1" thickBot="1" x14ac:dyDescent="0.45">
      <c r="C8" s="31" t="s">
        <v>6</v>
      </c>
      <c r="D8" s="32" t="s">
        <v>7</v>
      </c>
      <c r="E8" s="33" t="s">
        <v>8</v>
      </c>
      <c r="F8" s="530" t="s">
        <v>9</v>
      </c>
      <c r="G8" s="531"/>
      <c r="H8" s="34" t="s">
        <v>10</v>
      </c>
      <c r="I8" s="35" t="s">
        <v>11</v>
      </c>
      <c r="J8" s="35" t="s">
        <v>12</v>
      </c>
      <c r="K8" s="36" t="s">
        <v>13</v>
      </c>
      <c r="L8" s="30"/>
      <c r="M8" s="30"/>
      <c r="O8" s="16"/>
      <c r="P8" s="16"/>
      <c r="Q8" s="16"/>
    </row>
    <row r="9" spans="1:17" s="24" customFormat="1" ht="13" customHeight="1" x14ac:dyDescent="0.55000000000000004">
      <c r="C9" s="37">
        <v>100</v>
      </c>
      <c r="D9" s="38">
        <v>41</v>
      </c>
      <c r="E9" s="39">
        <v>6100</v>
      </c>
      <c r="F9" s="526" t="s">
        <v>14</v>
      </c>
      <c r="G9" s="527"/>
      <c r="H9" s="292"/>
      <c r="I9" s="292"/>
      <c r="J9" s="292"/>
      <c r="K9" s="40">
        <f>SUM(H9:J9)</f>
        <v>0</v>
      </c>
      <c r="L9" s="41"/>
      <c r="M9" s="41"/>
      <c r="N9" s="42"/>
      <c r="O9" s="16"/>
      <c r="P9" s="16"/>
      <c r="Q9" s="16"/>
    </row>
    <row r="10" spans="1:17" s="24" customFormat="1" ht="13" customHeight="1" x14ac:dyDescent="0.55000000000000004">
      <c r="C10" s="43">
        <v>100</v>
      </c>
      <c r="D10" s="44">
        <v>41</v>
      </c>
      <c r="E10" s="45">
        <v>6200</v>
      </c>
      <c r="F10" s="528" t="s">
        <v>15</v>
      </c>
      <c r="G10" s="529"/>
      <c r="H10" s="293"/>
      <c r="I10" s="294"/>
      <c r="J10" s="294"/>
      <c r="K10" s="46">
        <f t="shared" ref="K10:K24" si="0">SUM(H10:J10)</f>
        <v>0</v>
      </c>
      <c r="L10" s="41"/>
      <c r="M10" s="41"/>
      <c r="N10" s="42"/>
      <c r="O10" s="16"/>
      <c r="P10" s="16"/>
      <c r="Q10" s="16"/>
    </row>
    <row r="11" spans="1:17" s="24" customFormat="1" ht="13" customHeight="1" x14ac:dyDescent="0.55000000000000004">
      <c r="C11" s="43">
        <v>100</v>
      </c>
      <c r="D11" s="44">
        <v>41</v>
      </c>
      <c r="E11" s="45">
        <v>6300</v>
      </c>
      <c r="F11" s="528" t="s">
        <v>16</v>
      </c>
      <c r="G11" s="529"/>
      <c r="H11" s="293"/>
      <c r="I11" s="294"/>
      <c r="J11" s="294"/>
      <c r="K11" s="46">
        <f t="shared" si="0"/>
        <v>0</v>
      </c>
      <c r="L11" s="47"/>
      <c r="M11" s="47"/>
      <c r="N11" s="48"/>
      <c r="O11" s="16"/>
      <c r="P11" s="16"/>
      <c r="Q11" s="16"/>
    </row>
    <row r="12" spans="1:17" s="24" customFormat="1" ht="13" customHeight="1" thickBot="1" x14ac:dyDescent="0.6">
      <c r="C12" s="211">
        <v>100</v>
      </c>
      <c r="D12" s="212">
        <v>41</v>
      </c>
      <c r="E12" s="213">
        <v>6400</v>
      </c>
      <c r="F12" s="532" t="s">
        <v>17</v>
      </c>
      <c r="G12" s="533"/>
      <c r="H12" s="293"/>
      <c r="I12" s="294"/>
      <c r="J12" s="294"/>
      <c r="K12" s="214">
        <f t="shared" si="0"/>
        <v>0</v>
      </c>
      <c r="L12" s="47"/>
      <c r="M12" s="47"/>
      <c r="N12" s="47"/>
      <c r="O12" s="16"/>
      <c r="P12" s="16"/>
      <c r="Q12" s="16"/>
    </row>
    <row r="13" spans="1:17" s="24" customFormat="1" ht="13" customHeight="1" x14ac:dyDescent="0.55000000000000004">
      <c r="C13" s="219">
        <v>200</v>
      </c>
      <c r="D13" s="220">
        <v>41</v>
      </c>
      <c r="E13" s="221">
        <v>6100</v>
      </c>
      <c r="F13" s="534" t="s">
        <v>14</v>
      </c>
      <c r="G13" s="535"/>
      <c r="H13" s="293"/>
      <c r="I13" s="294"/>
      <c r="J13" s="294"/>
      <c r="K13" s="234">
        <f t="shared" si="0"/>
        <v>0</v>
      </c>
      <c r="L13" s="47"/>
      <c r="M13" s="47"/>
      <c r="N13" s="48"/>
      <c r="O13" s="16"/>
      <c r="P13" s="16"/>
      <c r="Q13" s="16"/>
    </row>
    <row r="14" spans="1:17" s="24" customFormat="1" ht="13" customHeight="1" x14ac:dyDescent="0.55000000000000004">
      <c r="C14" s="222">
        <v>200</v>
      </c>
      <c r="D14" s="223">
        <v>41</v>
      </c>
      <c r="E14" s="224">
        <v>6200</v>
      </c>
      <c r="F14" s="520" t="s">
        <v>15</v>
      </c>
      <c r="G14" s="521"/>
      <c r="H14" s="293"/>
      <c r="I14" s="294"/>
      <c r="J14" s="294"/>
      <c r="K14" s="235">
        <f t="shared" si="0"/>
        <v>0</v>
      </c>
      <c r="L14" s="47"/>
      <c r="M14" s="47"/>
      <c r="N14" s="48"/>
      <c r="O14" s="16"/>
      <c r="P14" s="16"/>
      <c r="Q14" s="16"/>
    </row>
    <row r="15" spans="1:17" s="24" customFormat="1" ht="13" customHeight="1" x14ac:dyDescent="0.55000000000000004">
      <c r="C15" s="222">
        <v>200</v>
      </c>
      <c r="D15" s="223">
        <v>41</v>
      </c>
      <c r="E15" s="224">
        <v>6300</v>
      </c>
      <c r="F15" s="520" t="s">
        <v>16</v>
      </c>
      <c r="G15" s="521"/>
      <c r="H15" s="293"/>
      <c r="I15" s="294"/>
      <c r="J15" s="294"/>
      <c r="K15" s="235">
        <f t="shared" si="0"/>
        <v>0</v>
      </c>
      <c r="L15" s="47"/>
      <c r="M15" s="47"/>
      <c r="N15" s="48"/>
      <c r="O15" s="16"/>
      <c r="P15" s="16"/>
      <c r="Q15" s="16"/>
    </row>
    <row r="16" spans="1:17" s="24" customFormat="1" ht="13" customHeight="1" thickBot="1" x14ac:dyDescent="0.6">
      <c r="C16" s="225">
        <v>200</v>
      </c>
      <c r="D16" s="226">
        <v>41</v>
      </c>
      <c r="E16" s="227">
        <v>6400</v>
      </c>
      <c r="F16" s="539" t="s">
        <v>17</v>
      </c>
      <c r="G16" s="540"/>
      <c r="H16" s="293"/>
      <c r="I16" s="294"/>
      <c r="J16" s="294"/>
      <c r="K16" s="236">
        <f t="shared" si="0"/>
        <v>0</v>
      </c>
      <c r="L16" s="47"/>
      <c r="M16" s="47"/>
      <c r="N16" s="47"/>
      <c r="O16" s="16"/>
      <c r="P16" s="16"/>
      <c r="Q16" s="16"/>
    </row>
    <row r="17" spans="1:17" s="24" customFormat="1" ht="13" customHeight="1" x14ac:dyDescent="0.55000000000000004">
      <c r="C17" s="37">
        <v>300</v>
      </c>
      <c r="D17" s="38">
        <v>41</v>
      </c>
      <c r="E17" s="39">
        <v>6100</v>
      </c>
      <c r="F17" s="526" t="s">
        <v>14</v>
      </c>
      <c r="G17" s="527"/>
      <c r="H17" s="293"/>
      <c r="I17" s="294"/>
      <c r="J17" s="294"/>
      <c r="K17" s="40">
        <f t="shared" si="0"/>
        <v>0</v>
      </c>
      <c r="L17" s="47"/>
      <c r="M17" s="47"/>
      <c r="N17" s="48"/>
      <c r="O17" s="16"/>
      <c r="P17" s="16"/>
      <c r="Q17" s="16"/>
    </row>
    <row r="18" spans="1:17" s="24" customFormat="1" ht="13" customHeight="1" x14ac:dyDescent="0.55000000000000004">
      <c r="C18" s="43">
        <v>300</v>
      </c>
      <c r="D18" s="44">
        <v>41</v>
      </c>
      <c r="E18" s="45">
        <v>6200</v>
      </c>
      <c r="F18" s="528" t="s">
        <v>15</v>
      </c>
      <c r="G18" s="529"/>
      <c r="H18" s="293"/>
      <c r="I18" s="294"/>
      <c r="J18" s="294"/>
      <c r="K18" s="46">
        <f t="shared" si="0"/>
        <v>0</v>
      </c>
      <c r="L18" s="47"/>
      <c r="M18" s="47"/>
      <c r="N18" s="48"/>
      <c r="O18" s="16"/>
      <c r="P18" s="16"/>
      <c r="Q18" s="16"/>
    </row>
    <row r="19" spans="1:17" s="24" customFormat="1" ht="13" customHeight="1" x14ac:dyDescent="0.55000000000000004">
      <c r="C19" s="43">
        <v>300</v>
      </c>
      <c r="D19" s="44">
        <v>41</v>
      </c>
      <c r="E19" s="45">
        <v>6300</v>
      </c>
      <c r="F19" s="528" t="s">
        <v>16</v>
      </c>
      <c r="G19" s="529"/>
      <c r="H19" s="293"/>
      <c r="I19" s="294"/>
      <c r="J19" s="294"/>
      <c r="K19" s="46">
        <f t="shared" si="0"/>
        <v>0</v>
      </c>
      <c r="L19" s="47"/>
      <c r="M19" s="47"/>
      <c r="N19" s="48"/>
      <c r="O19" s="16"/>
      <c r="P19" s="16"/>
      <c r="Q19" s="16"/>
    </row>
    <row r="20" spans="1:17" s="24" customFormat="1" ht="13" customHeight="1" thickBot="1" x14ac:dyDescent="0.6">
      <c r="C20" s="215">
        <v>300</v>
      </c>
      <c r="D20" s="216">
        <v>41</v>
      </c>
      <c r="E20" s="217">
        <v>6400</v>
      </c>
      <c r="F20" s="516" t="s">
        <v>17</v>
      </c>
      <c r="G20" s="517"/>
      <c r="H20" s="293"/>
      <c r="I20" s="294"/>
      <c r="J20" s="294"/>
      <c r="K20" s="218">
        <f t="shared" si="0"/>
        <v>0</v>
      </c>
      <c r="L20" s="47"/>
      <c r="M20" s="47"/>
      <c r="N20" s="47"/>
      <c r="O20" s="16"/>
      <c r="P20" s="16"/>
      <c r="Q20" s="16"/>
    </row>
    <row r="21" spans="1:17" s="24" customFormat="1" ht="13" customHeight="1" x14ac:dyDescent="0.55000000000000004">
      <c r="C21" s="228">
        <v>400</v>
      </c>
      <c r="D21" s="229">
        <v>41</v>
      </c>
      <c r="E21" s="230">
        <v>6100</v>
      </c>
      <c r="F21" s="518" t="s">
        <v>14</v>
      </c>
      <c r="G21" s="519"/>
      <c r="H21" s="293"/>
      <c r="I21" s="294"/>
      <c r="J21" s="294"/>
      <c r="K21" s="237">
        <f t="shared" si="0"/>
        <v>0</v>
      </c>
      <c r="L21" s="47"/>
      <c r="M21" s="47"/>
      <c r="N21" s="48"/>
      <c r="O21" s="16"/>
      <c r="P21" s="16"/>
      <c r="Q21" s="16"/>
    </row>
    <row r="22" spans="1:17" s="24" customFormat="1" ht="13" customHeight="1" x14ac:dyDescent="0.55000000000000004">
      <c r="C22" s="222">
        <v>400</v>
      </c>
      <c r="D22" s="223">
        <v>41</v>
      </c>
      <c r="E22" s="224">
        <v>6200</v>
      </c>
      <c r="F22" s="520" t="s">
        <v>15</v>
      </c>
      <c r="G22" s="521"/>
      <c r="H22" s="293"/>
      <c r="I22" s="294"/>
      <c r="J22" s="294"/>
      <c r="K22" s="235">
        <f t="shared" si="0"/>
        <v>0</v>
      </c>
      <c r="L22" s="47"/>
      <c r="M22" s="47"/>
      <c r="N22" s="48"/>
      <c r="O22" s="16"/>
      <c r="P22" s="16"/>
      <c r="Q22" s="16"/>
    </row>
    <row r="23" spans="1:17" s="24" customFormat="1" ht="13" customHeight="1" x14ac:dyDescent="0.55000000000000004">
      <c r="C23" s="222">
        <v>400</v>
      </c>
      <c r="D23" s="223">
        <v>41</v>
      </c>
      <c r="E23" s="224">
        <v>6300</v>
      </c>
      <c r="F23" s="520" t="s">
        <v>16</v>
      </c>
      <c r="G23" s="521"/>
      <c r="H23" s="293"/>
      <c r="I23" s="294"/>
      <c r="J23" s="294"/>
      <c r="K23" s="235">
        <f t="shared" si="0"/>
        <v>0</v>
      </c>
      <c r="L23" s="47"/>
      <c r="M23" s="47"/>
      <c r="N23" s="48"/>
      <c r="O23" s="16"/>
      <c r="P23" s="16"/>
      <c r="Q23" s="16"/>
    </row>
    <row r="24" spans="1:17" s="24" customFormat="1" ht="13" customHeight="1" thickBot="1" x14ac:dyDescent="0.6">
      <c r="C24" s="231">
        <v>400</v>
      </c>
      <c r="D24" s="232">
        <v>41</v>
      </c>
      <c r="E24" s="233">
        <v>6400</v>
      </c>
      <c r="F24" s="522" t="s">
        <v>17</v>
      </c>
      <c r="G24" s="523"/>
      <c r="H24" s="295"/>
      <c r="I24" s="296"/>
      <c r="J24" s="296"/>
      <c r="K24" s="238">
        <f t="shared" si="0"/>
        <v>0</v>
      </c>
      <c r="L24" s="47"/>
      <c r="M24" s="47"/>
      <c r="N24" s="47"/>
      <c r="O24" s="16"/>
      <c r="P24" s="16"/>
      <c r="Q24" s="16"/>
    </row>
    <row r="25" spans="1:17" s="24" customFormat="1" ht="13" customHeight="1" thickTop="1" thickBot="1" x14ac:dyDescent="0.6">
      <c r="C25" s="49" t="s">
        <v>18</v>
      </c>
      <c r="D25" s="50">
        <v>41</v>
      </c>
      <c r="E25" s="51" t="s">
        <v>18</v>
      </c>
      <c r="F25" s="524" t="s">
        <v>19</v>
      </c>
      <c r="G25" s="525"/>
      <c r="H25" s="52">
        <f>SUM(H9:H24)</f>
        <v>0</v>
      </c>
      <c r="I25" s="53">
        <f>SUM(I9:I24)</f>
        <v>0</v>
      </c>
      <c r="J25" s="53">
        <f>SUM(J9:J24)</f>
        <v>0</v>
      </c>
      <c r="K25" s="340">
        <f>SUM(K9:K24)</f>
        <v>0</v>
      </c>
      <c r="L25" s="41"/>
      <c r="M25" s="41"/>
      <c r="N25" s="42"/>
      <c r="O25" s="16"/>
      <c r="P25" s="16"/>
      <c r="Q25" s="16"/>
    </row>
    <row r="26" spans="1:17" s="24" customFormat="1" ht="13" customHeight="1" thickTop="1" thickBot="1" x14ac:dyDescent="0.6">
      <c r="C26" s="54"/>
      <c r="D26" s="55"/>
      <c r="E26" s="55"/>
      <c r="F26" s="55"/>
      <c r="G26" s="56"/>
      <c r="H26" s="56"/>
      <c r="I26" s="56"/>
      <c r="J26" s="57"/>
      <c r="K26" s="30"/>
      <c r="L26" s="30"/>
      <c r="M26" s="30"/>
      <c r="O26" s="16"/>
      <c r="P26" s="16"/>
      <c r="Q26" s="16"/>
    </row>
    <row r="27" spans="1:17" s="60" customFormat="1" ht="20.100000000000001" customHeight="1" thickTop="1" thickBot="1" x14ac:dyDescent="0.6">
      <c r="A27" s="22"/>
      <c r="B27" s="401" t="s">
        <v>20</v>
      </c>
      <c r="C27" s="427"/>
      <c r="D27" s="427"/>
      <c r="E27" s="427"/>
      <c r="F27" s="427"/>
      <c r="G27" s="427"/>
      <c r="H27" s="58"/>
      <c r="I27" s="58"/>
      <c r="J27" s="58"/>
      <c r="K27" s="58"/>
      <c r="L27" s="58"/>
      <c r="M27" s="59"/>
      <c r="N27" s="22"/>
    </row>
    <row r="28" spans="1:17" ht="15" customHeight="1" thickTop="1" x14ac:dyDescent="0.55000000000000004">
      <c r="A28" s="24"/>
      <c r="B28" s="24"/>
      <c r="C28" s="61" t="s">
        <v>6</v>
      </c>
      <c r="D28" s="62" t="s">
        <v>8</v>
      </c>
      <c r="E28" s="514" t="s">
        <v>21</v>
      </c>
      <c r="F28" s="515"/>
      <c r="G28" s="63" t="s">
        <v>22</v>
      </c>
      <c r="H28" s="64" t="s">
        <v>23</v>
      </c>
      <c r="I28" s="63" t="s">
        <v>24</v>
      </c>
      <c r="J28" s="63" t="s">
        <v>25</v>
      </c>
      <c r="K28" s="65" t="s">
        <v>26</v>
      </c>
      <c r="L28" s="63" t="s">
        <v>27</v>
      </c>
      <c r="M28" s="66" t="s">
        <v>13</v>
      </c>
      <c r="N28" s="24"/>
      <c r="O28" s="24"/>
      <c r="P28" s="16"/>
      <c r="Q28" s="17"/>
    </row>
    <row r="29" spans="1:17" ht="13" customHeight="1" x14ac:dyDescent="0.55000000000000004">
      <c r="A29" s="24"/>
      <c r="B29" s="24"/>
      <c r="C29" s="43">
        <v>100</v>
      </c>
      <c r="D29" s="44">
        <v>6144</v>
      </c>
      <c r="E29" s="507" t="s">
        <v>28</v>
      </c>
      <c r="F29" s="508"/>
      <c r="G29" s="68"/>
      <c r="H29" s="69"/>
      <c r="I29" s="68"/>
      <c r="J29" s="68"/>
      <c r="K29" s="68"/>
      <c r="L29" s="68"/>
      <c r="M29" s="70">
        <f>SUM(G29:L29)</f>
        <v>0</v>
      </c>
      <c r="N29" s="24"/>
      <c r="O29" s="24"/>
      <c r="P29" s="16"/>
      <c r="Q29" s="17"/>
    </row>
    <row r="30" spans="1:17" ht="13" customHeight="1" x14ac:dyDescent="0.55000000000000004">
      <c r="A30" s="24"/>
      <c r="B30" s="24"/>
      <c r="C30" s="71">
        <v>200</v>
      </c>
      <c r="D30" s="44">
        <v>6144</v>
      </c>
      <c r="E30" s="507" t="s">
        <v>29</v>
      </c>
      <c r="F30" s="508"/>
      <c r="G30" s="68"/>
      <c r="H30" s="69"/>
      <c r="I30" s="68"/>
      <c r="J30" s="68"/>
      <c r="K30" s="68"/>
      <c r="L30" s="68"/>
      <c r="M30" s="70">
        <f>SUM(G30:L30)</f>
        <v>0</v>
      </c>
      <c r="N30" s="24"/>
      <c r="O30" s="24"/>
      <c r="P30" s="16"/>
      <c r="Q30" s="17"/>
    </row>
    <row r="31" spans="1:17" ht="13" customHeight="1" x14ac:dyDescent="0.55000000000000004">
      <c r="A31" s="24"/>
      <c r="B31" s="24"/>
      <c r="C31" s="71">
        <v>300</v>
      </c>
      <c r="D31" s="44">
        <v>6144</v>
      </c>
      <c r="E31" s="507" t="s">
        <v>29</v>
      </c>
      <c r="F31" s="508"/>
      <c r="G31" s="68"/>
      <c r="H31" s="69"/>
      <c r="I31" s="68"/>
      <c r="J31" s="68"/>
      <c r="K31" s="68"/>
      <c r="L31" s="68"/>
      <c r="M31" s="70">
        <f>SUM(G31:L31)</f>
        <v>0</v>
      </c>
      <c r="N31" s="24"/>
      <c r="O31" s="24"/>
      <c r="P31" s="16"/>
      <c r="Q31" s="17"/>
    </row>
    <row r="32" spans="1:17" ht="13" customHeight="1" thickBot="1" x14ac:dyDescent="0.6">
      <c r="A32" s="24"/>
      <c r="B32" s="24"/>
      <c r="C32" s="71">
        <v>400</v>
      </c>
      <c r="D32" s="44">
        <v>6144</v>
      </c>
      <c r="E32" s="507" t="s">
        <v>29</v>
      </c>
      <c r="F32" s="508"/>
      <c r="G32" s="68"/>
      <c r="H32" s="69"/>
      <c r="I32" s="68"/>
      <c r="J32" s="68"/>
      <c r="K32" s="68"/>
      <c r="L32" s="68"/>
      <c r="M32" s="70">
        <f>SUM(G32:L32)</f>
        <v>0</v>
      </c>
      <c r="N32" s="24"/>
      <c r="O32" s="24"/>
      <c r="P32" s="16"/>
      <c r="Q32" s="17"/>
    </row>
    <row r="33" spans="1:18" ht="13" hidden="1" customHeight="1" thickBot="1" x14ac:dyDescent="0.6">
      <c r="A33" s="24"/>
      <c r="B33" s="24"/>
      <c r="C33" s="72" t="s">
        <v>30</v>
      </c>
      <c r="D33" s="73">
        <v>6144</v>
      </c>
      <c r="E33" s="509" t="s">
        <v>31</v>
      </c>
      <c r="F33" s="510"/>
      <c r="G33" s="74"/>
      <c r="H33" s="75"/>
      <c r="I33" s="76"/>
      <c r="J33" s="74"/>
      <c r="K33" s="74"/>
      <c r="L33" s="74"/>
      <c r="M33" s="77">
        <f>SUM(G33:L33)</f>
        <v>0</v>
      </c>
      <c r="N33" s="24"/>
      <c r="O33" s="24"/>
      <c r="P33" s="24"/>
    </row>
    <row r="34" spans="1:18" ht="13" customHeight="1" thickTop="1" thickBot="1" x14ac:dyDescent="0.6">
      <c r="A34" s="24"/>
      <c r="B34" s="24"/>
      <c r="C34" s="78" t="s">
        <v>18</v>
      </c>
      <c r="D34" s="79">
        <v>6144</v>
      </c>
      <c r="E34" s="511" t="s">
        <v>19</v>
      </c>
      <c r="F34" s="512"/>
      <c r="G34" s="80">
        <f>SUM(G29:G33)</f>
        <v>0</v>
      </c>
      <c r="H34" s="80">
        <f t="shared" ref="H34:M34" si="1">SUM(H29:H33)</f>
        <v>0</v>
      </c>
      <c r="I34" s="80">
        <f t="shared" si="1"/>
        <v>0</v>
      </c>
      <c r="J34" s="80">
        <f t="shared" si="1"/>
        <v>0</v>
      </c>
      <c r="K34" s="80">
        <f t="shared" si="1"/>
        <v>0</v>
      </c>
      <c r="L34" s="80">
        <f t="shared" si="1"/>
        <v>0</v>
      </c>
      <c r="M34" s="80">
        <f t="shared" si="1"/>
        <v>0</v>
      </c>
      <c r="N34" s="24"/>
      <c r="O34" s="24"/>
      <c r="P34" s="24"/>
    </row>
    <row r="35" spans="1:18" ht="13" customHeight="1" thickTop="1" thickBot="1" x14ac:dyDescent="0.6">
      <c r="A35" s="24"/>
      <c r="B35" s="24"/>
      <c r="C35" s="81"/>
      <c r="D35" s="82"/>
      <c r="E35" s="82"/>
      <c r="F35" s="82"/>
      <c r="G35" s="83"/>
      <c r="H35" s="83"/>
      <c r="I35" s="83"/>
      <c r="J35" s="83"/>
      <c r="K35" s="83"/>
      <c r="L35" s="83"/>
      <c r="M35" s="84"/>
      <c r="N35" s="24"/>
      <c r="O35" s="24"/>
      <c r="P35" s="24"/>
    </row>
    <row r="36" spans="1:18" s="60" customFormat="1" ht="20.100000000000001" customHeight="1" thickTop="1" thickBot="1" x14ac:dyDescent="0.6">
      <c r="A36" s="22"/>
      <c r="B36" s="401" t="s">
        <v>32</v>
      </c>
      <c r="C36" s="427"/>
      <c r="D36" s="427"/>
      <c r="E36" s="427"/>
      <c r="F36" s="427"/>
      <c r="G36" s="427"/>
      <c r="H36" s="484"/>
      <c r="I36" s="85"/>
      <c r="J36" s="85"/>
      <c r="K36" s="86"/>
      <c r="L36" s="86"/>
      <c r="M36" s="86"/>
      <c r="N36" s="85"/>
    </row>
    <row r="37" spans="1:18" s="24" customFormat="1" ht="15" customHeight="1" thickTop="1" x14ac:dyDescent="0.55000000000000004">
      <c r="C37" s="61" t="s">
        <v>6</v>
      </c>
      <c r="D37" s="62" t="s">
        <v>8</v>
      </c>
      <c r="E37" s="514" t="s">
        <v>21</v>
      </c>
      <c r="F37" s="515"/>
      <c r="G37" s="63" t="s">
        <v>24</v>
      </c>
      <c r="H37" s="66" t="s">
        <v>13</v>
      </c>
      <c r="I37" s="87"/>
      <c r="J37" s="87"/>
      <c r="K37" s="87"/>
      <c r="L37" s="87"/>
      <c r="M37" s="87"/>
      <c r="N37" s="87"/>
    </row>
    <row r="38" spans="1:18" s="24" customFormat="1" ht="13" customHeight="1" x14ac:dyDescent="0.55000000000000004">
      <c r="C38" s="43">
        <v>100</v>
      </c>
      <c r="D38" s="44">
        <v>6341</v>
      </c>
      <c r="E38" s="507" t="s">
        <v>28</v>
      </c>
      <c r="F38" s="508"/>
      <c r="G38" s="68"/>
      <c r="H38" s="70">
        <f>SUM(G38:G38)</f>
        <v>0</v>
      </c>
      <c r="I38" s="42"/>
      <c r="J38" s="42"/>
      <c r="K38" s="42"/>
      <c r="L38" s="88"/>
      <c r="M38" s="88"/>
      <c r="N38" s="42"/>
    </row>
    <row r="39" spans="1:18" s="24" customFormat="1" ht="13" customHeight="1" x14ac:dyDescent="0.55000000000000004">
      <c r="C39" s="71">
        <v>200</v>
      </c>
      <c r="D39" s="44">
        <v>6341</v>
      </c>
      <c r="E39" s="507" t="s">
        <v>29</v>
      </c>
      <c r="F39" s="508"/>
      <c r="G39" s="68"/>
      <c r="H39" s="70">
        <f>SUM(G39:G39)</f>
        <v>0</v>
      </c>
      <c r="I39" s="42"/>
      <c r="J39" s="42"/>
      <c r="K39" s="42"/>
      <c r="L39" s="88"/>
      <c r="M39" s="88"/>
      <c r="N39" s="42"/>
    </row>
    <row r="40" spans="1:18" s="24" customFormat="1" ht="13" customHeight="1" x14ac:dyDescent="0.55000000000000004">
      <c r="C40" s="71">
        <v>300</v>
      </c>
      <c r="D40" s="44">
        <v>6341</v>
      </c>
      <c r="E40" s="507" t="s">
        <v>29</v>
      </c>
      <c r="F40" s="508"/>
      <c r="G40" s="68"/>
      <c r="H40" s="70">
        <f>SUM(G40:G40)</f>
        <v>0</v>
      </c>
      <c r="I40" s="42"/>
      <c r="J40" s="42"/>
      <c r="K40" s="42"/>
      <c r="L40" s="88"/>
      <c r="M40" s="88"/>
      <c r="N40" s="42"/>
    </row>
    <row r="41" spans="1:18" s="24" customFormat="1" ht="13" customHeight="1" x14ac:dyDescent="0.55000000000000004">
      <c r="C41" s="71">
        <v>400</v>
      </c>
      <c r="D41" s="44">
        <v>6341</v>
      </c>
      <c r="E41" s="507" t="s">
        <v>29</v>
      </c>
      <c r="F41" s="508"/>
      <c r="G41" s="68"/>
      <c r="H41" s="70">
        <f>SUM(G41:G41)</f>
        <v>0</v>
      </c>
      <c r="I41" s="42"/>
      <c r="J41" s="42"/>
      <c r="K41" s="42"/>
      <c r="L41" s="88"/>
      <c r="M41" s="88"/>
      <c r="N41" s="42"/>
    </row>
    <row r="42" spans="1:18" s="24" customFormat="1" ht="13" customHeight="1" thickBot="1" x14ac:dyDescent="0.6">
      <c r="C42" s="72" t="s">
        <v>30</v>
      </c>
      <c r="D42" s="73">
        <v>6341</v>
      </c>
      <c r="E42" s="509" t="s">
        <v>31</v>
      </c>
      <c r="F42" s="510"/>
      <c r="G42" s="76"/>
      <c r="H42" s="319"/>
      <c r="I42" s="89"/>
      <c r="J42" s="89"/>
      <c r="K42" s="42"/>
      <c r="L42" s="42"/>
      <c r="M42" s="42"/>
      <c r="N42" s="42"/>
    </row>
    <row r="43" spans="1:18" s="24" customFormat="1" ht="13" customHeight="1" thickTop="1" thickBot="1" x14ac:dyDescent="0.6">
      <c r="C43" s="78" t="s">
        <v>18</v>
      </c>
      <c r="D43" s="79">
        <v>6341</v>
      </c>
      <c r="E43" s="511" t="s">
        <v>19</v>
      </c>
      <c r="F43" s="512"/>
      <c r="G43" s="90">
        <f>SUM(G38:G42)</f>
        <v>0</v>
      </c>
      <c r="H43" s="91">
        <f>SUM(H38:H41)</f>
        <v>0</v>
      </c>
      <c r="I43" s="42"/>
      <c r="J43" s="42"/>
      <c r="K43" s="42"/>
      <c r="L43" s="42"/>
      <c r="M43" s="42"/>
      <c r="N43" s="42"/>
    </row>
    <row r="44" spans="1:18" ht="13" hidden="1" customHeight="1" thickTop="1" thickBot="1" x14ac:dyDescent="0.6">
      <c r="A44" s="24"/>
      <c r="B44" s="24"/>
      <c r="C44" s="54"/>
      <c r="D44" s="92"/>
      <c r="E44" s="92"/>
      <c r="F44" s="92"/>
      <c r="G44" s="92"/>
      <c r="H44" s="92"/>
      <c r="I44" s="24"/>
      <c r="J44" s="24"/>
      <c r="K44" s="24"/>
      <c r="L44" s="24"/>
      <c r="M44" s="24"/>
      <c r="N44" s="24"/>
    </row>
    <row r="45" spans="1:18" s="22" customFormat="1" ht="20.100000000000001" hidden="1" customHeight="1" thickTop="1" thickBot="1" x14ac:dyDescent="0.6">
      <c r="B45" s="401" t="s">
        <v>33</v>
      </c>
      <c r="C45" s="427"/>
      <c r="D45" s="427"/>
      <c r="E45" s="427"/>
      <c r="F45" s="250"/>
      <c r="G45" s="250"/>
      <c r="H45" s="250"/>
      <c r="I45" s="250"/>
      <c r="J45" s="250"/>
      <c r="K45" s="250"/>
      <c r="L45" s="250"/>
      <c r="M45" s="256"/>
      <c r="P45" s="23"/>
      <c r="Q45" s="23"/>
      <c r="R45" s="19"/>
    </row>
    <row r="46" spans="1:18" s="24" customFormat="1" ht="15" hidden="1" customHeight="1" thickTop="1" x14ac:dyDescent="0.55000000000000004">
      <c r="C46" s="93" t="s">
        <v>7</v>
      </c>
      <c r="D46" s="94" t="s">
        <v>8</v>
      </c>
      <c r="E46" s="95" t="s">
        <v>9</v>
      </c>
      <c r="F46" s="251"/>
      <c r="G46" s="251"/>
      <c r="H46" s="96"/>
      <c r="I46" s="97"/>
      <c r="J46" s="97"/>
      <c r="K46" s="97"/>
      <c r="L46" s="98"/>
      <c r="M46" s="99"/>
      <c r="O46" s="30"/>
      <c r="P46" s="30"/>
      <c r="Q46" s="30"/>
      <c r="R46" s="30"/>
    </row>
    <row r="47" spans="1:18" s="24" customFormat="1" ht="13" hidden="1" customHeight="1" x14ac:dyDescent="0.55000000000000004">
      <c r="C47" s="100">
        <v>91</v>
      </c>
      <c r="D47" s="101" t="s">
        <v>34</v>
      </c>
      <c r="E47" s="513" t="s">
        <v>35</v>
      </c>
      <c r="F47" s="513"/>
      <c r="G47" s="513"/>
      <c r="H47" s="513"/>
      <c r="I47" s="102"/>
      <c r="J47" s="102"/>
      <c r="K47" s="102"/>
      <c r="L47" s="103"/>
      <c r="M47" s="104"/>
      <c r="O47" s="30"/>
      <c r="P47" s="30"/>
      <c r="Q47" s="30"/>
      <c r="R47" s="30"/>
    </row>
    <row r="48" spans="1:18" s="24" customFormat="1" ht="13" hidden="1" customHeight="1" x14ac:dyDescent="0.55000000000000004">
      <c r="C48" s="100">
        <v>92</v>
      </c>
      <c r="D48" s="101" t="s">
        <v>34</v>
      </c>
      <c r="E48" s="443" t="s">
        <v>36</v>
      </c>
      <c r="F48" s="443"/>
      <c r="G48" s="443"/>
      <c r="H48" s="443"/>
      <c r="I48" s="102"/>
      <c r="J48" s="102"/>
      <c r="K48" s="102"/>
      <c r="L48" s="103"/>
      <c r="M48" s="104"/>
      <c r="O48" s="30"/>
      <c r="P48" s="30"/>
      <c r="Q48" s="30"/>
      <c r="R48" s="30"/>
    </row>
    <row r="49" spans="1:18" s="24" customFormat="1" ht="13" hidden="1" customHeight="1" x14ac:dyDescent="0.55000000000000004">
      <c r="C49" s="100">
        <v>94</v>
      </c>
      <c r="D49" s="101" t="s">
        <v>34</v>
      </c>
      <c r="E49" s="443" t="s">
        <v>37</v>
      </c>
      <c r="F49" s="443"/>
      <c r="G49" s="443"/>
      <c r="H49" s="443"/>
      <c r="I49" s="102"/>
      <c r="J49" s="102"/>
      <c r="K49" s="102"/>
      <c r="L49" s="103"/>
      <c r="M49" s="104"/>
      <c r="O49" s="30"/>
      <c r="P49" s="30"/>
      <c r="Q49" s="30"/>
      <c r="R49" s="30"/>
    </row>
    <row r="50" spans="1:18" s="24" customFormat="1" ht="13" hidden="1" customHeight="1" x14ac:dyDescent="0.55000000000000004">
      <c r="C50" s="100">
        <v>95</v>
      </c>
      <c r="D50" s="101" t="s">
        <v>34</v>
      </c>
      <c r="E50" s="443" t="s">
        <v>38</v>
      </c>
      <c r="F50" s="443"/>
      <c r="G50" s="443"/>
      <c r="H50" s="443"/>
      <c r="I50" s="102"/>
      <c r="J50" s="102"/>
      <c r="K50" s="102"/>
      <c r="L50" s="103"/>
      <c r="M50" s="104"/>
      <c r="O50" s="30"/>
      <c r="P50" s="30"/>
      <c r="Q50" s="30"/>
      <c r="R50" s="30"/>
    </row>
    <row r="51" spans="1:18" s="24" customFormat="1" ht="13" hidden="1" customHeight="1" x14ac:dyDescent="0.55000000000000004">
      <c r="C51" s="100">
        <v>96</v>
      </c>
      <c r="D51" s="101" t="s">
        <v>34</v>
      </c>
      <c r="E51" s="443" t="s">
        <v>39</v>
      </c>
      <c r="F51" s="443"/>
      <c r="G51" s="443"/>
      <c r="H51" s="443"/>
      <c r="I51" s="102"/>
      <c r="J51" s="102"/>
      <c r="K51" s="102"/>
      <c r="L51" s="103"/>
      <c r="M51" s="104"/>
      <c r="O51" s="30"/>
      <c r="P51" s="30"/>
      <c r="Q51" s="30"/>
      <c r="R51" s="30"/>
    </row>
    <row r="52" spans="1:18" s="24" customFormat="1" ht="13" hidden="1" customHeight="1" x14ac:dyDescent="0.55000000000000004">
      <c r="C52" s="100">
        <v>97</v>
      </c>
      <c r="D52" s="101" t="s">
        <v>34</v>
      </c>
      <c r="E52" s="443" t="s">
        <v>40</v>
      </c>
      <c r="F52" s="443"/>
      <c r="G52" s="443"/>
      <c r="H52" s="443"/>
      <c r="I52" s="102"/>
      <c r="J52" s="102"/>
      <c r="K52" s="102"/>
      <c r="L52" s="103"/>
      <c r="M52" s="104"/>
      <c r="O52" s="30"/>
      <c r="P52" s="30"/>
      <c r="Q52" s="30"/>
      <c r="R52" s="30"/>
    </row>
    <row r="53" spans="1:18" s="24" customFormat="1" ht="13" hidden="1" customHeight="1" thickBot="1" x14ac:dyDescent="0.6">
      <c r="C53" s="105">
        <v>99</v>
      </c>
      <c r="D53" s="106" t="s">
        <v>34</v>
      </c>
      <c r="E53" s="506" t="s">
        <v>160</v>
      </c>
      <c r="F53" s="506"/>
      <c r="G53" s="506"/>
      <c r="H53" s="506"/>
      <c r="I53" s="107"/>
      <c r="J53" s="107"/>
      <c r="K53" s="107"/>
      <c r="L53" s="108"/>
      <c r="M53" s="109"/>
      <c r="O53" s="30"/>
      <c r="P53" s="30"/>
      <c r="Q53" s="30"/>
      <c r="R53" s="30"/>
    </row>
    <row r="54" spans="1:18" s="24" customFormat="1" ht="13" hidden="1" customHeight="1" thickTop="1" thickBot="1" x14ac:dyDescent="0.6">
      <c r="C54" s="243">
        <v>99</v>
      </c>
      <c r="D54" s="244">
        <v>6213</v>
      </c>
      <c r="E54" s="493" t="s">
        <v>161</v>
      </c>
      <c r="F54" s="493"/>
      <c r="G54" s="493"/>
      <c r="H54" s="493"/>
      <c r="I54" s="107"/>
      <c r="J54" s="107"/>
      <c r="K54" s="107"/>
      <c r="L54" s="108"/>
      <c r="M54" s="109"/>
      <c r="O54" s="30"/>
      <c r="P54" s="30"/>
      <c r="Q54" s="30"/>
      <c r="R54" s="30"/>
    </row>
    <row r="55" spans="1:18" ht="13" customHeight="1" thickTop="1" thickBot="1" x14ac:dyDescent="0.6">
      <c r="A55" s="24"/>
      <c r="B55" s="24"/>
      <c r="C55" s="54"/>
      <c r="D55" s="92"/>
      <c r="E55" s="92"/>
      <c r="F55" s="92"/>
      <c r="G55" s="92"/>
      <c r="H55" s="92"/>
      <c r="I55" s="24"/>
      <c r="J55" s="24"/>
      <c r="K55" s="24"/>
      <c r="L55" s="24"/>
      <c r="M55" s="24"/>
      <c r="N55" s="24"/>
    </row>
    <row r="56" spans="1:18" s="60" customFormat="1" ht="20.100000000000001" customHeight="1" thickTop="1" thickBot="1" x14ac:dyDescent="0.6">
      <c r="A56" s="22"/>
      <c r="B56" s="401" t="s">
        <v>41</v>
      </c>
      <c r="C56" s="427"/>
      <c r="D56" s="427"/>
      <c r="E56" s="427"/>
      <c r="F56" s="427"/>
      <c r="G56" s="427"/>
      <c r="H56" s="427"/>
      <c r="I56" s="484"/>
      <c r="J56" s="110"/>
      <c r="K56" s="23"/>
      <c r="L56" s="23"/>
      <c r="M56" s="23"/>
      <c r="N56" s="24"/>
    </row>
    <row r="57" spans="1:18" ht="13" customHeight="1" thickTop="1" x14ac:dyDescent="0.55000000000000004">
      <c r="A57" s="24"/>
      <c r="B57" s="24"/>
      <c r="C57" s="494"/>
      <c r="D57" s="496" t="s">
        <v>42</v>
      </c>
      <c r="E57" s="496"/>
      <c r="F57" s="496"/>
      <c r="G57" s="496"/>
      <c r="H57" s="111"/>
      <c r="I57" s="112" t="s">
        <v>43</v>
      </c>
      <c r="J57" s="30"/>
      <c r="K57" s="30"/>
      <c r="L57" s="30"/>
      <c r="M57" s="30"/>
      <c r="N57" s="24"/>
      <c r="O57" s="17"/>
      <c r="P57" s="17"/>
      <c r="Q57" s="17"/>
    </row>
    <row r="58" spans="1:18" ht="13" customHeight="1" x14ac:dyDescent="0.55000000000000004">
      <c r="A58" s="24"/>
      <c r="B58" s="24"/>
      <c r="C58" s="494"/>
      <c r="D58" s="497" t="s">
        <v>44</v>
      </c>
      <c r="E58" s="498"/>
      <c r="F58" s="498"/>
      <c r="G58" s="498"/>
      <c r="H58" s="498"/>
      <c r="I58" s="113"/>
      <c r="J58" s="30"/>
      <c r="K58" s="30"/>
      <c r="L58" s="30"/>
      <c r="M58" s="30"/>
      <c r="N58" s="24"/>
      <c r="O58" s="17"/>
      <c r="P58" s="17"/>
      <c r="Q58" s="17"/>
    </row>
    <row r="59" spans="1:18" ht="13" hidden="1" customHeight="1" x14ac:dyDescent="0.55000000000000004">
      <c r="A59" s="24"/>
      <c r="B59" s="24"/>
      <c r="C59" s="494"/>
      <c r="D59" s="499" t="s">
        <v>45</v>
      </c>
      <c r="E59" s="500"/>
      <c r="F59" s="500"/>
      <c r="G59" s="500"/>
      <c r="H59" s="500"/>
      <c r="I59" s="501"/>
      <c r="J59" s="30"/>
      <c r="K59" s="30"/>
      <c r="L59" s="30"/>
      <c r="M59" s="30"/>
      <c r="N59" s="24"/>
      <c r="O59" s="17"/>
      <c r="P59" s="17"/>
      <c r="Q59" s="17"/>
    </row>
    <row r="60" spans="1:18" ht="13" hidden="1" customHeight="1" x14ac:dyDescent="0.55000000000000004">
      <c r="A60" s="24"/>
      <c r="B60" s="24"/>
      <c r="C60" s="494"/>
      <c r="D60" s="502" t="s">
        <v>46</v>
      </c>
      <c r="E60" s="503"/>
      <c r="F60" s="503"/>
      <c r="G60" s="503"/>
      <c r="H60" s="503"/>
      <c r="I60" s="114"/>
      <c r="J60" s="30"/>
      <c r="K60" s="30"/>
      <c r="L60" s="30"/>
      <c r="M60" s="30"/>
      <c r="N60" s="24"/>
      <c r="O60" s="17"/>
      <c r="P60" s="17"/>
      <c r="Q60" s="17"/>
    </row>
    <row r="61" spans="1:18" ht="13" hidden="1" customHeight="1" thickBot="1" x14ac:dyDescent="0.6">
      <c r="A61" s="24"/>
      <c r="B61" s="24"/>
      <c r="C61" s="495"/>
      <c r="D61" s="504" t="s">
        <v>47</v>
      </c>
      <c r="E61" s="505"/>
      <c r="F61" s="505"/>
      <c r="G61" s="505"/>
      <c r="H61" s="505"/>
      <c r="I61" s="115"/>
      <c r="J61" s="30"/>
      <c r="K61" s="30"/>
      <c r="L61" s="30"/>
      <c r="M61" s="30"/>
      <c r="N61" s="24"/>
      <c r="O61" s="17"/>
      <c r="P61" s="17"/>
      <c r="Q61" s="17"/>
    </row>
    <row r="62" spans="1:18" ht="13" customHeight="1" thickBot="1" x14ac:dyDescent="0.6">
      <c r="A62" s="24"/>
      <c r="B62" s="24"/>
      <c r="C62" s="30"/>
      <c r="D62" s="30"/>
      <c r="E62" s="30"/>
      <c r="F62" s="30"/>
      <c r="G62" s="30"/>
      <c r="H62" s="30"/>
      <c r="I62" s="30"/>
      <c r="J62" s="30"/>
      <c r="K62" s="30"/>
      <c r="L62" s="30"/>
      <c r="M62" s="30"/>
      <c r="N62" s="24"/>
      <c r="O62" s="17"/>
      <c r="P62" s="17"/>
      <c r="Q62" s="17"/>
    </row>
    <row r="63" spans="1:18" ht="20.100000000000001" customHeight="1" thickTop="1" thickBot="1" x14ac:dyDescent="0.5">
      <c r="A63" s="22"/>
      <c r="B63" s="401" t="s">
        <v>48</v>
      </c>
      <c r="C63" s="427"/>
      <c r="D63" s="427"/>
      <c r="E63" s="427"/>
      <c r="F63" s="427"/>
      <c r="G63" s="427"/>
      <c r="H63" s="427"/>
      <c r="I63" s="427"/>
      <c r="J63" s="427"/>
      <c r="K63" s="484"/>
      <c r="L63" s="116"/>
      <c r="M63" s="24"/>
      <c r="N63" s="117"/>
      <c r="O63" s="118"/>
    </row>
    <row r="64" spans="1:18" ht="21" customHeight="1" thickTop="1" x14ac:dyDescent="0.4">
      <c r="A64" s="24"/>
      <c r="B64" s="24"/>
      <c r="C64" s="485" t="s">
        <v>49</v>
      </c>
      <c r="D64" s="486"/>
      <c r="E64" s="487" t="s">
        <v>2264</v>
      </c>
      <c r="F64" s="487"/>
      <c r="G64" s="487"/>
      <c r="H64" s="487"/>
      <c r="I64" s="487"/>
      <c r="J64" s="487"/>
      <c r="K64" s="488"/>
      <c r="L64" s="119"/>
      <c r="M64" s="24"/>
      <c r="N64" s="24"/>
      <c r="O64" s="24"/>
      <c r="P64" s="24"/>
    </row>
    <row r="65" spans="1:16" s="124" customFormat="1" ht="18" customHeight="1" thickBot="1" x14ac:dyDescent="0.6">
      <c r="A65" s="120"/>
      <c r="B65" s="120"/>
      <c r="C65" s="485"/>
      <c r="D65" s="486"/>
      <c r="E65" s="474" t="s">
        <v>50</v>
      </c>
      <c r="F65" s="475"/>
      <c r="G65" s="475"/>
      <c r="H65" s="475"/>
      <c r="I65" s="475"/>
      <c r="J65" s="475"/>
      <c r="K65" s="121"/>
      <c r="L65" s="122"/>
      <c r="M65" s="120"/>
      <c r="N65" s="123"/>
      <c r="O65" s="123"/>
      <c r="P65" s="120"/>
    </row>
    <row r="66" spans="1:16" ht="15" customHeight="1" thickTop="1" thickBot="1" x14ac:dyDescent="0.6">
      <c r="A66" s="16"/>
      <c r="B66" s="16"/>
      <c r="C66" s="489" t="s">
        <v>51</v>
      </c>
      <c r="D66" s="490"/>
      <c r="E66" s="490"/>
      <c r="F66" s="490"/>
      <c r="G66" s="490"/>
      <c r="H66" s="490"/>
      <c r="I66" s="490"/>
      <c r="J66" s="490"/>
      <c r="K66" s="490"/>
      <c r="L66" s="125"/>
      <c r="M66" s="24"/>
      <c r="N66" s="126"/>
      <c r="O66" s="127"/>
    </row>
    <row r="67" spans="1:16" ht="18" customHeight="1" x14ac:dyDescent="0.4">
      <c r="A67" s="24"/>
      <c r="B67" s="24"/>
      <c r="C67" s="128" t="s">
        <v>6</v>
      </c>
      <c r="D67" s="129" t="s">
        <v>7</v>
      </c>
      <c r="E67" s="130" t="s">
        <v>52</v>
      </c>
      <c r="F67" s="491" t="s">
        <v>53</v>
      </c>
      <c r="G67" s="492"/>
      <c r="H67" s="131" t="s">
        <v>2238</v>
      </c>
      <c r="I67" s="63" t="s">
        <v>54</v>
      </c>
      <c r="J67" s="63" t="s">
        <v>55</v>
      </c>
      <c r="K67" s="132" t="s">
        <v>56</v>
      </c>
      <c r="L67" s="125"/>
      <c r="M67" s="24"/>
      <c r="N67" s="133"/>
      <c r="O67" s="134" t="s">
        <v>57</v>
      </c>
    </row>
    <row r="68" spans="1:16" ht="13" customHeight="1" x14ac:dyDescent="0.4">
      <c r="A68" s="24"/>
      <c r="B68" s="24"/>
      <c r="C68" s="135" t="s">
        <v>58</v>
      </c>
      <c r="D68" s="136"/>
      <c r="E68" s="136"/>
      <c r="F68" s="137"/>
      <c r="G68" s="137"/>
      <c r="H68" s="137"/>
      <c r="I68" s="138"/>
      <c r="J68" s="138"/>
      <c r="K68" s="139"/>
      <c r="L68" s="125"/>
      <c r="M68" s="24"/>
      <c r="N68" s="140"/>
      <c r="O68" s="141"/>
    </row>
    <row r="69" spans="1:16" ht="13" customHeight="1" x14ac:dyDescent="0.4">
      <c r="A69" s="24"/>
      <c r="B69" s="24"/>
      <c r="C69" s="142"/>
      <c r="D69" s="143">
        <v>93</v>
      </c>
      <c r="E69" s="144" t="s">
        <v>59</v>
      </c>
      <c r="F69" s="476"/>
      <c r="G69" s="477"/>
      <c r="H69" s="314"/>
      <c r="I69" s="311"/>
      <c r="J69" s="311"/>
      <c r="K69" s="146"/>
      <c r="L69" s="125"/>
      <c r="M69" s="24"/>
      <c r="N69" s="147"/>
      <c r="O69" s="148">
        <f>SUM(J81:J82)</f>
        <v>0</v>
      </c>
    </row>
    <row r="70" spans="1:16" ht="13" customHeight="1" x14ac:dyDescent="0.4">
      <c r="A70" s="24"/>
      <c r="B70" s="24"/>
      <c r="C70" s="149"/>
      <c r="D70" s="143">
        <v>93</v>
      </c>
      <c r="E70" s="144" t="s">
        <v>59</v>
      </c>
      <c r="F70" s="476"/>
      <c r="G70" s="477"/>
      <c r="H70" s="314"/>
      <c r="I70" s="311"/>
      <c r="J70" s="311"/>
      <c r="K70" s="146"/>
      <c r="L70" s="125"/>
      <c r="M70" s="24"/>
      <c r="N70" s="150"/>
      <c r="O70" s="151"/>
    </row>
    <row r="71" spans="1:16" ht="13" customHeight="1" thickBot="1" x14ac:dyDescent="0.45">
      <c r="A71" s="24"/>
      <c r="B71" s="24"/>
      <c r="C71" s="149"/>
      <c r="D71" s="143">
        <v>93</v>
      </c>
      <c r="E71" s="144" t="s">
        <v>59</v>
      </c>
      <c r="F71" s="476"/>
      <c r="G71" s="477"/>
      <c r="H71" s="314"/>
      <c r="I71" s="311"/>
      <c r="J71" s="311"/>
      <c r="K71" s="146"/>
      <c r="L71" s="125"/>
      <c r="M71" s="24"/>
      <c r="N71" s="140"/>
      <c r="O71" s="254"/>
    </row>
    <row r="72" spans="1:16" ht="13" customHeight="1" thickTop="1" x14ac:dyDescent="0.4">
      <c r="A72" s="24"/>
      <c r="B72" s="24"/>
      <c r="C72" s="149"/>
      <c r="D72" s="143">
        <v>93</v>
      </c>
      <c r="E72" s="144" t="s">
        <v>59</v>
      </c>
      <c r="F72" s="476"/>
      <c r="G72" s="477"/>
      <c r="H72" s="314"/>
      <c r="I72" s="311"/>
      <c r="J72" s="311"/>
      <c r="K72" s="146"/>
      <c r="L72" s="125"/>
      <c r="M72" s="24"/>
      <c r="N72" s="150"/>
      <c r="O72" s="151"/>
    </row>
    <row r="73" spans="1:16" ht="13" customHeight="1" thickBot="1" x14ac:dyDescent="0.4">
      <c r="A73" s="24"/>
      <c r="B73" s="24"/>
      <c r="C73" s="152"/>
      <c r="D73" s="143">
        <v>93</v>
      </c>
      <c r="E73" s="144" t="s">
        <v>59</v>
      </c>
      <c r="F73" s="476"/>
      <c r="G73" s="477"/>
      <c r="H73" s="314"/>
      <c r="I73" s="311"/>
      <c r="J73" s="311"/>
      <c r="K73" s="146"/>
      <c r="L73" s="125"/>
      <c r="M73" s="24"/>
      <c r="N73" s="140"/>
      <c r="O73" s="478">
        <f>N65</f>
        <v>0</v>
      </c>
    </row>
    <row r="74" spans="1:16" ht="13" hidden="1" customHeight="1" x14ac:dyDescent="0.35">
      <c r="A74" s="24"/>
      <c r="B74" s="24"/>
      <c r="C74" s="135" t="s">
        <v>60</v>
      </c>
      <c r="D74" s="136"/>
      <c r="E74" s="136"/>
      <c r="F74" s="137"/>
      <c r="G74" s="137"/>
      <c r="H74" s="137"/>
      <c r="I74" s="138"/>
      <c r="J74" s="138"/>
      <c r="K74" s="139"/>
      <c r="L74" s="125"/>
      <c r="M74" s="24"/>
      <c r="N74" s="140"/>
      <c r="O74" s="478"/>
    </row>
    <row r="75" spans="1:16" ht="13" hidden="1" customHeight="1" thickBot="1" x14ac:dyDescent="0.4">
      <c r="A75" s="24"/>
      <c r="B75" s="24"/>
      <c r="C75" s="142"/>
      <c r="D75" s="143">
        <v>93</v>
      </c>
      <c r="E75" s="144" t="s">
        <v>59</v>
      </c>
      <c r="F75" s="476"/>
      <c r="G75" s="477"/>
      <c r="H75" s="142"/>
      <c r="I75" s="153"/>
      <c r="J75" s="145"/>
      <c r="K75" s="146">
        <v>0</v>
      </c>
      <c r="L75" s="125"/>
      <c r="M75" s="24"/>
      <c r="N75" s="140"/>
      <c r="O75" s="479"/>
    </row>
    <row r="76" spans="1:16" ht="13" hidden="1" customHeight="1" thickTop="1" x14ac:dyDescent="0.4">
      <c r="A76" s="24"/>
      <c r="B76" s="24"/>
      <c r="C76" s="149"/>
      <c r="D76" s="143">
        <v>93</v>
      </c>
      <c r="E76" s="144" t="s">
        <v>59</v>
      </c>
      <c r="F76" s="476"/>
      <c r="G76" s="477"/>
      <c r="H76" s="149"/>
      <c r="I76" s="153"/>
      <c r="J76" s="145"/>
      <c r="K76" s="154">
        <v>0</v>
      </c>
      <c r="L76" s="125"/>
      <c r="M76" s="24"/>
      <c r="N76" s="150"/>
      <c r="O76" s="151"/>
    </row>
    <row r="77" spans="1:16" ht="13" hidden="1" customHeight="1" x14ac:dyDescent="0.35">
      <c r="A77" s="24"/>
      <c r="B77" s="24"/>
      <c r="C77" s="149"/>
      <c r="D77" s="143">
        <v>93</v>
      </c>
      <c r="E77" s="144" t="s">
        <v>59</v>
      </c>
      <c r="F77" s="476"/>
      <c r="G77" s="477"/>
      <c r="H77" s="149"/>
      <c r="I77" s="153"/>
      <c r="J77" s="145"/>
      <c r="K77" s="154">
        <v>0</v>
      </c>
      <c r="L77" s="125"/>
      <c r="M77" s="24"/>
      <c r="N77" s="140"/>
      <c r="O77" s="478">
        <f>N69</f>
        <v>0</v>
      </c>
    </row>
    <row r="78" spans="1:16" ht="13" hidden="1" customHeight="1" thickBot="1" x14ac:dyDescent="0.4">
      <c r="A78" s="24"/>
      <c r="B78" s="24"/>
      <c r="C78" s="149"/>
      <c r="D78" s="143">
        <v>93</v>
      </c>
      <c r="E78" s="144" t="s">
        <v>59</v>
      </c>
      <c r="F78" s="476"/>
      <c r="G78" s="477"/>
      <c r="H78" s="149"/>
      <c r="I78" s="153"/>
      <c r="J78" s="145"/>
      <c r="K78" s="154">
        <v>0</v>
      </c>
      <c r="L78" s="125"/>
      <c r="M78" s="24"/>
      <c r="N78" s="140"/>
      <c r="O78" s="479"/>
    </row>
    <row r="79" spans="1:16" ht="13" hidden="1" customHeight="1" thickTop="1" thickBot="1" x14ac:dyDescent="0.6">
      <c r="A79" s="24"/>
      <c r="B79" s="24"/>
      <c r="C79" s="149"/>
      <c r="D79" s="155">
        <v>93</v>
      </c>
      <c r="E79" s="156" t="s">
        <v>59</v>
      </c>
      <c r="F79" s="480"/>
      <c r="G79" s="481"/>
      <c r="H79" s="210"/>
      <c r="I79" s="157"/>
      <c r="J79" s="158"/>
      <c r="K79" s="159">
        <v>0</v>
      </c>
      <c r="L79" s="125"/>
      <c r="M79" s="24"/>
      <c r="N79" s="24"/>
      <c r="O79" s="24"/>
    </row>
    <row r="80" spans="1:16" ht="13" customHeight="1" thickTop="1" thickBot="1" x14ac:dyDescent="0.6">
      <c r="A80" s="24"/>
      <c r="B80" s="24"/>
      <c r="C80" s="160"/>
      <c r="D80" s="161">
        <v>93</v>
      </c>
      <c r="E80" s="162" t="s">
        <v>59</v>
      </c>
      <c r="F80" s="482"/>
      <c r="G80" s="483"/>
      <c r="H80" s="255"/>
      <c r="I80" s="163"/>
      <c r="J80" s="164" t="s">
        <v>61</v>
      </c>
      <c r="K80" s="91">
        <f>SUM(K69:K73)</f>
        <v>0</v>
      </c>
      <c r="L80" s="125"/>
      <c r="M80" s="24"/>
      <c r="N80" s="24"/>
      <c r="O80" s="24"/>
    </row>
    <row r="81" spans="1:18" ht="13" customHeight="1" thickTop="1" x14ac:dyDescent="0.55000000000000004">
      <c r="A81" s="24"/>
      <c r="B81" s="24"/>
      <c r="C81" s="465" t="s">
        <v>2241</v>
      </c>
      <c r="D81" s="466"/>
      <c r="E81" s="466"/>
      <c r="F81" s="466"/>
      <c r="G81" s="466"/>
      <c r="H81" s="466"/>
      <c r="I81" s="466"/>
      <c r="J81" s="466"/>
      <c r="K81" s="467"/>
      <c r="L81" s="125"/>
      <c r="M81" s="24"/>
      <c r="N81" s="24"/>
      <c r="O81" s="24"/>
    </row>
    <row r="82" spans="1:18" ht="13" customHeight="1" thickBot="1" x14ac:dyDescent="0.6">
      <c r="A82" s="24"/>
      <c r="B82" s="24"/>
      <c r="C82" s="468"/>
      <c r="D82" s="469"/>
      <c r="E82" s="469"/>
      <c r="F82" s="469"/>
      <c r="G82" s="469"/>
      <c r="H82" s="469"/>
      <c r="I82" s="469"/>
      <c r="J82" s="469"/>
      <c r="K82" s="470"/>
      <c r="L82" s="24"/>
      <c r="M82" s="24"/>
      <c r="N82" s="24"/>
      <c r="O82" s="24"/>
    </row>
    <row r="83" spans="1:18" ht="13" customHeight="1" thickTop="1" thickBot="1" x14ac:dyDescent="0.6">
      <c r="A83" s="24"/>
      <c r="B83" s="24"/>
      <c r="C83" s="54"/>
      <c r="D83" s="92"/>
      <c r="E83" s="92"/>
      <c r="F83" s="92"/>
      <c r="G83" s="92"/>
      <c r="H83" s="92"/>
      <c r="I83" s="24"/>
      <c r="J83" s="24"/>
      <c r="K83" s="24"/>
      <c r="L83" s="24"/>
      <c r="M83" s="24"/>
      <c r="N83" s="24"/>
    </row>
    <row r="84" spans="1:18" s="60" customFormat="1" ht="20.100000000000001" customHeight="1" thickTop="1" thickBot="1" x14ac:dyDescent="0.6">
      <c r="A84" s="22"/>
      <c r="B84" s="401" t="s">
        <v>62</v>
      </c>
      <c r="C84" s="402"/>
      <c r="D84" s="402"/>
      <c r="E84" s="402"/>
      <c r="F84" s="402"/>
      <c r="G84" s="402"/>
      <c r="H84" s="402"/>
      <c r="I84" s="402"/>
      <c r="J84" s="402"/>
      <c r="K84" s="165"/>
      <c r="L84" s="165"/>
      <c r="M84" s="166"/>
      <c r="N84" s="22"/>
    </row>
    <row r="85" spans="1:18" ht="18" customHeight="1" thickTop="1" x14ac:dyDescent="0.4">
      <c r="A85" s="24"/>
      <c r="B85" s="24"/>
      <c r="C85" s="403" t="s">
        <v>49</v>
      </c>
      <c r="D85" s="404"/>
      <c r="E85" s="473" t="s">
        <v>2265</v>
      </c>
      <c r="F85" s="473"/>
      <c r="G85" s="473"/>
      <c r="H85" s="473"/>
      <c r="I85" s="473"/>
      <c r="J85" s="473"/>
      <c r="K85" s="408" t="s">
        <v>63</v>
      </c>
      <c r="L85" s="409"/>
      <c r="M85" s="410"/>
      <c r="N85" s="24"/>
      <c r="O85" s="24"/>
      <c r="P85" s="24"/>
    </row>
    <row r="86" spans="1:18" s="124" customFormat="1" ht="18" customHeight="1" thickBot="1" x14ac:dyDescent="0.6">
      <c r="A86" s="120"/>
      <c r="B86" s="120"/>
      <c r="C86" s="471"/>
      <c r="D86" s="472"/>
      <c r="E86" s="474" t="s">
        <v>50</v>
      </c>
      <c r="F86" s="475"/>
      <c r="G86" s="475"/>
      <c r="H86" s="475"/>
      <c r="I86" s="475"/>
      <c r="J86" s="475"/>
      <c r="K86" s="167"/>
      <c r="L86" s="121"/>
      <c r="M86" s="168"/>
      <c r="N86" s="123"/>
      <c r="O86" s="123"/>
      <c r="P86" s="120"/>
    </row>
    <row r="87" spans="1:18" s="124" customFormat="1" ht="15" customHeight="1" thickTop="1" thickBot="1" x14ac:dyDescent="0.6">
      <c r="A87" s="120"/>
      <c r="B87" s="120"/>
      <c r="C87" s="452" t="s">
        <v>64</v>
      </c>
      <c r="D87" s="453"/>
      <c r="E87" s="453"/>
      <c r="F87" s="252"/>
      <c r="G87" s="252"/>
      <c r="H87" s="252"/>
      <c r="I87" s="252"/>
      <c r="J87" s="252"/>
      <c r="K87" s="252"/>
      <c r="L87" s="169"/>
      <c r="M87" s="170"/>
      <c r="N87" s="123"/>
      <c r="O87" s="123"/>
      <c r="P87" s="123"/>
      <c r="Q87" s="123"/>
      <c r="R87" s="120"/>
    </row>
    <row r="88" spans="1:18" s="21" customFormat="1" ht="18" customHeight="1" x14ac:dyDescent="0.55000000000000004">
      <c r="A88" s="19"/>
      <c r="B88" s="19"/>
      <c r="C88" s="171" t="s">
        <v>6</v>
      </c>
      <c r="D88" s="172" t="s">
        <v>7</v>
      </c>
      <c r="E88" s="173" t="s">
        <v>8</v>
      </c>
      <c r="F88" s="173" t="s">
        <v>65</v>
      </c>
      <c r="G88" s="454" t="s">
        <v>9</v>
      </c>
      <c r="H88" s="455"/>
      <c r="I88" s="174" t="s">
        <v>2238</v>
      </c>
      <c r="J88" s="175" t="s">
        <v>54</v>
      </c>
      <c r="K88" s="175" t="s">
        <v>55</v>
      </c>
      <c r="L88" s="176" t="s">
        <v>56</v>
      </c>
      <c r="M88" s="456" t="s">
        <v>2239</v>
      </c>
      <c r="N88" s="20"/>
      <c r="O88" s="19"/>
    </row>
    <row r="89" spans="1:18" s="21" customFormat="1" ht="13" customHeight="1" x14ac:dyDescent="0.55000000000000004">
      <c r="A89" s="19"/>
      <c r="B89" s="19"/>
      <c r="C89" s="257" t="s">
        <v>66</v>
      </c>
      <c r="D89" s="258" t="s">
        <v>66</v>
      </c>
      <c r="E89" s="258" t="s">
        <v>66</v>
      </c>
      <c r="F89" s="259"/>
      <c r="G89" s="459"/>
      <c r="H89" s="460"/>
      <c r="I89" s="259"/>
      <c r="J89" s="312"/>
      <c r="K89" s="317"/>
      <c r="L89" s="260"/>
      <c r="M89" s="457"/>
      <c r="N89" s="20"/>
      <c r="O89" s="19"/>
    </row>
    <row r="90" spans="1:18" s="21" customFormat="1" ht="13" customHeight="1" x14ac:dyDescent="0.55000000000000004">
      <c r="A90" s="19"/>
      <c r="B90" s="19"/>
      <c r="C90" s="257" t="s">
        <v>66</v>
      </c>
      <c r="D90" s="258" t="s">
        <v>66</v>
      </c>
      <c r="E90" s="258" t="s">
        <v>66</v>
      </c>
      <c r="F90" s="259"/>
      <c r="G90" s="459"/>
      <c r="H90" s="460"/>
      <c r="I90" s="259"/>
      <c r="J90" s="312"/>
      <c r="K90" s="317"/>
      <c r="L90" s="260"/>
      <c r="M90" s="457"/>
      <c r="N90" s="20"/>
      <c r="O90" s="19"/>
    </row>
    <row r="91" spans="1:18" s="21" customFormat="1" ht="13" customHeight="1" x14ac:dyDescent="0.55000000000000004">
      <c r="A91" s="19"/>
      <c r="B91" s="19"/>
      <c r="C91" s="257" t="s">
        <v>66</v>
      </c>
      <c r="D91" s="258" t="s">
        <v>66</v>
      </c>
      <c r="E91" s="258" t="s">
        <v>66</v>
      </c>
      <c r="F91" s="259"/>
      <c r="G91" s="459"/>
      <c r="H91" s="460"/>
      <c r="I91" s="259"/>
      <c r="J91" s="312"/>
      <c r="K91" s="317"/>
      <c r="L91" s="260"/>
      <c r="M91" s="457"/>
      <c r="N91" s="20"/>
      <c r="O91" s="19"/>
    </row>
    <row r="92" spans="1:18" s="21" customFormat="1" ht="13" customHeight="1" x14ac:dyDescent="0.55000000000000004">
      <c r="A92" s="19"/>
      <c r="B92" s="19"/>
      <c r="C92" s="257" t="s">
        <v>66</v>
      </c>
      <c r="D92" s="258" t="s">
        <v>66</v>
      </c>
      <c r="E92" s="258" t="s">
        <v>66</v>
      </c>
      <c r="F92" s="259"/>
      <c r="G92" s="459"/>
      <c r="H92" s="460"/>
      <c r="I92" s="259"/>
      <c r="J92" s="312"/>
      <c r="K92" s="317"/>
      <c r="L92" s="260"/>
      <c r="M92" s="457"/>
      <c r="N92" s="20"/>
      <c r="O92" s="19"/>
    </row>
    <row r="93" spans="1:18" s="21" customFormat="1" ht="13" customHeight="1" thickBot="1" x14ac:dyDescent="0.6">
      <c r="A93" s="19"/>
      <c r="B93" s="19"/>
      <c r="C93" s="257" t="s">
        <v>66</v>
      </c>
      <c r="D93" s="258" t="s">
        <v>66</v>
      </c>
      <c r="E93" s="258" t="s">
        <v>66</v>
      </c>
      <c r="F93" s="259"/>
      <c r="G93" s="461"/>
      <c r="H93" s="462"/>
      <c r="I93" s="259"/>
      <c r="J93" s="312"/>
      <c r="K93" s="317"/>
      <c r="L93" s="260"/>
      <c r="M93" s="457"/>
      <c r="N93" s="20"/>
      <c r="O93" s="19"/>
    </row>
    <row r="94" spans="1:18" s="124" customFormat="1" ht="15" customHeight="1" thickTop="1" thickBot="1" x14ac:dyDescent="0.6">
      <c r="A94" s="120"/>
      <c r="B94" s="120"/>
      <c r="C94" s="463" t="s">
        <v>67</v>
      </c>
      <c r="D94" s="464"/>
      <c r="E94" s="464"/>
      <c r="F94" s="464"/>
      <c r="G94" s="253"/>
      <c r="H94" s="253"/>
      <c r="I94" s="253"/>
      <c r="J94" s="253"/>
      <c r="K94" s="253"/>
      <c r="L94" s="177"/>
      <c r="M94" s="457"/>
      <c r="N94" s="123"/>
      <c r="O94" s="120"/>
    </row>
    <row r="95" spans="1:18" s="21" customFormat="1" ht="18" customHeight="1" x14ac:dyDescent="0.55000000000000004">
      <c r="A95" s="19"/>
      <c r="B95" s="19"/>
      <c r="C95" s="171" t="s">
        <v>6</v>
      </c>
      <c r="D95" s="172" t="s">
        <v>7</v>
      </c>
      <c r="E95" s="173" t="s">
        <v>8</v>
      </c>
      <c r="F95" s="173" t="s">
        <v>65</v>
      </c>
      <c r="G95" s="454" t="s">
        <v>9</v>
      </c>
      <c r="H95" s="455"/>
      <c r="I95" s="174" t="s">
        <v>2238</v>
      </c>
      <c r="J95" s="175" t="s">
        <v>54</v>
      </c>
      <c r="K95" s="175" t="s">
        <v>55</v>
      </c>
      <c r="L95" s="178" t="s">
        <v>56</v>
      </c>
      <c r="M95" s="457"/>
      <c r="N95" s="20"/>
      <c r="O95" s="19"/>
    </row>
    <row r="96" spans="1:18" s="21" customFormat="1" ht="13" customHeight="1" x14ac:dyDescent="0.55000000000000004">
      <c r="A96" s="19"/>
      <c r="B96" s="19"/>
      <c r="C96" s="257" t="s">
        <v>66</v>
      </c>
      <c r="D96" s="258" t="s">
        <v>66</v>
      </c>
      <c r="E96" s="258" t="s">
        <v>66</v>
      </c>
      <c r="F96" s="261"/>
      <c r="G96" s="448"/>
      <c r="H96" s="449"/>
      <c r="I96" s="261"/>
      <c r="J96" s="313"/>
      <c r="K96" s="316"/>
      <c r="L96" s="260"/>
      <c r="M96" s="457"/>
      <c r="N96" s="20"/>
      <c r="O96" s="19"/>
    </row>
    <row r="97" spans="1:15" s="21" customFormat="1" ht="13" customHeight="1" x14ac:dyDescent="0.55000000000000004">
      <c r="A97" s="19"/>
      <c r="B97" s="19"/>
      <c r="C97" s="257" t="s">
        <v>66</v>
      </c>
      <c r="D97" s="258" t="s">
        <v>66</v>
      </c>
      <c r="E97" s="258" t="s">
        <v>66</v>
      </c>
      <c r="F97" s="261"/>
      <c r="G97" s="448"/>
      <c r="H97" s="449"/>
      <c r="I97" s="261"/>
      <c r="J97" s="313"/>
      <c r="K97" s="316"/>
      <c r="L97" s="260"/>
      <c r="M97" s="457"/>
      <c r="N97" s="20"/>
      <c r="O97" s="19"/>
    </row>
    <row r="98" spans="1:15" s="21" customFormat="1" ht="13" customHeight="1" x14ac:dyDescent="0.55000000000000004">
      <c r="A98" s="19"/>
      <c r="B98" s="19"/>
      <c r="C98" s="257" t="s">
        <v>66</v>
      </c>
      <c r="D98" s="258" t="s">
        <v>66</v>
      </c>
      <c r="E98" s="258" t="s">
        <v>66</v>
      </c>
      <c r="F98" s="261"/>
      <c r="G98" s="448"/>
      <c r="H98" s="449"/>
      <c r="I98" s="261"/>
      <c r="J98" s="313"/>
      <c r="K98" s="316"/>
      <c r="L98" s="260"/>
      <c r="M98" s="457"/>
      <c r="N98" s="20"/>
      <c r="O98" s="19"/>
    </row>
    <row r="99" spans="1:15" s="21" customFormat="1" ht="13" customHeight="1" thickBot="1" x14ac:dyDescent="0.6">
      <c r="A99" s="19"/>
      <c r="B99" s="19"/>
      <c r="C99" s="257" t="s">
        <v>66</v>
      </c>
      <c r="D99" s="258" t="s">
        <v>66</v>
      </c>
      <c r="E99" s="258" t="s">
        <v>66</v>
      </c>
      <c r="F99" s="261"/>
      <c r="G99" s="448"/>
      <c r="H99" s="449"/>
      <c r="I99" s="261"/>
      <c r="J99" s="313"/>
      <c r="K99" s="316"/>
      <c r="L99" s="260"/>
      <c r="M99" s="458"/>
      <c r="N99" s="20"/>
      <c r="O99" s="19"/>
    </row>
    <row r="100" spans="1:15" s="21" customFormat="1" ht="13" customHeight="1" thickBot="1" x14ac:dyDescent="0.6">
      <c r="A100" s="19"/>
      <c r="B100" s="19"/>
      <c r="C100" s="258" t="s">
        <v>66</v>
      </c>
      <c r="D100" s="258" t="s">
        <v>66</v>
      </c>
      <c r="E100" s="258" t="s">
        <v>66</v>
      </c>
      <c r="F100" s="262"/>
      <c r="G100" s="450"/>
      <c r="H100" s="451"/>
      <c r="I100" s="262"/>
      <c r="J100" s="315"/>
      <c r="K100" s="318"/>
      <c r="L100" s="263"/>
      <c r="M100" s="24"/>
      <c r="N100" s="20"/>
      <c r="O100" s="19"/>
    </row>
    <row r="101" spans="1:15" ht="13" customHeight="1" thickTop="1" thickBot="1" x14ac:dyDescent="0.6">
      <c r="A101" s="24"/>
      <c r="B101" s="24"/>
      <c r="C101" s="54"/>
      <c r="D101" s="92"/>
      <c r="E101" s="92"/>
      <c r="F101" s="92"/>
      <c r="G101" s="92"/>
      <c r="H101" s="92"/>
      <c r="I101" s="24"/>
      <c r="J101" s="24"/>
      <c r="K101" s="24"/>
      <c r="L101" s="24"/>
      <c r="M101" s="24"/>
      <c r="N101" s="24"/>
    </row>
    <row r="102" spans="1:15" s="22" customFormat="1" ht="20.100000000000001" customHeight="1" thickTop="1" thickBot="1" x14ac:dyDescent="0.6">
      <c r="B102" s="401" t="s">
        <v>68</v>
      </c>
      <c r="C102" s="427"/>
      <c r="D102" s="427"/>
      <c r="E102" s="427"/>
      <c r="F102" s="427"/>
      <c r="G102" s="427"/>
      <c r="H102" s="427"/>
      <c r="I102" s="250"/>
      <c r="J102" s="256"/>
      <c r="L102" s="30"/>
      <c r="M102" s="23"/>
      <c r="N102" s="19"/>
    </row>
    <row r="103" spans="1:15" ht="13" customHeight="1" thickTop="1" x14ac:dyDescent="0.55000000000000004">
      <c r="A103" s="24"/>
      <c r="B103" s="24"/>
      <c r="C103" s="179" t="s">
        <v>6</v>
      </c>
      <c r="D103" s="62" t="s">
        <v>7</v>
      </c>
      <c r="E103" s="62" t="s">
        <v>8</v>
      </c>
      <c r="F103" s="441" t="s">
        <v>9</v>
      </c>
      <c r="G103" s="442"/>
      <c r="H103" s="442"/>
      <c r="I103" s="180"/>
      <c r="J103" s="181" t="s">
        <v>56</v>
      </c>
      <c r="K103" s="22"/>
      <c r="L103" s="30"/>
      <c r="M103" s="24"/>
      <c r="N103" s="24"/>
      <c r="O103" s="24"/>
    </row>
    <row r="104" spans="1:15" ht="13" customHeight="1" x14ac:dyDescent="0.55000000000000004">
      <c r="A104" s="120"/>
      <c r="B104" s="120"/>
      <c r="C104" s="264" t="s">
        <v>66</v>
      </c>
      <c r="D104" s="265" t="s">
        <v>66</v>
      </c>
      <c r="E104" s="265" t="s">
        <v>66</v>
      </c>
      <c r="F104" s="443" t="s">
        <v>69</v>
      </c>
      <c r="G104" s="443"/>
      <c r="H104" s="443"/>
      <c r="I104" s="443"/>
      <c r="J104" s="266"/>
      <c r="K104" s="120"/>
      <c r="L104" s="30"/>
      <c r="M104" s="182"/>
      <c r="N104" s="123"/>
      <c r="O104" s="123"/>
    </row>
    <row r="105" spans="1:15" ht="13" customHeight="1" x14ac:dyDescent="0.55000000000000004">
      <c r="A105" s="120"/>
      <c r="B105" s="120"/>
      <c r="C105" s="264" t="s">
        <v>66</v>
      </c>
      <c r="D105" s="265" t="s">
        <v>66</v>
      </c>
      <c r="E105" s="265" t="s">
        <v>66</v>
      </c>
      <c r="F105" s="444" t="s">
        <v>70</v>
      </c>
      <c r="G105" s="445"/>
      <c r="H105" s="445"/>
      <c r="I105" s="446"/>
      <c r="J105" s="266"/>
      <c r="K105" s="120"/>
      <c r="L105" s="30"/>
      <c r="M105" s="182"/>
      <c r="N105" s="123"/>
      <c r="O105" s="123"/>
    </row>
    <row r="106" spans="1:15" ht="13" customHeight="1" x14ac:dyDescent="0.55000000000000004">
      <c r="A106" s="120"/>
      <c r="B106" s="120"/>
      <c r="C106" s="264" t="s">
        <v>66</v>
      </c>
      <c r="D106" s="265" t="s">
        <v>66</v>
      </c>
      <c r="E106" s="265" t="s">
        <v>66</v>
      </c>
      <c r="F106" s="447" t="s">
        <v>70</v>
      </c>
      <c r="G106" s="447"/>
      <c r="H106" s="447"/>
      <c r="I106" s="447"/>
      <c r="J106" s="266"/>
      <c r="K106" s="120"/>
      <c r="L106" s="30"/>
      <c r="M106" s="182"/>
      <c r="N106" s="123"/>
      <c r="O106" s="123"/>
    </row>
    <row r="107" spans="1:15" ht="13" customHeight="1" x14ac:dyDescent="0.55000000000000004">
      <c r="A107" s="120"/>
      <c r="B107" s="120"/>
      <c r="C107" s="264" t="s">
        <v>66</v>
      </c>
      <c r="D107" s="265" t="s">
        <v>66</v>
      </c>
      <c r="E107" s="265" t="s">
        <v>66</v>
      </c>
      <c r="F107" s="447" t="s">
        <v>70</v>
      </c>
      <c r="G107" s="447"/>
      <c r="H107" s="447"/>
      <c r="I107" s="447"/>
      <c r="J107" s="266"/>
      <c r="K107" s="120"/>
      <c r="L107" s="30"/>
      <c r="M107" s="182"/>
      <c r="N107" s="123"/>
      <c r="O107" s="123"/>
    </row>
    <row r="108" spans="1:15" ht="13" customHeight="1" x14ac:dyDescent="0.55000000000000004">
      <c r="A108" s="120"/>
      <c r="B108" s="120"/>
      <c r="C108" s="264" t="s">
        <v>66</v>
      </c>
      <c r="D108" s="265" t="s">
        <v>66</v>
      </c>
      <c r="E108" s="265" t="s">
        <v>66</v>
      </c>
      <c r="F108" s="447" t="s">
        <v>70</v>
      </c>
      <c r="G108" s="447"/>
      <c r="H108" s="447"/>
      <c r="I108" s="447"/>
      <c r="J108" s="266"/>
      <c r="K108" s="120"/>
      <c r="L108" s="30"/>
      <c r="M108" s="182"/>
      <c r="N108" s="123"/>
      <c r="O108" s="123"/>
    </row>
    <row r="109" spans="1:15" s="24" customFormat="1" ht="13" customHeight="1" thickBot="1" x14ac:dyDescent="0.6">
      <c r="A109" s="120"/>
      <c r="B109" s="120"/>
      <c r="C109" s="264" t="s">
        <v>66</v>
      </c>
      <c r="D109" s="265" t="s">
        <v>66</v>
      </c>
      <c r="E109" s="265" t="s">
        <v>66</v>
      </c>
      <c r="F109" s="426" t="s">
        <v>70</v>
      </c>
      <c r="G109" s="426"/>
      <c r="H109" s="426"/>
      <c r="I109" s="426"/>
      <c r="J109" s="267"/>
      <c r="K109" s="120"/>
      <c r="L109" s="182"/>
      <c r="M109" s="182"/>
      <c r="N109" s="123"/>
      <c r="O109" s="123"/>
    </row>
    <row r="110" spans="1:15" s="24" customFormat="1" ht="13" customHeight="1" thickTop="1" thickBot="1" x14ac:dyDescent="0.6">
      <c r="A110" s="19"/>
      <c r="B110" s="19"/>
      <c r="C110" s="183"/>
      <c r="D110" s="183"/>
      <c r="E110" s="184"/>
      <c r="F110" s="184"/>
      <c r="G110" s="184"/>
      <c r="H110" s="184"/>
      <c r="I110" s="184"/>
      <c r="J110" s="185"/>
      <c r="L110" s="186"/>
      <c r="M110" s="186"/>
      <c r="N110" s="20"/>
      <c r="O110" s="20"/>
    </row>
    <row r="111" spans="1:15" s="60" customFormat="1" ht="20.100000000000001" customHeight="1" thickTop="1" thickBot="1" x14ac:dyDescent="0.6">
      <c r="A111" s="22"/>
      <c r="B111" s="401" t="s">
        <v>71</v>
      </c>
      <c r="C111" s="427"/>
      <c r="D111" s="427"/>
      <c r="E111" s="427"/>
      <c r="F111" s="427"/>
      <c r="G111" s="427"/>
      <c r="H111" s="427"/>
      <c r="I111" s="427"/>
      <c r="J111" s="427"/>
      <c r="K111" s="256"/>
      <c r="M111" s="22"/>
      <c r="N111" s="22"/>
    </row>
    <row r="112" spans="1:15" ht="15.75" customHeight="1" thickTop="1" thickBot="1" x14ac:dyDescent="0.6">
      <c r="A112" s="24"/>
      <c r="B112" s="24"/>
      <c r="C112" s="428" t="s">
        <v>72</v>
      </c>
      <c r="D112" s="429"/>
      <c r="E112" s="429"/>
      <c r="F112" s="429"/>
      <c r="G112" s="429"/>
      <c r="H112" s="429"/>
      <c r="I112" s="429"/>
      <c r="J112" s="430"/>
      <c r="K112" s="24"/>
      <c r="L112" s="16"/>
      <c r="M112" s="16"/>
      <c r="N112" s="16"/>
    </row>
    <row r="113" spans="1:14" ht="26.1" customHeight="1" thickTop="1" x14ac:dyDescent="0.4">
      <c r="A113" s="24"/>
      <c r="B113" s="24"/>
      <c r="C113" s="431" t="s">
        <v>6</v>
      </c>
      <c r="D113" s="433" t="s">
        <v>2279</v>
      </c>
      <c r="E113" s="435" t="s">
        <v>73</v>
      </c>
      <c r="F113" s="436"/>
      <c r="G113" s="437"/>
      <c r="H113" s="336" t="s">
        <v>74</v>
      </c>
      <c r="I113" s="336" t="s">
        <v>75</v>
      </c>
      <c r="J113" s="341" t="s">
        <v>76</v>
      </c>
      <c r="K113" s="24"/>
      <c r="L113" s="16"/>
      <c r="M113" s="16"/>
      <c r="N113" s="16"/>
    </row>
    <row r="114" spans="1:14" ht="10" customHeight="1" thickBot="1" x14ac:dyDescent="0.6">
      <c r="A114" s="24"/>
      <c r="B114" s="24"/>
      <c r="C114" s="431"/>
      <c r="D114" s="433"/>
      <c r="E114" s="435"/>
      <c r="F114" s="436"/>
      <c r="G114" s="437"/>
      <c r="H114" s="337"/>
      <c r="I114" s="337"/>
      <c r="J114" s="335"/>
      <c r="K114" s="24"/>
      <c r="L114" s="16"/>
      <c r="M114" s="16"/>
      <c r="N114" s="16"/>
    </row>
    <row r="115" spans="1:14" ht="26.1" customHeight="1" thickTop="1" thickBot="1" x14ac:dyDescent="0.6">
      <c r="A115" s="24"/>
      <c r="B115" s="24"/>
      <c r="C115" s="432"/>
      <c r="D115" s="434"/>
      <c r="E115" s="438"/>
      <c r="F115" s="439"/>
      <c r="G115" s="440"/>
      <c r="H115" s="338" t="s">
        <v>77</v>
      </c>
      <c r="I115" s="338" t="s">
        <v>78</v>
      </c>
      <c r="J115" s="339" t="s">
        <v>79</v>
      </c>
      <c r="K115" s="187" t="s">
        <v>80</v>
      </c>
      <c r="M115" s="16"/>
      <c r="N115" s="24"/>
    </row>
    <row r="116" spans="1:14" ht="12.75" customHeight="1" x14ac:dyDescent="0.55000000000000004">
      <c r="A116" s="24"/>
      <c r="B116" s="24"/>
      <c r="C116" s="268" t="s">
        <v>81</v>
      </c>
      <c r="D116" s="269" t="s">
        <v>66</v>
      </c>
      <c r="E116" s="544"/>
      <c r="F116" s="545"/>
      <c r="G116" s="546"/>
      <c r="H116" s="270"/>
      <c r="I116" s="270"/>
      <c r="J116" s="271"/>
      <c r="K116" s="24"/>
      <c r="L116" s="16"/>
      <c r="M116" s="16"/>
      <c r="N116" s="24"/>
    </row>
    <row r="117" spans="1:14" ht="13" customHeight="1" x14ac:dyDescent="0.55000000000000004">
      <c r="A117" s="24"/>
      <c r="B117" s="24"/>
      <c r="C117" s="268" t="s">
        <v>81</v>
      </c>
      <c r="D117" s="269" t="s">
        <v>66</v>
      </c>
      <c r="E117" s="420"/>
      <c r="F117" s="421"/>
      <c r="G117" s="422"/>
      <c r="H117" s="272"/>
      <c r="I117" s="272"/>
      <c r="J117" s="273"/>
      <c r="K117" s="24"/>
      <c r="L117" s="16"/>
      <c r="M117" s="16"/>
      <c r="N117" s="24"/>
    </row>
    <row r="118" spans="1:14" ht="13" customHeight="1" x14ac:dyDescent="0.55000000000000004">
      <c r="A118" s="24"/>
      <c r="B118" s="24"/>
      <c r="C118" s="268" t="s">
        <v>81</v>
      </c>
      <c r="D118" s="269" t="s">
        <v>66</v>
      </c>
      <c r="E118" s="420"/>
      <c r="F118" s="421"/>
      <c r="G118" s="422"/>
      <c r="H118" s="272"/>
      <c r="I118" s="272"/>
      <c r="J118" s="273"/>
      <c r="K118" s="24"/>
      <c r="L118" s="16"/>
      <c r="M118" s="16"/>
      <c r="N118" s="24"/>
    </row>
    <row r="119" spans="1:14" ht="13" customHeight="1" x14ac:dyDescent="0.55000000000000004">
      <c r="A119" s="24"/>
      <c r="B119" s="24"/>
      <c r="C119" s="268" t="s">
        <v>81</v>
      </c>
      <c r="D119" s="269" t="s">
        <v>66</v>
      </c>
      <c r="E119" s="420"/>
      <c r="F119" s="421"/>
      <c r="G119" s="422"/>
      <c r="H119" s="272"/>
      <c r="I119" s="272"/>
      <c r="J119" s="273"/>
      <c r="K119" s="24"/>
      <c r="L119" s="16"/>
      <c r="M119" s="16"/>
      <c r="N119" s="24"/>
    </row>
    <row r="120" spans="1:14" ht="13" customHeight="1" x14ac:dyDescent="0.55000000000000004">
      <c r="A120" s="24"/>
      <c r="B120" s="24"/>
      <c r="C120" s="268" t="s">
        <v>81</v>
      </c>
      <c r="D120" s="269" t="s">
        <v>66</v>
      </c>
      <c r="E120" s="420"/>
      <c r="F120" s="421"/>
      <c r="G120" s="422"/>
      <c r="H120" s="272"/>
      <c r="I120" s="272"/>
      <c r="J120" s="273"/>
      <c r="K120" s="24"/>
      <c r="L120" s="16"/>
      <c r="M120" s="16"/>
      <c r="N120" s="24"/>
    </row>
    <row r="121" spans="1:14" ht="13" customHeight="1" x14ac:dyDescent="0.55000000000000004">
      <c r="A121" s="24"/>
      <c r="B121" s="24"/>
      <c r="C121" s="268" t="s">
        <v>81</v>
      </c>
      <c r="D121" s="269" t="s">
        <v>66</v>
      </c>
      <c r="E121" s="417"/>
      <c r="F121" s="418"/>
      <c r="G121" s="419"/>
      <c r="H121" s="274"/>
      <c r="I121" s="274"/>
      <c r="J121" s="275"/>
      <c r="K121" s="24"/>
      <c r="L121" s="16"/>
      <c r="M121" s="16"/>
      <c r="N121" s="24"/>
    </row>
    <row r="122" spans="1:14" ht="13" customHeight="1" x14ac:dyDescent="0.55000000000000004">
      <c r="A122" s="24"/>
      <c r="B122" s="24"/>
      <c r="C122" s="268" t="s">
        <v>81</v>
      </c>
      <c r="D122" s="269" t="s">
        <v>66</v>
      </c>
      <c r="E122" s="417"/>
      <c r="F122" s="418"/>
      <c r="G122" s="419"/>
      <c r="H122" s="274"/>
      <c r="I122" s="274"/>
      <c r="J122" s="275"/>
      <c r="K122" s="24"/>
      <c r="L122" s="16"/>
      <c r="M122" s="16"/>
      <c r="N122" s="24"/>
    </row>
    <row r="123" spans="1:14" ht="13" customHeight="1" x14ac:dyDescent="0.55000000000000004">
      <c r="A123" s="24"/>
      <c r="B123" s="24"/>
      <c r="C123" s="268" t="s">
        <v>81</v>
      </c>
      <c r="D123" s="269" t="s">
        <v>66</v>
      </c>
      <c r="E123" s="417"/>
      <c r="F123" s="418"/>
      <c r="G123" s="419"/>
      <c r="H123" s="274"/>
      <c r="I123" s="274"/>
      <c r="J123" s="275"/>
      <c r="K123" s="24"/>
      <c r="L123" s="16"/>
      <c r="M123" s="16"/>
      <c r="N123" s="24"/>
    </row>
    <row r="124" spans="1:14" ht="13" customHeight="1" x14ac:dyDescent="0.55000000000000004">
      <c r="A124" s="24"/>
      <c r="B124" s="24"/>
      <c r="C124" s="268" t="s">
        <v>81</v>
      </c>
      <c r="D124" s="269" t="s">
        <v>66</v>
      </c>
      <c r="E124" s="417"/>
      <c r="F124" s="418"/>
      <c r="G124" s="419"/>
      <c r="H124" s="274"/>
      <c r="I124" s="274"/>
      <c r="J124" s="275"/>
      <c r="K124" s="24"/>
      <c r="L124" s="16"/>
      <c r="M124" s="16"/>
      <c r="N124" s="24"/>
    </row>
    <row r="125" spans="1:14" ht="13" customHeight="1" x14ac:dyDescent="0.55000000000000004">
      <c r="A125" s="24"/>
      <c r="B125" s="24"/>
      <c r="C125" s="268" t="s">
        <v>81</v>
      </c>
      <c r="D125" s="269" t="s">
        <v>66</v>
      </c>
      <c r="E125" s="417"/>
      <c r="F125" s="418"/>
      <c r="G125" s="419"/>
      <c r="H125" s="274"/>
      <c r="I125" s="274"/>
      <c r="J125" s="275"/>
      <c r="K125" s="24"/>
      <c r="L125" s="16"/>
      <c r="M125" s="16"/>
      <c r="N125" s="24"/>
    </row>
    <row r="126" spans="1:14" ht="13" customHeight="1" x14ac:dyDescent="0.55000000000000004">
      <c r="A126" s="24"/>
      <c r="B126" s="24"/>
      <c r="C126" s="268" t="s">
        <v>81</v>
      </c>
      <c r="D126" s="269" t="s">
        <v>66</v>
      </c>
      <c r="E126" s="417"/>
      <c r="F126" s="418"/>
      <c r="G126" s="419"/>
      <c r="H126" s="274"/>
      <c r="I126" s="274"/>
      <c r="J126" s="275"/>
      <c r="K126" s="24"/>
      <c r="L126" s="16"/>
      <c r="M126" s="16"/>
      <c r="N126" s="24"/>
    </row>
    <row r="127" spans="1:14" ht="13" customHeight="1" x14ac:dyDescent="0.55000000000000004">
      <c r="A127" s="24"/>
      <c r="B127" s="24"/>
      <c r="C127" s="268" t="s">
        <v>81</v>
      </c>
      <c r="D127" s="269" t="s">
        <v>66</v>
      </c>
      <c r="E127" s="417"/>
      <c r="F127" s="418"/>
      <c r="G127" s="419"/>
      <c r="H127" s="274"/>
      <c r="I127" s="274"/>
      <c r="J127" s="275"/>
      <c r="K127" s="24"/>
      <c r="L127" s="16"/>
      <c r="M127" s="16"/>
      <c r="N127" s="24"/>
    </row>
    <row r="128" spans="1:14" ht="13" customHeight="1" x14ac:dyDescent="0.55000000000000004">
      <c r="A128" s="24"/>
      <c r="B128" s="24"/>
      <c r="C128" s="268" t="s">
        <v>81</v>
      </c>
      <c r="D128" s="269" t="s">
        <v>66</v>
      </c>
      <c r="E128" s="417"/>
      <c r="F128" s="418"/>
      <c r="G128" s="419"/>
      <c r="H128" s="274"/>
      <c r="I128" s="274"/>
      <c r="J128" s="275"/>
      <c r="K128" s="24"/>
      <c r="L128" s="16"/>
      <c r="M128" s="16"/>
      <c r="N128" s="24"/>
    </row>
    <row r="129" spans="1:14" ht="13" customHeight="1" x14ac:dyDescent="0.55000000000000004">
      <c r="A129" s="24"/>
      <c r="B129" s="24"/>
      <c r="C129" s="268" t="s">
        <v>81</v>
      </c>
      <c r="D129" s="269" t="s">
        <v>66</v>
      </c>
      <c r="E129" s="417"/>
      <c r="F129" s="418"/>
      <c r="G129" s="419"/>
      <c r="H129" s="274"/>
      <c r="I129" s="274"/>
      <c r="J129" s="275"/>
      <c r="K129" s="24"/>
      <c r="L129" s="16"/>
      <c r="M129" s="16"/>
      <c r="N129" s="24"/>
    </row>
    <row r="130" spans="1:14" ht="13" customHeight="1" x14ac:dyDescent="0.55000000000000004">
      <c r="A130" s="24"/>
      <c r="B130" s="24"/>
      <c r="C130" s="268" t="s">
        <v>81</v>
      </c>
      <c r="D130" s="269" t="s">
        <v>66</v>
      </c>
      <c r="E130" s="417"/>
      <c r="F130" s="418"/>
      <c r="G130" s="419"/>
      <c r="H130" s="274"/>
      <c r="I130" s="274"/>
      <c r="J130" s="275"/>
      <c r="K130" s="24"/>
      <c r="L130" s="16"/>
      <c r="M130" s="16"/>
      <c r="N130" s="24"/>
    </row>
    <row r="131" spans="1:14" ht="13" customHeight="1" x14ac:dyDescent="0.55000000000000004">
      <c r="A131" s="24"/>
      <c r="B131" s="24"/>
      <c r="C131" s="268" t="s">
        <v>81</v>
      </c>
      <c r="D131" s="269" t="s">
        <v>66</v>
      </c>
      <c r="E131" s="417"/>
      <c r="F131" s="418"/>
      <c r="G131" s="419"/>
      <c r="H131" s="274"/>
      <c r="I131" s="274"/>
      <c r="J131" s="275"/>
      <c r="K131" s="24"/>
      <c r="L131" s="16"/>
      <c r="M131" s="16"/>
      <c r="N131" s="24"/>
    </row>
    <row r="132" spans="1:14" ht="13" customHeight="1" x14ac:dyDescent="0.55000000000000004">
      <c r="A132" s="24"/>
      <c r="B132" s="24"/>
      <c r="C132" s="268" t="s">
        <v>81</v>
      </c>
      <c r="D132" s="269" t="s">
        <v>66</v>
      </c>
      <c r="E132" s="417"/>
      <c r="F132" s="418"/>
      <c r="G132" s="419"/>
      <c r="H132" s="274"/>
      <c r="I132" s="274"/>
      <c r="J132" s="275"/>
      <c r="K132" s="24"/>
      <c r="L132" s="16"/>
      <c r="M132" s="16"/>
      <c r="N132" s="24"/>
    </row>
    <row r="133" spans="1:14" ht="13" customHeight="1" x14ac:dyDescent="0.55000000000000004">
      <c r="A133" s="24"/>
      <c r="B133" s="24"/>
      <c r="C133" s="268" t="s">
        <v>81</v>
      </c>
      <c r="D133" s="269" t="s">
        <v>66</v>
      </c>
      <c r="E133" s="417"/>
      <c r="F133" s="418"/>
      <c r="G133" s="419"/>
      <c r="H133" s="274"/>
      <c r="I133" s="274"/>
      <c r="J133" s="275"/>
      <c r="K133" s="24"/>
      <c r="L133" s="16"/>
      <c r="M133" s="16"/>
      <c r="N133" s="24"/>
    </row>
    <row r="134" spans="1:14" ht="13" customHeight="1" x14ac:dyDescent="0.55000000000000004">
      <c r="A134" s="24"/>
      <c r="B134" s="24"/>
      <c r="C134" s="268" t="s">
        <v>81</v>
      </c>
      <c r="D134" s="269" t="s">
        <v>66</v>
      </c>
      <c r="E134" s="417"/>
      <c r="F134" s="418"/>
      <c r="G134" s="419"/>
      <c r="H134" s="274"/>
      <c r="I134" s="274"/>
      <c r="J134" s="275"/>
      <c r="K134" s="24"/>
      <c r="L134" s="16"/>
      <c r="M134" s="16"/>
      <c r="N134" s="24"/>
    </row>
    <row r="135" spans="1:14" ht="13" customHeight="1" x14ac:dyDescent="0.55000000000000004">
      <c r="A135" s="24"/>
      <c r="B135" s="24"/>
      <c r="C135" s="268" t="s">
        <v>81</v>
      </c>
      <c r="D135" s="269" t="s">
        <v>66</v>
      </c>
      <c r="E135" s="417"/>
      <c r="F135" s="418"/>
      <c r="G135" s="419"/>
      <c r="H135" s="274"/>
      <c r="I135" s="274"/>
      <c r="J135" s="275"/>
      <c r="K135" s="24"/>
      <c r="L135" s="16"/>
      <c r="M135" s="16"/>
      <c r="N135" s="24"/>
    </row>
    <row r="136" spans="1:14" ht="13" customHeight="1" x14ac:dyDescent="0.55000000000000004">
      <c r="A136" s="24"/>
      <c r="B136" s="24"/>
      <c r="C136" s="268" t="s">
        <v>81</v>
      </c>
      <c r="D136" s="269" t="s">
        <v>66</v>
      </c>
      <c r="E136" s="420"/>
      <c r="F136" s="421"/>
      <c r="G136" s="422"/>
      <c r="H136" s="272"/>
      <c r="I136" s="272"/>
      <c r="J136" s="273"/>
      <c r="K136" s="24"/>
      <c r="L136" s="16"/>
      <c r="M136" s="16"/>
      <c r="N136" s="24"/>
    </row>
    <row r="137" spans="1:14" ht="13" customHeight="1" x14ac:dyDescent="0.55000000000000004">
      <c r="A137" s="24"/>
      <c r="B137" s="24"/>
      <c r="C137" s="268" t="s">
        <v>81</v>
      </c>
      <c r="D137" s="269" t="s">
        <v>66</v>
      </c>
      <c r="E137" s="420"/>
      <c r="F137" s="421"/>
      <c r="G137" s="422"/>
      <c r="H137" s="272"/>
      <c r="I137" s="272"/>
      <c r="J137" s="273"/>
      <c r="K137" s="24"/>
      <c r="L137" s="16"/>
      <c r="M137" s="16"/>
      <c r="N137" s="24"/>
    </row>
    <row r="138" spans="1:14" ht="13" customHeight="1" x14ac:dyDescent="0.55000000000000004">
      <c r="A138" s="24"/>
      <c r="B138" s="24"/>
      <c r="C138" s="268" t="s">
        <v>81</v>
      </c>
      <c r="D138" s="269" t="s">
        <v>66</v>
      </c>
      <c r="E138" s="417"/>
      <c r="F138" s="418"/>
      <c r="G138" s="419"/>
      <c r="H138" s="274"/>
      <c r="I138" s="274"/>
      <c r="J138" s="275"/>
      <c r="K138" s="24"/>
      <c r="L138" s="16"/>
      <c r="M138" s="16"/>
      <c r="N138" s="24"/>
    </row>
    <row r="139" spans="1:14" ht="13" customHeight="1" x14ac:dyDescent="0.55000000000000004">
      <c r="A139" s="24"/>
      <c r="B139" s="24"/>
      <c r="C139" s="268" t="s">
        <v>81</v>
      </c>
      <c r="D139" s="269" t="s">
        <v>66</v>
      </c>
      <c r="E139" s="417"/>
      <c r="F139" s="418"/>
      <c r="G139" s="419"/>
      <c r="H139" s="274"/>
      <c r="I139" s="274"/>
      <c r="J139" s="275"/>
      <c r="K139" s="24"/>
      <c r="L139" s="16"/>
      <c r="M139" s="16"/>
      <c r="N139" s="24"/>
    </row>
    <row r="140" spans="1:14" ht="13" customHeight="1" x14ac:dyDescent="0.55000000000000004">
      <c r="A140" s="24"/>
      <c r="B140" s="24"/>
      <c r="C140" s="268" t="s">
        <v>81</v>
      </c>
      <c r="D140" s="269" t="s">
        <v>66</v>
      </c>
      <c r="E140" s="417"/>
      <c r="F140" s="418"/>
      <c r="G140" s="419"/>
      <c r="H140" s="274"/>
      <c r="I140" s="274"/>
      <c r="J140" s="275"/>
      <c r="K140" s="24"/>
      <c r="L140" s="16"/>
      <c r="M140" s="16"/>
      <c r="N140" s="24"/>
    </row>
    <row r="141" spans="1:14" ht="13" customHeight="1" x14ac:dyDescent="0.55000000000000004">
      <c r="A141" s="24"/>
      <c r="B141" s="24"/>
      <c r="C141" s="268" t="s">
        <v>81</v>
      </c>
      <c r="D141" s="269" t="s">
        <v>66</v>
      </c>
      <c r="E141" s="417"/>
      <c r="F141" s="418"/>
      <c r="G141" s="419"/>
      <c r="H141" s="274"/>
      <c r="I141" s="274"/>
      <c r="J141" s="275"/>
      <c r="K141" s="24"/>
      <c r="L141" s="16"/>
      <c r="M141" s="16"/>
      <c r="N141" s="24"/>
    </row>
    <row r="142" spans="1:14" ht="13" customHeight="1" x14ac:dyDescent="0.55000000000000004">
      <c r="A142" s="24"/>
      <c r="B142" s="24"/>
      <c r="C142" s="268" t="s">
        <v>81</v>
      </c>
      <c r="D142" s="269" t="s">
        <v>66</v>
      </c>
      <c r="E142" s="417"/>
      <c r="F142" s="418"/>
      <c r="G142" s="419"/>
      <c r="H142" s="274"/>
      <c r="I142" s="274"/>
      <c r="J142" s="275"/>
      <c r="K142" s="24"/>
      <c r="L142" s="16"/>
      <c r="M142" s="16"/>
      <c r="N142" s="24"/>
    </row>
    <row r="143" spans="1:14" ht="13" customHeight="1" x14ac:dyDescent="0.55000000000000004">
      <c r="A143" s="24"/>
      <c r="B143" s="24"/>
      <c r="C143" s="268" t="s">
        <v>81</v>
      </c>
      <c r="D143" s="269" t="s">
        <v>66</v>
      </c>
      <c r="E143" s="417"/>
      <c r="F143" s="418"/>
      <c r="G143" s="419"/>
      <c r="H143" s="274"/>
      <c r="I143" s="274"/>
      <c r="J143" s="275"/>
      <c r="K143" s="24"/>
      <c r="L143" s="16"/>
      <c r="M143" s="16"/>
      <c r="N143" s="24"/>
    </row>
    <row r="144" spans="1:14" ht="13" customHeight="1" x14ac:dyDescent="0.55000000000000004">
      <c r="A144" s="24"/>
      <c r="B144" s="24"/>
      <c r="C144" s="268" t="s">
        <v>81</v>
      </c>
      <c r="D144" s="269" t="s">
        <v>66</v>
      </c>
      <c r="E144" s="417"/>
      <c r="F144" s="418"/>
      <c r="G144" s="419"/>
      <c r="H144" s="274"/>
      <c r="I144" s="274"/>
      <c r="J144" s="275"/>
      <c r="K144" s="24"/>
      <c r="L144" s="16"/>
      <c r="M144" s="16"/>
      <c r="N144" s="24"/>
    </row>
    <row r="145" spans="1:16" ht="13" customHeight="1" x14ac:dyDescent="0.55000000000000004">
      <c r="A145" s="24"/>
      <c r="B145" s="24"/>
      <c r="C145" s="268" t="s">
        <v>81</v>
      </c>
      <c r="D145" s="269" t="s">
        <v>66</v>
      </c>
      <c r="E145" s="417"/>
      <c r="F145" s="418"/>
      <c r="G145" s="419"/>
      <c r="H145" s="274"/>
      <c r="I145" s="274"/>
      <c r="J145" s="275"/>
      <c r="K145" s="24"/>
      <c r="L145" s="16"/>
      <c r="M145" s="16"/>
      <c r="N145" s="24"/>
    </row>
    <row r="146" spans="1:16" ht="13" customHeight="1" x14ac:dyDescent="0.4">
      <c r="A146" s="24"/>
      <c r="B146" s="24"/>
      <c r="C146" s="188"/>
      <c r="D146" s="189"/>
      <c r="E146" s="189"/>
      <c r="F146" s="190"/>
      <c r="G146" s="191" t="s">
        <v>82</v>
      </c>
      <c r="H146" s="192">
        <f>SUM(H116:H145)</f>
        <v>0</v>
      </c>
      <c r="I146" s="192">
        <f>SUM(I116:I145)</f>
        <v>0</v>
      </c>
      <c r="J146" s="193">
        <f>SUM(J116:J145)</f>
        <v>0</v>
      </c>
      <c r="K146" s="24"/>
      <c r="L146" s="16"/>
      <c r="M146" s="16"/>
      <c r="N146" s="24"/>
    </row>
    <row r="147" spans="1:16" ht="51.75" customHeight="1" thickBot="1" x14ac:dyDescent="0.45">
      <c r="A147" s="24"/>
      <c r="B147" s="24"/>
      <c r="C147" s="194"/>
      <c r="D147" s="195"/>
      <c r="E147" s="195"/>
      <c r="F147" s="196"/>
      <c r="G147" s="197"/>
      <c r="H147" s="198" t="s">
        <v>83</v>
      </c>
      <c r="I147" s="198" t="s">
        <v>84</v>
      </c>
      <c r="J147" s="199" t="s">
        <v>85</v>
      </c>
      <c r="K147" s="24"/>
      <c r="L147" s="16"/>
      <c r="M147" s="16"/>
      <c r="N147" s="24"/>
    </row>
    <row r="148" spans="1:16" ht="13" customHeight="1" thickTop="1" thickBot="1" x14ac:dyDescent="0.6">
      <c r="A148" s="24"/>
      <c r="B148" s="24"/>
      <c r="C148" s="54"/>
      <c r="D148" s="92"/>
      <c r="E148" s="92"/>
      <c r="F148" s="92"/>
      <c r="G148" s="92"/>
      <c r="H148" s="92"/>
      <c r="I148" s="24"/>
      <c r="J148" s="24"/>
      <c r="K148" s="24"/>
      <c r="L148" s="24"/>
      <c r="M148" s="24"/>
      <c r="N148" s="24"/>
    </row>
    <row r="149" spans="1:16" ht="20.100000000000001" customHeight="1" thickTop="1" thickBot="1" x14ac:dyDescent="0.6">
      <c r="A149" s="22"/>
      <c r="B149" s="401" t="s">
        <v>86</v>
      </c>
      <c r="C149" s="402"/>
      <c r="D149" s="402"/>
      <c r="E149" s="402"/>
      <c r="F149" s="402"/>
      <c r="G149" s="249"/>
      <c r="H149" s="249"/>
      <c r="I149" s="249"/>
      <c r="J149" s="249"/>
      <c r="K149" s="249"/>
      <c r="L149" s="200"/>
      <c r="M149" s="24"/>
      <c r="N149" s="201"/>
    </row>
    <row r="150" spans="1:16" ht="18" customHeight="1" thickTop="1" x14ac:dyDescent="0.4">
      <c r="A150" s="24"/>
      <c r="B150" s="24"/>
      <c r="C150" s="403" t="s">
        <v>49</v>
      </c>
      <c r="D150" s="404"/>
      <c r="E150" s="407" t="s">
        <v>2268</v>
      </c>
      <c r="F150" s="407"/>
      <c r="G150" s="407"/>
      <c r="H150" s="407"/>
      <c r="I150" s="407"/>
      <c r="J150" s="408" t="s">
        <v>63</v>
      </c>
      <c r="K150" s="409"/>
      <c r="L150" s="410"/>
      <c r="M150" s="24"/>
      <c r="N150" s="24"/>
      <c r="O150" s="24"/>
      <c r="P150" s="24"/>
    </row>
    <row r="151" spans="1:16" s="124" customFormat="1" ht="18" customHeight="1" thickBot="1" x14ac:dyDescent="0.6">
      <c r="A151" s="120"/>
      <c r="B151" s="120"/>
      <c r="C151" s="405"/>
      <c r="D151" s="406"/>
      <c r="E151" s="411" t="s">
        <v>50</v>
      </c>
      <c r="F151" s="412"/>
      <c r="G151" s="412"/>
      <c r="H151" s="412"/>
      <c r="I151" s="412"/>
      <c r="J151" s="121"/>
      <c r="K151" s="121"/>
      <c r="L151" s="168"/>
      <c r="M151" s="120"/>
      <c r="N151" s="123"/>
      <c r="O151" s="123"/>
      <c r="P151" s="120"/>
    </row>
    <row r="152" spans="1:16" s="24" customFormat="1" ht="40.5" customHeight="1" thickTop="1" thickBot="1" x14ac:dyDescent="0.6">
      <c r="C152" s="202" t="s">
        <v>6</v>
      </c>
      <c r="D152" s="203" t="s">
        <v>87</v>
      </c>
      <c r="E152" s="203" t="s">
        <v>52</v>
      </c>
      <c r="F152" s="203" t="s">
        <v>88</v>
      </c>
      <c r="G152" s="413" t="s">
        <v>89</v>
      </c>
      <c r="H152" s="414"/>
      <c r="I152" s="415" t="s">
        <v>90</v>
      </c>
      <c r="J152" s="416"/>
      <c r="K152" s="204" t="s">
        <v>91</v>
      </c>
      <c r="L152" s="205" t="s">
        <v>92</v>
      </c>
    </row>
    <row r="153" spans="1:16" s="24" customFormat="1" ht="13" customHeight="1" thickTop="1" x14ac:dyDescent="0.55000000000000004">
      <c r="C153" s="332" t="s">
        <v>66</v>
      </c>
      <c r="D153" s="332" t="s">
        <v>66</v>
      </c>
      <c r="E153" s="332" t="s">
        <v>66</v>
      </c>
      <c r="F153" s="276"/>
      <c r="G153" s="397"/>
      <c r="H153" s="398"/>
      <c r="I153" s="399"/>
      <c r="J153" s="400"/>
      <c r="K153" s="332" t="s">
        <v>66</v>
      </c>
      <c r="L153" s="297"/>
    </row>
    <row r="154" spans="1:16" s="24" customFormat="1" ht="13" customHeight="1" x14ac:dyDescent="0.55000000000000004">
      <c r="C154" s="333" t="s">
        <v>66</v>
      </c>
      <c r="D154" s="333" t="s">
        <v>66</v>
      </c>
      <c r="E154" s="333" t="s">
        <v>66</v>
      </c>
      <c r="F154" s="277"/>
      <c r="G154" s="393"/>
      <c r="H154" s="394"/>
      <c r="I154" s="395"/>
      <c r="J154" s="396"/>
      <c r="K154" s="333" t="s">
        <v>66</v>
      </c>
      <c r="L154" s="298"/>
    </row>
    <row r="155" spans="1:16" s="24" customFormat="1" ht="13" customHeight="1" x14ac:dyDescent="0.55000000000000004">
      <c r="C155" s="333" t="s">
        <v>66</v>
      </c>
      <c r="D155" s="333" t="s">
        <v>66</v>
      </c>
      <c r="E155" s="333" t="s">
        <v>66</v>
      </c>
      <c r="F155" s="277"/>
      <c r="G155" s="393"/>
      <c r="H155" s="394"/>
      <c r="I155" s="395"/>
      <c r="J155" s="396"/>
      <c r="K155" s="333" t="s">
        <v>66</v>
      </c>
      <c r="L155" s="298"/>
    </row>
    <row r="156" spans="1:16" s="24" customFormat="1" ht="13" customHeight="1" x14ac:dyDescent="0.55000000000000004">
      <c r="C156" s="333" t="s">
        <v>66</v>
      </c>
      <c r="D156" s="333" t="s">
        <v>66</v>
      </c>
      <c r="E156" s="333" t="s">
        <v>66</v>
      </c>
      <c r="F156" s="277"/>
      <c r="G156" s="393"/>
      <c r="H156" s="394"/>
      <c r="I156" s="395"/>
      <c r="J156" s="396"/>
      <c r="K156" s="333" t="s">
        <v>66</v>
      </c>
      <c r="L156" s="298"/>
    </row>
    <row r="157" spans="1:16" s="24" customFormat="1" ht="13" customHeight="1" x14ac:dyDescent="0.55000000000000004">
      <c r="C157" s="333" t="s">
        <v>66</v>
      </c>
      <c r="D157" s="333" t="s">
        <v>66</v>
      </c>
      <c r="E157" s="333" t="s">
        <v>66</v>
      </c>
      <c r="F157" s="277"/>
      <c r="G157" s="393"/>
      <c r="H157" s="394"/>
      <c r="I157" s="395"/>
      <c r="J157" s="396"/>
      <c r="K157" s="333" t="s">
        <v>66</v>
      </c>
      <c r="L157" s="298"/>
    </row>
    <row r="158" spans="1:16" s="24" customFormat="1" ht="13" customHeight="1" x14ac:dyDescent="0.55000000000000004">
      <c r="C158" s="333" t="s">
        <v>66</v>
      </c>
      <c r="D158" s="333" t="s">
        <v>66</v>
      </c>
      <c r="E158" s="333" t="s">
        <v>66</v>
      </c>
      <c r="F158" s="277"/>
      <c r="G158" s="393"/>
      <c r="H158" s="394"/>
      <c r="I158" s="395"/>
      <c r="J158" s="396"/>
      <c r="K158" s="333" t="s">
        <v>66</v>
      </c>
      <c r="L158" s="298"/>
    </row>
    <row r="159" spans="1:16" s="24" customFormat="1" ht="13" customHeight="1" x14ac:dyDescent="0.55000000000000004">
      <c r="C159" s="333" t="s">
        <v>66</v>
      </c>
      <c r="D159" s="333" t="s">
        <v>66</v>
      </c>
      <c r="E159" s="333" t="s">
        <v>66</v>
      </c>
      <c r="F159" s="277"/>
      <c r="G159" s="393"/>
      <c r="H159" s="394"/>
      <c r="I159" s="395"/>
      <c r="J159" s="396"/>
      <c r="K159" s="333" t="s">
        <v>66</v>
      </c>
      <c r="L159" s="298"/>
    </row>
    <row r="160" spans="1:16" s="24" customFormat="1" ht="13" customHeight="1" x14ac:dyDescent="0.55000000000000004">
      <c r="C160" s="333" t="s">
        <v>66</v>
      </c>
      <c r="D160" s="333" t="s">
        <v>66</v>
      </c>
      <c r="E160" s="333" t="s">
        <v>66</v>
      </c>
      <c r="F160" s="277"/>
      <c r="G160" s="393"/>
      <c r="H160" s="394"/>
      <c r="I160" s="395"/>
      <c r="J160" s="396"/>
      <c r="K160" s="333" t="s">
        <v>66</v>
      </c>
      <c r="L160" s="298"/>
    </row>
    <row r="161" spans="1:17" s="24" customFormat="1" ht="13" customHeight="1" x14ac:dyDescent="0.55000000000000004">
      <c r="C161" s="333" t="s">
        <v>66</v>
      </c>
      <c r="D161" s="333" t="s">
        <v>66</v>
      </c>
      <c r="E161" s="333" t="s">
        <v>66</v>
      </c>
      <c r="F161" s="277"/>
      <c r="G161" s="393"/>
      <c r="H161" s="394"/>
      <c r="I161" s="395"/>
      <c r="J161" s="396"/>
      <c r="K161" s="333" t="s">
        <v>66</v>
      </c>
      <c r="L161" s="298"/>
    </row>
    <row r="162" spans="1:17" s="24" customFormat="1" ht="13" customHeight="1" thickBot="1" x14ac:dyDescent="0.6">
      <c r="C162" s="334" t="s">
        <v>66</v>
      </c>
      <c r="D162" s="334" t="s">
        <v>66</v>
      </c>
      <c r="E162" s="334" t="s">
        <v>66</v>
      </c>
      <c r="F162" s="278"/>
      <c r="G162" s="389"/>
      <c r="H162" s="390"/>
      <c r="I162" s="391"/>
      <c r="J162" s="392"/>
      <c r="K162" s="334" t="s">
        <v>66</v>
      </c>
      <c r="L162" s="299"/>
    </row>
    <row r="163" spans="1:17" s="24" customFormat="1" ht="13" customHeight="1" thickTop="1" x14ac:dyDescent="0.55000000000000004">
      <c r="C163" s="30"/>
      <c r="D163" s="30"/>
      <c r="E163" s="30"/>
      <c r="F163" s="30"/>
      <c r="G163" s="30"/>
      <c r="H163" s="30"/>
      <c r="I163" s="30"/>
      <c r="J163" s="30"/>
      <c r="K163" s="30"/>
      <c r="L163" s="30"/>
      <c r="M163" s="30"/>
      <c r="O163" s="16"/>
      <c r="P163" s="16"/>
      <c r="Q163" s="16"/>
    </row>
    <row r="164" spans="1:17" ht="13" customHeight="1" x14ac:dyDescent="0.55000000000000004">
      <c r="A164" s="24"/>
      <c r="B164" s="24"/>
      <c r="C164" s="54"/>
      <c r="D164" s="92"/>
      <c r="E164" s="92"/>
      <c r="F164" s="92"/>
      <c r="G164" s="92"/>
      <c r="H164" s="92"/>
      <c r="I164" s="24"/>
      <c r="J164" s="24"/>
      <c r="K164" s="24"/>
      <c r="L164" s="24"/>
      <c r="M164" s="24"/>
      <c r="N164" s="24"/>
    </row>
    <row r="165" spans="1:17" ht="13" hidden="1" customHeight="1" x14ac:dyDescent="0.55000000000000004">
      <c r="A165" s="24"/>
      <c r="B165" s="24"/>
      <c r="C165" s="54"/>
      <c r="D165" s="92"/>
      <c r="E165" s="92"/>
      <c r="F165" s="92"/>
      <c r="G165" s="92"/>
      <c r="H165" s="92"/>
      <c r="I165" s="24"/>
      <c r="J165" s="24"/>
      <c r="K165" s="24"/>
      <c r="L165" s="24"/>
      <c r="M165" s="24"/>
      <c r="N165" s="24"/>
    </row>
    <row r="166" spans="1:17" ht="13" hidden="1" customHeight="1" x14ac:dyDescent="0.55000000000000004">
      <c r="A166" s="24"/>
      <c r="B166" s="24"/>
      <c r="C166" s="54"/>
      <c r="D166" s="92"/>
      <c r="E166" s="92"/>
      <c r="F166" s="92"/>
      <c r="G166" s="92"/>
      <c r="H166" s="92"/>
      <c r="I166" s="24"/>
      <c r="J166" s="24"/>
      <c r="K166" s="24"/>
      <c r="L166" s="24"/>
      <c r="M166" s="24"/>
      <c r="N166" s="24"/>
    </row>
    <row r="167" spans="1:17" ht="13" hidden="1" customHeight="1" x14ac:dyDescent="0.55000000000000004">
      <c r="A167" s="24"/>
      <c r="B167" s="24"/>
      <c r="C167" s="54"/>
      <c r="D167" s="92"/>
      <c r="E167" s="92"/>
      <c r="F167" s="92"/>
      <c r="G167" s="92"/>
      <c r="H167" s="92"/>
      <c r="I167" s="24"/>
      <c r="J167" s="24"/>
      <c r="K167" s="24"/>
      <c r="L167" s="24"/>
      <c r="M167" s="24"/>
      <c r="N167" s="24"/>
    </row>
    <row r="168" spans="1:17" ht="13" hidden="1" customHeight="1" x14ac:dyDescent="0.55000000000000004">
      <c r="A168" s="24"/>
      <c r="B168" s="24"/>
      <c r="C168" s="54"/>
      <c r="D168" s="92"/>
      <c r="E168" s="92"/>
      <c r="F168" s="92"/>
      <c r="G168" s="92"/>
      <c r="H168" s="92"/>
      <c r="I168" s="24"/>
      <c r="J168" s="24"/>
      <c r="K168" s="24"/>
      <c r="L168" s="24"/>
      <c r="M168" s="24"/>
      <c r="N168" s="24"/>
    </row>
    <row r="169" spans="1:17" ht="13" hidden="1" customHeight="1" x14ac:dyDescent="0.55000000000000004">
      <c r="A169" s="24"/>
      <c r="B169" s="24"/>
      <c r="C169" s="54"/>
      <c r="D169" s="92"/>
      <c r="E169" s="92"/>
      <c r="F169" s="92"/>
      <c r="G169" s="92"/>
      <c r="H169" s="92"/>
      <c r="I169" s="24"/>
      <c r="J169" s="24"/>
      <c r="K169" s="24"/>
      <c r="L169" s="24"/>
      <c r="M169" s="24"/>
      <c r="N169" s="24"/>
    </row>
    <row r="170" spans="1:17" ht="13" hidden="1" customHeight="1" x14ac:dyDescent="0.55000000000000004">
      <c r="A170" s="24"/>
      <c r="B170" s="24"/>
      <c r="C170" s="54"/>
      <c r="D170" s="92"/>
      <c r="E170" s="92"/>
      <c r="F170" s="92"/>
      <c r="G170" s="92"/>
      <c r="H170" s="92"/>
      <c r="I170" s="24"/>
      <c r="J170" s="24"/>
      <c r="K170" s="24"/>
      <c r="L170" s="24"/>
      <c r="M170" s="24"/>
      <c r="N170" s="24"/>
    </row>
    <row r="171" spans="1:17" ht="13" hidden="1" customHeight="1" x14ac:dyDescent="0.55000000000000004">
      <c r="A171" s="24"/>
      <c r="B171" s="24"/>
      <c r="C171" s="54"/>
      <c r="D171" s="92"/>
      <c r="E171" s="92"/>
      <c r="F171" s="92"/>
      <c r="G171" s="92"/>
      <c r="H171" s="92"/>
      <c r="I171" s="24"/>
      <c r="J171" s="24"/>
      <c r="K171" s="24"/>
      <c r="L171" s="24"/>
      <c r="M171" s="24"/>
      <c r="N171" s="24"/>
    </row>
    <row r="172" spans="1:17" ht="13" hidden="1" customHeight="1" x14ac:dyDescent="0.55000000000000004">
      <c r="A172" s="24"/>
      <c r="B172" s="24"/>
      <c r="C172" s="54"/>
      <c r="D172" s="92"/>
      <c r="E172" s="92"/>
      <c r="F172" s="92"/>
      <c r="G172" s="92"/>
      <c r="H172" s="92"/>
      <c r="I172" s="24"/>
      <c r="J172" s="24"/>
      <c r="K172" s="24"/>
      <c r="L172" s="24"/>
      <c r="M172" s="24"/>
      <c r="N172" s="24"/>
    </row>
    <row r="173" spans="1:17" ht="13" hidden="1" customHeight="1" x14ac:dyDescent="0.55000000000000004">
      <c r="A173" s="24"/>
      <c r="B173" s="24"/>
      <c r="C173" s="54"/>
      <c r="D173" s="92"/>
      <c r="E173" s="92"/>
      <c r="F173" s="92"/>
      <c r="G173" s="92"/>
      <c r="H173" s="92"/>
      <c r="I173" s="24"/>
      <c r="J173" s="24"/>
      <c r="K173" s="24"/>
      <c r="L173" s="24"/>
      <c r="M173" s="24"/>
      <c r="N173" s="24"/>
    </row>
    <row r="174" spans="1:17" ht="13" hidden="1" customHeight="1" x14ac:dyDescent="0.55000000000000004">
      <c r="A174" s="24"/>
      <c r="B174" s="24"/>
      <c r="C174" s="54"/>
      <c r="D174" s="92"/>
      <c r="E174" s="92"/>
      <c r="F174" s="92"/>
      <c r="G174" s="92"/>
      <c r="H174" s="92"/>
      <c r="I174" s="24"/>
      <c r="J174" s="24"/>
      <c r="K174" s="24"/>
      <c r="L174" s="24"/>
      <c r="M174" s="24"/>
      <c r="N174" s="24"/>
    </row>
    <row r="175" spans="1:17" ht="13" hidden="1" customHeight="1" x14ac:dyDescent="0.55000000000000004"/>
    <row r="176" spans="1:17" ht="13" hidden="1" customHeight="1" x14ac:dyDescent="0.55000000000000004"/>
    <row r="177" ht="13" hidden="1" customHeight="1" x14ac:dyDescent="0.55000000000000004"/>
    <row r="178" ht="13" hidden="1" customHeight="1" x14ac:dyDescent="0.55000000000000004"/>
    <row r="179" ht="13" hidden="1" customHeight="1" x14ac:dyDescent="0.55000000000000004"/>
    <row r="180" ht="13" hidden="1" customHeight="1" x14ac:dyDescent="0.55000000000000004"/>
    <row r="181" ht="13" hidden="1" customHeight="1" x14ac:dyDescent="0.55000000000000004"/>
    <row r="182" ht="13" hidden="1" customHeight="1" x14ac:dyDescent="0.55000000000000004"/>
    <row r="183" ht="13" hidden="1" customHeight="1" x14ac:dyDescent="0.55000000000000004"/>
    <row r="184" ht="13" hidden="1" customHeight="1" x14ac:dyDescent="0.55000000000000004"/>
    <row r="185" ht="13" hidden="1" customHeight="1" x14ac:dyDescent="0.55000000000000004"/>
    <row r="186" ht="13" hidden="1" customHeight="1" x14ac:dyDescent="0.55000000000000004"/>
    <row r="187" ht="13" hidden="1" customHeight="1" x14ac:dyDescent="0.55000000000000004"/>
    <row r="188" ht="13" hidden="1" customHeight="1" x14ac:dyDescent="0.55000000000000004"/>
    <row r="189" ht="13" hidden="1" customHeight="1" x14ac:dyDescent="0.55000000000000004"/>
    <row r="190" ht="13" hidden="1" customHeight="1" x14ac:dyDescent="0.55000000000000004"/>
    <row r="191" ht="13" hidden="1" customHeight="1" x14ac:dyDescent="0.55000000000000004"/>
    <row r="192" ht="13" hidden="1" customHeight="1" x14ac:dyDescent="0.55000000000000004"/>
    <row r="193" ht="13" hidden="1" customHeight="1" x14ac:dyDescent="0.55000000000000004"/>
    <row r="194" ht="13" hidden="1" customHeight="1" x14ac:dyDescent="0.55000000000000004"/>
    <row r="195" ht="13" hidden="1" customHeight="1" x14ac:dyDescent="0.55000000000000004"/>
    <row r="196" ht="13" hidden="1" customHeight="1" x14ac:dyDescent="0.55000000000000004"/>
    <row r="197" ht="13" hidden="1" customHeight="1" x14ac:dyDescent="0.55000000000000004"/>
    <row r="198" ht="13" hidden="1" customHeight="1" x14ac:dyDescent="0.55000000000000004"/>
    <row r="199" ht="13" hidden="1" customHeight="1" x14ac:dyDescent="0.55000000000000004"/>
    <row r="200" ht="13" hidden="1" customHeight="1" x14ac:dyDescent="0.55000000000000004"/>
    <row r="201" ht="13" hidden="1" customHeight="1" x14ac:dyDescent="0.55000000000000004"/>
    <row r="202" ht="13" hidden="1" customHeight="1" x14ac:dyDescent="0.55000000000000004"/>
    <row r="203" ht="13" hidden="1" customHeight="1" x14ac:dyDescent="0.55000000000000004"/>
    <row r="204" ht="13" hidden="1" customHeight="1" x14ac:dyDescent="0.55000000000000004"/>
    <row r="205" ht="13" hidden="1" customHeight="1" x14ac:dyDescent="0.55000000000000004"/>
    <row r="206" ht="13" hidden="1" customHeight="1" x14ac:dyDescent="0.55000000000000004"/>
    <row r="207" ht="13" hidden="1" customHeight="1" x14ac:dyDescent="0.55000000000000004"/>
    <row r="208" ht="13" hidden="1" customHeight="1" x14ac:dyDescent="0.55000000000000004"/>
    <row r="209" ht="13" hidden="1" customHeight="1" x14ac:dyDescent="0.55000000000000004"/>
    <row r="210" ht="13" hidden="1" customHeight="1" x14ac:dyDescent="0.55000000000000004"/>
    <row r="211" ht="13" hidden="1" customHeight="1" x14ac:dyDescent="0.55000000000000004"/>
    <row r="212" ht="13" hidden="1" customHeight="1" x14ac:dyDescent="0.55000000000000004"/>
    <row r="213" ht="13" hidden="1" customHeight="1" x14ac:dyDescent="0.55000000000000004"/>
    <row r="214" ht="13" hidden="1" customHeight="1" x14ac:dyDescent="0.55000000000000004"/>
    <row r="215" ht="13" hidden="1" customHeight="1" x14ac:dyDescent="0.55000000000000004"/>
    <row r="216" ht="13" hidden="1" customHeight="1" x14ac:dyDescent="0.55000000000000004"/>
    <row r="217" ht="13" hidden="1" customHeight="1" x14ac:dyDescent="0.55000000000000004"/>
    <row r="218" ht="13" hidden="1" customHeight="1" x14ac:dyDescent="0.55000000000000004"/>
    <row r="219" ht="13" hidden="1" customHeight="1" x14ac:dyDescent="0.55000000000000004"/>
    <row r="220" ht="13" hidden="1" customHeight="1" x14ac:dyDescent="0.55000000000000004"/>
    <row r="221" ht="13" hidden="1" customHeight="1" x14ac:dyDescent="0.55000000000000004"/>
    <row r="222" ht="13" hidden="1" customHeight="1" x14ac:dyDescent="0.55000000000000004"/>
    <row r="223" ht="13" hidden="1" customHeight="1" x14ac:dyDescent="0.55000000000000004"/>
    <row r="224" ht="13" hidden="1" customHeight="1" x14ac:dyDescent="0.55000000000000004"/>
    <row r="225" ht="13" hidden="1" customHeight="1" x14ac:dyDescent="0.55000000000000004"/>
    <row r="226" ht="13" hidden="1" customHeight="1" x14ac:dyDescent="0.55000000000000004"/>
    <row r="227" ht="13" hidden="1" customHeight="1" x14ac:dyDescent="0.55000000000000004"/>
    <row r="228" ht="13" hidden="1" customHeight="1" x14ac:dyDescent="0.55000000000000004"/>
    <row r="229" ht="13" hidden="1" customHeight="1" x14ac:dyDescent="0.55000000000000004"/>
    <row r="230" ht="13" hidden="1" customHeight="1" x14ac:dyDescent="0.55000000000000004"/>
    <row r="231" ht="13" hidden="1" customHeight="1" x14ac:dyDescent="0.55000000000000004"/>
    <row r="232" ht="13" hidden="1" customHeight="1" x14ac:dyDescent="0.55000000000000004"/>
    <row r="233" ht="13" hidden="1" customHeight="1" x14ac:dyDescent="0.55000000000000004"/>
    <row r="234" ht="13" hidden="1" customHeight="1" x14ac:dyDescent="0.55000000000000004"/>
    <row r="235" ht="13" hidden="1" customHeight="1" x14ac:dyDescent="0.55000000000000004"/>
    <row r="236" ht="13" hidden="1" customHeight="1" x14ac:dyDescent="0.55000000000000004"/>
    <row r="237" ht="13" hidden="1" customHeight="1" x14ac:dyDescent="0.55000000000000004"/>
    <row r="238" ht="13" hidden="1" customHeight="1" x14ac:dyDescent="0.55000000000000004"/>
    <row r="239" ht="13" hidden="1" customHeight="1" x14ac:dyDescent="0.55000000000000004"/>
    <row r="240" ht="13" hidden="1" customHeight="1" x14ac:dyDescent="0.55000000000000004"/>
    <row r="241" ht="13" hidden="1" customHeight="1" x14ac:dyDescent="0.55000000000000004"/>
    <row r="242" ht="13" hidden="1" customHeight="1" x14ac:dyDescent="0.55000000000000004"/>
    <row r="243" ht="13" hidden="1" customHeight="1" x14ac:dyDescent="0.55000000000000004"/>
    <row r="244" ht="13" hidden="1" customHeight="1" x14ac:dyDescent="0.55000000000000004"/>
    <row r="245" ht="13" hidden="1" customHeight="1" x14ac:dyDescent="0.55000000000000004"/>
    <row r="246" ht="13" hidden="1" customHeight="1" x14ac:dyDescent="0.55000000000000004"/>
    <row r="247" ht="13" hidden="1" customHeight="1" x14ac:dyDescent="0.55000000000000004"/>
    <row r="248" ht="13" hidden="1" customHeight="1" x14ac:dyDescent="0.55000000000000004"/>
    <row r="249" ht="13" hidden="1" customHeight="1" x14ac:dyDescent="0.55000000000000004"/>
    <row r="250" ht="13" hidden="1" customHeight="1" x14ac:dyDescent="0.55000000000000004"/>
    <row r="251" ht="13" hidden="1" customHeight="1" x14ac:dyDescent="0.55000000000000004"/>
    <row r="252" ht="13" hidden="1" customHeight="1" x14ac:dyDescent="0.55000000000000004"/>
    <row r="253" ht="13" hidden="1" customHeight="1" x14ac:dyDescent="0.55000000000000004"/>
    <row r="254" ht="13" hidden="1" customHeight="1" x14ac:dyDescent="0.55000000000000004"/>
    <row r="255" ht="13" hidden="1" customHeight="1" x14ac:dyDescent="0.55000000000000004"/>
    <row r="256" ht="13" hidden="1" customHeight="1" x14ac:dyDescent="0.55000000000000004"/>
    <row r="257" ht="13" hidden="1" customHeight="1" x14ac:dyDescent="0.55000000000000004"/>
    <row r="258" ht="13" hidden="1" customHeight="1" x14ac:dyDescent="0.55000000000000004"/>
    <row r="259" ht="13" hidden="1" customHeight="1" x14ac:dyDescent="0.55000000000000004"/>
    <row r="260" ht="13" hidden="1" customHeight="1" x14ac:dyDescent="0.55000000000000004"/>
    <row r="261" ht="13" hidden="1" customHeight="1" x14ac:dyDescent="0.55000000000000004"/>
    <row r="262" ht="13" hidden="1" customHeight="1" x14ac:dyDescent="0.55000000000000004"/>
    <row r="263" ht="13" hidden="1" customHeight="1" x14ac:dyDescent="0.55000000000000004"/>
    <row r="264" ht="13" hidden="1" customHeight="1" x14ac:dyDescent="0.55000000000000004"/>
    <row r="265" ht="13" hidden="1" customHeight="1" x14ac:dyDescent="0.55000000000000004"/>
    <row r="266" ht="13" hidden="1" customHeight="1" x14ac:dyDescent="0.55000000000000004"/>
    <row r="267" ht="13" hidden="1" customHeight="1" x14ac:dyDescent="0.55000000000000004"/>
    <row r="268" ht="13" hidden="1" customHeight="1" x14ac:dyDescent="0.55000000000000004"/>
    <row r="269" ht="13" hidden="1" customHeight="1" x14ac:dyDescent="0.55000000000000004"/>
    <row r="270" ht="13" hidden="1" customHeight="1" x14ac:dyDescent="0.55000000000000004"/>
    <row r="271" ht="13" hidden="1" customHeight="1" x14ac:dyDescent="0.55000000000000004"/>
    <row r="272" ht="13" hidden="1" customHeight="1" x14ac:dyDescent="0.55000000000000004"/>
    <row r="273" ht="13" hidden="1" customHeight="1" x14ac:dyDescent="0.55000000000000004"/>
    <row r="274" ht="13" hidden="1" customHeight="1" x14ac:dyDescent="0.55000000000000004"/>
    <row r="275" ht="13" hidden="1" customHeight="1" x14ac:dyDescent="0.55000000000000004"/>
    <row r="276" ht="13" hidden="1" customHeight="1" x14ac:dyDescent="0.55000000000000004"/>
    <row r="277" ht="13" hidden="1" customHeight="1" x14ac:dyDescent="0.55000000000000004"/>
    <row r="278" ht="13" hidden="1" customHeight="1" x14ac:dyDescent="0.55000000000000004"/>
    <row r="279" ht="13" hidden="1" customHeight="1" x14ac:dyDescent="0.55000000000000004"/>
    <row r="280" ht="13" hidden="1" customHeight="1" x14ac:dyDescent="0.55000000000000004"/>
    <row r="281" ht="13" hidden="1" customHeight="1" x14ac:dyDescent="0.55000000000000004"/>
    <row r="282" ht="13" hidden="1" customHeight="1" x14ac:dyDescent="0.55000000000000004"/>
    <row r="283" ht="13" hidden="1" customHeight="1" x14ac:dyDescent="0.55000000000000004"/>
    <row r="284" ht="13" hidden="1" customHeight="1" x14ac:dyDescent="0.55000000000000004"/>
    <row r="285" ht="13" hidden="1" customHeight="1" x14ac:dyDescent="0.55000000000000004"/>
    <row r="286" ht="13" hidden="1" customHeight="1" x14ac:dyDescent="0.55000000000000004"/>
    <row r="287" ht="13" hidden="1" customHeight="1" x14ac:dyDescent="0.55000000000000004"/>
    <row r="288" ht="13" hidden="1" customHeight="1" x14ac:dyDescent="0.55000000000000004"/>
    <row r="289" ht="13" hidden="1" customHeight="1" x14ac:dyDescent="0.55000000000000004"/>
    <row r="290" ht="13" hidden="1" customHeight="1" x14ac:dyDescent="0.55000000000000004"/>
    <row r="291" ht="13" hidden="1" customHeight="1" x14ac:dyDescent="0.55000000000000004"/>
    <row r="292" ht="13" hidden="1" customHeight="1" x14ac:dyDescent="0.55000000000000004"/>
    <row r="293" ht="13" hidden="1" customHeight="1" x14ac:dyDescent="0.55000000000000004"/>
    <row r="294" ht="13" hidden="1" customHeight="1" x14ac:dyDescent="0.55000000000000004"/>
    <row r="295" ht="13" hidden="1" customHeight="1" x14ac:dyDescent="0.55000000000000004"/>
    <row r="296" ht="13" hidden="1" customHeight="1" x14ac:dyDescent="0.55000000000000004"/>
    <row r="297" ht="13" hidden="1" customHeight="1" x14ac:dyDescent="0.55000000000000004"/>
    <row r="298" ht="13" hidden="1" customHeight="1" x14ac:dyDescent="0.55000000000000004"/>
    <row r="299" ht="13" hidden="1" customHeight="1" x14ac:dyDescent="0.55000000000000004"/>
  </sheetData>
  <sheetProtection algorithmName="SHA-512" hashValue="ub+qyp0Vb9EvB1/hiqirmTXs1HV/0KQsK/yj3fjjcCVaa4yZfyQPp4SHM/1sLIJid0tSpzjl6E2U6UoOfDqYeA==" saltValue="qHiFNXTMJoCICzHFdZbMsg==" spinCount="100000" sheet="1" selectLockedCells="1"/>
  <mergeCells count="167">
    <mergeCell ref="B1:M1"/>
    <mergeCell ref="B2:M2"/>
    <mergeCell ref="B3:M3"/>
    <mergeCell ref="B4:H4"/>
    <mergeCell ref="I4:N4"/>
    <mergeCell ref="B6:K6"/>
    <mergeCell ref="F14:G14"/>
    <mergeCell ref="F15:G15"/>
    <mergeCell ref="F16:G16"/>
    <mergeCell ref="F17:G17"/>
    <mergeCell ref="F18:G18"/>
    <mergeCell ref="F19:G19"/>
    <mergeCell ref="F8:G8"/>
    <mergeCell ref="F9:G9"/>
    <mergeCell ref="F10:G10"/>
    <mergeCell ref="F11:G11"/>
    <mergeCell ref="F12:G12"/>
    <mergeCell ref="F13:G13"/>
    <mergeCell ref="B27:G27"/>
    <mergeCell ref="E28:F28"/>
    <mergeCell ref="E29:F29"/>
    <mergeCell ref="E30:F30"/>
    <mergeCell ref="E31:F31"/>
    <mergeCell ref="E32:F32"/>
    <mergeCell ref="F20:G20"/>
    <mergeCell ref="F21:G21"/>
    <mergeCell ref="F22:G22"/>
    <mergeCell ref="F23:G23"/>
    <mergeCell ref="F24:G24"/>
    <mergeCell ref="F25:G25"/>
    <mergeCell ref="E40:F40"/>
    <mergeCell ref="E41:F41"/>
    <mergeCell ref="E42:F42"/>
    <mergeCell ref="E43:F43"/>
    <mergeCell ref="B45:E45"/>
    <mergeCell ref="E47:H47"/>
    <mergeCell ref="E33:F33"/>
    <mergeCell ref="E34:F34"/>
    <mergeCell ref="B36:H36"/>
    <mergeCell ref="E37:F37"/>
    <mergeCell ref="E38:F38"/>
    <mergeCell ref="E39:F39"/>
    <mergeCell ref="E54:H54"/>
    <mergeCell ref="B56:I56"/>
    <mergeCell ref="C57:C61"/>
    <mergeCell ref="D57:G57"/>
    <mergeCell ref="D58:H58"/>
    <mergeCell ref="D59:I59"/>
    <mergeCell ref="D60:H60"/>
    <mergeCell ref="D61:H61"/>
    <mergeCell ref="E48:H48"/>
    <mergeCell ref="E49:H49"/>
    <mergeCell ref="E50:H50"/>
    <mergeCell ref="E51:H51"/>
    <mergeCell ref="E52:H52"/>
    <mergeCell ref="E53:H53"/>
    <mergeCell ref="F69:G69"/>
    <mergeCell ref="F70:G70"/>
    <mergeCell ref="F71:G71"/>
    <mergeCell ref="F72:G72"/>
    <mergeCell ref="F73:G73"/>
    <mergeCell ref="O73:O75"/>
    <mergeCell ref="F75:G75"/>
    <mergeCell ref="B63:K63"/>
    <mergeCell ref="C64:D65"/>
    <mergeCell ref="E64:K64"/>
    <mergeCell ref="E65:J65"/>
    <mergeCell ref="C66:K66"/>
    <mergeCell ref="F67:G67"/>
    <mergeCell ref="C81:K82"/>
    <mergeCell ref="B84:J84"/>
    <mergeCell ref="C85:D86"/>
    <mergeCell ref="E85:J85"/>
    <mergeCell ref="K85:M85"/>
    <mergeCell ref="E86:J86"/>
    <mergeCell ref="F76:G76"/>
    <mergeCell ref="F77:G77"/>
    <mergeCell ref="O77:O78"/>
    <mergeCell ref="F78:G78"/>
    <mergeCell ref="F79:G79"/>
    <mergeCell ref="F80:G80"/>
    <mergeCell ref="B102:E102"/>
    <mergeCell ref="F102:H102"/>
    <mergeCell ref="C87:E87"/>
    <mergeCell ref="G88:H88"/>
    <mergeCell ref="M88:M99"/>
    <mergeCell ref="G89:H89"/>
    <mergeCell ref="G90:H90"/>
    <mergeCell ref="G91:H91"/>
    <mergeCell ref="G92:H92"/>
    <mergeCell ref="G93:H93"/>
    <mergeCell ref="C94:F94"/>
    <mergeCell ref="G95:H95"/>
    <mergeCell ref="F103:H103"/>
    <mergeCell ref="F104:I104"/>
    <mergeCell ref="F105:I105"/>
    <mergeCell ref="F106:I106"/>
    <mergeCell ref="F107:I107"/>
    <mergeCell ref="F108:I108"/>
    <mergeCell ref="G96:H96"/>
    <mergeCell ref="G97:H97"/>
    <mergeCell ref="G98:H98"/>
    <mergeCell ref="G99:H99"/>
    <mergeCell ref="G100:H100"/>
    <mergeCell ref="E116:G116"/>
    <mergeCell ref="E117:G117"/>
    <mergeCell ref="E118:G118"/>
    <mergeCell ref="E119:G119"/>
    <mergeCell ref="E120:G120"/>
    <mergeCell ref="E121:G121"/>
    <mergeCell ref="F109:I109"/>
    <mergeCell ref="B111:J111"/>
    <mergeCell ref="C112:J112"/>
    <mergeCell ref="C113:C115"/>
    <mergeCell ref="D113:D115"/>
    <mergeCell ref="E113:G115"/>
    <mergeCell ref="E128:G128"/>
    <mergeCell ref="E129:G129"/>
    <mergeCell ref="E130:G130"/>
    <mergeCell ref="E131:G131"/>
    <mergeCell ref="E132:G132"/>
    <mergeCell ref="E133:G133"/>
    <mergeCell ref="E122:G122"/>
    <mergeCell ref="E123:G123"/>
    <mergeCell ref="E124:G124"/>
    <mergeCell ref="E125:G125"/>
    <mergeCell ref="E126:G126"/>
    <mergeCell ref="E127:G127"/>
    <mergeCell ref="E140:G140"/>
    <mergeCell ref="E141:G141"/>
    <mergeCell ref="E142:G142"/>
    <mergeCell ref="E143:G143"/>
    <mergeCell ref="E144:G144"/>
    <mergeCell ref="E145:G145"/>
    <mergeCell ref="E134:G134"/>
    <mergeCell ref="E135:G135"/>
    <mergeCell ref="E136:G136"/>
    <mergeCell ref="E137:G137"/>
    <mergeCell ref="E138:G138"/>
    <mergeCell ref="E139:G139"/>
    <mergeCell ref="G153:H153"/>
    <mergeCell ref="I153:J153"/>
    <mergeCell ref="G154:H154"/>
    <mergeCell ref="I154:J154"/>
    <mergeCell ref="G155:H155"/>
    <mergeCell ref="I155:J155"/>
    <mergeCell ref="B149:F149"/>
    <mergeCell ref="C150:D151"/>
    <mergeCell ref="E150:I150"/>
    <mergeCell ref="J150:L150"/>
    <mergeCell ref="E151:I151"/>
    <mergeCell ref="G152:H152"/>
    <mergeCell ref="I152:J152"/>
    <mergeCell ref="G162:H162"/>
    <mergeCell ref="I162:J162"/>
    <mergeCell ref="G159:H159"/>
    <mergeCell ref="I159:J159"/>
    <mergeCell ref="G160:H160"/>
    <mergeCell ref="I160:J160"/>
    <mergeCell ref="G161:H161"/>
    <mergeCell ref="I161:J161"/>
    <mergeCell ref="G156:H156"/>
    <mergeCell ref="I156:J156"/>
    <mergeCell ref="G157:H157"/>
    <mergeCell ref="I157:J157"/>
    <mergeCell ref="G158:H158"/>
    <mergeCell ref="I158:J158"/>
  </mergeCells>
  <conditionalFormatting sqref="A4 I4">
    <cfRule type="cellIs" dxfId="60" priority="61" operator="equal">
      <formula>0</formula>
    </cfRule>
  </conditionalFormatting>
  <conditionalFormatting sqref="C89:E89 I89">
    <cfRule type="expression" dxfId="59" priority="25">
      <formula>AND($G$89&lt;&gt;"",OR($E$89="Select",$D$89="Select",$C$89="Select",$I$89=""))</formula>
    </cfRule>
  </conditionalFormatting>
  <conditionalFormatting sqref="C90:E90 I90">
    <cfRule type="expression" dxfId="58" priority="24">
      <formula>AND($G$90&lt;&gt;"",OR($E$90="Select",$D$90="Select",$C$90="Select",$I$90=""))</formula>
    </cfRule>
  </conditionalFormatting>
  <conditionalFormatting sqref="C91:E91 I91">
    <cfRule type="expression" dxfId="57" priority="23">
      <formula>AND($G$91&lt;&gt;"",OR($E$91="Select",$D$91="Select",$C$91="Select",$I$91=""))</formula>
    </cfRule>
  </conditionalFormatting>
  <conditionalFormatting sqref="C92:E92 I92">
    <cfRule type="expression" dxfId="56" priority="22">
      <formula>AND($G$92&lt;&gt;"",OR($E$92="Select",$D$92="Select",$C$92="Select",$I$92=""))</formula>
    </cfRule>
  </conditionalFormatting>
  <conditionalFormatting sqref="C93:E93 I93">
    <cfRule type="expression" dxfId="55" priority="21">
      <formula>AND($G$93&lt;&gt;"",OR($E$93="Select",$D$93="Select",$C$93="Select",$I$93=""))</formula>
    </cfRule>
  </conditionalFormatting>
  <conditionalFormatting sqref="C96:E96 I96">
    <cfRule type="expression" dxfId="54" priority="20">
      <formula>AND($G$96&lt;&gt;"",OR($E$96="Select",$D$96="Select",$C$96="Select",$I$96=""))</formula>
    </cfRule>
  </conditionalFormatting>
  <conditionalFormatting sqref="C97:E97 I97">
    <cfRule type="expression" dxfId="53" priority="19">
      <formula>AND($G$97&lt;&gt;"",OR($E$97="Select",$D$97="Select",$C$97="Select",$I$97=""))</formula>
    </cfRule>
  </conditionalFormatting>
  <conditionalFormatting sqref="C98:E98 I98">
    <cfRule type="expression" dxfId="52" priority="18">
      <formula>AND($G$98&lt;&gt;"",OR($E$98="Select",$D$98="Select",$C$98="Select",$I$98=""))</formula>
    </cfRule>
  </conditionalFormatting>
  <conditionalFormatting sqref="C99:E99 I99">
    <cfRule type="expression" dxfId="51" priority="17">
      <formula>AND($G$99&lt;&gt;"",OR($E$99="Select",$D$99="Select",$C$99="Select",$I$99=""))</formula>
    </cfRule>
  </conditionalFormatting>
  <conditionalFormatting sqref="C100:E100 I100">
    <cfRule type="expression" dxfId="50" priority="16">
      <formula>AND($G$100&lt;&gt;"",OR($E$100="Select",$D$100="Select",$C$100="Select",$I$100=""))</formula>
    </cfRule>
  </conditionalFormatting>
  <conditionalFormatting sqref="C105:E105">
    <cfRule type="expression" dxfId="49" priority="30">
      <formula>AND($F$105&lt;&gt;"Enter Description of Cost",OR($E$105="Select",$D$105="Select",$C$105="Select"))</formula>
    </cfRule>
  </conditionalFormatting>
  <conditionalFormatting sqref="C106:E106">
    <cfRule type="expression" dxfId="48" priority="29">
      <formula>AND($F$106&lt;&gt;"Enter Description of Cost",OR($E$106="Select",$D$106="Select",$C$106="Select"))</formula>
    </cfRule>
  </conditionalFormatting>
  <conditionalFormatting sqref="C107:E107">
    <cfRule type="expression" dxfId="47" priority="28">
      <formula>AND($F$107&lt;&gt;"Enter Description of Cost",OR($E$107="Select",$D$107="Select",$C$107="Select"))</formula>
    </cfRule>
  </conditionalFormatting>
  <conditionalFormatting sqref="C108:E108">
    <cfRule type="expression" dxfId="46" priority="27">
      <formula>AND($F$108&lt;&gt;"Enter Description of Cost",OR($E$108="Select",$D$108="Select",$C$108="Select"))</formula>
    </cfRule>
  </conditionalFormatting>
  <conditionalFormatting sqref="C109:E109">
    <cfRule type="expression" dxfId="45" priority="26">
      <formula>AND($F$109&lt;&gt;"Enter Description of Cost",OR($E$109="Select",$D$109="Select",$C$109="Select"))</formula>
    </cfRule>
  </conditionalFormatting>
  <conditionalFormatting sqref="C153:E153">
    <cfRule type="expression" dxfId="44" priority="10">
      <formula>AND($G$153&lt;&gt;"",OR($C$153="Select",$D$153="Select",$E$153="Select"))</formula>
    </cfRule>
  </conditionalFormatting>
  <conditionalFormatting sqref="C154:E154">
    <cfRule type="expression" dxfId="43" priority="9">
      <formula>AND($G$154&lt;&gt;"",OR($C$154="Select",$D$154="Select",$E$154="Select"))</formula>
    </cfRule>
  </conditionalFormatting>
  <conditionalFormatting sqref="C155:E155">
    <cfRule type="expression" dxfId="42" priority="8">
      <formula>AND($G$155&lt;&gt;"",OR($C$155="Select",$D$155="Select",$E$155="Select"))</formula>
    </cfRule>
  </conditionalFormatting>
  <conditionalFormatting sqref="C156:E156">
    <cfRule type="expression" dxfId="41" priority="7">
      <formula>AND($G$156&lt;&gt;"",OR($C$156="Select",$D$156="Select",$E$156="Select"))</formula>
    </cfRule>
  </conditionalFormatting>
  <conditionalFormatting sqref="C157:E157">
    <cfRule type="expression" dxfId="40" priority="6">
      <formula>AND($G$157&lt;&gt;"",OR($C$157="Select",$D$157="Select",$E$157="Select"))</formula>
    </cfRule>
  </conditionalFormatting>
  <conditionalFormatting sqref="C158:E158">
    <cfRule type="expression" dxfId="39" priority="5">
      <formula>AND($G$158&lt;&gt;"",OR($C$158="Select",$D$158="Select",$E$158="Select"))</formula>
    </cfRule>
  </conditionalFormatting>
  <conditionalFormatting sqref="C159:E159">
    <cfRule type="expression" dxfId="38" priority="4">
      <formula>AND($G$159&lt;&gt;"",OR($C$159="Select",$D$159="Select",$E$159="Select"))</formula>
    </cfRule>
  </conditionalFormatting>
  <conditionalFormatting sqref="C160:E160">
    <cfRule type="expression" dxfId="37" priority="3">
      <formula>AND($G$160&lt;&gt;"",OR($C$160="Select",$D$160="Select",$E$160="Select"))</formula>
    </cfRule>
  </conditionalFormatting>
  <conditionalFormatting sqref="C161:E161">
    <cfRule type="expression" dxfId="36" priority="2">
      <formula>AND($G$161&lt;&gt;"",OR($C$161="Select",$D$161="Select",$E$161="Select"))</formula>
    </cfRule>
  </conditionalFormatting>
  <conditionalFormatting sqref="C162:E162">
    <cfRule type="expression" dxfId="35" priority="1">
      <formula>AND($G$162&lt;&gt;"",OR($C$162="Select",$D$162="Select",$E$162="Select"))</formula>
    </cfRule>
  </conditionalFormatting>
  <conditionalFormatting sqref="D116">
    <cfRule type="expression" dxfId="34" priority="60">
      <formula>AND($E$116&lt;&gt;"",$D$116="Select")</formula>
    </cfRule>
  </conditionalFormatting>
  <conditionalFormatting sqref="D117">
    <cfRule type="expression" dxfId="33" priority="59">
      <formula>AND($E$117&lt;&gt;"",$D$117="Select")</formula>
    </cfRule>
  </conditionalFormatting>
  <conditionalFormatting sqref="D118">
    <cfRule type="expression" dxfId="32" priority="58">
      <formula>AND($E$118&lt;&gt;"",$D$118="Select")</formula>
    </cfRule>
  </conditionalFormatting>
  <conditionalFormatting sqref="D119">
    <cfRule type="expression" dxfId="31" priority="57">
      <formula>AND($E$119&lt;&gt;"",$D$119="Select")</formula>
    </cfRule>
  </conditionalFormatting>
  <conditionalFormatting sqref="D120">
    <cfRule type="expression" dxfId="30" priority="56">
      <formula>AND($E$120&lt;&gt;"",$D$120="Select")</formula>
    </cfRule>
  </conditionalFormatting>
  <conditionalFormatting sqref="D121">
    <cfRule type="expression" dxfId="29" priority="55">
      <formula>AND($E$121&lt;&gt;"",$D$121="Select")</formula>
    </cfRule>
  </conditionalFormatting>
  <conditionalFormatting sqref="D122">
    <cfRule type="expression" dxfId="28" priority="54">
      <formula>AND($E$122&lt;&gt;"",$D$122="Select")</formula>
    </cfRule>
  </conditionalFormatting>
  <conditionalFormatting sqref="D123">
    <cfRule type="expression" dxfId="27" priority="53">
      <formula>AND($E$123&lt;&gt;"",$D$123="Select")</formula>
    </cfRule>
  </conditionalFormatting>
  <conditionalFormatting sqref="D124">
    <cfRule type="expression" dxfId="26" priority="52">
      <formula>AND($E$124&lt;&gt;"",$D$124="Select")</formula>
    </cfRule>
  </conditionalFormatting>
  <conditionalFormatting sqref="D125">
    <cfRule type="expression" dxfId="25" priority="51">
      <formula>AND($E$125&lt;&gt;"",$D$125="Select")</formula>
    </cfRule>
  </conditionalFormatting>
  <conditionalFormatting sqref="D126">
    <cfRule type="expression" dxfId="24" priority="50">
      <formula>AND($E$126&lt;&gt;"",$D$126="Select")</formula>
    </cfRule>
  </conditionalFormatting>
  <conditionalFormatting sqref="D127">
    <cfRule type="expression" dxfId="23" priority="49">
      <formula>AND($E$127&lt;&gt;"",$D$127="Select")</formula>
    </cfRule>
  </conditionalFormatting>
  <conditionalFormatting sqref="D128">
    <cfRule type="expression" dxfId="22" priority="48">
      <formula>AND($E$128&lt;&gt;"",$D$128="Select")</formula>
    </cfRule>
  </conditionalFormatting>
  <conditionalFormatting sqref="D129">
    <cfRule type="expression" dxfId="21" priority="47">
      <formula>AND($E$129&lt;&gt;"",$D$129="Select")</formula>
    </cfRule>
  </conditionalFormatting>
  <conditionalFormatting sqref="D130">
    <cfRule type="expression" dxfId="20" priority="46">
      <formula>AND($E$130&lt;&gt;"",$D$130="Select")</formula>
    </cfRule>
  </conditionalFormatting>
  <conditionalFormatting sqref="D131">
    <cfRule type="expression" dxfId="19" priority="45">
      <formula>AND($E$131&lt;&gt;"",$D$131="Select")</formula>
    </cfRule>
  </conditionalFormatting>
  <conditionalFormatting sqref="D132">
    <cfRule type="expression" dxfId="18" priority="44">
      <formula>AND($E$132&lt;&gt;"",$D$132="Select")</formula>
    </cfRule>
  </conditionalFormatting>
  <conditionalFormatting sqref="D133">
    <cfRule type="expression" dxfId="17" priority="43">
      <formula>AND($E$133&lt;&gt;"",$D$133="Select")</formula>
    </cfRule>
  </conditionalFormatting>
  <conditionalFormatting sqref="D134">
    <cfRule type="expression" dxfId="16" priority="42">
      <formula>AND($E$134&lt;&gt;"",$D$134="Select")</formula>
    </cfRule>
  </conditionalFormatting>
  <conditionalFormatting sqref="D135">
    <cfRule type="expression" dxfId="15" priority="41">
      <formula>AND($E$135&lt;&gt;"",$D$135="Select")</formula>
    </cfRule>
  </conditionalFormatting>
  <conditionalFormatting sqref="D136">
    <cfRule type="expression" dxfId="14" priority="40">
      <formula>AND($E$136&lt;&gt;"",$D$136="Select")</formula>
    </cfRule>
  </conditionalFormatting>
  <conditionalFormatting sqref="D137">
    <cfRule type="expression" dxfId="13" priority="39">
      <formula>AND($E$137&lt;&gt;"",$D$137="Select")</formula>
    </cfRule>
  </conditionalFormatting>
  <conditionalFormatting sqref="D138">
    <cfRule type="expression" dxfId="12" priority="38">
      <formula>AND($E$138&lt;&gt;"",$D$138="Select")</formula>
    </cfRule>
  </conditionalFormatting>
  <conditionalFormatting sqref="D139">
    <cfRule type="expression" dxfId="11" priority="37">
      <formula>AND($E$139&lt;&gt;"",$D$139="Select")</formula>
    </cfRule>
  </conditionalFormatting>
  <conditionalFormatting sqref="D140">
    <cfRule type="expression" dxfId="10" priority="36">
      <formula>AND($E$140&lt;&gt;"",$D$140="Select")</formula>
    </cfRule>
  </conditionalFormatting>
  <conditionalFormatting sqref="D141">
    <cfRule type="expression" dxfId="9" priority="35">
      <formula>AND($E$141&lt;&gt;"",$D$141="Select")</formula>
    </cfRule>
  </conditionalFormatting>
  <conditionalFormatting sqref="D142">
    <cfRule type="expression" dxfId="8" priority="34">
      <formula>AND($E$142&lt;&gt;"",$D$142="Select")</formula>
    </cfRule>
  </conditionalFormatting>
  <conditionalFormatting sqref="D143">
    <cfRule type="expression" dxfId="7" priority="33">
      <formula>AND($E$143&lt;&gt;"",$D$143="Select")</formula>
    </cfRule>
  </conditionalFormatting>
  <conditionalFormatting sqref="D144">
    <cfRule type="expression" dxfId="6" priority="32">
      <formula>AND($E$144&lt;&gt;"",$D$144="Select")</formula>
    </cfRule>
  </conditionalFormatting>
  <conditionalFormatting sqref="D145">
    <cfRule type="expression" dxfId="5" priority="31">
      <formula>AND($E$145&lt;&gt;"",$D$145="Select")</formula>
    </cfRule>
  </conditionalFormatting>
  <conditionalFormatting sqref="H69">
    <cfRule type="expression" dxfId="4" priority="15">
      <formula>AND($F$69&lt;&gt;"",$H$69="")</formula>
    </cfRule>
  </conditionalFormatting>
  <conditionalFormatting sqref="H70">
    <cfRule type="expression" dxfId="3" priority="14">
      <formula>AND($F$70&lt;&gt;"",$H$70="")</formula>
    </cfRule>
  </conditionalFormatting>
  <conditionalFormatting sqref="H71">
    <cfRule type="expression" dxfId="2" priority="13">
      <formula>AND($F$71&lt;&gt;"",$H$71="")</formula>
    </cfRule>
  </conditionalFormatting>
  <conditionalFormatting sqref="H72">
    <cfRule type="expression" dxfId="1" priority="12">
      <formula>AND($F$72&lt;&gt;"",$H$72="")</formula>
    </cfRule>
  </conditionalFormatting>
  <conditionalFormatting sqref="H73">
    <cfRule type="expression" dxfId="0" priority="11">
      <formula>AND($F$73&lt;&gt;"",$H$73="")</formula>
    </cfRule>
  </conditionalFormatting>
  <dataValidations count="2">
    <dataValidation allowBlank="1" showInputMessage="1" sqref="C47:C54 E47:E54" xr:uid="{857F6219-38DF-40B8-BA65-6724938C41D0}"/>
    <dataValidation allowBlank="1" showInputMessage="1" showErrorMessage="1" prompt="Calculation Cell" sqref="K9:K25 J26" xr:uid="{7CE9825B-B6BE-4DC8-B774-592CC278955D}"/>
  </dataValidations>
  <printOptions horizontalCentered="1"/>
  <pageMargins left="0.25" right="0.25" top="0.25" bottom="0.25" header="0.5" footer="0.5"/>
  <pageSetup scale="57" fitToHeight="0" orientation="portrait" r:id="rId1"/>
  <headerFooter scaleWithDoc="0" alignWithMargins="0">
    <oddFooter>&amp;L&amp;A&amp;C&amp;"Arial,Regular"&amp;9Page &amp;P&amp;R&amp;F</oddFooter>
  </headerFooter>
  <rowBreaks count="1" manualBreakCount="1">
    <brk id="109" max="12" man="1"/>
  </rowBreaks>
  <extLst>
    <ext xmlns:x14="http://schemas.microsoft.com/office/spreadsheetml/2009/9/main" uri="{CCE6A557-97BC-4b89-ADB6-D9C93CAAB3DF}">
      <x14:dataValidations xmlns:xm="http://schemas.microsoft.com/office/excel/2006/main" count="9">
        <x14:dataValidation type="list" allowBlank="1" showInputMessage="1" showErrorMessage="1" xr:uid="{159DD369-B7E8-42AA-BB41-FDF023A1F99C}">
          <x14:formula1>
            <xm:f>'DL Info'!$C$1:$C$3</xm:f>
          </x14:formula1>
          <xm:sqref>E151:I151</xm:sqref>
        </x14:dataValidation>
        <x14:dataValidation type="list" allowBlank="1" showInputMessage="1" showErrorMessage="1" xr:uid="{4BC153C3-F02B-424C-BEFE-30F7276F634C}">
          <x14:formula1>
            <xm:f>'DL Info'!$K$1:$K$3</xm:f>
          </x14:formula1>
          <xm:sqref>E86:J86</xm:sqref>
        </x14:dataValidation>
        <x14:dataValidation type="list" allowBlank="1" showInputMessage="1" showErrorMessage="1" xr:uid="{90E136FA-21BF-47AC-9FE7-B601573EB825}">
          <x14:formula1>
            <xm:f>'DL Info'!$D$3:$D$8</xm:f>
          </x14:formula1>
          <xm:sqref>C89:C93 C96:C100</xm:sqref>
        </x14:dataValidation>
        <x14:dataValidation type="list" allowBlank="1" showInputMessage="1" showErrorMessage="1" xr:uid="{B5F61299-2F88-46D6-94F9-E05ED7AEB1E4}">
          <x14:formula1>
            <xm:f>'DL Info'!$E$10:$E$16</xm:f>
          </x14:formula1>
          <xm:sqref>D89:D93 D96:D100 D104:D109 D116:D145 D153:D162</xm:sqref>
        </x14:dataValidation>
        <x14:dataValidation type="list" allowBlank="1" showInputMessage="1" showErrorMessage="1" xr:uid="{5481F8C7-5982-40B0-9611-EE6358F4764D}">
          <x14:formula1>
            <xm:f>'DL Info'!$E$1:$E$7</xm:f>
          </x14:formula1>
          <xm:sqref>E89:E93 E96:E100 E104:E109 E153:E162</xm:sqref>
        </x14:dataValidation>
        <x14:dataValidation type="list" allowBlank="1" showInputMessage="1" showErrorMessage="1" xr:uid="{6F7F50AB-5762-44EA-AC21-24D26B9940A3}">
          <x14:formula1>
            <xm:f>'DL Info'!$D$2:$D$5</xm:f>
          </x14:formula1>
          <xm:sqref>C104:C109</xm:sqref>
        </x14:dataValidation>
        <x14:dataValidation type="list" allowBlank="1" showInputMessage="1" showErrorMessage="1" xr:uid="{0D32B4BC-2F50-4E9A-92F6-665266D82714}">
          <x14:formula1>
            <xm:f>'DL Info'!$D$1:$D$5</xm:f>
          </x14:formula1>
          <xm:sqref>C153:C162</xm:sqref>
        </x14:dataValidation>
        <x14:dataValidation type="list" allowBlank="1" showInputMessage="1" showErrorMessage="1" xr:uid="{E07FCC48-62BD-4E03-9C46-E686238F2C0E}">
          <x14:formula1>
            <xm:f>'DL Info'!$D$10:$D$12</xm:f>
          </x14:formula1>
          <xm:sqref>K153:K162</xm:sqref>
        </x14:dataValidation>
        <x14:dataValidation type="list" allowBlank="1" showInputMessage="1" showErrorMessage="1" xr:uid="{B34450DE-6272-4416-9EF6-2E92653E9470}">
          <x14:formula1>
            <xm:f>'DL Info'!$K$9:$K$11</xm:f>
          </x14:formula1>
          <xm:sqref>E65:J65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DL Info</vt:lpstr>
      <vt:lpstr>Raw Data FY 2025</vt:lpstr>
      <vt:lpstr>School System Information</vt:lpstr>
      <vt:lpstr>Checklist</vt:lpstr>
      <vt:lpstr>Organizational Chart Sample</vt:lpstr>
      <vt:lpstr>Organizational Chart</vt:lpstr>
      <vt:lpstr>Additional Costs FY 23</vt:lpstr>
      <vt:lpstr>Additional Costs FY 24</vt:lpstr>
      <vt:lpstr>Additional Costs FY 25</vt:lpstr>
      <vt:lpstr>LEA Directory</vt:lpstr>
      <vt:lpstr>Checklist!_Toc3460505</vt:lpstr>
      <vt:lpstr>Checklist!_Toc3460506</vt:lpstr>
      <vt:lpstr>Checklist!_Toc3460507</vt:lpstr>
      <vt:lpstr>Checklist!_Toc3460508</vt:lpstr>
      <vt:lpstr>'Additional Costs FY 23'!Print_Area</vt:lpstr>
      <vt:lpstr>'Additional Costs FY 24'!Print_Area</vt:lpstr>
      <vt:lpstr>'Additional Costs FY 25'!Print_Area</vt:lpstr>
      <vt:lpstr>'Organizational Chart'!Print_Area</vt:lpstr>
      <vt:lpstr>'Organizational Chart Sample'!Print_Area</vt:lpstr>
      <vt:lpstr>'School System Information'!Print_Area</vt:lpstr>
      <vt:lpstr>'Additional Costs FY 23'!Print_Titles</vt:lpstr>
      <vt:lpstr>'Additional Costs FY 24'!Print_Titles</vt:lpstr>
      <vt:lpstr>'Additional Costs FY 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2017-11-13T13:52:51Z</dcterms:created>
  <dcterms:modified xsi:type="dcterms:W3CDTF">2025-10-21T20:39:17Z</dcterms:modified>
</cp:coreProperties>
</file>