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texasedu-my.sharepoint.com/personal/laura_wake_tea_texas_gov/Documents/Desktop/"/>
    </mc:Choice>
  </mc:AlternateContent>
  <xr:revisionPtr revIDLastSave="0" documentId="8_{EE5F57FF-2BB0-40D7-B20E-5C97A10BBBF3}" xr6:coauthVersionLast="47" xr6:coauthVersionMax="47" xr10:uidLastSave="{00000000-0000-0000-0000-000000000000}"/>
  <workbookProtection workbookAlgorithmName="SHA-512" workbookHashValue="k1MDZkixYdgba7Gb6h5m09Z0PeYja+8VJoLRl1L8tXcx5iRqO42VorCE9uTuBTF0alo2yE54REwpRB/5yDEaSQ==" workbookSaltValue="JlfafvoeaBcPm5sqcbFgTw==" workbookSpinCount="100000" lockStructure="1"/>
  <bookViews>
    <workbookView xWindow="-96" yWindow="-96" windowWidth="23232" windowHeight="13992" tabRatio="752" firstSheet="1" activeTab="1" xr2:uid="{00000000-000D-0000-FFFF-FFFF00000000}"/>
  </bookViews>
  <sheets>
    <sheet name="MOE" sheetId="1" state="hidden" r:id="rId1"/>
    <sheet name="Instructions" sheetId="12" r:id="rId2"/>
    <sheet name="IDEA-B LEA MOE" sheetId="14" r:id="rId3"/>
    <sheet name="PEIMS Error Certification" sheetId="15" r:id="rId4"/>
    <sheet name="Data Sheet" sheetId="13" state="hidden" r:id="rId5"/>
  </sheets>
  <definedNames>
    <definedName name="_xlnm.Print_Area" localSheetId="4">'Data Sheet'!$A$1</definedName>
    <definedName name="_xlnm.Print_Area" localSheetId="2">'IDEA-B LEA MOE'!$A$1:$S$36</definedName>
    <definedName name="_xlnm.Print_Area" localSheetId="1">Instructions!$A$1:$J$97</definedName>
    <definedName name="_xlnm.Print_Area" localSheetId="0">MOE!$D$24</definedName>
    <definedName name="_xlnm.Print_Titles" localSheetId="1">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4" l="1"/>
  <c r="R21" i="14"/>
  <c r="S19" i="14"/>
  <c r="D19" i="14" s="1"/>
  <c r="Q21" i="14"/>
  <c r="P21" i="14"/>
  <c r="F31" i="14"/>
  <c r="F27" i="14"/>
  <c r="S22" i="14"/>
  <c r="D22" i="14" s="1"/>
  <c r="R23" i="14"/>
  <c r="S7" i="14"/>
  <c r="S8" i="14"/>
  <c r="S9" i="14"/>
  <c r="S10" i="14"/>
  <c r="S11" i="14"/>
  <c r="S12" i="14"/>
  <c r="S13" i="14"/>
  <c r="S14" i="14"/>
  <c r="S15" i="14"/>
  <c r="S16" i="14"/>
  <c r="S17" i="14"/>
  <c r="S18" i="14"/>
  <c r="S6" i="14"/>
  <c r="Q23" i="14" l="1"/>
  <c r="P23" i="14" l="1"/>
  <c r="S21" i="14"/>
  <c r="S23" i="14" s="1"/>
  <c r="D23" i="14" s="1"/>
  <c r="I4" i="14"/>
  <c r="N4" i="14"/>
  <c r="Q3" i="14"/>
  <c r="N3" i="14"/>
  <c r="S24" i="14"/>
  <c r="D29" i="14" s="1"/>
  <c r="D31" i="14" s="1"/>
  <c r="D18" i="14"/>
  <c r="D17" i="14"/>
  <c r="D16" i="14"/>
  <c r="D15" i="14"/>
  <c r="D14" i="14"/>
  <c r="D13" i="14"/>
  <c r="D12" i="14"/>
  <c r="D11" i="14"/>
  <c r="D10" i="14"/>
  <c r="D9" i="14"/>
  <c r="D8" i="14"/>
  <c r="D7" i="14"/>
  <c r="D6" i="14"/>
  <c r="C31" i="14"/>
  <c r="F29" i="14"/>
  <c r="C29" i="14"/>
  <c r="C27" i="14"/>
  <c r="F23" i="14"/>
  <c r="C23" i="14"/>
  <c r="K3" i="14"/>
  <c r="I3" i="14"/>
  <c r="E31" i="14" l="1"/>
  <c r="G31" i="14" s="1"/>
  <c r="H31" i="14" s="1"/>
  <c r="E29" i="14"/>
  <c r="D21" i="14" l="1"/>
  <c r="G29" i="14"/>
  <c r="H29" i="14" s="1"/>
  <c r="E23" i="14" l="1"/>
  <c r="G23" i="14" s="1"/>
  <c r="H23" i="14" s="1"/>
  <c r="D27" i="14"/>
  <c r="E27" i="14" s="1"/>
  <c r="G27" i="14" s="1"/>
  <c r="H27" i="14" l="1"/>
  <c r="E33" i="14"/>
  <c r="E35" i="14" s="1"/>
</calcChain>
</file>

<file path=xl/sharedStrings.xml><?xml version="1.0" encoding="utf-8"?>
<sst xmlns="http://schemas.openxmlformats.org/spreadsheetml/2006/main" count="140" uniqueCount="105">
  <si>
    <t xml:space="preserve">Funds – General Fund (199 &amp; 420) and SFSF (266) </t>
  </si>
  <si>
    <t>Base Total State and Local Expenditures (1)</t>
  </si>
  <si>
    <t>Summary of Finance (SOF) Special Education Adjusted Allotment</t>
  </si>
  <si>
    <t>Per capita (Special Education Student Population) of Local Only (4)</t>
  </si>
  <si>
    <t>Example of Summary Calculation</t>
  </si>
  <si>
    <t>Special Education Student Population</t>
  </si>
  <si>
    <t>Per capita (Special Education Student Population) of State and Local (2)</t>
  </si>
  <si>
    <t>Base Total Local Only (3)</t>
  </si>
  <si>
    <t>Functions – 11, 12, 13, 21, 23, 31, 32, 33, 34, 36, 41, 51, 53</t>
  </si>
  <si>
    <t>PIC 23 and PIC 33 including PIC 99 allocations</t>
  </si>
  <si>
    <t>Year 1</t>
  </si>
  <si>
    <t>Year 2</t>
  </si>
  <si>
    <t>Determination</t>
  </si>
  <si>
    <t xml:space="preserve">Refund Due </t>
  </si>
  <si>
    <t xml:space="preserve">Equalization Yield </t>
  </si>
  <si>
    <t xml:space="preserve">Portion 1 - Local Only </t>
  </si>
  <si>
    <t xml:space="preserve">Portion 2 - Local Only </t>
  </si>
  <si>
    <t>Total State &amp; Local minus SOF</t>
  </si>
  <si>
    <t>SOF multiplied by Equalization Yield</t>
  </si>
  <si>
    <t>Sum of Portion 1 and Portion 2</t>
  </si>
  <si>
    <t>Instruction</t>
  </si>
  <si>
    <t>Instructional Resources and Media Services</t>
  </si>
  <si>
    <t>Curriculum and Instructional Staff Development</t>
  </si>
  <si>
    <t>Instructional Leadership</t>
  </si>
  <si>
    <t>School Leadership</t>
  </si>
  <si>
    <t>Guidance and Counseling Service</t>
  </si>
  <si>
    <t>Social Work Services</t>
  </si>
  <si>
    <t>Health Services</t>
  </si>
  <si>
    <t>Student (Pupil) Transportation</t>
  </si>
  <si>
    <t>Cocurricular/Extracurricular Activities</t>
  </si>
  <si>
    <t>General Administration</t>
  </si>
  <si>
    <t>Plant Maintenance and Operations</t>
  </si>
  <si>
    <t>Data Processing Services</t>
  </si>
  <si>
    <t>PIC 23</t>
  </si>
  <si>
    <r>
      <t xml:space="preserve"> </t>
    </r>
    <r>
      <rPr>
        <b/>
        <sz val="11"/>
        <color rgb="FF000000"/>
        <rFont val="Arial"/>
        <family val="2"/>
      </rPr>
      <t>Lesser of (1) ( 2) (3) or (4)</t>
    </r>
  </si>
  <si>
    <t>Fcn Code</t>
  </si>
  <si>
    <t>Function Code Name</t>
  </si>
  <si>
    <t>PIC 33</t>
  </si>
  <si>
    <t xml:space="preserve"> </t>
  </si>
  <si>
    <t>Subtotal of State and Local Expenditures</t>
  </si>
  <si>
    <t>Total State and Local Expenditures</t>
  </si>
  <si>
    <t>Test Result</t>
  </si>
  <si>
    <t>Test Methods</t>
  </si>
  <si>
    <t>Totals</t>
  </si>
  <si>
    <t>2013-2014</t>
  </si>
  <si>
    <t>2014-2015</t>
  </si>
  <si>
    <t>Select School Year</t>
  </si>
  <si>
    <t>Preliminary Status:</t>
  </si>
  <si>
    <t>Potential Refund (smallest deficiency of all four tests)</t>
  </si>
  <si>
    <t>Local Only (Test 1)</t>
  </si>
  <si>
    <t>State and Local (Test 2)</t>
  </si>
  <si>
    <t>Per-Capita Local Only (Test 3)</t>
  </si>
  <si>
    <t>Per-Capita State and Local (Test 4)</t>
  </si>
  <si>
    <t xml:space="preserve">Local Only Expenditures (Test 1) </t>
  </si>
  <si>
    <t>Enter CDN</t>
  </si>
  <si>
    <t>Enter Compliance SY</t>
  </si>
  <si>
    <t>Enter School District Name</t>
  </si>
  <si>
    <t>Deficiency</t>
  </si>
  <si>
    <r>
      <rPr>
        <b/>
        <sz val="16"/>
        <color theme="1"/>
        <rFont val="Arial"/>
        <family val="2"/>
      </rPr>
      <t>Summary Calculation</t>
    </r>
    <r>
      <rPr>
        <b/>
        <sz val="14"/>
        <color theme="1" tint="0.249977111117893"/>
        <rFont val="Arial"/>
        <family val="2"/>
      </rPr>
      <t xml:space="preserve">
Page 1</t>
    </r>
  </si>
  <si>
    <t>Select from pull-down list</t>
  </si>
  <si>
    <t>Test 2</t>
  </si>
  <si>
    <t>Test 4</t>
  </si>
  <si>
    <t>Test 1</t>
  </si>
  <si>
    <r>
      <t xml:space="preserve">Amount of Cumulative Exceptions/Adjustments
Intervening Years
</t>
    </r>
    <r>
      <rPr>
        <sz val="10"/>
        <color theme="1"/>
        <rFont val="Arial"/>
        <family val="2"/>
      </rPr>
      <t>(</t>
    </r>
    <r>
      <rPr>
        <b/>
        <sz val="10"/>
        <color theme="1"/>
        <rFont val="Arial"/>
        <family val="2"/>
      </rPr>
      <t>Populated from page 2 data entry.</t>
    </r>
    <r>
      <rPr>
        <sz val="10"/>
        <color theme="1"/>
        <rFont val="Arial"/>
        <family val="2"/>
      </rPr>
      <t>)</t>
    </r>
  </si>
  <si>
    <t>Enter Compliance Review School Year</t>
  </si>
  <si>
    <t>Special Education Student Count - Compliance Review School Year</t>
  </si>
  <si>
    <r>
      <t xml:space="preserve">Original Required Level of Effort
</t>
    </r>
    <r>
      <rPr>
        <sz val="10"/>
        <color theme="1"/>
        <rFont val="Arial"/>
        <family val="2"/>
      </rPr>
      <t xml:space="preserve">(Actual expenditure &amp; per-capita amounts from last compliant school year for test method.
 </t>
    </r>
    <r>
      <rPr>
        <b/>
        <sz val="10"/>
        <color theme="1"/>
        <rFont val="Arial"/>
        <family val="2"/>
      </rPr>
      <t>Populated from page 2 data entry.</t>
    </r>
    <r>
      <rPr>
        <sz val="10"/>
        <color theme="1"/>
        <rFont val="Arial"/>
        <family val="2"/>
      </rPr>
      <t>)</t>
    </r>
  </si>
  <si>
    <r>
      <t xml:space="preserve">Actual Level of Effort
</t>
    </r>
    <r>
      <rPr>
        <sz val="10"/>
        <color theme="1"/>
        <rFont val="Arial"/>
        <family val="2"/>
      </rPr>
      <t xml:space="preserve">(actual expenditure &amp; per-capita amounts for compliance review school year.  </t>
    </r>
    <r>
      <rPr>
        <b/>
        <sz val="10"/>
        <color theme="1"/>
        <rFont val="Arial"/>
        <family val="2"/>
      </rPr>
      <t>Populated from page 3 data entry</t>
    </r>
    <r>
      <rPr>
        <sz val="10"/>
        <color theme="1"/>
        <rFont val="Arial"/>
        <family val="2"/>
      </rPr>
      <t>.)</t>
    </r>
  </si>
  <si>
    <r>
      <t xml:space="preserve">Actual Level of Effort
</t>
    </r>
    <r>
      <rPr>
        <sz val="10"/>
        <color theme="1"/>
        <rFont val="Arial"/>
        <family val="2"/>
      </rPr>
      <t xml:space="preserve">(Actual expenditure &amp; per-capita amounts for compliance review school year.  </t>
    </r>
    <r>
      <rPr>
        <b/>
        <sz val="10"/>
        <color theme="1"/>
        <rFont val="Arial"/>
        <family val="2"/>
      </rPr>
      <t>Populated from page 3 data entry</t>
    </r>
    <r>
      <rPr>
        <sz val="10"/>
        <color theme="1"/>
        <rFont val="Arial"/>
        <family val="2"/>
      </rPr>
      <t>.)</t>
    </r>
  </si>
  <si>
    <r>
      <t xml:space="preserve">Variance (negative amounts only)
</t>
    </r>
    <r>
      <rPr>
        <sz val="10"/>
        <color theme="1"/>
        <rFont val="Arial"/>
        <family val="2"/>
      </rPr>
      <t>(Difference between Original Required Level of Effort and Actual Level of Effort)</t>
    </r>
  </si>
  <si>
    <t>Test 3</t>
  </si>
  <si>
    <t>State and Local Expenditures (Test 2)</t>
  </si>
  <si>
    <t>Charter schools only: Enter Fund 199 (local) expenditures</t>
  </si>
  <si>
    <r>
      <rPr>
        <b/>
        <sz val="16"/>
        <color theme="1"/>
        <rFont val="Arial"/>
        <family val="2"/>
      </rPr>
      <t>Compliance Review School Year Information (to be entered by the charter school)</t>
    </r>
    <r>
      <rPr>
        <b/>
        <sz val="14"/>
        <color theme="1" tint="0.249977111117893"/>
        <rFont val="Arial"/>
        <family val="2"/>
      </rPr>
      <t xml:space="preserve">
Page 3</t>
    </r>
  </si>
  <si>
    <t>Enter Charter School Name</t>
  </si>
  <si>
    <r>
      <rPr>
        <b/>
        <sz val="16"/>
        <color theme="1"/>
        <rFont val="Arial"/>
        <family val="2"/>
      </rPr>
      <t>Last</t>
    </r>
    <r>
      <rPr>
        <b/>
        <sz val="14"/>
        <color theme="1" tint="0.249977111117893"/>
        <rFont val="Arial"/>
        <family val="2"/>
      </rPr>
      <t xml:space="preserve"> </t>
    </r>
    <r>
      <rPr>
        <b/>
        <sz val="16"/>
        <color theme="1"/>
        <rFont val="Arial"/>
        <family val="2"/>
      </rPr>
      <t>Compliant Year Information (to be entered by the charter school)</t>
    </r>
    <r>
      <rPr>
        <b/>
        <sz val="14"/>
        <color theme="1" tint="0.249977111117893"/>
        <rFont val="Arial"/>
        <family val="2"/>
      </rPr>
      <t xml:space="preserve">
Page 2</t>
    </r>
  </si>
  <si>
    <r>
      <t>Original Required Level of Effort</t>
    </r>
    <r>
      <rPr>
        <sz val="10"/>
        <color theme="1"/>
        <rFont val="Arial"/>
        <family val="2"/>
      </rPr>
      <t/>
    </r>
  </si>
  <si>
    <r>
      <t xml:space="preserve">Special Education Student Count - Last Compliant School Year </t>
    </r>
    <r>
      <rPr>
        <sz val="10"/>
        <color rgb="FFFF0000"/>
        <rFont val="Arial"/>
        <family val="2"/>
      </rPr>
      <t>.</t>
    </r>
  </si>
  <si>
    <r>
      <t>Amount of Cumulative Exceptions/Adjustments,
Intervening Years</t>
    </r>
    <r>
      <rPr>
        <sz val="10"/>
        <color theme="1"/>
        <rFont val="Arial"/>
        <family val="2"/>
      </rPr>
      <t/>
    </r>
  </si>
  <si>
    <t>2017-2018</t>
  </si>
  <si>
    <t>2018-2019</t>
  </si>
  <si>
    <t>2019-2020</t>
  </si>
  <si>
    <t>Using data from the "Expenditure and Per-Capita Expenditure Report," page 2 of the FINAL IDEA-B LEA MOE Compliance Review for the prior compliance review school year.</t>
  </si>
  <si>
    <t>Select, from the pull-down list, the last compliant school year for each test method.</t>
  </si>
  <si>
    <r>
      <t xml:space="preserve"> </t>
    </r>
    <r>
      <rPr>
        <sz val="12"/>
        <rFont val="Arial"/>
        <family val="2"/>
      </rPr>
      <t>Enter the student count for the last compliant school year.</t>
    </r>
  </si>
  <si>
    <r>
      <t xml:space="preserve">SHARS reimbursement expended in special education </t>
    </r>
    <r>
      <rPr>
        <b/>
        <i/>
        <sz val="12"/>
        <color rgb="FFFF0000"/>
        <rFont val="Arial"/>
        <family val="2"/>
      </rPr>
      <t>(enter as a positive number)</t>
    </r>
  </si>
  <si>
    <r>
      <rPr>
        <i/>
        <sz val="12"/>
        <color rgb="FFFF0000"/>
        <rFont val="Arial"/>
        <family val="2"/>
      </rPr>
      <t xml:space="preserve">less </t>
    </r>
    <r>
      <rPr>
        <sz val="12"/>
        <color rgb="FFFF0000"/>
        <rFont val="Arial"/>
        <family val="2"/>
      </rPr>
      <t>SHARS reimbursement expended in special education</t>
    </r>
  </si>
  <si>
    <t>PIC 43</t>
  </si>
  <si>
    <t>2020-2021</t>
  </si>
  <si>
    <t>2021-2022</t>
  </si>
  <si>
    <t>Debt Service (Include ONLY Object Codes 6512, 6514, 6522, and 6526)</t>
  </si>
  <si>
    <t>2022-2023</t>
  </si>
  <si>
    <r>
      <t xml:space="preserve">Last </t>
    </r>
    <r>
      <rPr>
        <b/>
        <sz val="16"/>
        <color theme="1"/>
        <rFont val="Arial"/>
        <family val="2"/>
      </rPr>
      <t>Compliant Year Information (to be entered by charter school)</t>
    </r>
    <r>
      <rPr>
        <b/>
        <sz val="14"/>
        <color theme="1" tint="0.249977111117893"/>
        <rFont val="Arial"/>
        <family val="2"/>
      </rPr>
      <t xml:space="preserve">
Page 2</t>
    </r>
  </si>
  <si>
    <t>Enter your charter school’s expenditure and per-capita expenditure amounts from the last compliant school year for each test method.</t>
  </si>
  <si>
    <t>2016-2017 or prior</t>
  </si>
  <si>
    <t>2023-2024</t>
  </si>
  <si>
    <t xml:space="preserve">If the last compliant school year is not  2023-2024, enter the amount of cumulative exceptions and/or adjustment to fiscal effort that the LEA submitted in the intervening years that were validated by TEA but did not bring the LEA into compliance for a test method. </t>
  </si>
  <si>
    <t>ONLY COMPLETE THIS SECTION IF YOU ARE SUBMITTING A PEIMS ERROR DURING THE EXCEPTIONS PERIOD.</t>
  </si>
  <si>
    <r>
      <t xml:space="preserve">This section of the tool </t>
    </r>
    <r>
      <rPr>
        <b/>
        <u/>
        <sz val="14"/>
        <color theme="1"/>
        <rFont val="Calibri"/>
        <family val="2"/>
      </rPr>
      <t>must</t>
    </r>
    <r>
      <rPr>
        <b/>
        <sz val="14"/>
        <color theme="1"/>
        <rFont val="Calibri"/>
        <family val="2"/>
      </rPr>
      <t xml:space="preserve"> be completed if the school system is submitting a PEIMS error/correction:</t>
    </r>
  </si>
  <si>
    <t>School System Authorized Official</t>
  </si>
  <si>
    <t>Independent Auditor</t>
  </si>
  <si>
    <t>Name:</t>
  </si>
  <si>
    <t>Title:</t>
  </si>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</sst>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00_);_(&quot;$&quot;* \(#,##0.00\);_(&quot;$&quot;* &quot;-&quot;_);_(@_)"/>
    <numFmt numFmtId="165" formatCode="_(&quot;$&quot;* #,##0_);_(&quot;$&quot;* \(#,##0\);_(&quot;$&quot;* &quot;-&quot;??_);_(@_)"/>
  </numFmts>
  <fonts count="4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1"/>
      <color rgb="FF000000"/>
      <name val="Arial"/>
      <family val="2"/>
    </font>
    <font>
      <sz val="10"/>
      <color theme="1"/>
      <name val="Arial"/>
      <family val="2"/>
    </font>
    <font>
      <b/>
      <sz val="11"/>
      <color theme="1"/>
      <name val="Arial"/>
      <family val="2"/>
    </font>
    <font>
      <sz val="12"/>
      <color theme="1"/>
      <name val="Arial"/>
      <family val="2"/>
    </font>
    <font>
      <b/>
      <sz val="12"/>
      <color rgb="FF000000"/>
      <name val="Arial"/>
      <family val="2"/>
    </font>
    <font>
      <sz val="12"/>
      <color rgb="FF000000"/>
      <name val="Arial"/>
      <family val="2"/>
    </font>
    <font>
      <b/>
      <sz val="12"/>
      <color theme="1"/>
      <name val="Arial"/>
      <family val="2"/>
    </font>
    <font>
      <sz val="11"/>
      <color rgb="FF3F3F76"/>
      <name val="Calibri"/>
      <family val="2"/>
      <scheme val="minor"/>
    </font>
    <font>
      <sz val="12"/>
      <color rgb="FF3F3F76"/>
      <name val="Arial"/>
      <family val="2"/>
    </font>
    <font>
      <sz val="11"/>
      <color theme="1"/>
      <name val="Arial Narrow"/>
      <family val="2"/>
    </font>
    <font>
      <b/>
      <sz val="16"/>
      <color theme="1"/>
      <name val="Arial"/>
      <family val="2"/>
    </font>
    <font>
      <sz val="16"/>
      <color theme="1"/>
      <name val="Arial"/>
      <family val="2"/>
    </font>
    <font>
      <b/>
      <sz val="14"/>
      <color theme="1" tint="0.249977111117893"/>
      <name val="Arial"/>
      <family val="2"/>
    </font>
    <font>
      <sz val="12"/>
      <color theme="1" tint="0.249977111117893"/>
      <name val="Arial"/>
      <family val="2"/>
    </font>
    <font>
      <i/>
      <sz val="11"/>
      <color rgb="FF7F7F7F"/>
      <name val="Calibri"/>
      <family val="2"/>
      <scheme val="minor"/>
    </font>
    <font>
      <sz val="12"/>
      <color rgb="FFFF0000"/>
      <name val="Arial"/>
      <family val="2"/>
    </font>
    <font>
      <b/>
      <sz val="12"/>
      <name val="Arial"/>
      <family val="2"/>
    </font>
    <font>
      <b/>
      <sz val="12"/>
      <color rgb="FF3F3F76"/>
      <name val="Arial"/>
      <family val="2"/>
    </font>
    <font>
      <b/>
      <sz val="16"/>
      <color theme="1"/>
      <name val="Calibri"/>
      <family val="2"/>
      <scheme val="minor"/>
    </font>
    <font>
      <b/>
      <i/>
      <sz val="14"/>
      <color rgb="FF000000"/>
      <name val="Arial"/>
      <family val="2"/>
    </font>
    <font>
      <b/>
      <sz val="14"/>
      <color theme="1"/>
      <name val="Arial"/>
      <family val="2"/>
    </font>
    <font>
      <b/>
      <sz val="12"/>
      <color rgb="FF003300"/>
      <name val="Arial"/>
      <family val="2"/>
    </font>
    <font>
      <b/>
      <sz val="14"/>
      <color rgb="FF3F3F76"/>
      <name val="Arial"/>
      <family val="2"/>
    </font>
    <font>
      <sz val="14"/>
      <color theme="1"/>
      <name val="Arial"/>
      <family val="2"/>
    </font>
    <font>
      <b/>
      <sz val="12"/>
      <color theme="1" tint="0.249977111117893"/>
      <name val="Arial"/>
      <family val="2"/>
    </font>
    <font>
      <b/>
      <sz val="11"/>
      <color rgb="FF3F3F76"/>
      <name val="Arial"/>
      <family val="2"/>
    </font>
    <font>
      <b/>
      <sz val="10"/>
      <color theme="1"/>
      <name val="Arial"/>
      <family val="2"/>
    </font>
    <font>
      <sz val="12"/>
      <color theme="1"/>
      <name val="Calibri"/>
      <family val="2"/>
      <scheme val="minor"/>
    </font>
    <font>
      <sz val="10"/>
      <color rgb="FF000000"/>
      <name val="Arial"/>
      <family val="2"/>
    </font>
    <font>
      <sz val="10"/>
      <color rgb="FFFF0000"/>
      <name val="Arial"/>
      <family val="2"/>
    </font>
    <font>
      <sz val="12"/>
      <name val="Arial"/>
      <family val="2"/>
    </font>
    <font>
      <b/>
      <i/>
      <sz val="12"/>
      <color rgb="FFFF0000"/>
      <name val="Arial"/>
      <family val="2"/>
    </font>
    <font>
      <b/>
      <sz val="12"/>
      <color rgb="FFFF0000"/>
      <name val="Arial"/>
      <family val="2"/>
    </font>
    <font>
      <i/>
      <sz val="12"/>
      <color rgb="FFFF0000"/>
      <name val="Arial"/>
      <family val="2"/>
    </font>
    <font>
      <b/>
      <sz val="14"/>
      <color theme="1"/>
      <name val="Calibri"/>
      <family val="2"/>
      <scheme val="minor"/>
    </font>
    <font>
      <sz val="14"/>
      <color theme="1"/>
      <name val="Calibri"/>
      <family val="2"/>
      <scheme val="minor"/>
    </font>
    <font>
      <b/>
      <sz val="14"/>
      <color theme="1"/>
      <name val="Calibri"/>
      <family val="2"/>
    </font>
    <font>
      <b/>
      <u/>
      <sz val="14"/>
      <color theme="1"/>
      <name val="Calibri"/>
      <family val="2"/>
    </font>
    <font>
      <sz val="14"/>
      <color theme="1"/>
      <name val="Calibri"/>
      <family val="2"/>
    </font>
  </fonts>
  <fills count="11">
    <fill>
      <patternFill patternType="none"/>
    </fill>
    <fill>
      <patternFill patternType="gray125"/>
    </fill>
    <fill>
      <patternFill patternType="solid">
        <fgColor theme="7" tint="0.59999389629810485"/>
        <bgColor indexed="64"/>
      </patternFill>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lightGray">
        <fgColor theme="7" tint="-0.499984740745262"/>
        <bgColor theme="0"/>
      </patternFill>
    </fill>
    <fill>
      <patternFill patternType="solid">
        <fgColor theme="0" tint="-0.24994659260841701"/>
        <bgColor indexed="64"/>
      </patternFill>
    </fill>
    <fill>
      <patternFill patternType="solid">
        <fgColor theme="9" tint="-0.499984740745262"/>
        <bgColor indexed="64"/>
      </patternFill>
    </fill>
    <fill>
      <patternFill patternType="solid">
        <fgColor theme="4" tint="0.59999389629810485"/>
        <bgColor indexed="64"/>
      </patternFill>
    </fill>
  </fills>
  <borders count="91">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right/>
      <top/>
      <bottom style="thick">
        <color auto="1"/>
      </bottom>
      <diagonal/>
    </border>
    <border>
      <left/>
      <right/>
      <top style="thick">
        <color auto="1"/>
      </top>
      <bottom/>
      <diagonal/>
    </border>
    <border>
      <left/>
      <right/>
      <top/>
      <bottom style="thick">
        <color rgb="FF3F3F3F"/>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style="thick">
        <color rgb="FF3F3F3F"/>
      </bottom>
      <diagonal/>
    </border>
    <border>
      <left/>
      <right style="thick">
        <color auto="1"/>
      </right>
      <top/>
      <bottom style="thick">
        <color rgb="FF3F3F3F"/>
      </bottom>
      <diagonal/>
    </border>
    <border>
      <left/>
      <right style="thin">
        <color rgb="FF7F7F7F"/>
      </right>
      <top/>
      <bottom/>
      <diagonal/>
    </border>
    <border>
      <left style="thick">
        <color auto="1"/>
      </left>
      <right style="thick">
        <color auto="1"/>
      </right>
      <top style="thick">
        <color auto="1"/>
      </top>
      <bottom style="thick">
        <color auto="1"/>
      </bottom>
      <diagonal/>
    </border>
    <border>
      <left style="thick">
        <color auto="1"/>
      </left>
      <right/>
      <top/>
      <bottom style="medium">
        <color auto="1"/>
      </bottom>
      <diagonal/>
    </border>
    <border>
      <left style="thin">
        <color theme="1" tint="0.34998626667073579"/>
      </left>
      <right style="thin">
        <color theme="1" tint="0.34998626667073579"/>
      </right>
      <top style="medium">
        <color theme="1" tint="0.499984740745262"/>
      </top>
      <bottom/>
      <diagonal/>
    </border>
    <border>
      <left style="thin">
        <color theme="1" tint="0.34998626667073579"/>
      </left>
      <right style="thin">
        <color theme="1" tint="0.34998626667073579"/>
      </right>
      <top/>
      <bottom/>
      <diagonal/>
    </border>
    <border>
      <left style="thin">
        <color theme="1" tint="0.34998626667073579"/>
      </left>
      <right style="thick">
        <color auto="1"/>
      </right>
      <top style="medium">
        <color theme="1" tint="0.499984740745262"/>
      </top>
      <bottom/>
      <diagonal/>
    </border>
    <border>
      <left style="thin">
        <color theme="1" tint="0.34998626667073579"/>
      </left>
      <right style="thick">
        <color auto="1"/>
      </right>
      <top/>
      <bottom/>
      <diagonal/>
    </border>
    <border>
      <left style="thin">
        <color theme="1" tint="0.34998626667073579"/>
      </left>
      <right style="thick">
        <color auto="1"/>
      </right>
      <top/>
      <bottom style="medium">
        <color indexed="64"/>
      </bottom>
      <diagonal/>
    </border>
    <border>
      <left style="thick">
        <color auto="1"/>
      </left>
      <right style="thin">
        <color theme="1" tint="0.34998626667073579"/>
      </right>
      <top style="thin">
        <color theme="1" tint="0.34998626667073579"/>
      </top>
      <bottom/>
      <diagonal/>
    </border>
    <border>
      <left style="thick">
        <color auto="1"/>
      </left>
      <right style="thin">
        <color theme="1" tint="0.34998626667073579"/>
      </right>
      <top/>
      <bottom/>
      <diagonal/>
    </border>
    <border>
      <left/>
      <right style="thin">
        <color theme="1" tint="0.34998626667073579"/>
      </right>
      <top style="thin">
        <color theme="1" tint="0.34998626667073579"/>
      </top>
      <bottom style="thick">
        <color auto="1"/>
      </bottom>
      <diagonal/>
    </border>
    <border>
      <left style="thick">
        <color auto="1"/>
      </left>
      <right/>
      <top/>
      <bottom style="medium">
        <color theme="1" tint="0.34998626667073579"/>
      </bottom>
      <diagonal/>
    </border>
    <border>
      <left style="medium">
        <color theme="1" tint="0.14993743705557422"/>
      </left>
      <right style="medium">
        <color theme="1" tint="0.14993743705557422"/>
      </right>
      <top style="medium">
        <color theme="1" tint="0.14993743705557422"/>
      </top>
      <bottom style="medium">
        <color theme="1" tint="0.34998626667073579"/>
      </bottom>
      <diagonal/>
    </border>
    <border>
      <left/>
      <right/>
      <top/>
      <bottom style="medium">
        <color theme="1" tint="0.34998626667073579"/>
      </bottom>
      <diagonal/>
    </border>
    <border>
      <left/>
      <right/>
      <top style="thick">
        <color auto="1"/>
      </top>
      <bottom style="medium">
        <color auto="1"/>
      </bottom>
      <diagonal/>
    </border>
    <border>
      <left/>
      <right style="thick">
        <color auto="1"/>
      </right>
      <top/>
      <bottom style="medium">
        <color auto="1"/>
      </bottom>
      <diagonal/>
    </border>
    <border>
      <left/>
      <right/>
      <top style="thick">
        <color rgb="FF3F3F3F"/>
      </top>
      <bottom style="medium">
        <color auto="1"/>
      </bottom>
      <diagonal/>
    </border>
    <border>
      <left/>
      <right style="thick">
        <color auto="1"/>
      </right>
      <top style="thick">
        <color rgb="FF3F3F3F"/>
      </top>
      <bottom style="medium">
        <color auto="1"/>
      </bottom>
      <diagonal/>
    </border>
    <border>
      <left style="thick">
        <color auto="1"/>
      </left>
      <right style="thin">
        <color theme="1" tint="0.34998626667073579"/>
      </right>
      <top style="medium">
        <color theme="1" tint="0.499984740745262"/>
      </top>
      <bottom style="thin">
        <color theme="1" tint="0.499984740745262"/>
      </bottom>
      <diagonal/>
    </border>
    <border>
      <left style="thick">
        <color auto="1"/>
      </left>
      <right style="thin">
        <color theme="1" tint="0.499984740745262"/>
      </right>
      <top style="medium">
        <color auto="1"/>
      </top>
      <bottom style="medium">
        <color theme="1" tint="0.499984740745262"/>
      </bottom>
      <diagonal/>
    </border>
    <border>
      <left style="thin">
        <color theme="1" tint="0.499984740745262"/>
      </left>
      <right style="thin">
        <color theme="1" tint="0.499984740745262"/>
      </right>
      <top style="medium">
        <color auto="1"/>
      </top>
      <bottom style="medium">
        <color theme="1" tint="0.499984740745262"/>
      </bottom>
      <diagonal/>
    </border>
    <border>
      <left style="thin">
        <color theme="1" tint="0.499984740745262"/>
      </left>
      <right style="thick">
        <color auto="1"/>
      </right>
      <top style="medium">
        <color auto="1"/>
      </top>
      <bottom style="medium">
        <color theme="1" tint="0.499984740745262"/>
      </bottom>
      <diagonal/>
    </border>
    <border>
      <left style="thin">
        <color theme="1" tint="0.34998626667073579"/>
      </left>
      <right style="thin">
        <color theme="1" tint="0.34998626667073579"/>
      </right>
      <top style="medium">
        <color theme="1" tint="0.499984740745262"/>
      </top>
      <bottom style="thin">
        <color theme="1" tint="0.499984740745262"/>
      </bottom>
      <diagonal/>
    </border>
    <border>
      <left style="thin">
        <color theme="1" tint="0.34998626667073579"/>
      </left>
      <right style="thick">
        <color auto="1"/>
      </right>
      <top style="medium">
        <color theme="1" tint="0.499984740745262"/>
      </top>
      <bottom style="thin">
        <color theme="1" tint="0.499984740745262"/>
      </bottom>
      <diagonal/>
    </border>
    <border>
      <left style="thick">
        <color auto="1"/>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499984740745262"/>
      </top>
      <bottom style="thin">
        <color theme="1" tint="0.499984740745262"/>
      </bottom>
      <diagonal/>
    </border>
    <border>
      <left style="thick">
        <color auto="1"/>
      </left>
      <right style="thin">
        <color theme="1" tint="0.34998626667073579"/>
      </right>
      <top style="thin">
        <color theme="1" tint="0.499984740745262"/>
      </top>
      <bottom/>
      <diagonal/>
    </border>
    <border>
      <left style="thin">
        <color theme="1" tint="0.34998626667073579"/>
      </left>
      <right style="thin">
        <color theme="1" tint="0.34998626667073579"/>
      </right>
      <top style="medium">
        <color auto="1"/>
      </top>
      <bottom style="medium">
        <color auto="1"/>
      </bottom>
      <diagonal/>
    </border>
    <border>
      <left style="thin">
        <color theme="1" tint="0.34998626667073579"/>
      </left>
      <right style="thick">
        <color auto="1"/>
      </right>
      <top style="medium">
        <color auto="1"/>
      </top>
      <bottom style="medium">
        <color auto="1"/>
      </bottom>
      <diagonal/>
    </border>
    <border>
      <left style="thick">
        <color auto="1"/>
      </left>
      <right style="thin">
        <color theme="1" tint="0.34998626667073579"/>
      </right>
      <top style="medium">
        <color auto="1"/>
      </top>
      <bottom style="medium">
        <color theme="1" tint="0.499984740745262"/>
      </bottom>
      <diagonal/>
    </border>
    <border>
      <left style="thin">
        <color theme="1" tint="0.34998626667073579"/>
      </left>
      <right style="thin">
        <color theme="1" tint="0.34998626667073579"/>
      </right>
      <top style="medium">
        <color auto="1"/>
      </top>
      <bottom style="medium">
        <color theme="1" tint="0.499984740745262"/>
      </bottom>
      <diagonal/>
    </border>
    <border>
      <left style="thin">
        <color theme="1" tint="0.34998626667073579"/>
      </left>
      <right style="thick">
        <color auto="1"/>
      </right>
      <top style="medium">
        <color auto="1"/>
      </top>
      <bottom style="medium">
        <color theme="1" tint="0.499984740745262"/>
      </bottom>
      <diagonal/>
    </border>
    <border>
      <left/>
      <right style="thin">
        <color theme="1" tint="0.34998626667073579"/>
      </right>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style="thick">
        <color auto="1"/>
      </left>
      <right style="thin">
        <color theme="1" tint="0.34998626667073579"/>
      </right>
      <top/>
      <bottom style="thick">
        <color auto="1"/>
      </bottom>
      <diagonal/>
    </border>
    <border>
      <left style="thick">
        <color auto="1"/>
      </left>
      <right/>
      <top style="thin">
        <color theme="1" tint="0.34998626667073579"/>
      </top>
      <bottom style="thick">
        <color auto="1"/>
      </bottom>
      <diagonal/>
    </border>
    <border>
      <left/>
      <right style="thin">
        <color theme="1" tint="0.34998626667073579"/>
      </right>
      <top style="medium">
        <color theme="1" tint="0.34998626667073579"/>
      </top>
      <bottom/>
      <diagonal/>
    </border>
    <border>
      <left/>
      <right/>
      <top style="medium">
        <color theme="1" tint="0.34998626667073579"/>
      </top>
      <bottom/>
      <diagonal/>
    </border>
    <border>
      <left style="thin">
        <color theme="1" tint="0.34998626667073579"/>
      </left>
      <right style="thin">
        <color theme="1" tint="0.34998626667073579"/>
      </right>
      <top style="medium">
        <color theme="1" tint="0.499984740745262"/>
      </top>
      <bottom style="medium">
        <color theme="1" tint="0.34998626667073579"/>
      </bottom>
      <diagonal/>
    </border>
    <border>
      <left style="thick">
        <color auto="1"/>
      </left>
      <right style="thin">
        <color theme="1" tint="0.34998626667073579"/>
      </right>
      <top/>
      <bottom style="medium">
        <color theme="1" tint="0.34998626667073579"/>
      </bottom>
      <diagonal/>
    </border>
    <border>
      <left style="thin">
        <color theme="1" tint="0.34998626667073579"/>
      </left>
      <right/>
      <top/>
      <bottom style="medium">
        <color theme="1" tint="0.34998626667073579"/>
      </bottom>
      <diagonal/>
    </border>
    <border>
      <left style="thin">
        <color theme="1" tint="0.34998626667073579"/>
      </left>
      <right/>
      <top style="thin">
        <color theme="1" tint="0.499984740745262"/>
      </top>
      <bottom style="medium">
        <color theme="1" tint="0.34998626667073579"/>
      </bottom>
      <diagonal/>
    </border>
    <border>
      <left style="thin">
        <color theme="1" tint="0.34998626667073579"/>
      </left>
      <right style="thin">
        <color theme="1" tint="0.34998626667073579"/>
      </right>
      <top style="double">
        <color auto="1"/>
      </top>
      <bottom style="medium">
        <color auto="1"/>
      </bottom>
      <diagonal/>
    </border>
    <border>
      <left style="thick">
        <color auto="1"/>
      </left>
      <right style="thin">
        <color theme="1" tint="0.34998626667073579"/>
      </right>
      <top style="double">
        <color auto="1"/>
      </top>
      <bottom style="medium">
        <color auto="1"/>
      </bottom>
      <diagonal/>
    </border>
    <border>
      <left style="thick">
        <color auto="1"/>
      </left>
      <right/>
      <top style="thick">
        <color rgb="FF3F3F3F"/>
      </top>
      <bottom style="medium">
        <color auto="1"/>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style="thick">
        <color auto="1"/>
      </right>
      <top style="thin">
        <color theme="1" tint="0.34998626667073579"/>
      </top>
      <bottom style="medium">
        <color theme="1" tint="0.34998626667073579"/>
      </bottom>
      <diagonal/>
    </border>
    <border>
      <left style="thick">
        <color auto="1"/>
      </left>
      <right/>
      <top style="medium">
        <color theme="1" tint="0.34998626667073579"/>
      </top>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bottom style="medium">
        <color auto="1"/>
      </bottom>
      <diagonal/>
    </border>
    <border>
      <left style="thin">
        <color theme="1" tint="0.34998626667073579"/>
      </left>
      <right/>
      <top/>
      <bottom style="medium">
        <color auto="1"/>
      </bottom>
      <diagonal/>
    </border>
    <border>
      <left style="thin">
        <color theme="1" tint="0.34998626667073579"/>
      </left>
      <right/>
      <top/>
      <bottom/>
      <diagonal/>
    </border>
    <border>
      <left style="thin">
        <color theme="1" tint="0.34998626667073579"/>
      </left>
      <right/>
      <top style="double">
        <color auto="1"/>
      </top>
      <bottom style="medium">
        <color theme="1" tint="0.34998626667073579"/>
      </bottom>
      <diagonal/>
    </border>
    <border>
      <left/>
      <right style="thin">
        <color theme="1" tint="0.34998626667073579"/>
      </right>
      <top style="medium">
        <color theme="1" tint="0.24994659260841701"/>
      </top>
      <bottom/>
      <diagonal/>
    </border>
    <border>
      <left/>
      <right style="thin">
        <color theme="1" tint="0.34998626667073579"/>
      </right>
      <top/>
      <bottom style="medium">
        <color theme="1" tint="0.34998626667073579"/>
      </bottom>
      <diagonal/>
    </border>
    <border>
      <left style="thin">
        <color theme="1" tint="0.34998626667073579"/>
      </left>
      <right style="thin">
        <color theme="1" tint="0.34998626667073579"/>
      </right>
      <top style="medium">
        <color theme="1" tint="0.24994659260841701"/>
      </top>
      <bottom/>
      <diagonal/>
    </border>
    <border>
      <left style="thin">
        <color theme="1" tint="0.499984740745262"/>
      </left>
      <right/>
      <top style="medium">
        <color auto="1"/>
      </top>
      <bottom style="medium">
        <color theme="1" tint="0.499984740745262"/>
      </bottom>
      <diagonal/>
    </border>
    <border>
      <left style="thin">
        <color theme="1" tint="0.34998626667073579"/>
      </left>
      <right/>
      <top style="medium">
        <color theme="1" tint="0.499984740745262"/>
      </top>
      <bottom style="thin">
        <color theme="1" tint="0.499984740745262"/>
      </bottom>
      <diagonal/>
    </border>
    <border>
      <left style="thin">
        <color theme="1" tint="0.34998626667073579"/>
      </left>
      <right/>
      <top style="thin">
        <color theme="1" tint="0.499984740745262"/>
      </top>
      <bottom style="thin">
        <color theme="1" tint="0.499984740745262"/>
      </bottom>
      <diagonal/>
    </border>
    <border>
      <left style="thin">
        <color theme="1" tint="0.34998626667073579"/>
      </left>
      <right/>
      <top style="medium">
        <color auto="1"/>
      </top>
      <bottom style="medium">
        <color auto="1"/>
      </bottom>
      <diagonal/>
    </border>
    <border>
      <left style="thin">
        <color theme="1" tint="0.34998626667073579"/>
      </left>
      <right/>
      <top style="thin">
        <color theme="1"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1" fillId="3" borderId="5" applyNumberFormat="0" applyAlignment="0" applyProtection="0"/>
    <xf numFmtId="0" fontId="18" fillId="0" borderId="0" applyNumberFormat="0" applyFill="0" applyBorder="0" applyAlignment="0" applyProtection="0"/>
  </cellStyleXfs>
  <cellXfs count="219">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3" xfId="0" applyFont="1" applyBorder="1" applyAlignment="1">
      <alignment horizontal="lef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7" fillId="4" borderId="7" xfId="0" applyFont="1" applyFill="1" applyBorder="1"/>
    <xf numFmtId="44" fontId="7" fillId="4" borderId="7" xfId="1" applyFont="1" applyFill="1" applyBorder="1" applyAlignment="1" applyProtection="1">
      <alignment horizontal="center" vertical="center"/>
    </xf>
    <xf numFmtId="0" fontId="7" fillId="4" borderId="0" xfId="0" applyFont="1" applyFill="1" applyAlignment="1">
      <alignment horizontal="center"/>
    </xf>
    <xf numFmtId="0" fontId="7" fillId="4" borderId="0" xfId="0" applyFont="1" applyFill="1"/>
    <xf numFmtId="44" fontId="7" fillId="4" borderId="0" xfId="1" applyFont="1" applyFill="1" applyAlignment="1" applyProtection="1">
      <alignment horizontal="center" vertical="center"/>
    </xf>
    <xf numFmtId="0" fontId="10" fillId="4" borderId="0" xfId="0" applyFont="1" applyFill="1"/>
    <xf numFmtId="0" fontId="7" fillId="0" borderId="0" xfId="0" applyFont="1" applyAlignment="1">
      <alignment horizontal="center"/>
    </xf>
    <xf numFmtId="0" fontId="7" fillId="0" borderId="0" xfId="0" applyFont="1"/>
    <xf numFmtId="44" fontId="7" fillId="0" borderId="0" xfId="1" applyFont="1" applyAlignment="1" applyProtection="1">
      <alignment horizontal="center" vertical="center"/>
    </xf>
    <xf numFmtId="0" fontId="10" fillId="0" borderId="0" xfId="0" applyFont="1"/>
    <xf numFmtId="0" fontId="8" fillId="4" borderId="0" xfId="0" applyFont="1" applyFill="1" applyAlignment="1">
      <alignment vertical="center"/>
    </xf>
    <xf numFmtId="44" fontId="7" fillId="4" borderId="0" xfId="1" applyFont="1" applyFill="1" applyBorder="1" applyAlignment="1" applyProtection="1">
      <alignment horizontal="center" vertical="center"/>
    </xf>
    <xf numFmtId="0" fontId="7" fillId="4" borderId="6" xfId="0" applyFont="1" applyFill="1" applyBorder="1"/>
    <xf numFmtId="0" fontId="17" fillId="4" borderId="0" xfId="0" applyFont="1" applyFill="1" applyAlignment="1">
      <alignment vertical="top"/>
    </xf>
    <xf numFmtId="0" fontId="0" fillId="4" borderId="7" xfId="0" applyFill="1" applyBorder="1"/>
    <xf numFmtId="0" fontId="0" fillId="4" borderId="0" xfId="0" applyFill="1"/>
    <xf numFmtId="0" fontId="7" fillId="4" borderId="9" xfId="0" applyFont="1" applyFill="1" applyBorder="1" applyAlignment="1">
      <alignment horizontal="center"/>
    </xf>
    <xf numFmtId="0" fontId="7" fillId="4" borderId="10" xfId="0" applyFont="1" applyFill="1" applyBorder="1"/>
    <xf numFmtId="0" fontId="7" fillId="4" borderId="11" xfId="0" applyFont="1" applyFill="1" applyBorder="1" applyAlignment="1">
      <alignment horizontal="center" vertical="center" wrapText="1"/>
    </xf>
    <xf numFmtId="0" fontId="7" fillId="4" borderId="0" xfId="0" applyFont="1" applyFill="1" applyAlignment="1">
      <alignment vertical="center"/>
    </xf>
    <xf numFmtId="0" fontId="9" fillId="4" borderId="0" xfId="0" applyFont="1" applyFill="1" applyAlignment="1">
      <alignment vertical="center"/>
    </xf>
    <xf numFmtId="44" fontId="7" fillId="4" borderId="9" xfId="1" applyFont="1" applyFill="1" applyBorder="1" applyAlignment="1" applyProtection="1">
      <alignment horizontal="center" vertical="center"/>
    </xf>
    <xf numFmtId="0" fontId="7" fillId="4" borderId="12" xfId="0" applyFont="1" applyFill="1" applyBorder="1"/>
    <xf numFmtId="0" fontId="10" fillId="4" borderId="0" xfId="0" applyFont="1" applyFill="1" applyAlignment="1">
      <alignment horizontal="justify" vertical="center" wrapText="1"/>
    </xf>
    <xf numFmtId="44" fontId="10" fillId="4" borderId="0" xfId="1" applyFont="1" applyFill="1" applyBorder="1" applyAlignment="1" applyProtection="1">
      <alignment horizontal="center" vertical="center"/>
    </xf>
    <xf numFmtId="44" fontId="24" fillId="6" borderId="18" xfId="1" applyFont="1" applyFill="1" applyBorder="1" applyProtection="1"/>
    <xf numFmtId="0" fontId="10" fillId="6" borderId="23" xfId="0" applyFont="1" applyFill="1" applyBorder="1" applyAlignment="1">
      <alignment horizontal="center"/>
    </xf>
    <xf numFmtId="44" fontId="7" fillId="4" borderId="23" xfId="1" applyFont="1" applyFill="1" applyBorder="1" applyAlignment="1" applyProtection="1">
      <alignment horizontal="center" vertical="center"/>
    </xf>
    <xf numFmtId="44" fontId="7" fillId="4" borderId="14" xfId="1" applyFont="1" applyFill="1" applyBorder="1" applyAlignment="1" applyProtection="1">
      <alignment horizontal="center" vertical="center"/>
    </xf>
    <xf numFmtId="0" fontId="8" fillId="4" borderId="28" xfId="0" applyFont="1" applyFill="1" applyBorder="1" applyAlignment="1">
      <alignment vertical="center"/>
    </xf>
    <xf numFmtId="44" fontId="10" fillId="4" borderId="29" xfId="1" applyFont="1" applyFill="1" applyBorder="1" applyAlignment="1" applyProtection="1">
      <alignment horizontal="right" vertical="center"/>
    </xf>
    <xf numFmtId="44" fontId="10" fillId="4" borderId="30" xfId="1" applyFont="1" applyFill="1" applyBorder="1" applyAlignment="1" applyProtection="1">
      <alignment horizontal="center" vertical="center"/>
    </xf>
    <xf numFmtId="44" fontId="20" fillId="4" borderId="29" xfId="1" applyFont="1" applyFill="1" applyBorder="1" applyAlignment="1" applyProtection="1">
      <alignment horizontal="center" vertical="center"/>
    </xf>
    <xf numFmtId="44" fontId="10" fillId="4" borderId="29" xfId="1" applyFont="1" applyFill="1" applyBorder="1" applyAlignment="1" applyProtection="1">
      <alignment horizontal="center" vertical="center"/>
    </xf>
    <xf numFmtId="0" fontId="10" fillId="4" borderId="0" xfId="0" applyFont="1" applyFill="1" applyAlignment="1">
      <alignment vertical="center"/>
    </xf>
    <xf numFmtId="0" fontId="10" fillId="5" borderId="5" xfId="2" applyFont="1" applyFill="1" applyAlignment="1" applyProtection="1">
      <alignment horizontal="right" vertical="center" wrapText="1"/>
      <protection locked="0"/>
    </xf>
    <xf numFmtId="0" fontId="10" fillId="4" borderId="19" xfId="0" applyFont="1" applyFill="1" applyBorder="1" applyAlignment="1">
      <alignment horizontal="center" vertical="center" wrapText="1"/>
    </xf>
    <xf numFmtId="0" fontId="10" fillId="4" borderId="1" xfId="0" applyFont="1" applyFill="1" applyBorder="1" applyAlignment="1">
      <alignment horizontal="center" vertical="center"/>
    </xf>
    <xf numFmtId="44" fontId="10" fillId="4" borderId="1" xfId="1" applyFont="1" applyFill="1" applyBorder="1" applyAlignment="1" applyProtection="1">
      <alignment horizontal="center" vertical="center" wrapText="1"/>
    </xf>
    <xf numFmtId="44" fontId="10" fillId="4" borderId="32" xfId="1" applyFont="1" applyFill="1" applyBorder="1" applyAlignment="1" applyProtection="1">
      <alignment horizontal="center" vertical="center" wrapText="1"/>
    </xf>
    <xf numFmtId="44" fontId="7" fillId="7" borderId="20" xfId="1" applyFont="1" applyFill="1" applyBorder="1" applyAlignment="1" applyProtection="1">
      <alignment horizontal="center" vertical="center"/>
    </xf>
    <xf numFmtId="44" fontId="7" fillId="7" borderId="21" xfId="1" applyFont="1" applyFill="1" applyBorder="1" applyAlignment="1" applyProtection="1">
      <alignment horizontal="center" vertical="center"/>
    </xf>
    <xf numFmtId="44" fontId="13" fillId="7" borderId="21" xfId="1" applyFont="1" applyFill="1" applyBorder="1" applyAlignment="1" applyProtection="1">
      <alignment horizontal="center" vertical="center"/>
    </xf>
    <xf numFmtId="44" fontId="7" fillId="7" borderId="22" xfId="1" applyFont="1" applyFill="1" applyBorder="1" applyAlignment="1" applyProtection="1">
      <alignment horizontal="center" vertical="center"/>
    </xf>
    <xf numFmtId="44" fontId="7" fillId="7" borderId="23" xfId="1" applyFont="1" applyFill="1" applyBorder="1" applyAlignment="1" applyProtection="1">
      <alignment horizontal="center" vertical="center"/>
    </xf>
    <xf numFmtId="44" fontId="13" fillId="7" borderId="23" xfId="1" applyFont="1" applyFill="1" applyBorder="1" applyAlignment="1" applyProtection="1">
      <alignment horizontal="center" vertical="center"/>
    </xf>
    <xf numFmtId="44" fontId="13" fillId="7" borderId="24" xfId="1" applyFont="1" applyFill="1" applyBorder="1" applyAlignment="1" applyProtection="1">
      <alignment horizontal="center" vertical="center"/>
    </xf>
    <xf numFmtId="44" fontId="7" fillId="7" borderId="27" xfId="1" applyFont="1" applyFill="1" applyBorder="1" applyAlignment="1" applyProtection="1">
      <alignment horizontal="center" vertical="center"/>
    </xf>
    <xf numFmtId="0" fontId="7" fillId="7" borderId="2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3" fillId="7" borderId="26" xfId="0" applyFont="1" applyFill="1" applyBorder="1" applyAlignment="1">
      <alignment horizontal="justify" vertical="center" wrapText="1"/>
    </xf>
    <xf numFmtId="0" fontId="10" fillId="4" borderId="36" xfId="0" applyFont="1" applyFill="1" applyBorder="1" applyAlignment="1">
      <alignment horizontal="center" wrapText="1"/>
    </xf>
    <xf numFmtId="0" fontId="10" fillId="4" borderId="37" xfId="0" applyFont="1" applyFill="1" applyBorder="1"/>
    <xf numFmtId="44" fontId="10" fillId="4" borderId="37" xfId="1" applyFont="1" applyFill="1" applyBorder="1" applyAlignment="1" applyProtection="1">
      <alignment horizontal="center"/>
    </xf>
    <xf numFmtId="44" fontId="10" fillId="4" borderId="38" xfId="1" applyFont="1" applyFill="1" applyBorder="1" applyAlignment="1" applyProtection="1">
      <alignment horizontal="center" wrapText="1"/>
    </xf>
    <xf numFmtId="0" fontId="7" fillId="0" borderId="35" xfId="0" applyFont="1" applyBorder="1" applyAlignment="1">
      <alignment horizontal="center" vertical="center" wrapText="1"/>
    </xf>
    <xf numFmtId="0" fontId="7" fillId="0" borderId="39" xfId="0" applyFont="1" applyBorder="1" applyAlignment="1">
      <alignment horizontal="justify" vertical="center" wrapText="1"/>
    </xf>
    <xf numFmtId="42" fontId="12" fillId="5" borderId="39" xfId="2" applyNumberFormat="1" applyFont="1" applyFill="1" applyBorder="1" applyAlignment="1" applyProtection="1">
      <alignment horizontal="center" vertical="center"/>
      <protection locked="0"/>
    </xf>
    <xf numFmtId="0" fontId="7" fillId="0" borderId="41" xfId="0" applyFont="1" applyBorder="1" applyAlignment="1">
      <alignment horizontal="center" vertical="center" wrapText="1"/>
    </xf>
    <xf numFmtId="0" fontId="7" fillId="0" borderId="42" xfId="0" applyFont="1" applyBorder="1" applyAlignment="1">
      <alignment horizontal="justify" vertical="center" wrapText="1"/>
    </xf>
    <xf numFmtId="42" fontId="12" fillId="5" borderId="42" xfId="2" applyNumberFormat="1" applyFont="1" applyFill="1" applyBorder="1" applyAlignment="1" applyProtection="1">
      <alignment horizontal="center" vertical="center"/>
      <protection locked="0"/>
    </xf>
    <xf numFmtId="0" fontId="7" fillId="0" borderId="43" xfId="0" applyFont="1" applyBorder="1" applyAlignment="1">
      <alignment horizontal="center" vertical="center" wrapText="1"/>
    </xf>
    <xf numFmtId="0" fontId="10" fillId="4" borderId="44" xfId="0" applyFont="1" applyFill="1" applyBorder="1" applyAlignment="1">
      <alignment horizontal="justify" vertical="center" wrapText="1"/>
    </xf>
    <xf numFmtId="42" fontId="25" fillId="4" borderId="44" xfId="2" applyNumberFormat="1" applyFont="1" applyFill="1" applyBorder="1" applyAlignment="1" applyProtection="1">
      <alignment horizontal="center" vertical="center"/>
    </xf>
    <xf numFmtId="0" fontId="7" fillId="4" borderId="21" xfId="0" applyFont="1" applyFill="1" applyBorder="1" applyAlignment="1">
      <alignment horizontal="justify" vertical="center" wrapText="1"/>
    </xf>
    <xf numFmtId="0" fontId="10" fillId="4" borderId="46" xfId="0" applyFont="1" applyFill="1" applyBorder="1" applyAlignment="1">
      <alignment horizontal="center" wrapText="1"/>
    </xf>
    <xf numFmtId="44" fontId="10" fillId="4" borderId="47" xfId="1" applyFont="1" applyFill="1" applyBorder="1" applyAlignment="1" applyProtection="1">
      <alignment horizontal="center" wrapText="1"/>
    </xf>
    <xf numFmtId="0" fontId="7" fillId="4" borderId="35" xfId="0" applyFont="1" applyFill="1" applyBorder="1" applyAlignment="1">
      <alignment horizontal="center" vertical="center" wrapText="1"/>
    </xf>
    <xf numFmtId="0" fontId="7" fillId="4" borderId="39" xfId="0" applyFont="1" applyFill="1" applyBorder="1" applyAlignment="1">
      <alignment horizontal="justify"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justify" vertical="center" wrapText="1"/>
    </xf>
    <xf numFmtId="42" fontId="7" fillId="4" borderId="39" xfId="1" applyNumberFormat="1" applyFont="1" applyFill="1" applyBorder="1" applyAlignment="1" applyProtection="1">
      <alignment horizontal="center" vertical="center"/>
    </xf>
    <xf numFmtId="42" fontId="7" fillId="4" borderId="42" xfId="1" applyNumberFormat="1" applyFont="1" applyFill="1" applyBorder="1" applyAlignment="1" applyProtection="1">
      <alignment horizontal="center" vertical="center"/>
    </xf>
    <xf numFmtId="42" fontId="20" fillId="4" borderId="50" xfId="1" applyNumberFormat="1" applyFont="1" applyFill="1" applyBorder="1" applyAlignment="1" applyProtection="1">
      <alignment horizontal="center" vertical="center"/>
    </xf>
    <xf numFmtId="164" fontId="10" fillId="2" borderId="50" xfId="1" applyNumberFormat="1" applyFont="1" applyFill="1" applyBorder="1" applyAlignment="1" applyProtection="1">
      <alignment horizontal="center" vertical="center"/>
    </xf>
    <xf numFmtId="44" fontId="10" fillId="2" borderId="50" xfId="1" applyFont="1" applyFill="1" applyBorder="1" applyAlignment="1" applyProtection="1">
      <alignment horizontal="center" vertical="center"/>
    </xf>
    <xf numFmtId="44" fontId="10" fillId="2" borderId="51" xfId="1" applyFont="1" applyFill="1" applyBorder="1" applyAlignment="1" applyProtection="1">
      <alignment horizontal="center" vertical="center"/>
    </xf>
    <xf numFmtId="164" fontId="10" fillId="2" borderId="51" xfId="1" applyNumberFormat="1" applyFont="1" applyFill="1" applyBorder="1" applyAlignment="1" applyProtection="1">
      <alignment horizontal="center" vertical="center"/>
    </xf>
    <xf numFmtId="0" fontId="8" fillId="4" borderId="30" xfId="0" applyFont="1" applyFill="1" applyBorder="1" applyAlignment="1">
      <alignment vertical="center"/>
    </xf>
    <xf numFmtId="0" fontId="13" fillId="7" borderId="43" xfId="0" applyFont="1" applyFill="1" applyBorder="1" applyAlignment="1">
      <alignment horizontal="justify" vertical="center" wrapText="1"/>
    </xf>
    <xf numFmtId="0" fontId="10" fillId="7" borderId="26" xfId="0" applyFont="1" applyFill="1" applyBorder="1" applyAlignment="1">
      <alignment horizontal="center"/>
    </xf>
    <xf numFmtId="0" fontId="7" fillId="7" borderId="26" xfId="0" applyFont="1" applyFill="1" applyBorder="1" applyAlignment="1">
      <alignment horizontal="center"/>
    </xf>
    <xf numFmtId="0" fontId="7" fillId="7" borderId="52" xfId="0" applyFont="1" applyFill="1" applyBorder="1" applyAlignment="1">
      <alignment horizontal="center"/>
    </xf>
    <xf numFmtId="44" fontId="7" fillId="7" borderId="53" xfId="1" applyFont="1" applyFill="1" applyBorder="1" applyAlignment="1" applyProtection="1">
      <alignment horizontal="center" vertical="center"/>
    </xf>
    <xf numFmtId="0" fontId="10" fillId="4" borderId="55" xfId="0" applyFont="1" applyFill="1" applyBorder="1" applyAlignment="1">
      <alignment horizontal="center" vertical="center"/>
    </xf>
    <xf numFmtId="0" fontId="10" fillId="4" borderId="54" xfId="0" applyFont="1" applyFill="1" applyBorder="1" applyAlignment="1">
      <alignment horizontal="center" vertical="center"/>
    </xf>
    <xf numFmtId="44" fontId="10" fillId="4" borderId="55" xfId="1" applyFont="1" applyFill="1" applyBorder="1" applyAlignment="1" applyProtection="1">
      <alignment horizontal="center" vertical="center"/>
    </xf>
    <xf numFmtId="44" fontId="10" fillId="4" borderId="54" xfId="1" applyFont="1" applyFill="1" applyBorder="1" applyAlignment="1" applyProtection="1">
      <alignment horizontal="center" vertical="center"/>
    </xf>
    <xf numFmtId="44" fontId="10" fillId="4" borderId="49" xfId="1" applyFont="1" applyFill="1" applyBorder="1" applyAlignment="1" applyProtection="1">
      <alignment horizontal="center" vertical="center"/>
    </xf>
    <xf numFmtId="44" fontId="21" fillId="5" borderId="56" xfId="2" applyNumberFormat="1" applyFont="1" applyFill="1" applyBorder="1" applyAlignment="1" applyProtection="1">
      <alignment horizontal="center" vertical="center"/>
      <protection locked="0"/>
    </xf>
    <xf numFmtId="0" fontId="10" fillId="7" borderId="57" xfId="0" applyFont="1" applyFill="1" applyBorder="1" applyAlignment="1">
      <alignment horizontal="center"/>
    </xf>
    <xf numFmtId="44" fontId="21" fillId="5" borderId="58" xfId="2" applyNumberFormat="1" applyFont="1" applyFill="1" applyBorder="1" applyAlignment="1" applyProtection="1">
      <alignment horizontal="center" vertical="center"/>
      <protection locked="0"/>
    </xf>
    <xf numFmtId="0" fontId="7" fillId="8" borderId="0" xfId="0" applyFont="1" applyFill="1" applyAlignment="1">
      <alignment horizontal="center"/>
    </xf>
    <xf numFmtId="0" fontId="7" fillId="8" borderId="0" xfId="0" applyFont="1" applyFill="1"/>
    <xf numFmtId="44" fontId="7" fillId="8" borderId="0" xfId="1" applyFont="1" applyFill="1" applyBorder="1" applyAlignment="1" applyProtection="1">
      <alignment horizontal="center" vertical="center"/>
    </xf>
    <xf numFmtId="44" fontId="7" fillId="8" borderId="0" xfId="1" applyFont="1" applyFill="1" applyAlignment="1" applyProtection="1">
      <alignment horizontal="center" vertical="center"/>
    </xf>
    <xf numFmtId="0" fontId="17" fillId="8" borderId="0" xfId="0" applyFont="1" applyFill="1" applyAlignment="1">
      <alignment vertical="top"/>
    </xf>
    <xf numFmtId="0" fontId="10" fillId="8" borderId="0" xfId="0" applyFont="1" applyFill="1" applyAlignment="1">
      <alignment vertical="center"/>
    </xf>
    <xf numFmtId="0" fontId="10" fillId="8" borderId="0" xfId="0" applyFont="1" applyFill="1"/>
    <xf numFmtId="0" fontId="10" fillId="0" borderId="46" xfId="0" applyFont="1" applyBorder="1" applyAlignment="1">
      <alignment horizontal="center" wrapText="1"/>
    </xf>
    <xf numFmtId="0" fontId="10" fillId="0" borderId="47" xfId="0" applyFont="1" applyBorder="1" applyAlignment="1">
      <alignment horizontal="center" wrapText="1"/>
    </xf>
    <xf numFmtId="0" fontId="10" fillId="6" borderId="48" xfId="0" applyFont="1" applyFill="1" applyBorder="1" applyAlignment="1">
      <alignment horizontal="center" wrapText="1"/>
    </xf>
    <xf numFmtId="44" fontId="10" fillId="4" borderId="31" xfId="1" applyFont="1" applyFill="1" applyBorder="1" applyAlignment="1" applyProtection="1">
      <alignment horizontal="center" vertical="center" wrapText="1"/>
    </xf>
    <xf numFmtId="0" fontId="26" fillId="4" borderId="31" xfId="2" applyNumberFormat="1" applyFont="1" applyFill="1" applyBorder="1" applyAlignment="1" applyProtection="1">
      <alignment vertical="center" wrapText="1"/>
    </xf>
    <xf numFmtId="0" fontId="27" fillId="8" borderId="0" xfId="0" applyFont="1" applyFill="1"/>
    <xf numFmtId="0" fontId="27" fillId="4" borderId="0" xfId="0" applyFont="1" applyFill="1"/>
    <xf numFmtId="0" fontId="2" fillId="0" borderId="0" xfId="0" applyFont="1" applyAlignment="1">
      <alignment horizontal="center"/>
    </xf>
    <xf numFmtId="0" fontId="2" fillId="0" borderId="0" xfId="0" applyFont="1"/>
    <xf numFmtId="0" fontId="29" fillId="3" borderId="5" xfId="2" applyFont="1" applyAlignment="1">
      <alignment horizontal="center"/>
    </xf>
    <xf numFmtId="0" fontId="15" fillId="4" borderId="6" xfId="0" applyFont="1" applyFill="1" applyBorder="1"/>
    <xf numFmtId="0" fontId="14" fillId="4" borderId="6" xfId="0" applyFont="1" applyFill="1" applyBorder="1" applyAlignment="1">
      <alignment horizontal="right"/>
    </xf>
    <xf numFmtId="0" fontId="16" fillId="4" borderId="0" xfId="0" applyFont="1" applyFill="1" applyAlignment="1">
      <alignment wrapText="1"/>
    </xf>
    <xf numFmtId="0" fontId="10" fillId="4" borderId="0" xfId="0" applyFont="1" applyFill="1" applyAlignment="1">
      <alignment wrapText="1"/>
    </xf>
    <xf numFmtId="0" fontId="31" fillId="4" borderId="0" xfId="0" applyFont="1" applyFill="1"/>
    <xf numFmtId="0" fontId="4" fillId="0" borderId="0" xfId="0" applyFont="1"/>
    <xf numFmtId="0" fontId="32" fillId="0" borderId="0" xfId="0" applyFont="1"/>
    <xf numFmtId="0" fontId="10" fillId="4" borderId="60" xfId="0" applyFont="1" applyFill="1" applyBorder="1"/>
    <xf numFmtId="0" fontId="10" fillId="7" borderId="61" xfId="0" applyFont="1" applyFill="1" applyBorder="1" applyAlignment="1">
      <alignment horizontal="center"/>
    </xf>
    <xf numFmtId="42" fontId="7" fillId="0" borderId="40" xfId="0" applyNumberFormat="1" applyFont="1" applyBorder="1" applyAlignment="1">
      <alignment vertical="center"/>
    </xf>
    <xf numFmtId="42" fontId="10" fillId="0" borderId="45" xfId="0" applyNumberFormat="1" applyFont="1" applyBorder="1" applyAlignment="1">
      <alignment vertical="center"/>
    </xf>
    <xf numFmtId="44" fontId="21" fillId="9" borderId="58" xfId="2" applyNumberFormat="1" applyFont="1" applyFill="1" applyBorder="1" applyAlignment="1" applyProtection="1">
      <alignment horizontal="center" vertical="center"/>
    </xf>
    <xf numFmtId="44" fontId="21" fillId="9" borderId="59" xfId="2" applyNumberFormat="1" applyFont="1" applyFill="1" applyBorder="1" applyAlignment="1" applyProtection="1">
      <alignment horizontal="center" vertical="center"/>
    </xf>
    <xf numFmtId="0" fontId="7" fillId="4" borderId="13" xfId="0" applyFont="1" applyFill="1" applyBorder="1" applyAlignment="1" applyProtection="1">
      <alignment horizontal="center"/>
      <protection locked="0"/>
    </xf>
    <xf numFmtId="49" fontId="21" fillId="9" borderId="58" xfId="2" applyNumberFormat="1" applyFont="1" applyFill="1" applyBorder="1" applyAlignment="1" applyProtection="1">
      <alignment horizontal="center" vertical="center"/>
    </xf>
    <xf numFmtId="44" fontId="21" fillId="5" borderId="63" xfId="2" applyNumberFormat="1" applyFont="1" applyFill="1" applyBorder="1" applyAlignment="1" applyProtection="1">
      <alignment horizontal="center" vertical="center"/>
      <protection locked="0"/>
    </xf>
    <xf numFmtId="44" fontId="21" fillId="9" borderId="64" xfId="2" applyNumberFormat="1" applyFont="1" applyFill="1" applyBorder="1" applyAlignment="1" applyProtection="1">
      <alignment horizontal="center" vertical="center"/>
    </xf>
    <xf numFmtId="44" fontId="21" fillId="5" borderId="65" xfId="2" applyNumberFormat="1" applyFont="1" applyFill="1" applyBorder="1" applyAlignment="1" applyProtection="1">
      <alignment horizontal="center" vertical="center"/>
      <protection locked="0"/>
    </xf>
    <xf numFmtId="37" fontId="21" fillId="5" borderId="64" xfId="2" applyNumberFormat="1" applyFont="1" applyFill="1" applyBorder="1" applyAlignment="1" applyProtection="1">
      <alignment horizontal="center" vertical="center"/>
      <protection locked="0"/>
    </xf>
    <xf numFmtId="0" fontId="7" fillId="4" borderId="23" xfId="0" applyFont="1" applyFill="1" applyBorder="1" applyAlignment="1">
      <alignment horizontal="justify" vertical="center" wrapText="1"/>
    </xf>
    <xf numFmtId="0" fontId="10" fillId="4" borderId="68" xfId="0" applyFont="1" applyFill="1" applyBorder="1" applyAlignment="1">
      <alignment vertical="top"/>
    </xf>
    <xf numFmtId="0" fontId="7" fillId="4" borderId="68" xfId="0" applyFont="1" applyFill="1" applyBorder="1" applyAlignment="1">
      <alignment horizontal="justify" vertical="top" wrapText="1"/>
    </xf>
    <xf numFmtId="0" fontId="7" fillId="4" borderId="71" xfId="0" applyFont="1" applyFill="1" applyBorder="1" applyAlignment="1">
      <alignment horizontal="justify" vertical="top" wrapText="1"/>
    </xf>
    <xf numFmtId="0" fontId="7" fillId="4" borderId="72" xfId="0" applyFont="1" applyFill="1" applyBorder="1" applyAlignment="1">
      <alignment horizontal="justify" vertical="top" wrapText="1"/>
    </xf>
    <xf numFmtId="0" fontId="7" fillId="0" borderId="66" xfId="0" applyFont="1" applyBorder="1" applyAlignment="1">
      <alignment horizontal="center" vertical="center" wrapText="1"/>
    </xf>
    <xf numFmtId="42" fontId="19" fillId="5" borderId="74" xfId="2" applyNumberFormat="1" applyFont="1" applyFill="1" applyBorder="1" applyAlignment="1" applyProtection="1">
      <alignment horizontal="center" vertical="center"/>
      <protection locked="0"/>
    </xf>
    <xf numFmtId="0" fontId="19" fillId="4" borderId="76" xfId="0" applyFont="1" applyFill="1" applyBorder="1" applyAlignment="1">
      <alignment horizontal="justify" vertical="center" wrapText="1"/>
    </xf>
    <xf numFmtId="0" fontId="10" fillId="4" borderId="77" xfId="0" applyFont="1" applyFill="1" applyBorder="1"/>
    <xf numFmtId="44" fontId="21" fillId="9" borderId="58" xfId="2" applyNumberFormat="1" applyFont="1" applyFill="1" applyBorder="1" applyAlignment="1">
      <alignment horizontal="center" vertical="center"/>
    </xf>
    <xf numFmtId="42" fontId="21" fillId="4" borderId="44" xfId="2" applyNumberFormat="1" applyFont="1" applyFill="1" applyBorder="1" applyAlignment="1" applyProtection="1">
      <alignment horizontal="center" vertical="center"/>
    </xf>
    <xf numFmtId="42" fontId="34" fillId="5" borderId="74" xfId="2" applyNumberFormat="1" applyFont="1" applyFill="1" applyBorder="1" applyAlignment="1" applyProtection="1">
      <alignment horizontal="center" vertical="center"/>
      <protection locked="0"/>
    </xf>
    <xf numFmtId="42" fontId="20" fillId="4" borderId="24" xfId="0" applyNumberFormat="1" applyFont="1" applyFill="1" applyBorder="1" applyAlignment="1">
      <alignment vertical="center"/>
    </xf>
    <xf numFmtId="165" fontId="36" fillId="4" borderId="73" xfId="0" applyNumberFormat="1" applyFont="1" applyFill="1" applyBorder="1" applyAlignment="1">
      <alignment vertical="center"/>
    </xf>
    <xf numFmtId="42" fontId="7" fillId="4" borderId="73" xfId="0" applyNumberFormat="1" applyFont="1" applyFill="1" applyBorder="1" applyAlignment="1">
      <alignment vertical="center"/>
    </xf>
    <xf numFmtId="0" fontId="13" fillId="7" borderId="11" xfId="0" applyFont="1" applyFill="1" applyBorder="1" applyAlignment="1">
      <alignment horizontal="justify" vertical="center" wrapText="1"/>
    </xf>
    <xf numFmtId="0" fontId="10" fillId="4" borderId="78" xfId="0" applyFont="1" applyFill="1" applyBorder="1" applyAlignment="1">
      <alignment horizontal="justify" vertical="center" wrapText="1"/>
    </xf>
    <xf numFmtId="0" fontId="8" fillId="4" borderId="79" xfId="0" applyFont="1" applyFill="1" applyBorder="1" applyAlignment="1">
      <alignment vertical="center"/>
    </xf>
    <xf numFmtId="0" fontId="19" fillId="4" borderId="73" xfId="0" applyFont="1" applyFill="1" applyBorder="1" applyAlignment="1">
      <alignment horizontal="left" vertical="center" wrapText="1"/>
    </xf>
    <xf numFmtId="44" fontId="7" fillId="7" borderId="0" xfId="1" applyFont="1" applyFill="1" applyBorder="1" applyAlignment="1" applyProtection="1">
      <alignment horizontal="center" vertical="center"/>
    </xf>
    <xf numFmtId="44" fontId="13" fillId="7" borderId="49" xfId="1" applyFont="1" applyFill="1" applyBorder="1" applyAlignment="1" applyProtection="1">
      <alignment horizontal="center" vertical="center"/>
    </xf>
    <xf numFmtId="42" fontId="10" fillId="4" borderId="80" xfId="1" applyNumberFormat="1" applyFont="1" applyFill="1" applyBorder="1" applyAlignment="1" applyProtection="1">
      <alignment horizontal="center" vertical="center"/>
    </xf>
    <xf numFmtId="42" fontId="19" fillId="4" borderId="73" xfId="1" applyNumberFormat="1" applyFont="1" applyFill="1" applyBorder="1" applyAlignment="1" applyProtection="1">
      <alignment horizontal="center" vertical="center"/>
    </xf>
    <xf numFmtId="44" fontId="10" fillId="4" borderId="81" xfId="1" applyFont="1" applyFill="1" applyBorder="1" applyAlignment="1" applyProtection="1">
      <alignment horizontal="center"/>
    </xf>
    <xf numFmtId="42" fontId="12" fillId="5" borderId="82" xfId="2" applyNumberFormat="1" applyFont="1" applyFill="1" applyBorder="1" applyAlignment="1" applyProtection="1">
      <alignment horizontal="center" vertical="center"/>
      <protection locked="0"/>
    </xf>
    <xf numFmtId="42" fontId="12" fillId="5" borderId="83" xfId="2" applyNumberFormat="1" applyFont="1" applyFill="1" applyBorder="1" applyAlignment="1" applyProtection="1">
      <alignment horizontal="center" vertical="center"/>
      <protection locked="0"/>
    </xf>
    <xf numFmtId="42" fontId="21" fillId="4" borderId="84" xfId="2" applyNumberFormat="1" applyFont="1" applyFill="1" applyBorder="1" applyAlignment="1" applyProtection="1">
      <alignment horizontal="center" vertical="center"/>
    </xf>
    <xf numFmtId="42" fontId="19" fillId="5" borderId="0" xfId="2" applyNumberFormat="1" applyFont="1" applyFill="1" applyBorder="1" applyAlignment="1" applyProtection="1">
      <alignment horizontal="center" vertical="center"/>
      <protection locked="0"/>
    </xf>
    <xf numFmtId="42" fontId="34" fillId="5" borderId="75" xfId="2" applyNumberFormat="1" applyFont="1" applyFill="1" applyBorder="1" applyAlignment="1" applyProtection="1">
      <alignment horizontal="center" vertical="center"/>
      <protection locked="0"/>
    </xf>
    <xf numFmtId="0" fontId="7" fillId="4" borderId="43" xfId="0" applyFont="1" applyFill="1" applyBorder="1" applyAlignment="1">
      <alignment horizontal="center" vertical="center" wrapText="1"/>
    </xf>
    <xf numFmtId="0" fontId="7" fillId="4" borderId="85" xfId="0" applyFont="1" applyFill="1" applyBorder="1" applyAlignment="1">
      <alignment horizontal="justify" vertical="center" wrapText="1"/>
    </xf>
    <xf numFmtId="42" fontId="7" fillId="4" borderId="76" xfId="1" applyNumberFormat="1" applyFont="1" applyFill="1" applyBorder="1" applyAlignment="1" applyProtection="1">
      <alignment horizontal="center" vertical="center"/>
    </xf>
    <xf numFmtId="0" fontId="7" fillId="0" borderId="26" xfId="0" applyFont="1" applyBorder="1" applyAlignment="1">
      <alignment horizontal="center" vertical="center" wrapText="1"/>
    </xf>
    <xf numFmtId="0" fontId="7" fillId="0" borderId="76" xfId="0" applyFont="1" applyBorder="1" applyAlignment="1">
      <alignment horizontal="justify" vertical="center" wrapText="1"/>
    </xf>
    <xf numFmtId="42" fontId="12" fillId="5" borderId="76" xfId="2" applyNumberFormat="1" applyFont="1" applyFill="1" applyBorder="1" applyAlignment="1" applyProtection="1">
      <alignment horizontal="center" vertical="center"/>
      <protection locked="0"/>
    </xf>
    <xf numFmtId="42" fontId="7" fillId="0" borderId="76" xfId="0" applyNumberFormat="1" applyFont="1" applyBorder="1" applyAlignment="1">
      <alignment vertical="center"/>
    </xf>
    <xf numFmtId="0" fontId="42" fillId="0" borderId="90" xfId="0" applyFont="1" applyBorder="1" applyAlignment="1" applyProtection="1">
      <alignment vertical="center" wrapText="1"/>
      <protection locked="0"/>
    </xf>
    <xf numFmtId="0" fontId="39" fillId="0" borderId="0" xfId="0" applyFont="1"/>
    <xf numFmtId="0" fontId="40" fillId="0" borderId="0" xfId="0" applyFont="1" applyAlignment="1">
      <alignment vertical="center"/>
    </xf>
    <xf numFmtId="0" fontId="42" fillId="0" borderId="89" xfId="0" applyFont="1" applyBorder="1" applyAlignment="1">
      <alignment vertical="center" wrapText="1"/>
    </xf>
    <xf numFmtId="0" fontId="42" fillId="0" borderId="90"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6" fillId="4" borderId="11" xfId="0" applyFont="1" applyFill="1" applyBorder="1" applyAlignment="1">
      <alignment horizontal="center" vertical="top" wrapText="1"/>
    </xf>
    <xf numFmtId="0" fontId="16" fillId="4" borderId="0" xfId="0" applyFont="1" applyFill="1" applyAlignment="1">
      <alignment horizontal="center" vertical="top"/>
    </xf>
    <xf numFmtId="0" fontId="16" fillId="4" borderId="12" xfId="0" applyFont="1" applyFill="1" applyBorder="1" applyAlignment="1">
      <alignment horizontal="center" vertical="top"/>
    </xf>
    <xf numFmtId="0" fontId="16" fillId="4" borderId="0" xfId="0" applyFont="1" applyFill="1" applyAlignment="1">
      <alignment horizontal="center" vertical="top" wrapText="1"/>
    </xf>
    <xf numFmtId="49" fontId="26" fillId="5" borderId="13" xfId="2" applyNumberFormat="1" applyFont="1" applyFill="1" applyBorder="1" applyAlignment="1" applyProtection="1">
      <alignment horizontal="left" indent="1"/>
      <protection locked="0"/>
    </xf>
    <xf numFmtId="49" fontId="26" fillId="5" borderId="6" xfId="2" applyNumberFormat="1" applyFont="1" applyFill="1" applyBorder="1" applyAlignment="1" applyProtection="1">
      <alignment horizontal="left" indent="1"/>
      <protection locked="0"/>
    </xf>
    <xf numFmtId="49" fontId="26" fillId="5" borderId="6" xfId="2" applyNumberFormat="1" applyFont="1" applyFill="1" applyBorder="1" applyAlignment="1" applyProtection="1">
      <alignment horizontal="right" indent="1"/>
      <protection locked="0"/>
    </xf>
    <xf numFmtId="49" fontId="26" fillId="5" borderId="14" xfId="2" applyNumberFormat="1" applyFont="1" applyFill="1" applyBorder="1" applyAlignment="1" applyProtection="1">
      <alignment horizontal="right" indent="1"/>
      <protection locked="0"/>
    </xf>
    <xf numFmtId="0" fontId="16" fillId="4" borderId="15" xfId="3" applyFont="1" applyFill="1" applyBorder="1" applyAlignment="1" applyProtection="1">
      <alignment horizontal="left" indent="1"/>
    </xf>
    <xf numFmtId="0" fontId="16" fillId="4" borderId="8" xfId="3" applyFont="1" applyFill="1" applyBorder="1" applyAlignment="1" applyProtection="1">
      <alignment horizontal="left" indent="1"/>
    </xf>
    <xf numFmtId="0" fontId="16" fillId="4" borderId="8" xfId="3" applyFont="1" applyFill="1" applyBorder="1" applyAlignment="1" applyProtection="1">
      <alignment horizontal="right" indent="1"/>
    </xf>
    <xf numFmtId="0" fontId="16" fillId="4" borderId="16" xfId="3" applyFont="1" applyFill="1" applyBorder="1" applyAlignment="1" applyProtection="1">
      <alignment horizontal="right" indent="1"/>
    </xf>
    <xf numFmtId="49" fontId="16" fillId="4" borderId="15" xfId="3" applyNumberFormat="1" applyFont="1" applyFill="1" applyBorder="1" applyAlignment="1" applyProtection="1">
      <alignment horizontal="left" indent="1"/>
    </xf>
    <xf numFmtId="49" fontId="16" fillId="4" borderId="8" xfId="3" applyNumberFormat="1" applyFont="1" applyFill="1" applyBorder="1" applyAlignment="1" applyProtection="1">
      <alignment horizontal="right" indent="1"/>
    </xf>
    <xf numFmtId="0" fontId="14" fillId="4" borderId="6" xfId="0" applyFont="1" applyFill="1" applyBorder="1" applyAlignment="1">
      <alignment horizontal="left" indent="1"/>
    </xf>
    <xf numFmtId="0" fontId="22" fillId="0" borderId="14" xfId="0" applyFont="1" applyBorder="1" applyAlignment="1">
      <alignment horizontal="left" indent="1"/>
    </xf>
    <xf numFmtId="0" fontId="28" fillId="4" borderId="62"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3" fillId="6" borderId="6" xfId="0" applyFont="1" applyFill="1" applyBorder="1" applyAlignment="1">
      <alignment horizontal="right" vertical="center" indent="2"/>
    </xf>
    <xf numFmtId="0" fontId="23" fillId="6" borderId="14" xfId="0" applyFont="1" applyFill="1" applyBorder="1" applyAlignment="1">
      <alignment horizontal="right" vertical="center" indent="2"/>
    </xf>
    <xf numFmtId="0" fontId="21" fillId="5" borderId="31" xfId="2" applyNumberFormat="1" applyFont="1" applyFill="1" applyBorder="1" applyAlignment="1" applyProtection="1">
      <alignment horizontal="center" vertical="center" shrinkToFit="1"/>
      <protection locked="0"/>
    </xf>
    <xf numFmtId="0" fontId="8" fillId="4" borderId="0" xfId="0" applyFont="1" applyFill="1" applyAlignment="1">
      <alignment horizontal="right" vertical="center"/>
    </xf>
    <xf numFmtId="0" fontId="8" fillId="4" borderId="17" xfId="0" applyFont="1" applyFill="1" applyBorder="1" applyAlignment="1">
      <alignment horizontal="right" vertical="center"/>
    </xf>
    <xf numFmtId="0" fontId="7" fillId="4" borderId="68" xfId="0" applyFont="1" applyFill="1" applyBorder="1" applyAlignment="1">
      <alignment horizontal="left" vertical="top" wrapText="1"/>
    </xf>
    <xf numFmtId="0" fontId="7" fillId="4" borderId="71"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0" borderId="67" xfId="0" applyFont="1" applyBorder="1" applyAlignment="1">
      <alignment horizontal="left" vertical="top" wrapText="1"/>
    </xf>
    <xf numFmtId="0" fontId="7" fillId="0" borderId="70" xfId="0" applyFont="1" applyBorder="1" applyAlignment="1">
      <alignment horizontal="left" vertical="top" wrapText="1"/>
    </xf>
    <xf numFmtId="0" fontId="38" fillId="6" borderId="86" xfId="0" applyFont="1" applyFill="1" applyBorder="1" applyAlignment="1">
      <alignment horizontal="center"/>
    </xf>
    <xf numFmtId="0" fontId="38" fillId="6" borderId="87" xfId="0" applyFont="1" applyFill="1" applyBorder="1" applyAlignment="1">
      <alignment horizontal="center"/>
    </xf>
    <xf numFmtId="0" fontId="38" fillId="6" borderId="88" xfId="0" applyFont="1" applyFill="1" applyBorder="1" applyAlignment="1">
      <alignment horizontal="center"/>
    </xf>
    <xf numFmtId="0" fontId="40" fillId="10" borderId="86" xfId="0" applyFont="1" applyFill="1" applyBorder="1" applyAlignment="1">
      <alignment horizontal="center" vertical="center" wrapText="1"/>
    </xf>
    <xf numFmtId="0" fontId="40" fillId="10" borderId="88" xfId="0" applyFont="1" applyFill="1" applyBorder="1" applyAlignment="1">
      <alignment horizontal="center" vertical="center" wrapText="1"/>
    </xf>
  </cellXfs>
  <cellStyles count="4">
    <cellStyle name="Currency" xfId="1" builtinId="4"/>
    <cellStyle name="Explanatory Text" xfId="3" builtinId="53"/>
    <cellStyle name="Input" xfId="2" builtinId="20"/>
    <cellStyle name="Normal" xfId="0" builtinId="0"/>
  </cellStyles>
  <dxfs count="14">
    <dxf>
      <font>
        <color theme="0"/>
      </font>
    </dxf>
    <dxf>
      <font>
        <color theme="0"/>
      </font>
    </dxf>
    <dxf>
      <font>
        <color theme="0" tint="-0.14996795556505021"/>
      </font>
      <fill>
        <patternFill patternType="lightGray">
          <fgColor theme="7" tint="-0.499984740745262"/>
          <bgColor theme="0" tint="-4.9989318521683403E-2"/>
        </patternFill>
      </fill>
    </dxf>
    <dxf>
      <font>
        <color theme="0" tint="-0.14996795556505021"/>
      </font>
      <fill>
        <patternFill patternType="lightGray">
          <fgColor theme="7" tint="-0.499984740745262"/>
          <bgColor theme="0" tint="-4.9989318521683403E-2"/>
        </patternFill>
      </fill>
    </dxf>
    <dxf>
      <font>
        <color theme="0"/>
      </font>
    </dxf>
    <dxf>
      <font>
        <color theme="0"/>
      </font>
    </dxf>
    <dxf>
      <font>
        <color theme="0"/>
      </font>
    </dxf>
    <dxf>
      <font>
        <color theme="0"/>
      </font>
    </dxf>
    <dxf>
      <font>
        <color theme="0"/>
      </font>
      <fill>
        <patternFill>
          <bgColor theme="0"/>
        </patternFill>
      </fill>
    </dxf>
    <dxf>
      <font>
        <color theme="0"/>
      </font>
    </dxf>
    <dxf>
      <font>
        <color theme="7" tint="0.59996337778862885"/>
      </font>
    </dxf>
    <dxf>
      <font>
        <color theme="7" tint="0.59996337778862885"/>
      </font>
    </dxf>
    <dxf>
      <font>
        <color rgb="FFFFFF00"/>
      </font>
    </dxf>
    <dxf>
      <font>
        <color theme="0"/>
      </font>
    </dxf>
  </dxfs>
  <tableStyles count="0" defaultTableStyle="TableStyleMedium2" defaultPivotStyle="PivotStyleLight16"/>
  <colors>
    <mruColors>
      <color rgb="FF003300"/>
      <color rgb="FFF2F2F2"/>
      <color rgb="FF000000"/>
      <color rgb="FF7E6000"/>
      <color rgb="FF705500"/>
      <color rgb="FF3F3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113771</xdr:colOff>
      <xdr:row>1</xdr:row>
      <xdr:rowOff>51017</xdr:rowOff>
    </xdr:from>
    <xdr:to>
      <xdr:col>9</xdr:col>
      <xdr:colOff>254741</xdr:colOff>
      <xdr:row>12</xdr:row>
      <xdr:rowOff>161925</xdr:rowOff>
    </xdr:to>
    <xdr:sp macro="" textlink="">
      <xdr:nvSpPr>
        <xdr:cNvPr id="2" name="TextBox 1" descr="Instructions" title="Instructions">
          <a:extLst>
            <a:ext uri="{FF2B5EF4-FFF2-40B4-BE49-F238E27FC236}">
              <a16:creationId xmlns:a16="http://schemas.microsoft.com/office/drawing/2014/main" id="{00000000-0008-0000-0100-000002000000}"/>
            </a:ext>
          </a:extLst>
        </xdr:cNvPr>
        <xdr:cNvSpPr txBox="1"/>
      </xdr:nvSpPr>
      <xdr:spPr>
        <a:xfrm>
          <a:off x="113771" y="251042"/>
          <a:ext cx="5798820" cy="7149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latin typeface="Arial" pitchFamily="34" charset="0"/>
              <a:ea typeface="+mn-ea"/>
              <a:cs typeface="Arial" pitchFamily="34" charset="0"/>
            </a:rPr>
            <a:t>Open-enrollment</a:t>
          </a:r>
          <a:r>
            <a:rPr lang="en-US" sz="1000" baseline="0">
              <a:solidFill>
                <a:schemeClr val="dk1"/>
              </a:solidFill>
              <a:latin typeface="Arial" pitchFamily="34" charset="0"/>
              <a:ea typeface="+mn-ea"/>
              <a:cs typeface="Arial" pitchFamily="34" charset="0"/>
            </a:rPr>
            <a:t> c</a:t>
          </a:r>
          <a:r>
            <a:rPr lang="en-US" sz="1000">
              <a:solidFill>
                <a:schemeClr val="dk1"/>
              </a:solidFill>
              <a:latin typeface="Arial" pitchFamily="34" charset="0"/>
              <a:ea typeface="+mn-ea"/>
              <a:cs typeface="Arial" pitchFamily="34" charset="0"/>
            </a:rPr>
            <a:t>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s (hereafter, "charter schools")</a:t>
          </a:r>
          <a:r>
            <a:rPr lang="en-US" sz="1000" baseline="0">
              <a:solidFill>
                <a:schemeClr val="dk1"/>
              </a:solidFill>
              <a:latin typeface="Arial" pitchFamily="34" charset="0"/>
              <a:ea typeface="+mn-ea"/>
              <a:cs typeface="Arial" pitchFamily="34" charset="0"/>
            </a:rPr>
            <a:t> can use t</a:t>
          </a:r>
          <a:r>
            <a:rPr lang="en-US" sz="1000">
              <a:solidFill>
                <a:schemeClr val="dk1"/>
              </a:solidFill>
              <a:latin typeface="Arial" pitchFamily="34" charset="0"/>
              <a:ea typeface="+mn-ea"/>
              <a:cs typeface="Arial" pitchFamily="34" charset="0"/>
            </a:rPr>
            <a:t>he Alternative</a:t>
          </a:r>
          <a:r>
            <a:rPr lang="en-US" sz="1000" baseline="0">
              <a:solidFill>
                <a:schemeClr val="dk1"/>
              </a:solidFill>
              <a:latin typeface="Arial" pitchFamily="34" charset="0"/>
              <a:ea typeface="+mn-ea"/>
              <a:cs typeface="Arial" pitchFamily="34" charset="0"/>
            </a:rPr>
            <a:t> Individuals with Disabilities Education Act, Part B (</a:t>
          </a:r>
          <a:r>
            <a:rPr lang="en-US" sz="1000">
              <a:solidFill>
                <a:schemeClr val="dk1"/>
              </a:solidFill>
              <a:latin typeface="Arial" pitchFamily="34" charset="0"/>
              <a:ea typeface="+mn-ea"/>
              <a:cs typeface="Arial" pitchFamily="34" charset="0"/>
            </a:rPr>
            <a:t>IDEA-B) LEA Maintenance of Effort (MOE) Calculation</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Tool to</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test their compliance with federal MOE requirements for fiscal year </a:t>
          </a:r>
          <a:r>
            <a:rPr lang="en-US" sz="1000" i="1">
              <a:solidFill>
                <a:schemeClr val="dk1"/>
              </a:solidFill>
              <a:latin typeface="Arial" pitchFamily="34" charset="0"/>
              <a:ea typeface="+mn-ea"/>
              <a:cs typeface="Arial" pitchFamily="34" charset="0"/>
            </a:rPr>
            <a:t>2025 (school year 2024-2025). This alternative</a:t>
          </a:r>
          <a:r>
            <a:rPr lang="en-US" sz="1000" i="1" baseline="0">
              <a:solidFill>
                <a:schemeClr val="dk1"/>
              </a:solidFill>
              <a:latin typeface="Arial" pitchFamily="34" charset="0"/>
              <a:ea typeface="+mn-ea"/>
              <a:cs typeface="Arial" pitchFamily="34" charset="0"/>
            </a:rPr>
            <a:t> tool is provided for those charter schools that use their Fund 199 only for local funds. For those charter schools, it is not necessary to impute local funds for IDEA-B LEA MOE purposes (as in the original calculation tool).</a:t>
          </a:r>
        </a:p>
        <a:p>
          <a:endParaRPr lang="en-US" sz="1000" baseline="0">
            <a:solidFill>
              <a:schemeClr val="dk1"/>
            </a:solidFill>
            <a:latin typeface="Arial" pitchFamily="34" charset="0"/>
            <a:ea typeface="+mn-ea"/>
            <a:cs typeface="Arial" pitchFamily="34" charset="0"/>
          </a:endParaRPr>
        </a:p>
        <a:p>
          <a:r>
            <a:rPr lang="en-US" sz="1000" baseline="0">
              <a:solidFill>
                <a:schemeClr val="dk1"/>
              </a:solidFill>
              <a:latin typeface="Arial" pitchFamily="34" charset="0"/>
              <a:ea typeface="+mn-ea"/>
              <a:cs typeface="Arial" pitchFamily="34" charset="0"/>
            </a:rPr>
            <a:t>Like the original calculation tool, t</a:t>
          </a:r>
          <a:r>
            <a:rPr lang="en-US" sz="1000">
              <a:solidFill>
                <a:schemeClr val="dk1"/>
              </a:solidFill>
              <a:latin typeface="Arial" pitchFamily="34" charset="0"/>
              <a:ea typeface="+mn-ea"/>
              <a:cs typeface="Arial" pitchFamily="34" charset="0"/>
            </a:rPr>
            <a:t>his alternative tool provides for four separate test methods to show if a</a:t>
          </a:r>
          <a:r>
            <a:rPr lang="en-US" sz="1000" baseline="0">
              <a:solidFill>
                <a:schemeClr val="dk1"/>
              </a:solidFill>
              <a:latin typeface="Arial" pitchFamily="34" charset="0"/>
              <a:ea typeface="+mn-ea"/>
              <a:cs typeface="Arial" pitchFamily="34" charset="0"/>
            </a:rPr>
            <a:t> charter school</a:t>
          </a:r>
          <a:r>
            <a:rPr lang="en-US" sz="1000">
              <a:solidFill>
                <a:schemeClr val="dk1"/>
              </a:solidFill>
              <a:latin typeface="Arial" pitchFamily="34" charset="0"/>
              <a:ea typeface="+mn-ea"/>
              <a:cs typeface="Arial" pitchFamily="34" charset="0"/>
            </a:rPr>
            <a:t> is in compliance: </a:t>
          </a:r>
        </a:p>
        <a:p>
          <a:pPr lvl="1"/>
          <a:r>
            <a:rPr lang="en-US" sz="1000">
              <a:solidFill>
                <a:schemeClr val="dk1"/>
              </a:solidFill>
              <a:latin typeface="Arial" pitchFamily="34" charset="0"/>
              <a:ea typeface="+mn-ea"/>
              <a:cs typeface="Arial" pitchFamily="34" charset="0"/>
            </a:rPr>
            <a:t>• Local</a:t>
          </a:r>
          <a:r>
            <a:rPr lang="en-US" sz="1000" baseline="0">
              <a:solidFill>
                <a:schemeClr val="dk1"/>
              </a:solidFill>
              <a:latin typeface="Arial" pitchFamily="34" charset="0"/>
              <a:ea typeface="+mn-ea"/>
              <a:cs typeface="Arial" pitchFamily="34" charset="0"/>
            </a:rPr>
            <a:t> only (Test 1)</a:t>
          </a:r>
          <a:endParaRPr lang="en-US" sz="1000">
            <a:solidFill>
              <a:schemeClr val="dk1"/>
            </a:solidFill>
            <a:latin typeface="Arial" pitchFamily="34" charset="0"/>
            <a:ea typeface="+mn-ea"/>
            <a:cs typeface="Arial" pitchFamily="34" charset="0"/>
          </a:endParaRPr>
        </a:p>
        <a:p>
          <a:pPr lvl="1"/>
          <a:r>
            <a:rPr lang="en-US" sz="1000">
              <a:solidFill>
                <a:schemeClr val="dk1"/>
              </a:solidFill>
              <a:latin typeface="Arial" pitchFamily="34" charset="0"/>
              <a:ea typeface="+mn-ea"/>
              <a:cs typeface="Arial" pitchFamily="34" charset="0"/>
            </a:rPr>
            <a:t>• State and local (Test 2) </a:t>
          </a:r>
        </a:p>
        <a:p>
          <a:pPr marL="457200" lvl="1" indent="0"/>
          <a:r>
            <a:rPr lang="en-US" sz="1000">
              <a:solidFill>
                <a:schemeClr val="dk1"/>
              </a:solidFill>
              <a:latin typeface="Arial" pitchFamily="34" charset="0"/>
              <a:ea typeface="+mn-ea"/>
              <a:cs typeface="Arial" pitchFamily="34" charset="0"/>
            </a:rPr>
            <a:t>• Per-capita local only (Test</a:t>
          </a:r>
          <a:r>
            <a:rPr lang="en-US" sz="1000" baseline="0">
              <a:solidFill>
                <a:schemeClr val="dk1"/>
              </a:solidFill>
              <a:latin typeface="Arial" pitchFamily="34" charset="0"/>
              <a:ea typeface="+mn-ea"/>
              <a:cs typeface="Arial" pitchFamily="34" charset="0"/>
            </a:rPr>
            <a:t> 3)</a:t>
          </a:r>
          <a:endParaRPr lang="en-US" sz="1000">
            <a:solidFill>
              <a:schemeClr val="dk1"/>
            </a:solidFill>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Arial" pitchFamily="34" charset="0"/>
              <a:ea typeface="+mn-ea"/>
              <a:cs typeface="Arial" pitchFamily="34" charset="0"/>
            </a:rPr>
            <a:t>• Per-capita state and local</a:t>
          </a:r>
          <a:r>
            <a:rPr lang="en-US" sz="1000" baseline="0">
              <a:solidFill>
                <a:schemeClr val="dk1"/>
              </a:solidFill>
              <a:latin typeface="Arial" pitchFamily="34" charset="0"/>
              <a:ea typeface="+mn-ea"/>
              <a:cs typeface="Arial" pitchFamily="34" charset="0"/>
            </a:rPr>
            <a:t> (Test 4)</a:t>
          </a:r>
          <a:endParaRPr lang="en-US" sz="1000">
            <a:solidFill>
              <a:schemeClr val="dk1"/>
            </a:solidFill>
            <a:latin typeface="Arial" pitchFamily="34" charset="0"/>
            <a:ea typeface="+mn-ea"/>
            <a:cs typeface="Arial" pitchFamily="34" charset="0"/>
          </a:endParaRPr>
        </a:p>
        <a:p>
          <a:pPr lvl="1"/>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s only need to pass </a:t>
          </a:r>
          <a:r>
            <a:rPr lang="en-US" sz="1000" b="0" i="1">
              <a:solidFill>
                <a:schemeClr val="dk1"/>
              </a:solidFill>
              <a:latin typeface="Arial" pitchFamily="34" charset="0"/>
              <a:ea typeface="+mn-ea"/>
              <a:cs typeface="Arial" pitchFamily="34" charset="0"/>
            </a:rPr>
            <a:t>one</a:t>
          </a:r>
          <a:r>
            <a:rPr lang="en-US" sz="1000">
              <a:solidFill>
                <a:schemeClr val="dk1"/>
              </a:solidFill>
              <a:latin typeface="Arial" pitchFamily="34" charset="0"/>
              <a:ea typeface="+mn-ea"/>
              <a:cs typeface="Arial" pitchFamily="34" charset="0"/>
            </a:rPr>
            <a:t> of the four test</a:t>
          </a:r>
          <a:r>
            <a:rPr lang="en-US" sz="1000" baseline="0">
              <a:solidFill>
                <a:schemeClr val="dk1"/>
              </a:solidFill>
              <a:latin typeface="Arial" pitchFamily="34" charset="0"/>
              <a:ea typeface="+mn-ea"/>
              <a:cs typeface="Arial" pitchFamily="34" charset="0"/>
            </a:rPr>
            <a:t> methods</a:t>
          </a:r>
          <a:r>
            <a:rPr lang="en-US" sz="1000">
              <a:solidFill>
                <a:schemeClr val="dk1"/>
              </a:solidFill>
              <a:latin typeface="Arial" pitchFamily="34" charset="0"/>
              <a:ea typeface="+mn-ea"/>
              <a:cs typeface="Arial" pitchFamily="34" charset="0"/>
            </a:rPr>
            <a:t> annually to be in compliance. </a:t>
          </a:r>
        </a:p>
        <a:p>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TEA employs the same methodology used in the Alternative IDEA-B LEA MOE Calculation Tool to annually calculate preliminary</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IDEA-B LEA MOE Compliance Reviews and encourages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s to use the tool as well to determine their</a:t>
          </a:r>
          <a:r>
            <a:rPr lang="en-US" sz="1000" baseline="0">
              <a:solidFill>
                <a:schemeClr val="dk1"/>
              </a:solidFill>
              <a:latin typeface="Arial" pitchFamily="34" charset="0"/>
              <a:ea typeface="+mn-ea"/>
              <a:cs typeface="Arial" pitchFamily="34" charset="0"/>
            </a:rPr>
            <a:t> annual preliminary </a:t>
          </a:r>
          <a:r>
            <a:rPr lang="en-US" sz="1000">
              <a:solidFill>
                <a:schemeClr val="dk1"/>
              </a:solidFill>
              <a:latin typeface="Arial" pitchFamily="34" charset="0"/>
              <a:ea typeface="+mn-ea"/>
              <a:cs typeface="Arial" pitchFamily="34" charset="0"/>
            </a:rPr>
            <a:t>IDEA-B LEA MOE compliance. The calculation tool gives a</a:t>
          </a:r>
          <a:r>
            <a:rPr lang="en-US" sz="1000" baseline="0">
              <a:solidFill>
                <a:schemeClr val="dk1"/>
              </a:solidFill>
              <a:latin typeface="Arial" pitchFamily="34" charset="0"/>
              <a:ea typeface="+mn-ea"/>
              <a:cs typeface="Arial" pitchFamily="34" charset="0"/>
            </a:rPr>
            <a:t> charter school</a:t>
          </a:r>
          <a:r>
            <a:rPr lang="en-US" sz="1000">
              <a:solidFill>
                <a:schemeClr val="dk1"/>
              </a:solidFill>
              <a:latin typeface="Arial" pitchFamily="34" charset="0"/>
              <a:ea typeface="+mn-ea"/>
              <a:cs typeface="Arial" pitchFamily="34" charset="0"/>
            </a:rPr>
            <a:t> local documentation for independent auditors and other external monitors. Use of the calculation tool demonstrates that the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 is annually monitoring its own MOE compliance standard requirement, as regulations require. </a:t>
          </a:r>
          <a:br>
            <a:rPr lang="en-US" sz="1000">
              <a:solidFill>
                <a:schemeClr val="dk1"/>
              </a:solidFill>
              <a:latin typeface="Arial" pitchFamily="34" charset="0"/>
              <a:ea typeface="+mn-ea"/>
              <a:cs typeface="Arial" pitchFamily="34" charset="0"/>
            </a:rPr>
          </a:br>
          <a:r>
            <a:rPr lang="en-US" sz="1000" baseline="0">
              <a:solidFill>
                <a:schemeClr val="dk1"/>
              </a:solidFill>
              <a:latin typeface="Arial" pitchFamily="34" charset="0"/>
              <a:ea typeface="+mn-ea"/>
              <a:cs typeface="Arial" pitchFamily="34" charset="0"/>
            </a:rPr>
            <a:t> </a:t>
          </a:r>
        </a:p>
        <a:p>
          <a:r>
            <a:rPr lang="en-US" sz="1000">
              <a:solidFill>
                <a:schemeClr val="dk1"/>
              </a:solidFill>
              <a:latin typeface="Arial" pitchFamily="34" charset="0"/>
              <a:ea typeface="+mn-ea"/>
              <a:cs typeface="Arial" pitchFamily="34" charset="0"/>
            </a:rPr>
            <a:t>The Alternative IDEA-B LEA MOE Calculation Tool consists of two</a:t>
          </a:r>
          <a:r>
            <a:rPr lang="en-US" sz="1000" baseline="0">
              <a:solidFill>
                <a:schemeClr val="dk1"/>
              </a:solidFill>
              <a:latin typeface="Arial" pitchFamily="34" charset="0"/>
              <a:ea typeface="+mn-ea"/>
              <a:cs typeface="Arial" pitchFamily="34" charset="0"/>
            </a:rPr>
            <a:t> tabs in an Excel workbook: 1) Instructions, and 2) IDEA-B LEA MOE. Complete </a:t>
          </a:r>
          <a:r>
            <a:rPr lang="en-US" sz="1000">
              <a:solidFill>
                <a:schemeClr val="dk1"/>
              </a:solidFill>
              <a:latin typeface="Arial" pitchFamily="34" charset="0"/>
              <a:ea typeface="+mn-ea"/>
              <a:cs typeface="Arial" pitchFamily="34" charset="0"/>
            </a:rPr>
            <a:t>the second tab only, IDEA-B LEA MOE,</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to get results for your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a:t>
          </a:r>
        </a:p>
        <a:p>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Before you enter any data into the workbook, please note:</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Cells that require data entry are highlighted in orange.</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As you enter data, calculations will automatically be performed, and certain cells will be auto-populated with calculated amounts.</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Results for all four test methods</a:t>
          </a:r>
          <a:r>
            <a:rPr lang="en-US" sz="1000" baseline="0">
              <a:solidFill>
                <a:schemeClr val="dk1"/>
              </a:solidFill>
              <a:latin typeface="Arial" pitchFamily="34" charset="0"/>
              <a:ea typeface="+mn-ea"/>
              <a:cs typeface="Arial" pitchFamily="34" charset="0"/>
            </a:rPr>
            <a:t> are not complete</a:t>
          </a:r>
          <a:r>
            <a:rPr lang="en-US" sz="1000">
              <a:solidFill>
                <a:schemeClr val="dk1"/>
              </a:solidFill>
              <a:latin typeface="Arial" pitchFamily="34" charset="0"/>
              <a:ea typeface="+mn-ea"/>
              <a:cs typeface="Arial" pitchFamily="34" charset="0"/>
            </a:rPr>
            <a:t> until you have entered all the</a:t>
          </a:r>
          <a:r>
            <a:rPr lang="en-US" sz="1000" baseline="0">
              <a:solidFill>
                <a:schemeClr val="dk1"/>
              </a:solidFill>
              <a:latin typeface="Arial" pitchFamily="34" charset="0"/>
              <a:ea typeface="+mn-ea"/>
              <a:cs typeface="Arial" pitchFamily="34" charset="0"/>
            </a:rPr>
            <a:t> required data in the </a:t>
          </a:r>
          <a:r>
            <a:rPr lang="en-US" sz="1000">
              <a:solidFill>
                <a:schemeClr val="dk1"/>
              </a:solidFill>
              <a:latin typeface="Arial" pitchFamily="34" charset="0"/>
              <a:ea typeface="+mn-ea"/>
              <a:cs typeface="Arial" pitchFamily="34" charset="0"/>
            </a:rPr>
            <a:t>IDEA-B LEA MOE tab.</a:t>
          </a:r>
        </a:p>
        <a:p>
          <a:pPr marL="457200" lvl="0" indent="-182880">
            <a:buFont typeface="Arial" pitchFamily="34" charset="0"/>
            <a:buChar char="•"/>
          </a:pP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IDEA-B LEA MOE Tab Instructions: </a:t>
          </a:r>
        </a:p>
        <a:p>
          <a:br>
            <a:rPr lang="en-US" sz="1050" b="1">
              <a:solidFill>
                <a:schemeClr val="dk1"/>
              </a:solidFill>
              <a:latin typeface="Arial" pitchFamily="34" charset="0"/>
              <a:ea typeface="+mn-ea"/>
              <a:cs typeface="Arial" pitchFamily="34" charset="0"/>
            </a:rPr>
          </a:br>
          <a:r>
            <a:rPr lang="en-US" sz="1050" b="1">
              <a:solidFill>
                <a:schemeClr val="dk1"/>
              </a:solidFill>
              <a:latin typeface="Arial" pitchFamily="34" charset="0"/>
              <a:ea typeface="+mn-ea"/>
              <a:cs typeface="Arial" pitchFamily="34" charset="0"/>
            </a:rPr>
            <a:t>Page</a:t>
          </a:r>
          <a:r>
            <a:rPr lang="en-US" sz="1050" b="1" baseline="0">
              <a:solidFill>
                <a:schemeClr val="dk1"/>
              </a:solidFill>
              <a:latin typeface="Arial" pitchFamily="34" charset="0"/>
              <a:ea typeface="+mn-ea"/>
              <a:cs typeface="Arial" pitchFamily="34" charset="0"/>
            </a:rPr>
            <a:t> 1 - Summary Calculation (data to be entered by the charter school)</a:t>
          </a:r>
        </a:p>
        <a:p>
          <a:endParaRPr lang="en-US" sz="105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a:solidFill>
                <a:schemeClr val="dk1"/>
              </a:solidFill>
              <a:latin typeface="Arial" pitchFamily="34" charset="0"/>
              <a:ea typeface="+mn-ea"/>
              <a:cs typeface="Arial" pitchFamily="34" charset="0"/>
            </a:rPr>
            <a:t>On Excel row 3, </a:t>
          </a:r>
          <a:r>
            <a:rPr lang="en-US" sz="1000" b="1">
              <a:solidFill>
                <a:schemeClr val="dk1"/>
              </a:solidFill>
              <a:latin typeface="Arial" pitchFamily="34" charset="0"/>
              <a:ea typeface="+mn-ea"/>
              <a:cs typeface="Arial" pitchFamily="34" charset="0"/>
            </a:rPr>
            <a:t>enter</a:t>
          </a:r>
          <a:r>
            <a:rPr lang="en-US" sz="1000" b="0">
              <a:solidFill>
                <a:schemeClr val="dk1"/>
              </a:solidFill>
              <a:latin typeface="Arial" pitchFamily="34" charset="0"/>
              <a:ea typeface="+mn-ea"/>
              <a:cs typeface="Arial" pitchFamily="34" charset="0"/>
            </a:rPr>
            <a:t> your </a:t>
          </a:r>
          <a:r>
            <a:rPr lang="en-US" sz="1000" b="0" baseline="0">
              <a:solidFill>
                <a:schemeClr val="dk1"/>
              </a:solidFill>
              <a:latin typeface="Arial" pitchFamily="34" charset="0"/>
              <a:ea typeface="+mn-ea"/>
              <a:cs typeface="Arial" pitchFamily="34" charset="0"/>
            </a:rPr>
            <a:t>charter school's name and six-digit county-district number (CDN).</a:t>
          </a: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endParaRPr lang="en-US" sz="1000" b="0" baseline="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baseline="0">
              <a:solidFill>
                <a:schemeClr val="dk1"/>
              </a:solidFill>
              <a:latin typeface="Arial" pitchFamily="34" charset="0"/>
              <a:ea typeface="+mn-ea"/>
              <a:cs typeface="Arial" pitchFamily="34" charset="0"/>
            </a:rPr>
            <a:t>On Excel row 4, </a:t>
          </a:r>
          <a:r>
            <a:rPr lang="en-US" sz="1000" b="1" baseline="0">
              <a:solidFill>
                <a:schemeClr val="dk1"/>
              </a:solidFill>
              <a:latin typeface="Arial" pitchFamily="34" charset="0"/>
              <a:ea typeface="+mn-ea"/>
              <a:cs typeface="Arial" pitchFamily="34" charset="0"/>
            </a:rPr>
            <a:t>enter</a:t>
          </a:r>
          <a:r>
            <a:rPr lang="en-US" sz="1000" b="0" baseline="0">
              <a:solidFill>
                <a:schemeClr val="dk1"/>
              </a:solidFill>
              <a:latin typeface="Arial" pitchFamily="34" charset="0"/>
              <a:ea typeface="+mn-ea"/>
              <a:cs typeface="Arial" pitchFamily="34" charset="0"/>
            </a:rPr>
            <a:t> the compliance school year under review.  </a:t>
          </a: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endParaRPr lang="en-US" sz="1000" b="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a:solidFill>
                <a:schemeClr val="dk1"/>
              </a:solidFill>
              <a:latin typeface="Arial" pitchFamily="34" charset="0"/>
              <a:ea typeface="+mn-ea"/>
              <a:cs typeface="Arial" pitchFamily="34" charset="0"/>
            </a:rPr>
            <a:t>In Excel cell</a:t>
          </a:r>
          <a:r>
            <a:rPr lang="en-US" sz="1000" b="0" baseline="0">
              <a:solidFill>
                <a:schemeClr val="dk1"/>
              </a:solidFill>
              <a:latin typeface="Arial" pitchFamily="34" charset="0"/>
              <a:ea typeface="+mn-ea"/>
              <a:cs typeface="Arial" pitchFamily="34" charset="0"/>
            </a:rPr>
            <a:t> D25,</a:t>
          </a:r>
          <a:r>
            <a:rPr lang="en-US" sz="1000" b="0">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enter</a:t>
          </a:r>
          <a:r>
            <a:rPr lang="en-US" sz="1000" b="0">
              <a:solidFill>
                <a:schemeClr val="dk1"/>
              </a:solidFill>
              <a:latin typeface="Arial" pitchFamily="34" charset="0"/>
              <a:ea typeface="+mn-ea"/>
              <a:cs typeface="Arial" pitchFamily="34" charset="0"/>
            </a:rPr>
            <a:t> your charter</a:t>
          </a:r>
          <a:r>
            <a:rPr lang="en-US" sz="1000" b="0" baseline="0">
              <a:solidFill>
                <a:schemeClr val="dk1"/>
              </a:solidFill>
              <a:latin typeface="Arial" pitchFamily="34" charset="0"/>
              <a:ea typeface="+mn-ea"/>
              <a:cs typeface="Arial" pitchFamily="34" charset="0"/>
            </a:rPr>
            <a:t> school</a:t>
          </a:r>
          <a:r>
            <a:rPr lang="en-US" sz="1000" b="0">
              <a:solidFill>
                <a:schemeClr val="dk1"/>
              </a:solidFill>
              <a:latin typeface="Arial" pitchFamily="34" charset="0"/>
              <a:ea typeface="+mn-ea"/>
              <a:cs typeface="Arial" pitchFamily="34" charset="0"/>
            </a:rPr>
            <a:t>’s special education student population in the "Special Education Student Count - Compliance Review School Year</a:t>
          </a:r>
          <a:r>
            <a:rPr lang="en-US" sz="1000" b="0" baseline="0">
              <a:solidFill>
                <a:schemeClr val="dk1"/>
              </a:solidFill>
              <a:latin typeface="Arial" pitchFamily="34" charset="0"/>
              <a:ea typeface="+mn-ea"/>
              <a:cs typeface="Arial" pitchFamily="34" charset="0"/>
            </a:rPr>
            <a:t>" field.  Use the following </a:t>
          </a:r>
          <a:r>
            <a:rPr lang="en-US" sz="1000" b="0">
              <a:solidFill>
                <a:schemeClr val="dk1"/>
              </a:solidFill>
              <a:latin typeface="Arial" pitchFamily="34" charset="0"/>
              <a:ea typeface="+mn-ea"/>
              <a:cs typeface="Arial" pitchFamily="34" charset="0"/>
            </a:rPr>
            <a:t>P</a:t>
          </a:r>
          <a:r>
            <a:rPr lang="en-US" sz="1000">
              <a:solidFill>
                <a:schemeClr val="dk1"/>
              </a:solidFill>
              <a:latin typeface="Arial" pitchFamily="34" charset="0"/>
              <a:ea typeface="+mn-ea"/>
              <a:cs typeface="Arial" pitchFamily="34" charset="0"/>
            </a:rPr>
            <a:t>EIMS</a:t>
          </a:r>
          <a:r>
            <a:rPr lang="en-US" sz="1000" baseline="0">
              <a:solidFill>
                <a:schemeClr val="dk1"/>
              </a:solidFill>
              <a:latin typeface="Arial" pitchFamily="34" charset="0"/>
              <a:ea typeface="+mn-ea"/>
              <a:cs typeface="Arial" pitchFamily="34" charset="0"/>
            </a:rPr>
            <a:t> Fall Data Collection report: </a:t>
          </a:r>
          <a:r>
            <a:rPr lang="en-US" sz="1000">
              <a:solidFill>
                <a:schemeClr val="dk1"/>
              </a:solidFill>
              <a:latin typeface="Arial" pitchFamily="34" charset="0"/>
              <a:ea typeface="+mn-ea"/>
              <a:cs typeface="Arial" pitchFamily="34" charset="0"/>
            </a:rPr>
            <a:t>PDM1-121-003,</a:t>
          </a:r>
          <a:r>
            <a:rPr lang="en-US" sz="1000" baseline="0">
              <a:solidFill>
                <a:schemeClr val="dk1"/>
              </a:solidFill>
              <a:latin typeface="Arial" pitchFamily="34" charset="0"/>
              <a:ea typeface="+mn-ea"/>
              <a:cs typeface="Arial" pitchFamily="34" charset="0"/>
            </a:rPr>
            <a:t> TSDS PEIMS Special Education Students by Grade and Instructional Setting and Funding Type. Use the Total number indicated on the IDEA-B line (</a:t>
          </a:r>
          <a:r>
            <a:rPr lang="en-US" sz="1000" b="1" i="0" u="sng" baseline="0">
              <a:solidFill>
                <a:schemeClr val="dk1"/>
              </a:solidFill>
              <a:latin typeface="Arial" pitchFamily="34" charset="0"/>
              <a:ea typeface="+mn-ea"/>
              <a:cs typeface="Arial" pitchFamily="34" charset="0"/>
            </a:rPr>
            <a:t>not</a:t>
          </a:r>
          <a:r>
            <a:rPr lang="en-US" sz="1000" baseline="0">
              <a:solidFill>
                <a:schemeClr val="dk1"/>
              </a:solidFill>
              <a:latin typeface="Arial" pitchFamily="34" charset="0"/>
              <a:ea typeface="+mn-ea"/>
              <a:cs typeface="Arial" pitchFamily="34" charset="0"/>
            </a:rPr>
            <a:t> the Grade Total line).</a:t>
          </a:r>
          <a:endParaRPr lang="en-US" sz="1050">
            <a:solidFill>
              <a:schemeClr val="dk1"/>
            </a:solidFill>
            <a:latin typeface="Arial" pitchFamily="34" charset="0"/>
            <a:ea typeface="+mn-ea"/>
            <a:cs typeface="Arial" pitchFamily="34" charset="0"/>
          </a:endParaRPr>
        </a:p>
      </xdr:txBody>
    </xdr:sp>
    <xdr:clientData/>
  </xdr:twoCellAnchor>
  <xdr:twoCellAnchor>
    <xdr:from>
      <xdr:col>0</xdr:col>
      <xdr:colOff>123975</xdr:colOff>
      <xdr:row>13</xdr:row>
      <xdr:rowOff>175062</xdr:rowOff>
    </xdr:from>
    <xdr:to>
      <xdr:col>9</xdr:col>
      <xdr:colOff>264945</xdr:colOff>
      <xdr:row>52</xdr:row>
      <xdr:rowOff>57150</xdr:rowOff>
    </xdr:to>
    <xdr:sp macro="" textlink="">
      <xdr:nvSpPr>
        <xdr:cNvPr id="3" name="TextBox 2" descr="Instructions" title="Instructions">
          <a:extLst>
            <a:ext uri="{FF2B5EF4-FFF2-40B4-BE49-F238E27FC236}">
              <a16:creationId xmlns:a16="http://schemas.microsoft.com/office/drawing/2014/main" id="{00000000-0008-0000-0100-000003000000}"/>
            </a:ext>
          </a:extLst>
        </xdr:cNvPr>
        <xdr:cNvSpPr txBox="1"/>
      </xdr:nvSpPr>
      <xdr:spPr>
        <a:xfrm>
          <a:off x="123975" y="7464862"/>
          <a:ext cx="6084570" cy="6987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050" b="1">
              <a:solidFill>
                <a:schemeClr val="dk1"/>
              </a:solidFill>
              <a:effectLst/>
              <a:latin typeface="Arial" panose="020B0604020202020204" pitchFamily="34" charset="0"/>
              <a:ea typeface="+mn-ea"/>
              <a:cs typeface="Arial" panose="020B0604020202020204" pitchFamily="34" charset="0"/>
            </a:rPr>
            <a:t>Page</a:t>
          </a:r>
          <a:r>
            <a:rPr lang="en-US" sz="1050" b="1" baseline="0">
              <a:solidFill>
                <a:schemeClr val="dk1"/>
              </a:solidFill>
              <a:effectLst/>
              <a:latin typeface="Arial" panose="020B0604020202020204" pitchFamily="34" charset="0"/>
              <a:ea typeface="+mn-ea"/>
              <a:cs typeface="Arial" panose="020B0604020202020204" pitchFamily="34" charset="0"/>
            </a:rPr>
            <a:t> 2 - Last Compliant Year Information (data to be entered by the charter school)</a:t>
          </a:r>
          <a:endParaRPr lang="en-US" sz="1050">
            <a:effectLst/>
            <a:latin typeface="Arial" panose="020B0604020202020204" pitchFamily="34" charset="0"/>
            <a:cs typeface="Arial" panose="020B0604020202020204" pitchFamily="34" charset="0"/>
          </a:endParaRPr>
        </a:p>
        <a:p>
          <a:pPr eaLnBrk="1" fontAlgn="auto" latinLnBrk="0" hangingPunct="1"/>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lang="en-US" sz="1000" b="1" baseline="0">
              <a:solidFill>
                <a:schemeClr val="dk1"/>
              </a:solidFill>
              <a:effectLst/>
              <a:latin typeface="Arial" panose="020B0604020202020204" pitchFamily="34" charset="0"/>
              <a:ea typeface="+mn-ea"/>
              <a:cs typeface="Arial" panose="020B0604020202020204" pitchFamily="34" charset="0"/>
            </a:rPr>
            <a:t>Original Required Level of Effort: </a:t>
          </a:r>
          <a:r>
            <a:rPr lang="en-US" sz="1000" b="0" baseline="0">
              <a:solidFill>
                <a:schemeClr val="dk1"/>
              </a:solidFill>
              <a:effectLst/>
              <a:latin typeface="Arial" panose="020B0604020202020204" pitchFamily="34" charset="0"/>
              <a:ea typeface="+mn-ea"/>
              <a:cs typeface="Arial" panose="020B0604020202020204" pitchFamily="34" charset="0"/>
            </a:rPr>
            <a:t>Using data from the "Expenditure and Per-Capita Expenditure Report," page 2 of the FINAL IDEA-B LEA MOE Compliance Review for the prior compliance review school year (report found in GFFC Reports and Data Collections via TEAL), e</a:t>
          </a:r>
          <a:r>
            <a:rPr lang="en-US" sz="1000" b="0">
              <a:solidFill>
                <a:schemeClr val="dk1"/>
              </a:solidFill>
              <a:effectLst/>
              <a:latin typeface="Arial" panose="020B0604020202020204" pitchFamily="34" charset="0"/>
              <a:ea typeface="+mn-ea"/>
              <a:cs typeface="Arial" panose="020B0604020202020204" pitchFamily="34" charset="0"/>
            </a:rPr>
            <a:t>nter your charter</a:t>
          </a:r>
          <a:r>
            <a:rPr lang="en-US" sz="1000" b="0" baseline="0">
              <a:solidFill>
                <a:schemeClr val="dk1"/>
              </a:solidFill>
              <a:effectLst/>
              <a:latin typeface="Arial" panose="020B0604020202020204" pitchFamily="34" charset="0"/>
              <a:ea typeface="+mn-ea"/>
              <a:cs typeface="Arial" panose="020B0604020202020204" pitchFamily="34" charset="0"/>
            </a:rPr>
            <a:t> school</a:t>
          </a:r>
          <a:r>
            <a:rPr lang="en-US" sz="1000" b="0">
              <a:solidFill>
                <a:schemeClr val="dk1"/>
              </a:solidFill>
              <a:effectLst/>
              <a:latin typeface="Arial" panose="020B0604020202020204" pitchFamily="34" charset="0"/>
              <a:ea typeface="+mn-ea"/>
              <a:cs typeface="Arial" panose="020B0604020202020204" pitchFamily="34" charset="0"/>
            </a:rPr>
            <a:t>’s expenditure and</a:t>
          </a:r>
          <a:r>
            <a:rPr lang="en-US" sz="1000" b="0" baseline="0">
              <a:solidFill>
                <a:schemeClr val="dk1"/>
              </a:solidFill>
              <a:effectLst/>
              <a:latin typeface="Arial" panose="020B0604020202020204" pitchFamily="34" charset="0"/>
              <a:ea typeface="+mn-ea"/>
              <a:cs typeface="Arial" panose="020B0604020202020204" pitchFamily="34" charset="0"/>
            </a:rPr>
            <a:t> per-capita expenditure amounts from the last compliant school year for each test method (Excel cells J6, J8, J10, and J12). </a:t>
          </a:r>
        </a:p>
        <a:p>
          <a:pPr marL="228600" indent="-228600" eaLnBrk="1" fontAlgn="auto" latinLnBrk="0" hangingPunct="1">
            <a:buFont typeface="+mj-lt"/>
            <a:buAutoNum type="arabicPeriod"/>
          </a:pPr>
          <a:endParaRPr lang="en-US" sz="1000" b="1"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lang="en-US" sz="1000" b="1" baseline="0">
              <a:solidFill>
                <a:schemeClr val="dk1"/>
              </a:solidFill>
              <a:effectLst/>
              <a:latin typeface="Arial" panose="020B0604020202020204" pitchFamily="34" charset="0"/>
              <a:ea typeface="+mn-ea"/>
              <a:cs typeface="Arial" panose="020B0604020202020204" pitchFamily="34" charset="0"/>
            </a:rPr>
            <a:t>Last Compliant School Year:  </a:t>
          </a:r>
          <a:r>
            <a:rPr lang="en-US" sz="1000" b="0" baseline="0">
              <a:solidFill>
                <a:schemeClr val="dk1"/>
              </a:solidFill>
              <a:effectLst/>
              <a:latin typeface="Arial" panose="020B0604020202020204" pitchFamily="34" charset="0"/>
              <a:ea typeface="+mn-ea"/>
              <a:cs typeface="Arial" panose="020B0604020202020204" pitchFamily="34" charset="0"/>
            </a:rPr>
            <a:t>Using data from the "Expenditure and Per-Capita Expenditure Report," page 2 of the FINAL IDEA-B LEA MOE Compliance Review for the prior compliance year, select from the pull-down list the last school year the charter school was compliant for that test method (Excel cells K6, K8, K10, and K12).  </a:t>
          </a:r>
        </a:p>
        <a:p>
          <a:pPr marL="228600" indent="-228600" eaLnBrk="1" fontAlgn="auto" latinLnBrk="0" hangingPunct="1">
            <a:buFont typeface="+mj-lt"/>
            <a:buAutoNum type="arabicPeriod"/>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000" b="1" baseline="0">
              <a:solidFill>
                <a:schemeClr val="dk1"/>
              </a:solidFill>
              <a:effectLst/>
              <a:latin typeface="Arial" panose="020B0604020202020204" pitchFamily="34" charset="0"/>
              <a:ea typeface="+mn-ea"/>
              <a:cs typeface="Arial" panose="020B0604020202020204" pitchFamily="34" charset="0"/>
            </a:rPr>
            <a:t>Special Education Student Count - Last Compliant School Year:  </a:t>
          </a:r>
          <a:r>
            <a:rPr lang="en-US" sz="1000" b="0">
              <a:solidFill>
                <a:schemeClr val="dk1"/>
              </a:solidFill>
              <a:effectLst/>
              <a:latin typeface="Arial" panose="020B0604020202020204" pitchFamily="34" charset="0"/>
              <a:ea typeface="+mn-ea"/>
              <a:cs typeface="Arial" panose="020B0604020202020204" pitchFamily="34" charset="0"/>
            </a:rPr>
            <a:t>In Excel cells</a:t>
          </a:r>
          <a:r>
            <a:rPr lang="en-US" sz="1000" b="0" baseline="0">
              <a:solidFill>
                <a:schemeClr val="dk1"/>
              </a:solidFill>
              <a:effectLst/>
              <a:latin typeface="Arial" panose="020B0604020202020204" pitchFamily="34" charset="0"/>
              <a:ea typeface="+mn-ea"/>
              <a:cs typeface="Arial" panose="020B0604020202020204" pitchFamily="34" charset="0"/>
            </a:rPr>
            <a:t> L10 and L12,</a:t>
          </a:r>
          <a:r>
            <a:rPr lang="en-US" sz="1000" b="0">
              <a:solidFill>
                <a:schemeClr val="dk1"/>
              </a:solidFill>
              <a:effectLst/>
              <a:latin typeface="Arial" panose="020B0604020202020204" pitchFamily="34" charset="0"/>
              <a:ea typeface="+mn-ea"/>
              <a:cs typeface="Arial" panose="020B0604020202020204" pitchFamily="34" charset="0"/>
            </a:rPr>
            <a:t> enter your special education student count for the last compliant school  year, found on the "Expenditure and Per-Capita Expenditure Report," page 2 of the FINAL IDEA-B LEA MOE Compliance Review for the prior compliance review school year</a:t>
          </a:r>
          <a:r>
            <a:rPr lang="en-US" sz="1100" b="0" baseline="0">
              <a:solidFill>
                <a:schemeClr val="dk1"/>
              </a:solidFill>
              <a:effectLst/>
              <a:latin typeface="+mn-lt"/>
              <a:ea typeface="+mn-ea"/>
              <a:cs typeface="+mn-cs"/>
            </a:rPr>
            <a:t>.</a:t>
          </a: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000" b="1" baseline="0">
              <a:solidFill>
                <a:schemeClr val="dk1"/>
              </a:solidFill>
              <a:effectLst/>
              <a:latin typeface="Arial" panose="020B0604020202020204" pitchFamily="34" charset="0"/>
              <a:ea typeface="+mn-ea"/>
              <a:cs typeface="Arial" panose="020B0604020202020204" pitchFamily="34" charset="0"/>
            </a:rPr>
            <a:t>Amount of Cumulative Exceptions/Adjustments, Intervening</a:t>
          </a:r>
          <a:r>
            <a:rPr lang="en-US" sz="1000" b="0" baseline="0">
              <a:solidFill>
                <a:schemeClr val="dk1"/>
              </a:solidFill>
              <a:effectLst/>
              <a:latin typeface="Arial" panose="020B0604020202020204" pitchFamily="34" charset="0"/>
              <a:ea typeface="+mn-ea"/>
              <a:cs typeface="Arial" panose="020B0604020202020204" pitchFamily="34" charset="0"/>
            </a:rPr>
            <a:t> </a:t>
          </a:r>
          <a:r>
            <a:rPr lang="en-US" sz="1000" b="1" baseline="0">
              <a:solidFill>
                <a:schemeClr val="dk1"/>
              </a:solidFill>
              <a:effectLst/>
              <a:latin typeface="Arial" panose="020B0604020202020204" pitchFamily="34" charset="0"/>
              <a:ea typeface="+mn-ea"/>
              <a:cs typeface="Arial" panose="020B0604020202020204" pitchFamily="34" charset="0"/>
            </a:rPr>
            <a:t>Years:  </a:t>
          </a:r>
          <a:r>
            <a:rPr lang="en-US" sz="1000" b="0" baseline="0">
              <a:solidFill>
                <a:schemeClr val="dk1"/>
              </a:solidFill>
              <a:effectLst/>
              <a:latin typeface="Arial" panose="020B0604020202020204" pitchFamily="34" charset="0"/>
              <a:ea typeface="+mn-ea"/>
              <a:cs typeface="Arial" panose="020B0604020202020204" pitchFamily="34" charset="0"/>
            </a:rPr>
            <a:t>Enter the sum amount of all cumulative exceptions and/or adjustment to fiscal effort that the charter school submitted in all intervening years (years since last being compliant) that were validated by TEA but did not bring the charter school into compliance for a test method. Enter the charter school's cumulative exceptions/adjustments amount, which represents a "carry-forward," only for the test methods with a "</a:t>
          </a:r>
          <a:r>
            <a:rPr lang="en-US" sz="1000" b="0" i="1" baseline="0">
              <a:solidFill>
                <a:schemeClr val="dk1"/>
              </a:solidFill>
              <a:effectLst/>
              <a:latin typeface="Arial" panose="020B0604020202020204" pitchFamily="34" charset="0"/>
              <a:ea typeface="+mn-ea"/>
              <a:cs typeface="Arial" panose="020B0604020202020204" pitchFamily="34" charset="0"/>
            </a:rPr>
            <a:t>Fail</a:t>
          </a:r>
          <a:r>
            <a:rPr lang="en-US" sz="1000" b="0" baseline="0">
              <a:solidFill>
                <a:schemeClr val="dk1"/>
              </a:solidFill>
              <a:effectLst/>
              <a:latin typeface="Arial" panose="020B0604020202020204" pitchFamily="34" charset="0"/>
              <a:ea typeface="+mn-ea"/>
              <a:cs typeface="Arial" panose="020B0604020202020204" pitchFamily="34" charset="0"/>
            </a:rPr>
            <a:t>" compliance result based on page 1 of the Final IDEA-B LEA MOE Compliance Review from the prior compliance review school year (Excel cells M6, M8, M10, M12). The Cumulative Exceptions/Adjustments amount is shown directly under the chart on page 2 of the FINAL IDEA-B LEA MOE Compliance Review for the prior compliance review school year.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Page 3 - Compliance Review School Year Information (to be entered by the charter school)</a:t>
          </a:r>
          <a:endParaRPr kumimoji="0" lang="en-US" sz="105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startAt="3"/>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your charter school’s special education expenditures for each function code in Excel cells P6 through P19 for Program Intent Code (PIC) 23, cells Q6 through Q19 for PIC 33, and cells R6 through R19 for PIC 43. Use the amounts for Fund Code 420, PICs 23, 33, and 43 found in the Mid-Year Data Collection report: PDM2-101-002, TSDS PEIMS Actual Compliance Report, LEA-level Data/Unallocated Funds Only, Campuses: ALL.  Function 71, class object code 6512,6514, 6522, and 6526 expenditures will need to be obtainined through a query of your internal accouting system.</a:t>
          </a: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the amount of the School Health and Related Services (SHARS) reimbursement expended again by the charter school in state and local expenditures for special education services</a:t>
          </a:r>
          <a:r>
            <a:rPr kumimoji="0" lang="en-US" sz="1100" b="0" i="0" u="none" strike="noStrike" kern="0" cap="none" spc="0" normalizeH="0" baseline="0" noProof="0">
              <a:ln>
                <a:noFill/>
              </a:ln>
              <a:solidFill>
                <a:prstClr val="black"/>
              </a:solidFill>
              <a:effectLst/>
              <a:uLnTx/>
              <a:uFillTx/>
              <a:latin typeface="+mn-lt"/>
              <a:ea typeface="+mn-ea"/>
              <a:cs typeface="+mn-cs"/>
            </a:rPr>
            <a:t>,</a:t>
          </a: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 using the data reported by the charter school on the SHARS Reimbursement Report Survey.  Enter the amount as a positive number by reporting the aggregate (total) amount in one of the PIC columns (23, 33, or 43), Excel cell P22, Q22, or R22.   </a:t>
          </a: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r>
            <a:rPr lang="en-US" sz="1000" b="0" i="0" baseline="0">
              <a:solidFill>
                <a:schemeClr val="dk1"/>
              </a:solidFill>
              <a:effectLst/>
              <a:latin typeface="Arial" panose="020B0604020202020204" pitchFamily="34" charset="0"/>
              <a:ea typeface="+mn-ea"/>
              <a:cs typeface="Arial" panose="020B0604020202020204" pitchFamily="34" charset="0"/>
            </a:rPr>
            <a:t>Enter the total amount of expenditures from Fund 199 (local only) spent for special education (PICs 23, 33, and 43) in Excel cells P24, Q24, and/or R24.</a:t>
          </a: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xdr:txBody>
    </xdr:sp>
    <xdr:clientData/>
  </xdr:twoCellAnchor>
  <xdr:twoCellAnchor>
    <xdr:from>
      <xdr:col>0</xdr:col>
      <xdr:colOff>137583</xdr:colOff>
      <xdr:row>52</xdr:row>
      <xdr:rowOff>167640</xdr:rowOff>
    </xdr:from>
    <xdr:to>
      <xdr:col>9</xdr:col>
      <xdr:colOff>278553</xdr:colOff>
      <xdr:row>91</xdr:row>
      <xdr:rowOff>133350</xdr:rowOff>
    </xdr:to>
    <xdr:sp macro="" textlink="">
      <xdr:nvSpPr>
        <xdr:cNvPr id="4" name="TextBox 3" descr="Instructions" title="Instructions">
          <a:extLst>
            <a:ext uri="{FF2B5EF4-FFF2-40B4-BE49-F238E27FC236}">
              <a16:creationId xmlns:a16="http://schemas.microsoft.com/office/drawing/2014/main" id="{00000000-0008-0000-0100-000004000000}"/>
            </a:ext>
          </a:extLst>
        </xdr:cNvPr>
        <xdr:cNvSpPr txBox="1"/>
      </xdr:nvSpPr>
      <xdr:spPr>
        <a:xfrm>
          <a:off x="137583" y="14881860"/>
          <a:ext cx="5970270" cy="7098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914400" eaLnBrk="1" fontAlgn="auto" latinLnBrk="0" hangingPunct="1">
            <a:lnSpc>
              <a:spcPct val="100000"/>
            </a:lnSpc>
            <a:spcBef>
              <a:spcPts val="0"/>
            </a:spcBef>
            <a:spcAft>
              <a:spcPts val="0"/>
            </a:spcAft>
            <a:buClrTx/>
            <a:buSzTx/>
            <a:buFont typeface="+mj-lt"/>
            <a:buAutoNum type="arabicPeriod" startAt="4"/>
            <a:tabLst/>
            <a:defRPr/>
          </a:pPr>
          <a:endParaRPr kumimoji="0" lang="en-US" sz="10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Arial" pitchFamily="34" charset="0"/>
              <a:ea typeface="+mn-ea"/>
              <a:cs typeface="Arial" pitchFamily="34" charset="0"/>
            </a:rPr>
            <a:t>IDEA-B LEA MOE Compliance Review Results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The preliminary results for the four tests will appear on the Summary Calculation, page 1 of the IDEA-B LEA MOE tab, and displays the amount that you may potentially owe to TEA.  If your charter school fails all four tests, your charter school is in preliminary noncompliance with MOE requirements.  Your charter school must not remit refunds to TEA based on the preliminary IDEA-B LEA MOE compliance review. TEA will notify you in the final compliance review report if your charter school owes a refund and provide additional information at that time.</a:t>
          </a:r>
          <a:endParaRPr lang="en-US" sz="1100" b="1">
            <a:solidFill>
              <a:schemeClr val="dk1"/>
            </a:solidFill>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Arial" pitchFamily="34" charset="0"/>
              <a:ea typeface="+mn-ea"/>
              <a:cs typeface="Arial" pitchFamily="34" charset="0"/>
            </a:rPr>
            <a:t>TEA's Annual IDEA-B</a:t>
          </a:r>
          <a:r>
            <a:rPr lang="en-US" sz="1100" b="1" baseline="0">
              <a:solidFill>
                <a:schemeClr val="dk1"/>
              </a:solidFill>
              <a:latin typeface="Arial" pitchFamily="34" charset="0"/>
              <a:ea typeface="+mn-ea"/>
              <a:cs typeface="Arial" pitchFamily="34" charset="0"/>
            </a:rPr>
            <a:t> LEA</a:t>
          </a:r>
          <a:r>
            <a:rPr lang="en-US" sz="1100" b="1">
              <a:solidFill>
                <a:schemeClr val="dk1"/>
              </a:solidFill>
              <a:latin typeface="Arial" pitchFamily="34" charset="0"/>
              <a:ea typeface="+mn-ea"/>
              <a:cs typeface="Arial" pitchFamily="34" charset="0"/>
            </a:rPr>
            <a:t> MOE Compliance Review and Response Options</a:t>
          </a:r>
        </a:p>
        <a:p>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Annually, TEA prepares a preliminary IDEA-B LEA MOE Compliance Review and makes it available to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s in GFFC Reports and Data Collections.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s will be notified of TEA's preliminary IDEA-B LEA MOE Compliance Review through To The Administrator Addressed </a:t>
          </a:r>
          <a:r>
            <a:rPr lang="en-US" sz="1100">
              <a:solidFill>
                <a:schemeClr val="dk1"/>
              </a:solidFill>
              <a:effectLst/>
              <a:latin typeface="+mn-lt"/>
              <a:ea typeface="+mn-ea"/>
              <a:cs typeface="+mn-cs"/>
            </a:rPr>
            <a:t>(TAA) </a:t>
          </a:r>
          <a:r>
            <a:rPr lang="en-US" sz="1000">
              <a:solidFill>
                <a:schemeClr val="dk1"/>
              </a:solidFill>
              <a:effectLst/>
              <a:latin typeface="Arial" pitchFamily="34" charset="0"/>
              <a:ea typeface="+mn-ea"/>
              <a:cs typeface="Arial" pitchFamily="34" charset="0"/>
            </a:rPr>
            <a:t>c</a:t>
          </a:r>
          <a:r>
            <a:rPr lang="en-US" sz="1000">
              <a:solidFill>
                <a:schemeClr val="dk1"/>
              </a:solidFill>
              <a:latin typeface="Arial" pitchFamily="34" charset="0"/>
              <a:ea typeface="+mn-ea"/>
              <a:cs typeface="Arial" pitchFamily="34" charset="0"/>
            </a:rPr>
            <a:t>orrespondence posted on the TAA page of the TEA website and to GovDelivery subscribers of Grants Administration and Federal Program Compliance (GAFPC).</a:t>
          </a:r>
          <a:br>
            <a:rPr lang="en-US" sz="1000">
              <a:solidFill>
                <a:schemeClr val="dk1"/>
              </a:solidFill>
              <a:latin typeface="Arial" pitchFamily="34" charset="0"/>
              <a:ea typeface="+mn-ea"/>
              <a:cs typeface="Arial" pitchFamily="34" charset="0"/>
            </a:rPr>
          </a:br>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Your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 will be responsible for reviewing TEA’s preliminary IDEA-B LEA MOE compliance review and comparing it to your own internal review. If you used TEA’s IDEA-B LEA MOE Calculation Tool, your preliminary results will match TEA’s. Once you have made your comparison, your charter</a:t>
          </a:r>
          <a:r>
            <a:rPr lang="en-US" sz="1000" baseline="0">
              <a:solidFill>
                <a:schemeClr val="dk1"/>
              </a:solidFill>
              <a:latin typeface="Arial" pitchFamily="34" charset="0"/>
              <a:ea typeface="+mn-ea"/>
              <a:cs typeface="Arial" pitchFamily="34" charset="0"/>
            </a:rPr>
            <a:t> school</a:t>
          </a:r>
          <a:r>
            <a:rPr lang="en-US" sz="1000">
              <a:solidFill>
                <a:schemeClr val="dk1"/>
              </a:solidFill>
              <a:latin typeface="Arial" pitchFamily="34" charset="0"/>
              <a:ea typeface="+mn-ea"/>
              <a:cs typeface="Arial" pitchFamily="34" charset="0"/>
            </a:rPr>
            <a:t> will have four options:</a:t>
          </a:r>
        </a:p>
        <a:p>
          <a:br>
            <a:rPr lang="en-US" sz="1000" b="1">
              <a:latin typeface="Arial" panose="020B0604020202020204" pitchFamily="34" charset="0"/>
              <a:cs typeface="Arial" panose="020B0604020202020204" pitchFamily="34" charset="0"/>
            </a:rPr>
          </a:br>
          <a:r>
            <a:rPr lang="en-US" sz="1000" b="1">
              <a:latin typeface="Arial" panose="020B0604020202020204" pitchFamily="34" charset="0"/>
              <a:cs typeface="Arial" panose="020B0604020202020204" pitchFamily="34" charset="0"/>
            </a:rPr>
            <a:t>Option 1: Accept Results</a:t>
          </a:r>
        </a:p>
        <a:p>
          <a:r>
            <a:rPr lang="en-US" sz="1000">
              <a:solidFill>
                <a:schemeClr val="dk1"/>
              </a:solidFill>
              <a:latin typeface="Arial" panose="020B0604020202020204" pitchFamily="34" charset="0"/>
              <a:ea typeface="+mn-ea"/>
              <a:cs typeface="Arial" panose="020B0604020202020204" pitchFamily="34" charset="0"/>
            </a:rPr>
            <a:t>If 1) your preliminary results match TEA’s, 2) you have no allowable statutory exceptions and/or adjustments, and 3) you accept TEA’s preliminary results, </a:t>
          </a:r>
          <a:r>
            <a:rPr lang="en-US" sz="1000" i="1">
              <a:solidFill>
                <a:schemeClr val="dk1"/>
              </a:solidFill>
              <a:latin typeface="Arial" panose="020B0604020202020204" pitchFamily="34" charset="0"/>
              <a:ea typeface="+mn-ea"/>
              <a:cs typeface="Arial" panose="020B0604020202020204" pitchFamily="34" charset="0"/>
            </a:rPr>
            <a:t>then no further action or response is required</a:t>
          </a:r>
          <a:r>
            <a:rPr lang="en-US" sz="1000">
              <a:solidFill>
                <a:schemeClr val="dk1"/>
              </a:solidFill>
              <a:latin typeface="Arial" panose="020B0604020202020204" pitchFamily="34" charset="0"/>
              <a:ea typeface="+mn-ea"/>
              <a:cs typeface="Arial" panose="020B0604020202020204" pitchFamily="34" charset="0"/>
            </a:rPr>
            <a:t>. The preliminary results will become the final results.</a:t>
          </a:r>
          <a:br>
            <a:rPr lang="en-US" sz="1000">
              <a:solidFill>
                <a:schemeClr val="dk1"/>
              </a:solidFill>
              <a:latin typeface="Arial" panose="020B0604020202020204" pitchFamily="34" charset="0"/>
              <a:ea typeface="+mn-ea"/>
              <a:cs typeface="Arial" panose="020B0604020202020204" pitchFamily="34" charset="0"/>
            </a:rPr>
          </a:br>
          <a:endParaRPr lang="en-US" sz="1000">
            <a:solidFill>
              <a:schemeClr val="dk1"/>
            </a:solidFill>
            <a:latin typeface="Arial" panose="020B0604020202020204" pitchFamily="34" charset="0"/>
            <a:ea typeface="+mn-ea"/>
            <a:cs typeface="Arial" panose="020B0604020202020204" pitchFamily="34" charset="0"/>
          </a:endParaRPr>
        </a:p>
        <a:p>
          <a:r>
            <a:rPr lang="en-US" sz="1000" b="1">
              <a:latin typeface="Arial" panose="020B0604020202020204" pitchFamily="34" charset="0"/>
              <a:cs typeface="Arial" panose="020B0604020202020204" pitchFamily="34" charset="0"/>
            </a:rPr>
            <a:t>Option 2: Submit Allowable Exceptions/Adjustment to Fiscal Effort Considerations</a:t>
          </a:r>
        </a:p>
        <a:p>
          <a:r>
            <a:rPr lang="en-US" sz="1000">
              <a:latin typeface="Arial" panose="020B0604020202020204" pitchFamily="34" charset="0"/>
              <a:cs typeface="Arial" panose="020B0604020202020204" pitchFamily="34" charset="0"/>
            </a:rPr>
            <a:t>If TEA’s </a:t>
          </a:r>
          <a:r>
            <a:rPr lang="en-US" sz="1000">
              <a:solidFill>
                <a:schemeClr val="dk1"/>
              </a:solidFill>
              <a:latin typeface="Arial" panose="020B0604020202020204" pitchFamily="34" charset="0"/>
              <a:ea typeface="+mn-ea"/>
              <a:cs typeface="Arial" panose="020B0604020202020204" pitchFamily="34" charset="0"/>
            </a:rPr>
            <a:t>preliminary results match the charter</a:t>
          </a:r>
          <a:r>
            <a:rPr lang="en-US" sz="1000" baseline="0">
              <a:solidFill>
                <a:schemeClr val="dk1"/>
              </a:solidFill>
              <a:latin typeface="Arial" panose="020B0604020202020204" pitchFamily="34" charset="0"/>
              <a:ea typeface="+mn-ea"/>
              <a:cs typeface="Arial" panose="020B0604020202020204" pitchFamily="34" charset="0"/>
            </a:rPr>
            <a:t> school</a:t>
          </a:r>
          <a:r>
            <a:rPr lang="en-US" sz="1000">
              <a:solidFill>
                <a:schemeClr val="dk1"/>
              </a:solidFill>
              <a:latin typeface="Arial" panose="020B0604020202020204" pitchFamily="34" charset="0"/>
              <a:ea typeface="+mn-ea"/>
              <a:cs typeface="Arial" panose="020B0604020202020204" pitchFamily="34" charset="0"/>
            </a:rPr>
            <a:t>’s preliminary results but the charter</a:t>
          </a:r>
          <a:r>
            <a:rPr lang="en-US" sz="1000" baseline="0">
              <a:solidFill>
                <a:schemeClr val="dk1"/>
              </a:solidFill>
              <a:latin typeface="Arial" panose="020B0604020202020204" pitchFamily="34" charset="0"/>
              <a:ea typeface="+mn-ea"/>
              <a:cs typeface="Arial" panose="020B0604020202020204" pitchFamily="34" charset="0"/>
            </a:rPr>
            <a:t> school</a:t>
          </a:r>
          <a:r>
            <a:rPr lang="en-US" sz="1000">
              <a:solidFill>
                <a:schemeClr val="dk1"/>
              </a:solidFill>
              <a:latin typeface="Arial" panose="020B0604020202020204" pitchFamily="34" charset="0"/>
              <a:ea typeface="+mn-ea"/>
              <a:cs typeface="Arial" panose="020B0604020202020204" pitchFamily="34" charset="0"/>
            </a:rPr>
            <a:t> has allowable statutory exceptions and/or adjustment to fiscal effort to submit for consideration in the final IDEA-B LEA MOE compliance review, the charter</a:t>
          </a:r>
          <a:r>
            <a:rPr lang="en-US" sz="1000" baseline="0">
              <a:solidFill>
                <a:schemeClr val="dk1"/>
              </a:solidFill>
              <a:latin typeface="Arial" panose="020B0604020202020204" pitchFamily="34" charset="0"/>
              <a:ea typeface="+mn-ea"/>
              <a:cs typeface="Arial" panose="020B0604020202020204" pitchFamily="34" charset="0"/>
            </a:rPr>
            <a:t> school</a:t>
          </a:r>
          <a:r>
            <a:rPr lang="en-US" sz="1000">
              <a:solidFill>
                <a:schemeClr val="dk1"/>
              </a:solidFill>
              <a:latin typeface="Arial" panose="020B0604020202020204" pitchFamily="34" charset="0"/>
              <a:ea typeface="+mn-ea"/>
              <a:cs typeface="Arial" panose="020B0604020202020204" pitchFamily="34" charset="0"/>
            </a:rPr>
            <a:t> will be given instructions and a timeline</a:t>
          </a:r>
          <a:r>
            <a:rPr lang="en-US" sz="1000" baseline="0">
              <a:solidFill>
                <a:schemeClr val="dk1"/>
              </a:solidFill>
              <a:latin typeface="Arial" panose="020B0604020202020204" pitchFamily="34" charset="0"/>
              <a:ea typeface="+mn-ea"/>
              <a:cs typeface="Arial" panose="020B0604020202020204" pitchFamily="34" charset="0"/>
            </a:rPr>
            <a:t> </a:t>
          </a:r>
          <a:r>
            <a:rPr lang="en-US" sz="1000">
              <a:solidFill>
                <a:schemeClr val="dk1"/>
              </a:solidFill>
              <a:latin typeface="Arial" panose="020B0604020202020204" pitchFamily="34" charset="0"/>
              <a:ea typeface="+mn-ea"/>
              <a:cs typeface="Arial" panose="020B0604020202020204" pitchFamily="34" charset="0"/>
            </a:rPr>
            <a:t>to submit all of the following: 1) IDEA-B LEA MOE Certification Form, signed by the superintendent, 2) IDEA-B LEA MOE Exceptions Workbook, and 3) Supporting documentation to justify the amounts reported in the IDEA-B LEA MOE Exceptions Workbook for any of the allowable exceptions. </a:t>
          </a: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Option 3: Recalculate If Results Do Not Match</a:t>
          </a:r>
          <a:endParaRPr lang="en-US" sz="1000">
            <a:solidFill>
              <a:schemeClr val="dk1"/>
            </a:solidFill>
            <a:latin typeface="Arial" panose="020B0604020202020204" pitchFamily="34" charset="0"/>
            <a:ea typeface="+mn-ea"/>
            <a:cs typeface="Arial" panose="020B0604020202020204" pitchFamily="34" charset="0"/>
          </a:endParaRPr>
        </a:p>
        <a:p>
          <a:r>
            <a:rPr lang="en-US" sz="1000">
              <a:solidFill>
                <a:schemeClr val="dk1"/>
              </a:solidFill>
              <a:latin typeface="Arial" panose="020B0604020202020204" pitchFamily="34" charset="0"/>
              <a:ea typeface="+mn-ea"/>
              <a:cs typeface="Arial" panose="020B0604020202020204" pitchFamily="34" charset="0"/>
            </a:rPr>
            <a:t>If you used TEA’s IDEA-B LEA MOE Calculation Tool, and your preliminary results do not match TEA’s, review your data sources</a:t>
          </a:r>
          <a:r>
            <a:rPr lang="en-US" sz="1000" baseline="0">
              <a:solidFill>
                <a:schemeClr val="dk1"/>
              </a:solidFill>
              <a:latin typeface="Arial" panose="020B0604020202020204" pitchFamily="34" charset="0"/>
              <a:ea typeface="+mn-ea"/>
              <a:cs typeface="Arial" panose="020B0604020202020204" pitchFamily="34" charset="0"/>
            </a:rPr>
            <a:t> and </a:t>
          </a:r>
          <a:r>
            <a:rPr lang="en-US" sz="1000">
              <a:solidFill>
                <a:schemeClr val="dk1"/>
              </a:solidFill>
              <a:latin typeface="Arial" panose="020B0604020202020204" pitchFamily="34" charset="0"/>
              <a:ea typeface="+mn-ea"/>
              <a:cs typeface="Arial" panose="020B0604020202020204" pitchFamily="34" charset="0"/>
            </a:rPr>
            <a:t>documentation and recalculate your MOE using the calculation tool.  </a:t>
          </a:r>
          <a:r>
            <a:rPr lang="en-US" sz="1000" b="1">
              <a:solidFill>
                <a:schemeClr val="dk1"/>
              </a:solidFill>
              <a:latin typeface="Arial" pitchFamily="34" charset="0"/>
              <a:ea typeface="+mn-ea"/>
              <a:cs typeface="Arial" pitchFamily="34" charset="0"/>
            </a:rPr>
            <a:t>If you used TEA’s IDEA-B LEA MOE Calculation Tool</a:t>
          </a:r>
          <a:r>
            <a:rPr lang="en-US" sz="1000" b="1" baseline="0">
              <a:solidFill>
                <a:schemeClr val="dk1"/>
              </a:solidFill>
              <a:latin typeface="Arial" panose="020B0604020202020204" pitchFamily="34" charset="0"/>
              <a:ea typeface="+mn-ea"/>
              <a:cs typeface="Arial" panose="020B0604020202020204" pitchFamily="34" charset="0"/>
            </a:rPr>
            <a:t> and entered the required data as per the instructions using the correct data sources, </a:t>
          </a:r>
          <a:r>
            <a:rPr lang="en-US" sz="1000" b="1">
              <a:solidFill>
                <a:schemeClr val="dk1"/>
              </a:solidFill>
              <a:latin typeface="Arial" pitchFamily="34" charset="0"/>
              <a:ea typeface="+mn-ea"/>
              <a:cs typeface="Arial" pitchFamily="34" charset="0"/>
            </a:rPr>
            <a:t>your preliminary results will match TEA’s. </a:t>
          </a:r>
          <a:br>
            <a:rPr lang="en-US" sz="1000">
              <a:solidFill>
                <a:schemeClr val="dk1"/>
              </a:solidFill>
              <a:latin typeface="Arial" panose="020B0604020202020204" pitchFamily="34" charset="0"/>
              <a:ea typeface="+mn-ea"/>
              <a:cs typeface="Arial" panose="020B0604020202020204" pitchFamily="34" charset="0"/>
            </a:rPr>
          </a:br>
          <a:endParaRPr lang="en-US" sz="1000">
            <a:solidFill>
              <a:schemeClr val="dk1"/>
            </a:solidFill>
            <a:latin typeface="Arial" panose="020B0604020202020204" pitchFamily="34" charset="0"/>
            <a:ea typeface="+mn-ea"/>
            <a:cs typeface="Arial" panose="020B0604020202020204" pitchFamily="34" charset="0"/>
          </a:endParaRPr>
        </a:p>
        <a:p>
          <a:pPr marL="0" indent="0"/>
          <a:r>
            <a:rPr lang="en-US" sz="1000" b="1">
              <a:solidFill>
                <a:schemeClr val="dk1"/>
              </a:solidFill>
              <a:latin typeface="Arial" pitchFamily="34" charset="0"/>
              <a:ea typeface="+mn-ea"/>
              <a:cs typeface="Arial" pitchFamily="34" charset="0"/>
            </a:rPr>
            <a:t>Option 4: Submit Alternate Local Methodology</a:t>
          </a:r>
        </a:p>
        <a:p>
          <a:r>
            <a:rPr lang="en-US" sz="1000" b="0">
              <a:solidFill>
                <a:schemeClr val="dk1"/>
              </a:solidFill>
              <a:latin typeface="Arial" panose="020B0604020202020204" pitchFamily="34" charset="0"/>
              <a:ea typeface="+mn-ea"/>
              <a:cs typeface="Arial" panose="020B0604020202020204" pitchFamily="34" charset="0"/>
            </a:rPr>
            <a:t>If your charter</a:t>
          </a:r>
          <a:r>
            <a:rPr lang="en-US" sz="1000" b="0" baseline="0">
              <a:solidFill>
                <a:schemeClr val="dk1"/>
              </a:solidFill>
              <a:latin typeface="Arial" panose="020B0604020202020204" pitchFamily="34" charset="0"/>
              <a:ea typeface="+mn-ea"/>
              <a:cs typeface="Arial" panose="020B0604020202020204" pitchFamily="34" charset="0"/>
            </a:rPr>
            <a:t> school</a:t>
          </a:r>
          <a:r>
            <a:rPr lang="en-US" sz="1000" b="0">
              <a:solidFill>
                <a:schemeClr val="dk1"/>
              </a:solidFill>
              <a:latin typeface="Arial" panose="020B0604020202020204" pitchFamily="34" charset="0"/>
              <a:ea typeface="+mn-ea"/>
              <a:cs typeface="Arial" panose="020B0604020202020204" pitchFamily="34" charset="0"/>
            </a:rPr>
            <a:t> established an alternate local methodology to calculate any of the four test methods, your compliance review will likely not match TEA’s. Email </a:t>
          </a:r>
          <a:r>
            <a:rPr lang="en-US" sz="1000" b="0">
              <a:solidFill>
                <a:schemeClr val="dk1"/>
              </a:solidFill>
              <a:latin typeface="Arial" panose="020B0604020202020204" pitchFamily="34" charset="0"/>
              <a:ea typeface="+mn-ea"/>
              <a:cs typeface="Arial" panose="020B0604020202020204" pitchFamily="34" charset="0"/>
              <a:hlinkClick xmlns:r="http://schemas.openxmlformats.org/officeDocument/2006/relationships" r:id=""/>
            </a:rPr>
            <a:t>compliance@tea.texas.gov</a:t>
          </a:r>
          <a:r>
            <a:rPr lang="en-US" sz="1000" b="0">
              <a:solidFill>
                <a:schemeClr val="dk1"/>
              </a:solidFill>
              <a:latin typeface="Arial" panose="020B0604020202020204" pitchFamily="34" charset="0"/>
              <a:ea typeface="+mn-ea"/>
              <a:cs typeface="Arial" panose="020B0604020202020204" pitchFamily="34" charset="0"/>
            </a:rPr>
            <a:t> to alert TEA that you intend to submit an alternate local methodology along with supporting documentation for consideration in the final IDEA-B LEA MOE compliance review. TEA will contact you regarding further required action.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1">
            <a:solidFill>
              <a:schemeClr val="dk1"/>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view="pageBreakPreview" zoomScale="60" zoomScaleNormal="100" workbookViewId="0">
      <selection activeCell="D49" sqref="D49"/>
    </sheetView>
  </sheetViews>
  <sheetFormatPr defaultColWidth="8.5234375" defaultRowHeight="13.8" x14ac:dyDescent="0.55000000000000004"/>
  <cols>
    <col min="1" max="1" width="71.47265625" style="9" bestFit="1" customWidth="1"/>
    <col min="2" max="3" width="8.5234375" style="9"/>
    <col min="4" max="4" width="31.5234375" style="9" bestFit="1" customWidth="1"/>
    <col min="5" max="5" width="57.5234375" style="9" customWidth="1"/>
    <col min="6" max="7" width="8.5234375" style="9"/>
    <col min="8" max="8" width="12.5234375" style="9" bestFit="1" customWidth="1"/>
    <col min="9" max="16384" width="8.5234375" style="9"/>
  </cols>
  <sheetData>
    <row r="1" spans="1:5" ht="14.1" x14ac:dyDescent="0.55000000000000004">
      <c r="A1" s="181" t="s">
        <v>4</v>
      </c>
      <c r="B1" s="181"/>
      <c r="C1" s="181"/>
      <c r="D1" s="181"/>
      <c r="E1" s="11"/>
    </row>
    <row r="3" spans="1:5" x14ac:dyDescent="0.55000000000000004">
      <c r="B3" s="1" t="s">
        <v>10</v>
      </c>
      <c r="C3" s="1" t="s">
        <v>11</v>
      </c>
      <c r="D3" s="1" t="s">
        <v>12</v>
      </c>
    </row>
    <row r="4" spans="1:5" x14ac:dyDescent="0.55000000000000004">
      <c r="A4" s="2" t="s">
        <v>0</v>
      </c>
      <c r="B4" s="7"/>
      <c r="C4" s="7"/>
      <c r="D4" s="7"/>
    </row>
    <row r="5" spans="1:5" x14ac:dyDescent="0.55000000000000004">
      <c r="A5" s="2" t="s">
        <v>8</v>
      </c>
      <c r="B5" s="7"/>
      <c r="C5" s="7"/>
      <c r="D5" s="7"/>
    </row>
    <row r="6" spans="1:5" ht="14.1" thickBot="1" x14ac:dyDescent="0.6">
      <c r="A6" s="3" t="s">
        <v>9</v>
      </c>
      <c r="B6" s="7"/>
      <c r="C6" s="7"/>
      <c r="D6" s="7"/>
    </row>
    <row r="7" spans="1:5" ht="14.4" thickBot="1" x14ac:dyDescent="0.6">
      <c r="A7" s="4" t="s">
        <v>1</v>
      </c>
      <c r="B7" s="7"/>
      <c r="C7" s="7"/>
      <c r="D7" s="7"/>
    </row>
    <row r="8" spans="1:5" ht="14.1" thickTop="1" x14ac:dyDescent="0.55000000000000004">
      <c r="A8" s="10"/>
      <c r="B8" s="7"/>
      <c r="C8" s="7"/>
      <c r="D8" s="7"/>
    </row>
    <row r="9" spans="1:5" x14ac:dyDescent="0.55000000000000004">
      <c r="A9" s="2" t="s">
        <v>5</v>
      </c>
      <c r="B9" s="7"/>
      <c r="C9" s="7"/>
      <c r="D9" s="7"/>
    </row>
    <row r="10" spans="1:5" ht="14.4" thickBot="1" x14ac:dyDescent="0.6">
      <c r="A10" s="4" t="s">
        <v>6</v>
      </c>
      <c r="B10" s="7"/>
      <c r="C10" s="7"/>
      <c r="D10" s="7"/>
    </row>
    <row r="11" spans="1:5" ht="14.1" thickTop="1" x14ac:dyDescent="0.55000000000000004">
      <c r="B11" s="7"/>
      <c r="C11" s="7"/>
      <c r="D11" s="7"/>
    </row>
    <row r="12" spans="1:5" ht="14.4" thickBot="1" x14ac:dyDescent="0.6">
      <c r="A12" s="4" t="s">
        <v>7</v>
      </c>
      <c r="B12" s="7"/>
      <c r="C12" s="7"/>
      <c r="D12" s="7"/>
    </row>
    <row r="13" spans="1:5" ht="14.7" thickTop="1" thickBot="1" x14ac:dyDescent="0.6">
      <c r="A13" s="4" t="s">
        <v>3</v>
      </c>
      <c r="B13" s="7"/>
      <c r="C13" s="7"/>
      <c r="D13" s="7"/>
    </row>
    <row r="14" spans="1:5" ht="14.1" thickTop="1" x14ac:dyDescent="0.55000000000000004">
      <c r="A14" s="2"/>
      <c r="B14" s="7"/>
      <c r="C14" s="7"/>
      <c r="D14" s="181" t="s">
        <v>34</v>
      </c>
    </row>
    <row r="15" spans="1:5" ht="28.45" customHeight="1" thickBot="1" x14ac:dyDescent="0.6">
      <c r="A15" s="4" t="s">
        <v>13</v>
      </c>
      <c r="B15" s="7"/>
      <c r="C15" s="7"/>
      <c r="D15" s="182"/>
    </row>
    <row r="16" spans="1:5" ht="14.1" thickTop="1" x14ac:dyDescent="0.55000000000000004">
      <c r="B16" s="7"/>
      <c r="C16" s="7"/>
      <c r="D16" s="7"/>
    </row>
    <row r="19" spans="1:3" x14ac:dyDescent="0.55000000000000004">
      <c r="B19" s="1" t="s">
        <v>10</v>
      </c>
      <c r="C19" s="1" t="s">
        <v>11</v>
      </c>
    </row>
    <row r="20" spans="1:3" ht="14.1" x14ac:dyDescent="0.55000000000000004">
      <c r="A20" s="5" t="s">
        <v>1</v>
      </c>
    </row>
    <row r="21" spans="1:3" ht="14.1" x14ac:dyDescent="0.55000000000000004">
      <c r="A21" s="5" t="s">
        <v>2</v>
      </c>
    </row>
    <row r="22" spans="1:3" ht="14.1" x14ac:dyDescent="0.55000000000000004">
      <c r="A22" s="5" t="s">
        <v>14</v>
      </c>
    </row>
    <row r="24" spans="1:3" s="7" customFormat="1" ht="38.200000000000003" customHeight="1" x14ac:dyDescent="0.55000000000000004">
      <c r="A24" s="6" t="s">
        <v>15</v>
      </c>
      <c r="B24" s="181" t="s">
        <v>17</v>
      </c>
      <c r="C24" s="181"/>
    </row>
    <row r="25" spans="1:3" s="7" customFormat="1" ht="43.45" customHeight="1" x14ac:dyDescent="0.55000000000000004">
      <c r="A25" s="8" t="s">
        <v>16</v>
      </c>
      <c r="B25" s="183" t="s">
        <v>18</v>
      </c>
      <c r="C25" s="183"/>
    </row>
    <row r="26" spans="1:3" ht="41.2" customHeight="1" thickBot="1" x14ac:dyDescent="0.6">
      <c r="A26" s="4" t="s">
        <v>7</v>
      </c>
      <c r="B26" s="184" t="s">
        <v>19</v>
      </c>
      <c r="C26" s="184"/>
    </row>
    <row r="27" spans="1:3" ht="14.1" thickTop="1" x14ac:dyDescent="0.55000000000000004"/>
  </sheetData>
  <sheetProtection algorithmName="SHA-512" hashValue="ktsi/jekqteeJgVXrmMEZjEt+Dw3/D97/BY6PFWfbwMx2Fi9rfLLC5T1Kng1iGJ6eVpfJUbi71almqbIfkckDg==" saltValue="NuM0Lri5jWnlxiGRhedPFQ==" spinCount="100000" sheet="1" objects="1" scenarios="1"/>
  <mergeCells count="5">
    <mergeCell ref="D14:D15"/>
    <mergeCell ref="B24:C24"/>
    <mergeCell ref="B25:C25"/>
    <mergeCell ref="B26:C26"/>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C1:U46"/>
  <sheetViews>
    <sheetView tabSelected="1" zoomScaleNormal="100" zoomScaleSheetLayoutView="100" zoomScalePageLayoutView="80" workbookViewId="0">
      <selection activeCell="I3" sqref="I3"/>
    </sheetView>
  </sheetViews>
  <sheetFormatPr defaultColWidth="9.47265625" defaultRowHeight="14.4" x14ac:dyDescent="0.55000000000000004"/>
  <cols>
    <col min="1" max="9" width="9.47265625" style="27"/>
    <col min="10" max="10" width="5.47265625" style="27" customWidth="1"/>
    <col min="11" max="16384" width="9.47265625" style="27"/>
  </cols>
  <sheetData>
    <row r="1" spans="3:21" s="26" customFormat="1" ht="14.7" thickTop="1" x14ac:dyDescent="0.55000000000000004"/>
    <row r="2" spans="3:21" ht="296.7" x14ac:dyDescent="0.6">
      <c r="I2" s="123" t="s">
        <v>92</v>
      </c>
      <c r="U2" s="126"/>
    </row>
    <row r="3" spans="3:21" x14ac:dyDescent="0.55000000000000004">
      <c r="U3" s="127"/>
    </row>
    <row r="4" spans="3:21" ht="15.6" x14ac:dyDescent="0.6">
      <c r="C4" s="125" t="s">
        <v>64</v>
      </c>
      <c r="D4" s="125"/>
    </row>
    <row r="5" spans="3:21" ht="177" customHeight="1" x14ac:dyDescent="0.55000000000000004">
      <c r="C5" s="124" t="s">
        <v>66</v>
      </c>
      <c r="D5" s="124" t="s">
        <v>67</v>
      </c>
      <c r="F5" s="124" t="s">
        <v>63</v>
      </c>
    </row>
    <row r="46" ht="8.9499999999999993" customHeight="1" x14ac:dyDescent="0.55000000000000004"/>
  </sheetData>
  <sheetProtection algorithmName="SHA-512" hashValue="KS4ryRuCMYfAshcpTEuAOD8CHhaozzaSw+GY+1PLFW4t8Ff0uSwhh+b3mKUY/PPkaEdkvRAkpUFARyidw32Exg==" saltValue="sLli8MTh4eKgzN7EBPvPOQ==" spinCount="100000" sheet="1" objects="1" scenarios="1"/>
  <printOptions horizontalCentered="1"/>
  <pageMargins left="0.5" right="0.5" top="1.25" bottom="0.25" header="0.25" footer="0.3"/>
  <pageSetup fitToHeight="3" pageOrder="overThenDown" orientation="portrait" r:id="rId1"/>
  <headerFooter scaleWithDoc="0">
    <oddHeader>&amp;C&amp;"Arial,Bold"&amp;14Alternative IDEA-B Local Educational Agency (LEA) 
Maintenance of Effort (MOE) Calculation Tool
for Open-Enrollment Charter Schools</oddHeader>
    <oddFooter>&amp;L&amp;"Arial,Regular"&amp;9 © 2025 Texas Education Agency&amp;R&amp;"Arial,Regular"&amp;9Federal Fiscal Compliance and Reporting Division
&amp;"Arial,Italic"Last Edited - August 2025</oddFooter>
  </headerFooter>
  <rowBreaks count="2" manualBreakCount="2">
    <brk id="13" max="9" man="1"/>
    <brk id="5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WZ1074"/>
  <sheetViews>
    <sheetView zoomScale="69" zoomScaleNormal="69" zoomScaleSheetLayoutView="70" zoomScalePageLayoutView="70" workbookViewId="0">
      <selection activeCell="A35" sqref="A35"/>
    </sheetView>
  </sheetViews>
  <sheetFormatPr defaultColWidth="0" defaultRowHeight="0" customHeight="1" zeroHeight="1" x14ac:dyDescent="0.5"/>
  <cols>
    <col min="1" max="1" width="10.47265625" style="18" customWidth="1"/>
    <col min="2" max="2" width="70.5234375" style="19" customWidth="1"/>
    <col min="3" max="3" width="22.5234375" style="19" customWidth="1"/>
    <col min="4" max="4" width="21.47265625" style="19" customWidth="1"/>
    <col min="5" max="5" width="22.5234375" style="19" customWidth="1"/>
    <col min="6" max="6" width="29" style="19" customWidth="1"/>
    <col min="7" max="7" width="22.5234375" style="19" customWidth="1"/>
    <col min="8" max="8" width="11.47265625" style="19" bestFit="1" customWidth="1"/>
    <col min="9" max="9" width="45.5234375" style="20" customWidth="1"/>
    <col min="10" max="10" width="33.734375" style="20" customWidth="1"/>
    <col min="11" max="11" width="33.734375" style="19" customWidth="1"/>
    <col min="12" max="12" width="19.26171875" style="19" customWidth="1"/>
    <col min="13" max="13" width="45.734375" style="19" customWidth="1"/>
    <col min="14" max="14" width="16.5234375" style="18" customWidth="1"/>
    <col min="15" max="15" width="87.26171875" style="19" customWidth="1"/>
    <col min="16" max="19" width="22.5234375" style="19" customWidth="1"/>
    <col min="20" max="24" width="8.5234375" style="15" hidden="1" customWidth="1"/>
    <col min="25" max="25" width="12.47265625" style="15" hidden="1" customWidth="1"/>
    <col min="26" max="624" width="0" style="15" hidden="1" customWidth="1"/>
    <col min="625" max="16384" width="8.5234375" style="19" hidden="1"/>
  </cols>
  <sheetData>
    <row r="1" spans="1:624" s="12" customFormat="1" ht="9.75" customHeight="1" thickTop="1" x14ac:dyDescent="0.5">
      <c r="A1" s="28"/>
      <c r="H1" s="29"/>
      <c r="I1" s="33"/>
      <c r="J1" s="13"/>
      <c r="N1" s="28"/>
      <c r="S1" s="29"/>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c r="UG1" s="15"/>
      <c r="UH1" s="15"/>
      <c r="UI1" s="15"/>
      <c r="UJ1" s="15"/>
      <c r="UK1" s="15"/>
      <c r="UL1" s="15"/>
      <c r="UM1" s="15"/>
      <c r="UN1" s="15"/>
      <c r="UO1" s="15"/>
      <c r="UP1" s="15"/>
      <c r="UQ1" s="15"/>
      <c r="UR1" s="15"/>
      <c r="US1" s="15"/>
      <c r="UT1" s="15"/>
      <c r="UU1" s="15"/>
      <c r="UV1" s="15"/>
      <c r="UW1" s="15"/>
      <c r="UX1" s="15"/>
      <c r="UY1" s="15"/>
      <c r="UZ1" s="15"/>
      <c r="VA1" s="15"/>
      <c r="VB1" s="15"/>
      <c r="VC1" s="15"/>
      <c r="VD1" s="15"/>
      <c r="VE1" s="15"/>
      <c r="VF1" s="15"/>
      <c r="VG1" s="15"/>
      <c r="VH1" s="15"/>
      <c r="VI1" s="15"/>
      <c r="VJ1" s="15"/>
      <c r="VK1" s="15"/>
      <c r="VL1" s="15"/>
      <c r="VM1" s="15"/>
      <c r="VN1" s="15"/>
      <c r="VO1" s="15"/>
      <c r="VP1" s="15"/>
      <c r="VQ1" s="15"/>
      <c r="VR1" s="15"/>
      <c r="VS1" s="15"/>
      <c r="VT1" s="15"/>
      <c r="VU1" s="15"/>
      <c r="VV1" s="15"/>
      <c r="VW1" s="15"/>
      <c r="VX1" s="15"/>
      <c r="VY1" s="15"/>
      <c r="VZ1" s="15"/>
      <c r="WA1" s="15"/>
      <c r="WB1" s="15"/>
      <c r="WC1" s="15"/>
      <c r="WD1" s="15"/>
      <c r="WE1" s="15"/>
      <c r="WF1" s="15"/>
      <c r="WG1" s="15"/>
      <c r="WH1" s="15"/>
      <c r="WI1" s="15"/>
      <c r="WJ1" s="15"/>
      <c r="WK1" s="15"/>
      <c r="WL1" s="15"/>
      <c r="WM1" s="15"/>
      <c r="WN1" s="15"/>
      <c r="WO1" s="15"/>
      <c r="WP1" s="15"/>
      <c r="WQ1" s="15"/>
      <c r="WR1" s="15"/>
      <c r="WS1" s="15"/>
      <c r="WT1" s="15"/>
      <c r="WU1" s="15"/>
      <c r="WV1" s="15"/>
      <c r="WW1" s="15"/>
      <c r="WX1" s="15"/>
      <c r="WY1" s="15"/>
      <c r="WZ1" s="15"/>
    </row>
    <row r="2" spans="1:624" s="25" customFormat="1" ht="40.5" customHeight="1" x14ac:dyDescent="0.55000000000000004">
      <c r="A2" s="185" t="s">
        <v>58</v>
      </c>
      <c r="B2" s="186"/>
      <c r="C2" s="186"/>
      <c r="D2" s="186"/>
      <c r="E2" s="186"/>
      <c r="F2" s="186"/>
      <c r="G2" s="186"/>
      <c r="H2" s="187"/>
      <c r="I2" s="185" t="s">
        <v>75</v>
      </c>
      <c r="J2" s="188"/>
      <c r="K2" s="188"/>
      <c r="L2" s="188"/>
      <c r="M2" s="188"/>
      <c r="N2" s="185" t="s">
        <v>73</v>
      </c>
      <c r="O2" s="186"/>
      <c r="P2" s="186"/>
      <c r="Q2" s="186"/>
      <c r="R2" s="186"/>
      <c r="S2" s="187"/>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row>
    <row r="3" spans="1:624" s="117" customFormat="1" ht="24" customHeight="1" thickBot="1" x14ac:dyDescent="0.65">
      <c r="A3" s="189" t="s">
        <v>74</v>
      </c>
      <c r="B3" s="190"/>
      <c r="C3" s="190"/>
      <c r="D3" s="191" t="s">
        <v>54</v>
      </c>
      <c r="E3" s="191"/>
      <c r="F3" s="191"/>
      <c r="G3" s="191"/>
      <c r="H3" s="192"/>
      <c r="I3" s="193" t="str">
        <f>+A3</f>
        <v>Enter Charter School Name</v>
      </c>
      <c r="J3" s="194"/>
      <c r="K3" s="195" t="str">
        <f>D3</f>
        <v>Enter CDN</v>
      </c>
      <c r="L3" s="195"/>
      <c r="M3" s="196"/>
      <c r="N3" s="197" t="str">
        <f>A3</f>
        <v>Enter Charter School Name</v>
      </c>
      <c r="O3" s="194"/>
      <c r="P3" s="194"/>
      <c r="Q3" s="198" t="str">
        <f>D3</f>
        <v>Enter CDN</v>
      </c>
      <c r="R3" s="198"/>
      <c r="S3" s="19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row>
    <row r="4" spans="1:624" s="46" customFormat="1" ht="24" customHeight="1" thickTop="1" thickBot="1" x14ac:dyDescent="0.6">
      <c r="A4" s="48"/>
      <c r="B4" s="49"/>
      <c r="C4" s="206"/>
      <c r="D4" s="206"/>
      <c r="E4" s="115"/>
      <c r="F4" s="114"/>
      <c r="G4" s="50"/>
      <c r="H4" s="51"/>
      <c r="I4" s="201">
        <f>C4</f>
        <v>0</v>
      </c>
      <c r="J4" s="202"/>
      <c r="K4" s="202"/>
      <c r="L4" s="202"/>
      <c r="M4" s="203"/>
      <c r="N4" s="201">
        <f>C4</f>
        <v>0</v>
      </c>
      <c r="O4" s="202"/>
      <c r="P4" s="202"/>
      <c r="Q4" s="202"/>
      <c r="R4" s="202"/>
      <c r="S4" s="203"/>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row>
    <row r="5" spans="1:624" s="17" customFormat="1" ht="104.7" thickBot="1" x14ac:dyDescent="0.55000000000000004">
      <c r="A5" s="111" t="s">
        <v>35</v>
      </c>
      <c r="B5" s="112" t="s">
        <v>36</v>
      </c>
      <c r="C5" s="112" t="s">
        <v>66</v>
      </c>
      <c r="D5" s="112" t="s">
        <v>68</v>
      </c>
      <c r="E5" s="112" t="s">
        <v>69</v>
      </c>
      <c r="F5" s="112" t="s">
        <v>63</v>
      </c>
      <c r="G5" s="78" t="s">
        <v>57</v>
      </c>
      <c r="H5" s="113" t="s">
        <v>41</v>
      </c>
      <c r="I5" s="77" t="s">
        <v>42</v>
      </c>
      <c r="J5" s="112" t="s">
        <v>76</v>
      </c>
      <c r="K5" s="112">
        <f>12</f>
        <v>12</v>
      </c>
      <c r="L5" s="112" t="s">
        <v>77</v>
      </c>
      <c r="M5" s="112" t="s">
        <v>78</v>
      </c>
      <c r="N5" s="63" t="s">
        <v>35</v>
      </c>
      <c r="O5" s="64" t="s">
        <v>36</v>
      </c>
      <c r="P5" s="65" t="s">
        <v>33</v>
      </c>
      <c r="Q5" s="65" t="s">
        <v>37</v>
      </c>
      <c r="R5" s="163" t="s">
        <v>87</v>
      </c>
      <c r="S5" s="66" t="s">
        <v>43</v>
      </c>
      <c r="T5" s="110"/>
      <c r="U5" s="110"/>
      <c r="V5" s="110"/>
      <c r="W5" s="110"/>
      <c r="X5" s="110"/>
      <c r="Y5" s="110" t="s">
        <v>46</v>
      </c>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row>
    <row r="6" spans="1:624" ht="15.3" thickBot="1" x14ac:dyDescent="0.55000000000000004">
      <c r="A6" s="79">
        <v>11</v>
      </c>
      <c r="B6" s="80" t="s">
        <v>20</v>
      </c>
      <c r="C6" s="52"/>
      <c r="D6" s="83">
        <f>S6</f>
        <v>0</v>
      </c>
      <c r="E6" s="52"/>
      <c r="F6" s="52"/>
      <c r="G6" s="52"/>
      <c r="H6" s="55"/>
      <c r="I6" s="41" t="s">
        <v>49</v>
      </c>
      <c r="J6" s="101"/>
      <c r="K6" s="136" t="s">
        <v>59</v>
      </c>
      <c r="L6" s="132"/>
      <c r="M6" s="103"/>
      <c r="N6" s="67">
        <v>11</v>
      </c>
      <c r="O6" s="68" t="s">
        <v>20</v>
      </c>
      <c r="P6" s="69">
        <v>0</v>
      </c>
      <c r="Q6" s="69">
        <v>0</v>
      </c>
      <c r="R6" s="164">
        <v>0</v>
      </c>
      <c r="S6" s="130">
        <f>SUM(P6:R6)</f>
        <v>0</v>
      </c>
      <c r="T6" s="105"/>
      <c r="U6" s="105"/>
      <c r="V6" s="105"/>
      <c r="W6" s="105"/>
      <c r="X6" s="105"/>
      <c r="Y6" s="105" t="s">
        <v>44</v>
      </c>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row>
    <row r="7" spans="1:624" ht="15.3" thickBot="1" x14ac:dyDescent="0.55000000000000004">
      <c r="A7" s="81">
        <v>12</v>
      </c>
      <c r="B7" s="82" t="s">
        <v>21</v>
      </c>
      <c r="C7" s="53"/>
      <c r="D7" s="84">
        <f t="shared" ref="D7:D19" si="0">S7</f>
        <v>0</v>
      </c>
      <c r="E7" s="53"/>
      <c r="F7" s="53"/>
      <c r="G7" s="53"/>
      <c r="H7" s="56"/>
      <c r="I7" s="30"/>
      <c r="J7" s="35"/>
      <c r="K7" s="35"/>
      <c r="L7" s="35"/>
      <c r="M7" s="35"/>
      <c r="N7" s="70">
        <v>12</v>
      </c>
      <c r="O7" s="71" t="s">
        <v>21</v>
      </c>
      <c r="P7" s="72">
        <v>0</v>
      </c>
      <c r="Q7" s="72">
        <v>0</v>
      </c>
      <c r="R7" s="165">
        <v>0</v>
      </c>
      <c r="S7" s="130">
        <f t="shared" ref="S7:S19" si="1">SUM(P7:R7)</f>
        <v>0</v>
      </c>
      <c r="T7" s="105"/>
      <c r="U7" s="105"/>
      <c r="V7" s="105"/>
      <c r="W7" s="105"/>
      <c r="X7" s="105"/>
      <c r="Y7" s="105" t="s">
        <v>45</v>
      </c>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row>
    <row r="8" spans="1:624" ht="15.3" thickBot="1" x14ac:dyDescent="0.55000000000000004">
      <c r="A8" s="81">
        <v>13</v>
      </c>
      <c r="B8" s="82" t="s">
        <v>22</v>
      </c>
      <c r="C8" s="53"/>
      <c r="D8" s="84">
        <f t="shared" si="0"/>
        <v>0</v>
      </c>
      <c r="E8" s="53"/>
      <c r="F8" s="53"/>
      <c r="G8" s="53"/>
      <c r="H8" s="56"/>
      <c r="I8" s="41" t="s">
        <v>50</v>
      </c>
      <c r="J8" s="136"/>
      <c r="K8" s="136" t="s">
        <v>59</v>
      </c>
      <c r="L8" s="137"/>
      <c r="M8" s="138"/>
      <c r="N8" s="70">
        <v>13</v>
      </c>
      <c r="O8" s="71" t="s">
        <v>22</v>
      </c>
      <c r="P8" s="72">
        <v>0</v>
      </c>
      <c r="Q8" s="72">
        <v>0</v>
      </c>
      <c r="R8" s="165">
        <v>0</v>
      </c>
      <c r="S8" s="130">
        <f t="shared" si="1"/>
        <v>0</v>
      </c>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row>
    <row r="9" spans="1:624" ht="15.3" thickBot="1" x14ac:dyDescent="0.55000000000000004">
      <c r="A9" s="81">
        <v>21</v>
      </c>
      <c r="B9" s="82" t="s">
        <v>23</v>
      </c>
      <c r="C9" s="53"/>
      <c r="D9" s="84">
        <f t="shared" si="0"/>
        <v>0</v>
      </c>
      <c r="E9" s="53"/>
      <c r="F9" s="53"/>
      <c r="G9" s="53"/>
      <c r="H9" s="56"/>
      <c r="I9" s="30"/>
      <c r="J9" s="35"/>
      <c r="K9" s="35"/>
      <c r="L9" s="35"/>
      <c r="M9" s="35"/>
      <c r="N9" s="70">
        <v>21</v>
      </c>
      <c r="O9" s="71" t="s">
        <v>23</v>
      </c>
      <c r="P9" s="72">
        <v>0</v>
      </c>
      <c r="Q9" s="72">
        <v>0</v>
      </c>
      <c r="R9" s="165">
        <v>0</v>
      </c>
      <c r="S9" s="130">
        <f t="shared" si="1"/>
        <v>0</v>
      </c>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row>
    <row r="10" spans="1:624" ht="15.3" thickBot="1" x14ac:dyDescent="0.55000000000000004">
      <c r="A10" s="81">
        <v>23</v>
      </c>
      <c r="B10" s="82" t="s">
        <v>24</v>
      </c>
      <c r="C10" s="53"/>
      <c r="D10" s="84">
        <f t="shared" si="0"/>
        <v>0</v>
      </c>
      <c r="E10" s="53"/>
      <c r="F10" s="53"/>
      <c r="G10" s="53"/>
      <c r="H10" s="56"/>
      <c r="I10" s="41" t="s">
        <v>51</v>
      </c>
      <c r="J10" s="136"/>
      <c r="K10" s="136" t="s">
        <v>59</v>
      </c>
      <c r="L10" s="139"/>
      <c r="M10" s="138"/>
      <c r="N10" s="70">
        <v>23</v>
      </c>
      <c r="O10" s="71" t="s">
        <v>24</v>
      </c>
      <c r="P10" s="72">
        <v>0</v>
      </c>
      <c r="Q10" s="72">
        <v>0</v>
      </c>
      <c r="R10" s="165">
        <v>0</v>
      </c>
      <c r="S10" s="130">
        <f t="shared" si="1"/>
        <v>0</v>
      </c>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row>
    <row r="11" spans="1:624" ht="15.3" thickBot="1" x14ac:dyDescent="0.55000000000000004">
      <c r="A11" s="81">
        <v>31</v>
      </c>
      <c r="B11" s="82" t="s">
        <v>25</v>
      </c>
      <c r="C11" s="53"/>
      <c r="D11" s="84">
        <f t="shared" si="0"/>
        <v>0</v>
      </c>
      <c r="E11" s="53"/>
      <c r="F11" s="53"/>
      <c r="G11" s="53"/>
      <c r="H11" s="56"/>
      <c r="I11" s="30"/>
      <c r="J11" s="35"/>
      <c r="K11" s="35"/>
      <c r="L11" s="35"/>
      <c r="M11" s="35"/>
      <c r="N11" s="70">
        <v>31</v>
      </c>
      <c r="O11" s="71" t="s">
        <v>25</v>
      </c>
      <c r="P11" s="72">
        <v>0</v>
      </c>
      <c r="Q11" s="72">
        <v>0</v>
      </c>
      <c r="R11" s="165">
        <v>0</v>
      </c>
      <c r="S11" s="130">
        <f t="shared" si="1"/>
        <v>0</v>
      </c>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row>
    <row r="12" spans="1:624" ht="15.3" thickBot="1" x14ac:dyDescent="0.55000000000000004">
      <c r="A12" s="81">
        <v>32</v>
      </c>
      <c r="B12" s="82" t="s">
        <v>26</v>
      </c>
      <c r="C12" s="53"/>
      <c r="D12" s="84">
        <f t="shared" si="0"/>
        <v>0</v>
      </c>
      <c r="E12" s="53"/>
      <c r="F12" s="53"/>
      <c r="G12" s="53"/>
      <c r="H12" s="56"/>
      <c r="I12" s="41" t="s">
        <v>52</v>
      </c>
      <c r="J12" s="136"/>
      <c r="K12" s="136" t="s">
        <v>59</v>
      </c>
      <c r="L12" s="139"/>
      <c r="M12" s="138"/>
      <c r="N12" s="70">
        <v>32</v>
      </c>
      <c r="O12" s="71" t="s">
        <v>26</v>
      </c>
      <c r="P12" s="72">
        <v>0</v>
      </c>
      <c r="Q12" s="72">
        <v>0</v>
      </c>
      <c r="R12" s="165">
        <v>0</v>
      </c>
      <c r="S12" s="130">
        <f t="shared" si="1"/>
        <v>0</v>
      </c>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row>
    <row r="13" spans="1:624" ht="15.3" thickBot="1" x14ac:dyDescent="0.55000000000000004">
      <c r="A13" s="81">
        <v>33</v>
      </c>
      <c r="B13" s="82" t="s">
        <v>27</v>
      </c>
      <c r="C13" s="53"/>
      <c r="D13" s="84">
        <f t="shared" si="0"/>
        <v>0</v>
      </c>
      <c r="E13" s="53"/>
      <c r="F13" s="53"/>
      <c r="G13" s="53"/>
      <c r="H13" s="56"/>
      <c r="I13" s="145"/>
      <c r="J13" s="76"/>
      <c r="K13" s="76"/>
      <c r="L13" s="76"/>
      <c r="M13" s="140"/>
      <c r="N13" s="70">
        <v>33</v>
      </c>
      <c r="O13" s="71" t="s">
        <v>27</v>
      </c>
      <c r="P13" s="72">
        <v>0</v>
      </c>
      <c r="Q13" s="72">
        <v>0</v>
      </c>
      <c r="R13" s="165">
        <v>0</v>
      </c>
      <c r="S13" s="130">
        <f t="shared" si="1"/>
        <v>0</v>
      </c>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row>
    <row r="14" spans="1:624" ht="15" customHeight="1" thickBot="1" x14ac:dyDescent="0.55000000000000004">
      <c r="A14" s="81">
        <v>34</v>
      </c>
      <c r="B14" s="82" t="s">
        <v>28</v>
      </c>
      <c r="C14" s="53"/>
      <c r="D14" s="84">
        <f t="shared" si="0"/>
        <v>0</v>
      </c>
      <c r="E14" s="53"/>
      <c r="F14" s="53"/>
      <c r="G14" s="53"/>
      <c r="H14" s="56"/>
      <c r="I14" s="212" t="s">
        <v>82</v>
      </c>
      <c r="J14" s="209" t="s">
        <v>93</v>
      </c>
      <c r="K14" s="209" t="s">
        <v>83</v>
      </c>
      <c r="L14" s="209" t="s">
        <v>84</v>
      </c>
      <c r="M14" s="211" t="s">
        <v>96</v>
      </c>
      <c r="N14" s="70">
        <v>34</v>
      </c>
      <c r="O14" s="71" t="s">
        <v>28</v>
      </c>
      <c r="P14" s="72">
        <v>0</v>
      </c>
      <c r="Q14" s="72">
        <v>0</v>
      </c>
      <c r="R14" s="165">
        <v>0</v>
      </c>
      <c r="S14" s="130">
        <f t="shared" si="1"/>
        <v>0</v>
      </c>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row>
    <row r="15" spans="1:624" ht="15.3" thickBot="1" x14ac:dyDescent="0.55000000000000004">
      <c r="A15" s="81">
        <v>36</v>
      </c>
      <c r="B15" s="82" t="s">
        <v>29</v>
      </c>
      <c r="C15" s="53"/>
      <c r="D15" s="84">
        <f t="shared" si="0"/>
        <v>0</v>
      </c>
      <c r="E15" s="53"/>
      <c r="F15" s="53"/>
      <c r="G15" s="53"/>
      <c r="H15" s="56"/>
      <c r="I15" s="212"/>
      <c r="J15" s="209"/>
      <c r="K15" s="209"/>
      <c r="L15" s="209"/>
      <c r="M15" s="211"/>
      <c r="N15" s="70">
        <v>36</v>
      </c>
      <c r="O15" s="71" t="s">
        <v>29</v>
      </c>
      <c r="P15" s="72">
        <v>0</v>
      </c>
      <c r="Q15" s="72">
        <v>0</v>
      </c>
      <c r="R15" s="165">
        <v>0</v>
      </c>
      <c r="S15" s="130">
        <f t="shared" si="1"/>
        <v>0</v>
      </c>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row>
    <row r="16" spans="1:624" ht="15.75" customHeight="1" thickBot="1" x14ac:dyDescent="0.55000000000000004">
      <c r="A16" s="81">
        <v>41</v>
      </c>
      <c r="B16" s="82" t="s">
        <v>30</v>
      </c>
      <c r="C16" s="53"/>
      <c r="D16" s="84">
        <f t="shared" si="0"/>
        <v>0</v>
      </c>
      <c r="E16" s="53"/>
      <c r="F16" s="53"/>
      <c r="G16" s="53"/>
      <c r="H16" s="56"/>
      <c r="I16" s="212"/>
      <c r="J16" s="209"/>
      <c r="K16" s="209"/>
      <c r="L16" s="209"/>
      <c r="M16" s="211"/>
      <c r="N16" s="70">
        <v>41</v>
      </c>
      <c r="O16" s="71" t="s">
        <v>30</v>
      </c>
      <c r="P16" s="72">
        <v>0</v>
      </c>
      <c r="Q16" s="72">
        <v>0</v>
      </c>
      <c r="R16" s="165">
        <v>0</v>
      </c>
      <c r="S16" s="130">
        <f t="shared" si="1"/>
        <v>0</v>
      </c>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row>
    <row r="17" spans="1:624" ht="15" customHeight="1" thickBot="1" x14ac:dyDescent="0.55000000000000004">
      <c r="A17" s="81">
        <v>51</v>
      </c>
      <c r="B17" s="82" t="s">
        <v>31</v>
      </c>
      <c r="C17" s="53"/>
      <c r="D17" s="84">
        <f t="shared" si="0"/>
        <v>0</v>
      </c>
      <c r="E17" s="53"/>
      <c r="F17" s="53"/>
      <c r="G17" s="53"/>
      <c r="H17" s="56"/>
      <c r="I17" s="212"/>
      <c r="J17" s="209"/>
      <c r="K17" s="209"/>
      <c r="L17" s="209"/>
      <c r="M17" s="211"/>
      <c r="N17" s="70">
        <v>51</v>
      </c>
      <c r="O17" s="71" t="s">
        <v>31</v>
      </c>
      <c r="P17" s="72">
        <v>0</v>
      </c>
      <c r="Q17" s="72">
        <v>0</v>
      </c>
      <c r="R17" s="165">
        <v>0</v>
      </c>
      <c r="S17" s="130">
        <f t="shared" si="1"/>
        <v>0</v>
      </c>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row>
    <row r="18" spans="1:624" ht="15.75" customHeight="1" x14ac:dyDescent="0.5">
      <c r="A18" s="81">
        <v>53</v>
      </c>
      <c r="B18" s="82" t="s">
        <v>32</v>
      </c>
      <c r="C18" s="53"/>
      <c r="D18" s="84">
        <f t="shared" si="0"/>
        <v>0</v>
      </c>
      <c r="E18" s="53"/>
      <c r="F18" s="53"/>
      <c r="G18" s="53"/>
      <c r="H18" s="56"/>
      <c r="I18" s="212"/>
      <c r="J18" s="209"/>
      <c r="K18" s="209"/>
      <c r="L18" s="209"/>
      <c r="M18" s="211"/>
      <c r="N18" s="73">
        <v>53</v>
      </c>
      <c r="O18" s="71" t="s">
        <v>32</v>
      </c>
      <c r="P18" s="72">
        <v>0</v>
      </c>
      <c r="Q18" s="72">
        <v>0</v>
      </c>
      <c r="R18" s="165">
        <v>0</v>
      </c>
      <c r="S18" s="130">
        <f t="shared" si="1"/>
        <v>0</v>
      </c>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row>
    <row r="19" spans="1:624" ht="15.75" customHeight="1" x14ac:dyDescent="0.5">
      <c r="A19" s="169">
        <v>71</v>
      </c>
      <c r="B19" s="170" t="s">
        <v>90</v>
      </c>
      <c r="C19" s="53"/>
      <c r="D19" s="171">
        <f t="shared" si="0"/>
        <v>0</v>
      </c>
      <c r="E19" s="53"/>
      <c r="F19" s="53"/>
      <c r="G19" s="53"/>
      <c r="H19" s="56"/>
      <c r="I19" s="212"/>
      <c r="J19" s="209"/>
      <c r="K19" s="209"/>
      <c r="L19" s="209"/>
      <c r="M19" s="211"/>
      <c r="N19" s="172">
        <v>71</v>
      </c>
      <c r="O19" s="173" t="s">
        <v>90</v>
      </c>
      <c r="P19" s="174">
        <v>0</v>
      </c>
      <c r="Q19" s="174">
        <v>0</v>
      </c>
      <c r="R19" s="174">
        <v>0</v>
      </c>
      <c r="S19" s="175">
        <f t="shared" si="1"/>
        <v>0</v>
      </c>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row>
    <row r="20" spans="1:624" ht="15.3" thickBot="1" x14ac:dyDescent="0.55000000000000004">
      <c r="A20" s="91"/>
      <c r="B20" s="133"/>
      <c r="C20" s="54"/>
      <c r="D20" s="135"/>
      <c r="E20" s="54"/>
      <c r="F20" s="54"/>
      <c r="G20" s="54"/>
      <c r="H20" s="57"/>
      <c r="I20" s="212"/>
      <c r="J20" s="209"/>
      <c r="K20" s="209"/>
      <c r="L20" s="209"/>
      <c r="M20" s="211"/>
      <c r="N20" s="60"/>
      <c r="O20" s="149"/>
      <c r="P20" s="149"/>
      <c r="Q20" s="149"/>
      <c r="R20" s="149"/>
      <c r="S20" s="149"/>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row>
    <row r="21" spans="1:624" ht="15.3" thickBot="1" x14ac:dyDescent="0.55000000000000004">
      <c r="A21" s="62"/>
      <c r="B21" s="156" t="s">
        <v>39</v>
      </c>
      <c r="C21" s="53"/>
      <c r="D21" s="161">
        <f>S21</f>
        <v>0</v>
      </c>
      <c r="E21" s="54"/>
      <c r="F21" s="54"/>
      <c r="G21" s="54"/>
      <c r="H21" s="57"/>
      <c r="I21" s="212"/>
      <c r="J21" s="209"/>
      <c r="K21" s="209"/>
      <c r="L21" s="209"/>
      <c r="M21" s="211"/>
      <c r="N21" s="61"/>
      <c r="O21" s="74" t="s">
        <v>39</v>
      </c>
      <c r="P21" s="75">
        <f>SUM(P6:P19)</f>
        <v>0</v>
      </c>
      <c r="Q21" s="150">
        <f>SUM(Q6:Q19)</f>
        <v>0</v>
      </c>
      <c r="R21" s="166">
        <f>SUM(R6:R19)</f>
        <v>0</v>
      </c>
      <c r="S21" s="131">
        <f>SUM(P21:R21)</f>
        <v>0</v>
      </c>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row>
    <row r="22" spans="1:624" ht="18.75" customHeight="1" thickBot="1" x14ac:dyDescent="0.55000000000000004">
      <c r="A22" s="155"/>
      <c r="B22" s="158" t="s">
        <v>86</v>
      </c>
      <c r="C22" s="159"/>
      <c r="D22" s="162">
        <f>S22</f>
        <v>0</v>
      </c>
      <c r="E22" s="160"/>
      <c r="F22" s="54"/>
      <c r="G22" s="54"/>
      <c r="H22" s="58"/>
      <c r="I22" s="212"/>
      <c r="J22" s="209"/>
      <c r="K22" s="209"/>
      <c r="L22" s="209"/>
      <c r="M22" s="211"/>
      <c r="N22" s="61"/>
      <c r="O22" s="147" t="s">
        <v>85</v>
      </c>
      <c r="P22" s="146">
        <v>0</v>
      </c>
      <c r="Q22" s="146">
        <v>0</v>
      </c>
      <c r="R22" s="167">
        <v>0</v>
      </c>
      <c r="S22" s="153">
        <f>SUM(P22:R22)</f>
        <v>0</v>
      </c>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row>
    <row r="23" spans="1:624" s="21" customFormat="1" ht="15.6" thickTop="1" thickBot="1" x14ac:dyDescent="0.55000000000000004">
      <c r="A23" s="92" t="s">
        <v>60</v>
      </c>
      <c r="B23" s="157" t="s">
        <v>71</v>
      </c>
      <c r="C23" s="85">
        <f>+J8</f>
        <v>0</v>
      </c>
      <c r="D23" s="162">
        <f>S23</f>
        <v>0</v>
      </c>
      <c r="E23" s="86">
        <f>IF((+D23-C23)&gt;0,0,(D23-C23))</f>
        <v>0</v>
      </c>
      <c r="F23" s="87">
        <f>M8</f>
        <v>0</v>
      </c>
      <c r="G23" s="86">
        <f>(IF((+E23+F23)&gt;0,0,(E23+F23)))</f>
        <v>0</v>
      </c>
      <c r="H23" s="38" t="str">
        <f>IF(G23&gt;=0,"PASS","FAIL")</f>
        <v>PASS</v>
      </c>
      <c r="I23" s="212"/>
      <c r="J23" s="209"/>
      <c r="K23" s="209"/>
      <c r="L23" s="209"/>
      <c r="M23" s="211"/>
      <c r="N23" s="102"/>
      <c r="O23" s="148" t="s">
        <v>40</v>
      </c>
      <c r="P23" s="154">
        <f>P21-P22</f>
        <v>0</v>
      </c>
      <c r="Q23" s="154">
        <f t="shared" ref="Q23:S23" si="2">Q21-Q22</f>
        <v>0</v>
      </c>
      <c r="R23" s="154">
        <f t="shared" si="2"/>
        <v>0</v>
      </c>
      <c r="S23" s="154">
        <f t="shared" si="2"/>
        <v>0</v>
      </c>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row>
    <row r="24" spans="1:624" ht="15.6" thickTop="1" thickBot="1" x14ac:dyDescent="0.55000000000000004">
      <c r="A24" s="93"/>
      <c r="B24" s="31"/>
      <c r="C24" s="23"/>
      <c r="D24" s="23"/>
      <c r="E24" s="36"/>
      <c r="F24" s="36"/>
      <c r="G24" s="100"/>
      <c r="H24" s="39"/>
      <c r="I24" s="212"/>
      <c r="J24" s="209"/>
      <c r="K24" s="209"/>
      <c r="L24" s="209"/>
      <c r="M24" s="211"/>
      <c r="N24" s="129"/>
      <c r="O24" s="128" t="s">
        <v>72</v>
      </c>
      <c r="P24" s="151">
        <v>0</v>
      </c>
      <c r="Q24" s="151">
        <v>0</v>
      </c>
      <c r="R24" s="168">
        <v>0</v>
      </c>
      <c r="S24" s="152">
        <f>SUM(P24:Q24)</f>
        <v>0</v>
      </c>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row>
    <row r="25" spans="1:624" ht="21" customHeight="1" x14ac:dyDescent="0.5">
      <c r="A25" s="93"/>
      <c r="B25" s="207" t="s">
        <v>65</v>
      </c>
      <c r="C25" s="208"/>
      <c r="D25" s="47"/>
      <c r="E25" s="36"/>
      <c r="F25" s="36"/>
      <c r="G25" s="100"/>
      <c r="H25" s="39"/>
      <c r="I25" s="212"/>
      <c r="J25" s="209"/>
      <c r="K25" s="209"/>
      <c r="L25" s="209"/>
      <c r="M25" s="211"/>
      <c r="N25" s="15"/>
      <c r="O25" s="15"/>
      <c r="P25" s="15"/>
      <c r="Q25" s="15"/>
      <c r="R25" s="15"/>
      <c r="S25" s="34"/>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row>
    <row r="26" spans="1:624" ht="15.3" thickBot="1" x14ac:dyDescent="0.55000000000000004">
      <c r="A26" s="93"/>
      <c r="B26" s="32"/>
      <c r="C26" s="23"/>
      <c r="D26" s="23"/>
      <c r="E26" s="36"/>
      <c r="F26" s="36"/>
      <c r="G26" s="100"/>
      <c r="H26" s="39"/>
      <c r="I26" s="212"/>
      <c r="J26" s="209"/>
      <c r="K26" s="209"/>
      <c r="L26" s="209"/>
      <c r="M26" s="211"/>
      <c r="N26" s="15"/>
      <c r="O26" s="15"/>
      <c r="P26" s="15"/>
      <c r="Q26" s="15"/>
      <c r="R26" s="15"/>
      <c r="S26" s="34"/>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row>
    <row r="27" spans="1:624" ht="15.3" thickBot="1" x14ac:dyDescent="0.55000000000000004">
      <c r="A27" s="92" t="s">
        <v>61</v>
      </c>
      <c r="B27" s="90" t="s">
        <v>52</v>
      </c>
      <c r="C27" s="42">
        <f>J12</f>
        <v>0</v>
      </c>
      <c r="D27" s="43">
        <f>ROUND((IF(D25=0,0,+D23/D25)),2)</f>
        <v>0</v>
      </c>
      <c r="E27" s="88">
        <f>(IF(((+D27-C27)*D25)&gt;0,0,(D27-C27)*D25))</f>
        <v>0</v>
      </c>
      <c r="F27" s="88">
        <f>M12</f>
        <v>0</v>
      </c>
      <c r="G27" s="89">
        <f>(IF((+E27+F27)&gt;0,0,(E27+F27)))</f>
        <v>0</v>
      </c>
      <c r="H27" s="38" t="str">
        <f>IF(G27&gt;=0,"PASS","FAIL")</f>
        <v>PASS</v>
      </c>
      <c r="I27" s="212"/>
      <c r="J27" s="209"/>
      <c r="K27" s="209"/>
      <c r="L27" s="209"/>
      <c r="M27" s="211"/>
      <c r="N27" s="15"/>
      <c r="O27" s="15"/>
      <c r="P27" s="15"/>
      <c r="Q27" s="15"/>
      <c r="R27" s="15"/>
      <c r="S27" s="34"/>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row>
    <row r="28" spans="1:624" ht="15.3" thickBot="1" x14ac:dyDescent="0.55000000000000004">
      <c r="A28" s="93"/>
      <c r="B28" s="31"/>
      <c r="C28" s="23"/>
      <c r="D28" s="23" t="s">
        <v>38</v>
      </c>
      <c r="E28" s="98"/>
      <c r="F28" s="98"/>
      <c r="G28" s="99"/>
      <c r="H28" s="39"/>
      <c r="I28" s="212"/>
      <c r="J28" s="209"/>
      <c r="K28" s="209"/>
      <c r="L28" s="209"/>
      <c r="M28" s="211"/>
      <c r="N28" s="15"/>
      <c r="O28" s="15"/>
      <c r="P28" s="15"/>
      <c r="Q28" s="15"/>
      <c r="R28" s="15"/>
      <c r="S28" s="34"/>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row>
    <row r="29" spans="1:624" ht="16.5" customHeight="1" thickBot="1" x14ac:dyDescent="0.55000000000000004">
      <c r="A29" s="92" t="s">
        <v>62</v>
      </c>
      <c r="B29" s="90" t="s">
        <v>53</v>
      </c>
      <c r="C29" s="44">
        <f>+J6</f>
        <v>0</v>
      </c>
      <c r="D29" s="43">
        <f>S24</f>
        <v>0</v>
      </c>
      <c r="E29" s="88">
        <f>(IF((+D29-C29)&gt;0,0,(D29-C29)))</f>
        <v>0</v>
      </c>
      <c r="F29" s="88">
        <f>M6</f>
        <v>0</v>
      </c>
      <c r="G29" s="89">
        <f>(IF((+E29+F29)&gt;0,0,(E29+F29)))</f>
        <v>0</v>
      </c>
      <c r="H29" s="38" t="str">
        <f>IF(G29&gt;=0,"PASS","FAIL")</f>
        <v>PASS</v>
      </c>
      <c r="I29" s="212"/>
      <c r="J29" s="209"/>
      <c r="K29" s="209"/>
      <c r="L29" s="209"/>
      <c r="M29" s="211"/>
      <c r="N29" s="15"/>
      <c r="O29" s="15"/>
      <c r="P29" s="15"/>
      <c r="Q29" s="15"/>
      <c r="R29" s="15"/>
      <c r="S29" s="34"/>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row>
    <row r="30" spans="1:624" ht="15.3" thickBot="1" x14ac:dyDescent="0.55000000000000004">
      <c r="A30" s="93"/>
      <c r="B30" s="22"/>
      <c r="C30" s="23"/>
      <c r="D30" s="23"/>
      <c r="E30" s="98"/>
      <c r="F30" s="98"/>
      <c r="G30" s="99"/>
      <c r="H30" s="39"/>
      <c r="I30" s="212"/>
      <c r="J30" s="141"/>
      <c r="K30" s="142"/>
      <c r="L30" s="209"/>
      <c r="M30" s="211"/>
      <c r="N30" s="15"/>
      <c r="O30" s="15"/>
      <c r="P30" s="15"/>
      <c r="Q30" s="15"/>
      <c r="R30" s="15"/>
      <c r="S30" s="34"/>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row>
    <row r="31" spans="1:624" ht="15.3" thickBot="1" x14ac:dyDescent="0.55000000000000004">
      <c r="A31" s="92" t="s">
        <v>70</v>
      </c>
      <c r="B31" s="90" t="s">
        <v>51</v>
      </c>
      <c r="C31" s="45">
        <f>J10</f>
        <v>0</v>
      </c>
      <c r="D31" s="43">
        <f>ROUND((IF(D25=0,0,+D29/D25)),2)</f>
        <v>0</v>
      </c>
      <c r="E31" s="88">
        <f>(IF(((+D31-C31)*D25)&gt;0,0,(D31-C31)*D25))</f>
        <v>0</v>
      </c>
      <c r="F31" s="88">
        <f>M10</f>
        <v>0</v>
      </c>
      <c r="G31" s="89">
        <f>(IF((+E31+F31)&gt;0,0,(E31+F31)))</f>
        <v>0</v>
      </c>
      <c r="H31" s="38" t="str">
        <f>IF(G31&gt;=0,"PASS","FAIL")</f>
        <v>PASS</v>
      </c>
      <c r="I31" s="212"/>
      <c r="J31" s="142"/>
      <c r="K31" s="142"/>
      <c r="L31" s="209"/>
      <c r="M31" s="211"/>
      <c r="N31" s="15"/>
      <c r="O31" s="15"/>
      <c r="P31" s="15"/>
      <c r="Q31" s="15"/>
      <c r="R31" s="15"/>
      <c r="S31" s="34"/>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row>
    <row r="32" spans="1:624" ht="15.3" thickBot="1" x14ac:dyDescent="0.55000000000000004">
      <c r="A32" s="93"/>
      <c r="B32" s="32"/>
      <c r="C32" s="23"/>
      <c r="D32" s="23"/>
      <c r="E32" s="96"/>
      <c r="F32" s="96"/>
      <c r="G32" s="97"/>
      <c r="H32" s="39"/>
      <c r="I32" s="213"/>
      <c r="J32" s="143"/>
      <c r="K32" s="143"/>
      <c r="L32" s="210"/>
      <c r="M32" s="144"/>
      <c r="N32" s="15"/>
      <c r="O32" s="15"/>
      <c r="P32" s="15"/>
      <c r="Q32" s="15"/>
      <c r="R32" s="15"/>
      <c r="S32" s="34"/>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row>
    <row r="33" spans="1:624" ht="18.3" thickTop="1" thickBot="1" x14ac:dyDescent="0.65">
      <c r="A33" s="94"/>
      <c r="B33" s="204" t="s">
        <v>48</v>
      </c>
      <c r="C33" s="204"/>
      <c r="D33" s="205"/>
      <c r="E33" s="37">
        <f>IF(OR(G31=0,G29=0,G27=0,G23=0),0,-SMALL(G23:G31, 4))</f>
        <v>0</v>
      </c>
      <c r="F33" s="95"/>
      <c r="G33" s="59"/>
      <c r="H33" s="40"/>
      <c r="I33" s="14"/>
      <c r="J33" s="15"/>
      <c r="K33" s="15"/>
      <c r="L33" s="15"/>
      <c r="M33" s="15"/>
      <c r="N33" s="15"/>
      <c r="O33" s="15"/>
      <c r="P33" s="15"/>
      <c r="Q33" s="15"/>
      <c r="R33" s="15"/>
      <c r="S33" s="34"/>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row>
    <row r="34" spans="1:624" ht="15.6" thickTop="1" thickBot="1" x14ac:dyDescent="0.55000000000000004">
      <c r="A34" s="28"/>
      <c r="B34" s="12"/>
      <c r="C34" s="12"/>
      <c r="D34" s="12"/>
      <c r="E34" s="12"/>
      <c r="F34" s="12"/>
      <c r="G34" s="12"/>
      <c r="H34" s="29"/>
      <c r="I34" s="14"/>
      <c r="J34" s="15"/>
      <c r="K34" s="15"/>
      <c r="L34" s="15"/>
      <c r="M34" s="15"/>
      <c r="N34" s="15"/>
      <c r="O34" s="15"/>
      <c r="P34" s="15"/>
      <c r="Q34" s="15"/>
      <c r="R34" s="15"/>
      <c r="S34" s="34"/>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row>
    <row r="35" spans="1:624" s="12" customFormat="1" ht="21.75" customHeight="1" thickTop="1" thickBot="1" x14ac:dyDescent="0.8">
      <c r="A35" s="134"/>
      <c r="B35" s="24"/>
      <c r="C35" s="121"/>
      <c r="D35" s="122" t="s">
        <v>47</v>
      </c>
      <c r="E35" s="199" t="str">
        <f>IF(E33&gt;0,"NON-COMPLIANT","COMPLIANT")</f>
        <v>COMPLIANT</v>
      </c>
      <c r="F35" s="199"/>
      <c r="G35" s="199"/>
      <c r="H35" s="200"/>
      <c r="I35" s="23"/>
      <c r="J35" s="23"/>
      <c r="K35" s="15"/>
      <c r="L35" s="15"/>
      <c r="M35" s="15"/>
      <c r="N35" s="104"/>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5"/>
      <c r="JP35" s="15"/>
      <c r="JQ35" s="15"/>
      <c r="JR35" s="15"/>
      <c r="JS35" s="15"/>
      <c r="JT35" s="15"/>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5"/>
      <c r="NH35" s="15"/>
      <c r="NI35" s="15"/>
      <c r="NJ35" s="15"/>
      <c r="NK35" s="15"/>
      <c r="NL35" s="15"/>
      <c r="NM35" s="15"/>
      <c r="NN35" s="15"/>
      <c r="NO35" s="15"/>
      <c r="NP35" s="15"/>
      <c r="NQ35" s="15"/>
      <c r="NR35" s="15"/>
      <c r="NS35" s="15"/>
      <c r="NT35" s="15"/>
      <c r="NU35" s="15"/>
      <c r="NV35" s="15"/>
      <c r="NW35" s="15"/>
      <c r="NX35" s="15"/>
      <c r="NY35" s="15"/>
      <c r="NZ35" s="15"/>
      <c r="OA35" s="15"/>
      <c r="OB35" s="15"/>
      <c r="OC35" s="15"/>
      <c r="OD35" s="15"/>
      <c r="OE35" s="15"/>
      <c r="OF35" s="15"/>
      <c r="OG35" s="15"/>
      <c r="OH35" s="15"/>
      <c r="OI35" s="15"/>
      <c r="OJ35" s="15"/>
      <c r="OK35" s="15"/>
      <c r="OL35" s="15"/>
      <c r="OM35" s="15"/>
      <c r="ON35" s="15"/>
      <c r="OO35" s="15"/>
      <c r="OP35" s="15"/>
      <c r="OQ35" s="15"/>
      <c r="OR35" s="15"/>
      <c r="OS35" s="15"/>
      <c r="OT35" s="15"/>
      <c r="OU35" s="15"/>
      <c r="OV35" s="15"/>
      <c r="OW35" s="15"/>
      <c r="OX35" s="15"/>
      <c r="OY35" s="15"/>
      <c r="OZ35" s="15"/>
      <c r="PA35" s="15"/>
      <c r="PB35" s="15"/>
      <c r="PC35" s="15"/>
      <c r="PD35" s="15"/>
      <c r="PE35" s="15"/>
      <c r="PF35" s="15"/>
      <c r="PG35" s="15"/>
      <c r="PH35" s="15"/>
      <c r="PI35" s="15"/>
      <c r="PJ35" s="15"/>
      <c r="PK35" s="15"/>
      <c r="PL35" s="15"/>
      <c r="PM35" s="15"/>
      <c r="PN35" s="15"/>
      <c r="PO35" s="15"/>
      <c r="PP35" s="15"/>
      <c r="PQ35" s="15"/>
      <c r="PR35" s="15"/>
      <c r="PS35" s="15"/>
      <c r="PT35" s="15"/>
      <c r="PU35" s="15"/>
      <c r="PV35" s="15"/>
      <c r="PW35" s="15"/>
      <c r="PX35" s="15"/>
      <c r="PY35" s="15"/>
      <c r="PZ35" s="15"/>
      <c r="QA35" s="15"/>
      <c r="QB35" s="15"/>
      <c r="QC35" s="15"/>
      <c r="QD35" s="15"/>
      <c r="QE35" s="15"/>
      <c r="QF35" s="15"/>
      <c r="QG35" s="15"/>
      <c r="QH35" s="15"/>
      <c r="QI35" s="15"/>
      <c r="QJ35" s="15"/>
      <c r="QK35" s="15"/>
      <c r="QL35" s="15"/>
      <c r="QM35" s="15"/>
      <c r="QN35" s="15"/>
      <c r="QO35" s="15"/>
      <c r="QP35" s="15"/>
      <c r="QQ35" s="15"/>
      <c r="QR35" s="15"/>
      <c r="QS35" s="15"/>
      <c r="QT35" s="15"/>
      <c r="QU35" s="15"/>
      <c r="QV35" s="15"/>
      <c r="QW35" s="15"/>
      <c r="QX35" s="15"/>
      <c r="QY35" s="15"/>
      <c r="QZ35" s="15"/>
      <c r="RA35" s="15"/>
      <c r="RB35" s="15"/>
      <c r="RC35" s="15"/>
      <c r="RD35" s="15"/>
      <c r="RE35" s="15"/>
      <c r="RF35" s="15"/>
      <c r="RG35" s="15"/>
      <c r="RH35" s="15"/>
      <c r="RI35" s="15"/>
      <c r="RJ35" s="15"/>
      <c r="RK35" s="15"/>
      <c r="RL35" s="15"/>
      <c r="RM35" s="15"/>
      <c r="RN35" s="15"/>
      <c r="RO35" s="15"/>
      <c r="RP35" s="15"/>
      <c r="RQ35" s="15"/>
      <c r="RR35" s="15"/>
      <c r="RS35" s="15"/>
      <c r="RT35" s="15"/>
      <c r="RU35" s="15"/>
      <c r="RV35" s="15"/>
      <c r="RW35" s="15"/>
      <c r="RX35" s="15"/>
      <c r="RY35" s="15"/>
      <c r="RZ35" s="15"/>
      <c r="SA35" s="15"/>
      <c r="SB35" s="15"/>
      <c r="SC35" s="15"/>
      <c r="SD35" s="15"/>
      <c r="SE35" s="15"/>
      <c r="SF35" s="15"/>
      <c r="SG35" s="15"/>
      <c r="SH35" s="15"/>
      <c r="SI35" s="15"/>
      <c r="SJ35" s="15"/>
      <c r="SK35" s="15"/>
      <c r="SL35" s="15"/>
      <c r="SM35" s="15"/>
      <c r="SN35" s="15"/>
      <c r="SO35" s="15"/>
      <c r="SP35" s="15"/>
      <c r="SQ35" s="15"/>
      <c r="SR35" s="15"/>
      <c r="SS35" s="15"/>
      <c r="ST35" s="15"/>
      <c r="SU35" s="15"/>
      <c r="SV35" s="15"/>
      <c r="SW35" s="15"/>
      <c r="SX35" s="15"/>
      <c r="SY35" s="15"/>
      <c r="SZ35" s="15"/>
      <c r="TA35" s="15"/>
      <c r="TB35" s="15"/>
      <c r="TC35" s="15"/>
      <c r="TD35" s="15"/>
      <c r="TE35" s="15"/>
      <c r="TF35" s="15"/>
      <c r="TG35" s="15"/>
      <c r="TH35" s="15"/>
      <c r="TI35" s="15"/>
      <c r="TJ35" s="15"/>
      <c r="TK35" s="15"/>
      <c r="TL35" s="15"/>
      <c r="TM35" s="15"/>
      <c r="TN35" s="15"/>
      <c r="TO35" s="15"/>
      <c r="TP35" s="15"/>
      <c r="TQ35" s="15"/>
      <c r="TR35" s="15"/>
      <c r="TS35" s="15"/>
      <c r="TT35" s="15"/>
      <c r="TU35" s="15"/>
      <c r="TV35" s="15"/>
      <c r="TW35" s="15"/>
      <c r="TX35" s="15"/>
      <c r="TY35" s="15"/>
      <c r="TZ35" s="15"/>
      <c r="UA35" s="15"/>
      <c r="UB35" s="15"/>
      <c r="UC35" s="15"/>
      <c r="UD35" s="15"/>
      <c r="UE35" s="15"/>
      <c r="UF35" s="15"/>
      <c r="UG35" s="15"/>
      <c r="UH35" s="15"/>
      <c r="UI35" s="15"/>
      <c r="UJ35" s="15"/>
      <c r="UK35" s="15"/>
      <c r="UL35" s="15"/>
      <c r="UM35" s="15"/>
      <c r="UN35" s="15"/>
      <c r="UO35" s="15"/>
      <c r="UP35" s="15"/>
      <c r="UQ35" s="15"/>
      <c r="UR35" s="15"/>
      <c r="US35" s="15"/>
      <c r="UT35" s="15"/>
      <c r="UU35" s="15"/>
      <c r="UV35" s="15"/>
      <c r="UW35" s="15"/>
      <c r="UX35" s="15"/>
      <c r="UY35" s="15"/>
      <c r="UZ35" s="15"/>
      <c r="VA35" s="15"/>
      <c r="VB35" s="15"/>
      <c r="VC35" s="15"/>
      <c r="VD35" s="15"/>
      <c r="VE35" s="15"/>
      <c r="VF35" s="15"/>
      <c r="VG35" s="15"/>
      <c r="VH35" s="15"/>
      <c r="VI35" s="15"/>
      <c r="VJ35" s="15"/>
      <c r="VK35" s="15"/>
      <c r="VL35" s="15"/>
      <c r="VM35" s="15"/>
      <c r="VN35" s="15"/>
      <c r="VO35" s="15"/>
      <c r="VP35" s="15"/>
      <c r="VQ35" s="15"/>
      <c r="VR35" s="15"/>
      <c r="VS35" s="15"/>
      <c r="VT35" s="15"/>
      <c r="VU35" s="15"/>
      <c r="VV35" s="15"/>
      <c r="VW35" s="15"/>
      <c r="VX35" s="15"/>
      <c r="VY35" s="15"/>
      <c r="VZ35" s="15"/>
      <c r="WA35" s="15"/>
      <c r="WB35" s="15"/>
      <c r="WC35" s="15"/>
      <c r="WD35" s="15"/>
      <c r="WE35" s="15"/>
      <c r="WF35" s="15"/>
      <c r="WG35" s="15"/>
      <c r="WH35" s="15"/>
      <c r="WI35" s="15"/>
      <c r="WJ35" s="15"/>
      <c r="WK35" s="15"/>
      <c r="WL35" s="15"/>
      <c r="WM35" s="15"/>
      <c r="WN35" s="15"/>
      <c r="WO35" s="15"/>
      <c r="WP35" s="15"/>
      <c r="WQ35" s="15"/>
      <c r="WR35" s="15"/>
      <c r="WS35" s="15"/>
      <c r="WT35" s="15"/>
      <c r="WU35" s="15"/>
      <c r="WV35" s="15"/>
      <c r="WW35" s="15"/>
      <c r="WX35" s="15"/>
      <c r="WY35" s="15"/>
      <c r="WZ35" s="15"/>
    </row>
    <row r="36" spans="1:624" s="15" customFormat="1" ht="15.3" thickTop="1" x14ac:dyDescent="0.5">
      <c r="A36" s="104"/>
      <c r="B36" s="105"/>
      <c r="C36" s="105"/>
      <c r="D36" s="105"/>
      <c r="E36" s="105"/>
      <c r="F36" s="105"/>
      <c r="G36" s="105"/>
      <c r="H36" s="105" t="s">
        <v>38</v>
      </c>
      <c r="I36" s="23"/>
      <c r="J36" s="23"/>
      <c r="N36" s="104"/>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row>
    <row r="37" spans="1:624" s="15" customFormat="1" ht="15.75" hidden="1" customHeight="1" thickTop="1" x14ac:dyDescent="0.5">
      <c r="A37" s="104"/>
      <c r="B37" s="105"/>
      <c r="C37" s="105"/>
      <c r="D37" s="105"/>
      <c r="E37" s="105"/>
      <c r="F37" s="105"/>
      <c r="G37" s="105"/>
      <c r="H37" s="105"/>
      <c r="I37" s="106"/>
      <c r="J37" s="106"/>
      <c r="K37" s="105"/>
      <c r="L37" s="105"/>
      <c r="M37" s="105"/>
      <c r="N37" s="104"/>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row>
    <row r="38" spans="1:624" s="15" customFormat="1" ht="15.75" hidden="1" customHeight="1" thickTop="1" x14ac:dyDescent="0.5">
      <c r="A38" s="104"/>
      <c r="B38" s="105"/>
      <c r="C38" s="105"/>
      <c r="D38" s="105"/>
      <c r="E38" s="105"/>
      <c r="F38" s="105"/>
      <c r="G38" s="105"/>
      <c r="H38" s="105"/>
      <c r="I38" s="106"/>
      <c r="J38" s="106"/>
      <c r="K38" s="105"/>
      <c r="L38" s="105"/>
      <c r="M38" s="105"/>
      <c r="N38" s="104"/>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row>
    <row r="39" spans="1:624" s="15" customFormat="1" ht="15.75" hidden="1" customHeight="1" thickTop="1" x14ac:dyDescent="0.5">
      <c r="A39" s="104"/>
      <c r="B39" s="105"/>
      <c r="C39" s="105"/>
      <c r="D39" s="105"/>
      <c r="E39" s="105"/>
      <c r="F39" s="105"/>
      <c r="G39" s="105"/>
      <c r="H39" s="105"/>
      <c r="I39" s="106"/>
      <c r="J39" s="106"/>
      <c r="K39" s="105"/>
      <c r="L39" s="105"/>
      <c r="M39" s="105"/>
      <c r="N39" s="104"/>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row>
    <row r="40" spans="1:624" s="15" customFormat="1" ht="15.75" hidden="1" customHeight="1" thickTop="1" x14ac:dyDescent="0.5">
      <c r="A40" s="104"/>
      <c r="B40" s="105"/>
      <c r="C40" s="105"/>
      <c r="D40" s="105"/>
      <c r="E40" s="105"/>
      <c r="F40" s="105"/>
      <c r="G40" s="105"/>
      <c r="H40" s="105"/>
      <c r="I40" s="106"/>
      <c r="J40" s="106"/>
      <c r="K40" s="105"/>
      <c r="L40" s="105"/>
      <c r="M40" s="105"/>
      <c r="N40" s="104"/>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row>
    <row r="41" spans="1:624" s="15" customFormat="1" ht="15.75" hidden="1" customHeight="1" thickTop="1" x14ac:dyDescent="0.5">
      <c r="A41" s="104"/>
      <c r="B41" s="105"/>
      <c r="C41" s="105"/>
      <c r="D41" s="105"/>
      <c r="E41" s="105"/>
      <c r="F41" s="105"/>
      <c r="G41" s="105"/>
      <c r="H41" s="105"/>
      <c r="I41" s="106"/>
      <c r="J41" s="106"/>
      <c r="K41" s="105"/>
      <c r="L41" s="105"/>
      <c r="M41" s="105"/>
      <c r="N41" s="104"/>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row>
    <row r="42" spans="1:624" s="15" customFormat="1" ht="15.75" hidden="1" customHeight="1" thickTop="1" x14ac:dyDescent="0.5">
      <c r="A42" s="104"/>
      <c r="B42" s="105"/>
      <c r="C42" s="105"/>
      <c r="D42" s="105"/>
      <c r="E42" s="105"/>
      <c r="F42" s="105"/>
      <c r="G42" s="105"/>
      <c r="H42" s="105"/>
      <c r="I42" s="106"/>
      <c r="J42" s="106"/>
      <c r="K42" s="105"/>
      <c r="L42" s="105"/>
      <c r="M42" s="105"/>
      <c r="N42" s="104"/>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row>
    <row r="43" spans="1:624" s="15" customFormat="1" ht="15.75" hidden="1" customHeight="1" thickTop="1" x14ac:dyDescent="0.5">
      <c r="A43" s="104"/>
      <c r="B43" s="105"/>
      <c r="C43" s="105"/>
      <c r="D43" s="105"/>
      <c r="E43" s="105"/>
      <c r="F43" s="105"/>
      <c r="G43" s="105"/>
      <c r="H43" s="105"/>
      <c r="I43" s="106"/>
      <c r="J43" s="106"/>
      <c r="K43" s="105"/>
      <c r="L43" s="105"/>
      <c r="M43" s="105"/>
      <c r="N43" s="104"/>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row>
    <row r="44" spans="1:624" s="15" customFormat="1" ht="15.75" hidden="1" customHeight="1" thickTop="1" x14ac:dyDescent="0.5">
      <c r="A44" s="104"/>
      <c r="B44" s="105"/>
      <c r="C44" s="105"/>
      <c r="D44" s="105"/>
      <c r="E44" s="105"/>
      <c r="F44" s="105"/>
      <c r="G44" s="105"/>
      <c r="H44" s="105"/>
      <c r="I44" s="106"/>
      <c r="J44" s="106"/>
      <c r="K44" s="105"/>
      <c r="L44" s="105"/>
      <c r="M44" s="105"/>
      <c r="N44" s="104"/>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row>
    <row r="45" spans="1:624" s="15" customFormat="1" ht="15.75" hidden="1" customHeight="1" thickTop="1" x14ac:dyDescent="0.5">
      <c r="A45" s="104"/>
      <c r="B45" s="105"/>
      <c r="C45" s="105"/>
      <c r="D45" s="105"/>
      <c r="E45" s="105"/>
      <c r="F45" s="105"/>
      <c r="G45" s="105"/>
      <c r="H45" s="105"/>
      <c r="I45" s="106"/>
      <c r="J45" s="106"/>
      <c r="K45" s="105"/>
      <c r="L45" s="105"/>
      <c r="M45" s="105"/>
      <c r="N45" s="104"/>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row>
    <row r="46" spans="1:624" s="15" customFormat="1" ht="15.75" hidden="1" customHeight="1" thickTop="1" x14ac:dyDescent="0.5">
      <c r="A46" s="104"/>
      <c r="B46" s="105"/>
      <c r="C46" s="105"/>
      <c r="D46" s="105"/>
      <c r="E46" s="105"/>
      <c r="F46" s="105"/>
      <c r="G46" s="105"/>
      <c r="H46" s="105"/>
      <c r="I46" s="106"/>
      <c r="J46" s="106"/>
      <c r="K46" s="105"/>
      <c r="L46" s="105"/>
      <c r="M46" s="105"/>
      <c r="N46" s="104"/>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row>
    <row r="47" spans="1:624" s="15" customFormat="1" ht="15.75" hidden="1" customHeight="1" thickTop="1" x14ac:dyDescent="0.5">
      <c r="A47" s="104"/>
      <c r="B47" s="105"/>
      <c r="C47" s="105"/>
      <c r="D47" s="105"/>
      <c r="E47" s="105"/>
      <c r="F47" s="105"/>
      <c r="G47" s="105"/>
      <c r="H47" s="105"/>
      <c r="I47" s="106"/>
      <c r="J47" s="106"/>
      <c r="K47" s="105"/>
      <c r="L47" s="105"/>
      <c r="M47" s="105"/>
      <c r="N47" s="104"/>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row>
    <row r="48" spans="1:624" s="15" customFormat="1" ht="15.75" hidden="1" customHeight="1" thickTop="1" x14ac:dyDescent="0.5">
      <c r="A48" s="104"/>
      <c r="B48" s="105"/>
      <c r="C48" s="105"/>
      <c r="D48" s="105"/>
      <c r="E48" s="105"/>
      <c r="F48" s="105"/>
      <c r="G48" s="105"/>
      <c r="H48" s="105"/>
      <c r="I48" s="106"/>
      <c r="J48" s="106"/>
      <c r="K48" s="105"/>
      <c r="L48" s="105"/>
      <c r="M48" s="105"/>
      <c r="N48" s="104"/>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row>
    <row r="49" spans="1:80" s="15" customFormat="1" ht="15.75" hidden="1" customHeight="1" thickTop="1" x14ac:dyDescent="0.5">
      <c r="A49" s="104"/>
      <c r="B49" s="105"/>
      <c r="C49" s="105"/>
      <c r="D49" s="105"/>
      <c r="E49" s="105"/>
      <c r="F49" s="105"/>
      <c r="G49" s="105"/>
      <c r="H49" s="105"/>
      <c r="I49" s="106"/>
      <c r="J49" s="106"/>
      <c r="K49" s="105"/>
      <c r="L49" s="105"/>
      <c r="M49" s="105"/>
      <c r="N49" s="104"/>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row>
    <row r="50" spans="1:80" s="15" customFormat="1" ht="15.75" hidden="1" customHeight="1" thickTop="1" x14ac:dyDescent="0.5">
      <c r="A50" s="104"/>
      <c r="B50" s="105"/>
      <c r="C50" s="105"/>
      <c r="D50" s="105"/>
      <c r="E50" s="105"/>
      <c r="F50" s="105"/>
      <c r="G50" s="105"/>
      <c r="H50" s="105"/>
      <c r="I50" s="106"/>
      <c r="J50" s="106"/>
      <c r="K50" s="105"/>
      <c r="L50" s="105"/>
      <c r="M50" s="105"/>
      <c r="N50" s="104"/>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row>
    <row r="51" spans="1:80" s="15" customFormat="1" ht="15.75" hidden="1" customHeight="1" thickTop="1" x14ac:dyDescent="0.5">
      <c r="A51" s="104"/>
      <c r="B51" s="105"/>
      <c r="C51" s="105"/>
      <c r="D51" s="105"/>
      <c r="E51" s="105"/>
      <c r="F51" s="105"/>
      <c r="G51" s="105"/>
      <c r="H51" s="105"/>
      <c r="I51" s="106"/>
      <c r="J51" s="106"/>
      <c r="K51" s="105"/>
      <c r="L51" s="105"/>
      <c r="M51" s="105"/>
      <c r="N51" s="104"/>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row>
    <row r="52" spans="1:80" s="15" customFormat="1" ht="15.75" hidden="1" customHeight="1" thickTop="1" x14ac:dyDescent="0.5">
      <c r="A52" s="104"/>
      <c r="B52" s="105"/>
      <c r="C52" s="105"/>
      <c r="D52" s="105"/>
      <c r="E52" s="105"/>
      <c r="F52" s="105"/>
      <c r="G52" s="105"/>
      <c r="H52" s="105"/>
      <c r="I52" s="106"/>
      <c r="J52" s="106"/>
      <c r="K52" s="105"/>
      <c r="L52" s="105"/>
      <c r="M52" s="105"/>
      <c r="N52" s="104"/>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row>
    <row r="53" spans="1:80" s="15" customFormat="1" ht="15.75" hidden="1" customHeight="1" thickTop="1" x14ac:dyDescent="0.5">
      <c r="A53" s="104"/>
      <c r="B53" s="105"/>
      <c r="C53" s="105"/>
      <c r="D53" s="105"/>
      <c r="E53" s="105"/>
      <c r="F53" s="105"/>
      <c r="G53" s="105"/>
      <c r="H53" s="105"/>
      <c r="I53" s="106"/>
      <c r="J53" s="106"/>
      <c r="K53" s="105"/>
      <c r="L53" s="105"/>
      <c r="M53" s="105"/>
      <c r="N53" s="104"/>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row>
    <row r="54" spans="1:80" s="15" customFormat="1" ht="15.75" hidden="1" customHeight="1" thickTop="1" x14ac:dyDescent="0.5">
      <c r="A54" s="104"/>
      <c r="B54" s="105"/>
      <c r="C54" s="105"/>
      <c r="D54" s="105"/>
      <c r="E54" s="105"/>
      <c r="F54" s="105"/>
      <c r="G54" s="105"/>
      <c r="H54" s="105"/>
      <c r="I54" s="106"/>
      <c r="J54" s="106"/>
      <c r="K54" s="105"/>
      <c r="L54" s="105"/>
      <c r="M54" s="105"/>
      <c r="N54" s="104"/>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row>
    <row r="55" spans="1:80" s="15" customFormat="1" ht="15.75" hidden="1" customHeight="1" thickTop="1" x14ac:dyDescent="0.5">
      <c r="A55" s="104"/>
      <c r="B55" s="105"/>
      <c r="C55" s="105"/>
      <c r="D55" s="105"/>
      <c r="E55" s="105"/>
      <c r="F55" s="105"/>
      <c r="G55" s="105"/>
      <c r="H55" s="105"/>
      <c r="I55" s="106"/>
      <c r="J55" s="106"/>
      <c r="K55" s="105"/>
      <c r="L55" s="105"/>
      <c r="M55" s="105"/>
      <c r="N55" s="104"/>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row>
    <row r="56" spans="1:80" s="15" customFormat="1" ht="15.75" hidden="1" customHeight="1" thickTop="1" x14ac:dyDescent="0.5">
      <c r="A56" s="104"/>
      <c r="B56" s="105"/>
      <c r="C56" s="105"/>
      <c r="D56" s="105"/>
      <c r="E56" s="105"/>
      <c r="F56" s="105"/>
      <c r="G56" s="105"/>
      <c r="H56" s="105"/>
      <c r="I56" s="106"/>
      <c r="J56" s="106"/>
      <c r="K56" s="105"/>
      <c r="L56" s="105"/>
      <c r="M56" s="105"/>
      <c r="N56" s="104"/>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row>
    <row r="57" spans="1:80" s="15" customFormat="1" ht="15.75" hidden="1" customHeight="1" thickTop="1" x14ac:dyDescent="0.5">
      <c r="A57" s="104"/>
      <c r="B57" s="105"/>
      <c r="C57" s="105"/>
      <c r="D57" s="105"/>
      <c r="E57" s="105"/>
      <c r="F57" s="105"/>
      <c r="G57" s="105"/>
      <c r="H57" s="105"/>
      <c r="I57" s="106"/>
      <c r="J57" s="106"/>
      <c r="K57" s="105"/>
      <c r="L57" s="105"/>
      <c r="M57" s="105"/>
      <c r="N57" s="104"/>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row>
    <row r="58" spans="1:80" s="15" customFormat="1" ht="15.75" hidden="1" customHeight="1" thickTop="1" x14ac:dyDescent="0.5">
      <c r="A58" s="104"/>
      <c r="B58" s="105"/>
      <c r="C58" s="105"/>
      <c r="D58" s="105"/>
      <c r="E58" s="105"/>
      <c r="F58" s="105"/>
      <c r="G58" s="105"/>
      <c r="H58" s="105"/>
      <c r="I58" s="106"/>
      <c r="J58" s="106"/>
      <c r="K58" s="105"/>
      <c r="L58" s="105"/>
      <c r="M58" s="105"/>
      <c r="N58" s="104"/>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row>
    <row r="59" spans="1:80" s="15" customFormat="1" ht="15.75" hidden="1" customHeight="1" thickTop="1" x14ac:dyDescent="0.5">
      <c r="A59" s="104"/>
      <c r="B59" s="105"/>
      <c r="C59" s="105"/>
      <c r="D59" s="105"/>
      <c r="E59" s="105"/>
      <c r="F59" s="105"/>
      <c r="G59" s="105"/>
      <c r="H59" s="105"/>
      <c r="I59" s="106"/>
      <c r="J59" s="106"/>
      <c r="K59" s="105"/>
      <c r="L59" s="105"/>
      <c r="M59" s="105"/>
      <c r="N59" s="104"/>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row>
    <row r="60" spans="1:80" s="15" customFormat="1" ht="15.75" hidden="1" customHeight="1" thickTop="1" x14ac:dyDescent="0.5">
      <c r="A60" s="104"/>
      <c r="B60" s="105"/>
      <c r="C60" s="105"/>
      <c r="D60" s="105"/>
      <c r="E60" s="105"/>
      <c r="F60" s="105"/>
      <c r="G60" s="105"/>
      <c r="H60" s="105"/>
      <c r="I60" s="106"/>
      <c r="J60" s="106"/>
      <c r="K60" s="105"/>
      <c r="L60" s="105"/>
      <c r="M60" s="105"/>
      <c r="N60" s="104"/>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row>
    <row r="61" spans="1:80" s="15" customFormat="1" ht="15.75" hidden="1" customHeight="1" thickTop="1" x14ac:dyDescent="0.5">
      <c r="A61" s="104"/>
      <c r="B61" s="105"/>
      <c r="C61" s="105"/>
      <c r="D61" s="105"/>
      <c r="E61" s="105"/>
      <c r="F61" s="105"/>
      <c r="G61" s="105"/>
      <c r="H61" s="105"/>
      <c r="I61" s="106"/>
      <c r="J61" s="106"/>
      <c r="K61" s="105"/>
      <c r="L61" s="105"/>
      <c r="M61" s="105"/>
      <c r="N61" s="104"/>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row>
    <row r="62" spans="1:80" s="15" customFormat="1" ht="15.75" hidden="1" customHeight="1" thickTop="1" x14ac:dyDescent="0.5">
      <c r="A62" s="104"/>
      <c r="B62" s="105"/>
      <c r="C62" s="105"/>
      <c r="D62" s="105"/>
      <c r="E62" s="105"/>
      <c r="F62" s="105"/>
      <c r="G62" s="105"/>
      <c r="H62" s="105"/>
      <c r="I62" s="106"/>
      <c r="J62" s="106"/>
      <c r="K62" s="105"/>
      <c r="L62" s="105"/>
      <c r="M62" s="105"/>
      <c r="N62" s="104"/>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row>
    <row r="63" spans="1:80" s="15" customFormat="1" ht="15.75" hidden="1" customHeight="1" thickTop="1" x14ac:dyDescent="0.5">
      <c r="A63" s="104"/>
      <c r="B63" s="105"/>
      <c r="C63" s="105"/>
      <c r="D63" s="105"/>
      <c r="E63" s="105"/>
      <c r="F63" s="105"/>
      <c r="G63" s="105"/>
      <c r="H63" s="105"/>
      <c r="I63" s="106"/>
      <c r="J63" s="106"/>
      <c r="K63" s="105"/>
      <c r="L63" s="105"/>
      <c r="M63" s="105"/>
      <c r="N63" s="104"/>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row>
    <row r="64" spans="1:80" s="15" customFormat="1" ht="15.75" hidden="1" customHeight="1" thickTop="1" x14ac:dyDescent="0.5">
      <c r="A64" s="104"/>
      <c r="B64" s="105"/>
      <c r="C64" s="105"/>
      <c r="D64" s="105"/>
      <c r="E64" s="105"/>
      <c r="F64" s="105"/>
      <c r="G64" s="105"/>
      <c r="H64" s="105"/>
      <c r="I64" s="106"/>
      <c r="J64" s="106"/>
      <c r="K64" s="105"/>
      <c r="L64" s="105"/>
      <c r="M64" s="105"/>
      <c r="N64" s="104"/>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row>
    <row r="65" spans="1:80" s="15" customFormat="1" ht="15.75" hidden="1" customHeight="1" thickTop="1" x14ac:dyDescent="0.5">
      <c r="A65" s="104"/>
      <c r="B65" s="105"/>
      <c r="C65" s="105"/>
      <c r="D65" s="105"/>
      <c r="E65" s="105"/>
      <c r="F65" s="105"/>
      <c r="G65" s="105"/>
      <c r="H65" s="105"/>
      <c r="I65" s="106"/>
      <c r="J65" s="106"/>
      <c r="K65" s="105"/>
      <c r="L65" s="105"/>
      <c r="M65" s="105"/>
      <c r="N65" s="104"/>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row>
    <row r="66" spans="1:80" s="15" customFormat="1" ht="15.75" hidden="1" customHeight="1" thickTop="1" x14ac:dyDescent="0.5">
      <c r="A66" s="104"/>
      <c r="B66" s="105"/>
      <c r="C66" s="105"/>
      <c r="D66" s="105"/>
      <c r="E66" s="105"/>
      <c r="F66" s="105"/>
      <c r="G66" s="105"/>
      <c r="H66" s="105"/>
      <c r="I66" s="106"/>
      <c r="J66" s="106"/>
      <c r="K66" s="105"/>
      <c r="L66" s="105"/>
      <c r="M66" s="105"/>
      <c r="N66" s="104"/>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row>
    <row r="67" spans="1:80" s="15" customFormat="1" ht="15.75" hidden="1" customHeight="1" thickTop="1" x14ac:dyDescent="0.5">
      <c r="A67" s="104"/>
      <c r="B67" s="105"/>
      <c r="C67" s="105"/>
      <c r="D67" s="105"/>
      <c r="E67" s="105"/>
      <c r="F67" s="105"/>
      <c r="G67" s="105"/>
      <c r="H67" s="105"/>
      <c r="I67" s="106"/>
      <c r="J67" s="106"/>
      <c r="K67" s="105"/>
      <c r="L67" s="105"/>
      <c r="M67" s="105"/>
      <c r="N67" s="104"/>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row>
    <row r="68" spans="1:80" s="15" customFormat="1" ht="15.75" hidden="1" customHeight="1" thickTop="1" x14ac:dyDescent="0.5">
      <c r="A68" s="104"/>
      <c r="B68" s="105"/>
      <c r="C68" s="105"/>
      <c r="D68" s="105"/>
      <c r="E68" s="105"/>
      <c r="F68" s="105"/>
      <c r="G68" s="105"/>
      <c r="H68" s="105"/>
      <c r="I68" s="106"/>
      <c r="J68" s="106"/>
      <c r="K68" s="105"/>
      <c r="L68" s="105"/>
      <c r="M68" s="105"/>
      <c r="N68" s="104"/>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row>
    <row r="69" spans="1:80" s="15" customFormat="1" ht="15.75" hidden="1" customHeight="1" thickTop="1" x14ac:dyDescent="0.5">
      <c r="A69" s="104"/>
      <c r="B69" s="105"/>
      <c r="C69" s="105"/>
      <c r="D69" s="105"/>
      <c r="E69" s="105"/>
      <c r="F69" s="105"/>
      <c r="G69" s="105"/>
      <c r="H69" s="105"/>
      <c r="I69" s="106"/>
      <c r="J69" s="106"/>
      <c r="K69" s="105"/>
      <c r="L69" s="105"/>
      <c r="M69" s="105"/>
      <c r="N69" s="104"/>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row>
    <row r="70" spans="1:80" s="15" customFormat="1" ht="15.75" hidden="1" customHeight="1" thickTop="1" x14ac:dyDescent="0.5">
      <c r="A70" s="104"/>
      <c r="B70" s="105"/>
      <c r="C70" s="105"/>
      <c r="D70" s="105"/>
      <c r="E70" s="105"/>
      <c r="F70" s="105"/>
      <c r="G70" s="105"/>
      <c r="H70" s="105"/>
      <c r="I70" s="106"/>
      <c r="J70" s="106"/>
      <c r="K70" s="105"/>
      <c r="L70" s="105"/>
      <c r="M70" s="105"/>
      <c r="N70" s="104"/>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row>
    <row r="71" spans="1:80" s="15" customFormat="1" ht="15.75" hidden="1" customHeight="1" thickTop="1" x14ac:dyDescent="0.5">
      <c r="A71" s="104"/>
      <c r="B71" s="105"/>
      <c r="C71" s="105"/>
      <c r="D71" s="105"/>
      <c r="E71" s="105"/>
      <c r="F71" s="105"/>
      <c r="G71" s="105"/>
      <c r="H71" s="105"/>
      <c r="I71" s="106"/>
      <c r="J71" s="106"/>
      <c r="K71" s="105"/>
      <c r="L71" s="105"/>
      <c r="M71" s="105"/>
      <c r="N71" s="104"/>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row>
    <row r="72" spans="1:80" s="15" customFormat="1" ht="15.75" hidden="1" customHeight="1" thickTop="1" x14ac:dyDescent="0.5">
      <c r="A72" s="104"/>
      <c r="B72" s="105"/>
      <c r="C72" s="105"/>
      <c r="D72" s="105"/>
      <c r="E72" s="105"/>
      <c r="F72" s="105"/>
      <c r="G72" s="105"/>
      <c r="H72" s="105"/>
      <c r="I72" s="106"/>
      <c r="J72" s="106"/>
      <c r="K72" s="105"/>
      <c r="L72" s="105"/>
      <c r="M72" s="105"/>
      <c r="N72" s="104"/>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row>
    <row r="73" spans="1:80" s="15" customFormat="1" ht="15.75" hidden="1" customHeight="1" thickTop="1" x14ac:dyDescent="0.5">
      <c r="A73" s="104"/>
      <c r="B73" s="105"/>
      <c r="C73" s="105"/>
      <c r="D73" s="105"/>
      <c r="E73" s="105"/>
      <c r="F73" s="105"/>
      <c r="G73" s="105"/>
      <c r="H73" s="105"/>
      <c r="I73" s="106"/>
      <c r="J73" s="106"/>
      <c r="K73" s="105"/>
      <c r="L73" s="105"/>
      <c r="M73" s="105"/>
      <c r="N73" s="104"/>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row>
    <row r="74" spans="1:80" s="15" customFormat="1" ht="15.75" hidden="1" customHeight="1" thickTop="1" x14ac:dyDescent="0.5">
      <c r="A74" s="104"/>
      <c r="B74" s="105"/>
      <c r="C74" s="105"/>
      <c r="D74" s="105"/>
      <c r="E74" s="105"/>
      <c r="F74" s="105"/>
      <c r="G74" s="105"/>
      <c r="H74" s="105"/>
      <c r="I74" s="106"/>
      <c r="J74" s="106"/>
      <c r="K74" s="105"/>
      <c r="L74" s="105"/>
      <c r="M74" s="105"/>
      <c r="N74" s="104"/>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row>
    <row r="75" spans="1:80" s="15" customFormat="1" ht="15.75" hidden="1" customHeight="1" thickTop="1" x14ac:dyDescent="0.5">
      <c r="A75" s="104"/>
      <c r="B75" s="105"/>
      <c r="C75" s="105"/>
      <c r="D75" s="105"/>
      <c r="E75" s="105"/>
      <c r="F75" s="105"/>
      <c r="G75" s="105"/>
      <c r="H75" s="105"/>
      <c r="I75" s="106"/>
      <c r="J75" s="106"/>
      <c r="K75" s="105"/>
      <c r="L75" s="105"/>
      <c r="M75" s="105"/>
      <c r="N75" s="104"/>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row>
    <row r="76" spans="1:80" s="15" customFormat="1" ht="15.75" hidden="1" customHeight="1" thickTop="1" x14ac:dyDescent="0.5">
      <c r="A76" s="104"/>
      <c r="B76" s="105"/>
      <c r="C76" s="105"/>
      <c r="D76" s="105"/>
      <c r="E76" s="105"/>
      <c r="F76" s="105"/>
      <c r="G76" s="105"/>
      <c r="H76" s="105"/>
      <c r="I76" s="106"/>
      <c r="J76" s="106"/>
      <c r="K76" s="105"/>
      <c r="L76" s="105"/>
      <c r="M76" s="105"/>
      <c r="N76" s="104"/>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row>
    <row r="77" spans="1:80" s="15" customFormat="1" ht="15.75" hidden="1" customHeight="1" thickTop="1" x14ac:dyDescent="0.5">
      <c r="A77" s="104"/>
      <c r="B77" s="105"/>
      <c r="C77" s="105"/>
      <c r="D77" s="105"/>
      <c r="E77" s="105"/>
      <c r="F77" s="105"/>
      <c r="G77" s="105"/>
      <c r="H77" s="105"/>
      <c r="I77" s="106"/>
      <c r="J77" s="106"/>
      <c r="K77" s="105"/>
      <c r="L77" s="105"/>
      <c r="M77" s="105"/>
      <c r="N77" s="104"/>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row>
    <row r="78" spans="1:80" s="15" customFormat="1" ht="15.75" hidden="1" customHeight="1" thickTop="1" x14ac:dyDescent="0.5">
      <c r="A78" s="104"/>
      <c r="B78" s="105"/>
      <c r="C78" s="105"/>
      <c r="D78" s="105"/>
      <c r="E78" s="105"/>
      <c r="F78" s="105"/>
      <c r="G78" s="105"/>
      <c r="H78" s="105"/>
      <c r="I78" s="106"/>
      <c r="J78" s="106"/>
      <c r="K78" s="105"/>
      <c r="L78" s="105"/>
      <c r="M78" s="105"/>
      <c r="N78" s="104"/>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row>
    <row r="79" spans="1:80" s="15" customFormat="1" ht="15.75" hidden="1" customHeight="1" thickTop="1" x14ac:dyDescent="0.5">
      <c r="A79" s="104"/>
      <c r="B79" s="105"/>
      <c r="C79" s="105"/>
      <c r="D79" s="105"/>
      <c r="E79" s="105"/>
      <c r="F79" s="105"/>
      <c r="G79" s="105"/>
      <c r="H79" s="105"/>
      <c r="I79" s="106"/>
      <c r="J79" s="106"/>
      <c r="K79" s="105"/>
      <c r="L79" s="105"/>
      <c r="M79" s="105"/>
      <c r="N79" s="104"/>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row>
    <row r="80" spans="1:80" s="15" customFormat="1" ht="15.75" hidden="1" customHeight="1" thickTop="1" x14ac:dyDescent="0.5">
      <c r="A80" s="104"/>
      <c r="B80" s="105"/>
      <c r="C80" s="105"/>
      <c r="D80" s="105"/>
      <c r="E80" s="105"/>
      <c r="F80" s="105"/>
      <c r="G80" s="105"/>
      <c r="H80" s="105"/>
      <c r="I80" s="106"/>
      <c r="J80" s="106"/>
      <c r="K80" s="105"/>
      <c r="L80" s="105"/>
      <c r="M80" s="105"/>
      <c r="N80" s="104"/>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row>
    <row r="81" spans="1:80" s="15" customFormat="1" ht="15.75" hidden="1" customHeight="1" thickTop="1" x14ac:dyDescent="0.5">
      <c r="A81" s="104"/>
      <c r="B81" s="105"/>
      <c r="C81" s="105"/>
      <c r="D81" s="105"/>
      <c r="E81" s="105"/>
      <c r="F81" s="105"/>
      <c r="G81" s="105"/>
      <c r="H81" s="105"/>
      <c r="I81" s="106"/>
      <c r="J81" s="106"/>
      <c r="K81" s="105"/>
      <c r="L81" s="105"/>
      <c r="M81" s="105"/>
      <c r="N81" s="104"/>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row>
    <row r="82" spans="1:80" s="15" customFormat="1" ht="15.75" hidden="1" customHeight="1" thickTop="1" x14ac:dyDescent="0.5">
      <c r="A82" s="104"/>
      <c r="B82" s="105"/>
      <c r="C82" s="105"/>
      <c r="D82" s="105"/>
      <c r="E82" s="105"/>
      <c r="F82" s="105"/>
      <c r="G82" s="105"/>
      <c r="H82" s="105"/>
      <c r="I82" s="106"/>
      <c r="J82" s="106"/>
      <c r="K82" s="105"/>
      <c r="L82" s="105"/>
      <c r="M82" s="105"/>
      <c r="N82" s="104"/>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row>
    <row r="83" spans="1:80" s="15" customFormat="1" ht="15.75" hidden="1" customHeight="1" thickTop="1" x14ac:dyDescent="0.5">
      <c r="A83" s="104"/>
      <c r="B83" s="105"/>
      <c r="C83" s="105"/>
      <c r="D83" s="105"/>
      <c r="E83" s="105"/>
      <c r="F83" s="105"/>
      <c r="G83" s="105"/>
      <c r="H83" s="105"/>
      <c r="I83" s="106"/>
      <c r="J83" s="106"/>
      <c r="K83" s="105"/>
      <c r="L83" s="105"/>
      <c r="M83" s="105"/>
      <c r="N83" s="104"/>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row>
    <row r="84" spans="1:80" s="15" customFormat="1" ht="15.75" hidden="1" customHeight="1" thickTop="1" x14ac:dyDescent="0.5">
      <c r="A84" s="104"/>
      <c r="B84" s="105"/>
      <c r="C84" s="105"/>
      <c r="D84" s="105"/>
      <c r="E84" s="105"/>
      <c r="F84" s="105"/>
      <c r="G84" s="105"/>
      <c r="H84" s="105"/>
      <c r="I84" s="106"/>
      <c r="J84" s="106"/>
      <c r="K84" s="105"/>
      <c r="L84" s="105"/>
      <c r="M84" s="105"/>
      <c r="N84" s="104"/>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row>
    <row r="85" spans="1:80" s="15" customFormat="1" ht="15.75" hidden="1" customHeight="1" thickTop="1" x14ac:dyDescent="0.5">
      <c r="A85" s="104"/>
      <c r="B85" s="105"/>
      <c r="C85" s="105"/>
      <c r="D85" s="105"/>
      <c r="E85" s="105"/>
      <c r="F85" s="105"/>
      <c r="G85" s="105"/>
      <c r="H85" s="105"/>
      <c r="I85" s="106"/>
      <c r="J85" s="106"/>
      <c r="K85" s="105"/>
      <c r="L85" s="105"/>
      <c r="M85" s="105"/>
      <c r="N85" s="104"/>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row>
    <row r="86" spans="1:80" s="15" customFormat="1" ht="15.75" hidden="1" customHeight="1" thickTop="1" x14ac:dyDescent="0.5">
      <c r="A86" s="104"/>
      <c r="B86" s="105"/>
      <c r="C86" s="105"/>
      <c r="D86" s="105"/>
      <c r="E86" s="105"/>
      <c r="F86" s="105"/>
      <c r="G86" s="105"/>
      <c r="H86" s="105"/>
      <c r="I86" s="106"/>
      <c r="J86" s="106"/>
      <c r="K86" s="105"/>
      <c r="L86" s="105"/>
      <c r="M86" s="105"/>
      <c r="N86" s="104"/>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row>
    <row r="87" spans="1:80" s="15" customFormat="1" ht="15.75" hidden="1" customHeight="1" thickTop="1" x14ac:dyDescent="0.5">
      <c r="A87" s="104"/>
      <c r="B87" s="105"/>
      <c r="C87" s="105"/>
      <c r="D87" s="105"/>
      <c r="E87" s="105"/>
      <c r="F87" s="105"/>
      <c r="G87" s="105"/>
      <c r="H87" s="105"/>
      <c r="I87" s="106"/>
      <c r="J87" s="106"/>
      <c r="K87" s="105"/>
      <c r="L87" s="105"/>
      <c r="M87" s="105"/>
      <c r="N87" s="104"/>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row>
    <row r="88" spans="1:80" s="15" customFormat="1" ht="15.75" hidden="1" customHeight="1" thickTop="1" x14ac:dyDescent="0.5">
      <c r="A88" s="104"/>
      <c r="B88" s="105"/>
      <c r="C88" s="105"/>
      <c r="D88" s="105"/>
      <c r="E88" s="105"/>
      <c r="F88" s="105"/>
      <c r="G88" s="105"/>
      <c r="H88" s="105"/>
      <c r="I88" s="106"/>
      <c r="J88" s="106"/>
      <c r="K88" s="105"/>
      <c r="L88" s="105"/>
      <c r="M88" s="105"/>
      <c r="N88" s="104"/>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row>
    <row r="89" spans="1:80" s="15" customFormat="1" ht="15.75" hidden="1" customHeight="1" thickTop="1" x14ac:dyDescent="0.5">
      <c r="A89" s="104"/>
      <c r="B89" s="105"/>
      <c r="C89" s="105"/>
      <c r="D89" s="105"/>
      <c r="E89" s="105"/>
      <c r="F89" s="105"/>
      <c r="G89" s="105"/>
      <c r="H89" s="105"/>
      <c r="I89" s="106"/>
      <c r="J89" s="106"/>
      <c r="K89" s="105"/>
      <c r="L89" s="105"/>
      <c r="M89" s="105"/>
      <c r="N89" s="104"/>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row>
    <row r="90" spans="1:80" s="15" customFormat="1" ht="15.75" hidden="1" customHeight="1" thickTop="1" x14ac:dyDescent="0.5">
      <c r="A90" s="104"/>
      <c r="B90" s="105"/>
      <c r="C90" s="105"/>
      <c r="D90" s="105"/>
      <c r="E90" s="105"/>
      <c r="F90" s="105"/>
      <c r="G90" s="105"/>
      <c r="H90" s="105"/>
      <c r="I90" s="106"/>
      <c r="J90" s="106"/>
      <c r="K90" s="105"/>
      <c r="L90" s="105"/>
      <c r="M90" s="105"/>
      <c r="N90" s="104"/>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row>
    <row r="91" spans="1:80" s="15" customFormat="1" ht="15.75" hidden="1" customHeight="1" thickTop="1" x14ac:dyDescent="0.5">
      <c r="A91" s="104"/>
      <c r="B91" s="105"/>
      <c r="C91" s="105"/>
      <c r="D91" s="105"/>
      <c r="E91" s="105"/>
      <c r="F91" s="105"/>
      <c r="G91" s="105"/>
      <c r="H91" s="105"/>
      <c r="I91" s="106"/>
      <c r="J91" s="106"/>
      <c r="K91" s="105"/>
      <c r="L91" s="105"/>
      <c r="M91" s="105"/>
      <c r="N91" s="104"/>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row>
    <row r="92" spans="1:80" s="15" customFormat="1" ht="15.75" hidden="1" customHeight="1" thickTop="1" x14ac:dyDescent="0.5">
      <c r="A92" s="104"/>
      <c r="B92" s="105"/>
      <c r="C92" s="105"/>
      <c r="D92" s="105"/>
      <c r="E92" s="105"/>
      <c r="F92" s="105"/>
      <c r="G92" s="105"/>
      <c r="H92" s="105"/>
      <c r="I92" s="106"/>
      <c r="J92" s="106"/>
      <c r="K92" s="105"/>
      <c r="L92" s="105"/>
      <c r="M92" s="105"/>
      <c r="N92" s="104"/>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row>
    <row r="93" spans="1:80" s="15" customFormat="1" ht="15.75" hidden="1" customHeight="1" thickTop="1" x14ac:dyDescent="0.5">
      <c r="A93" s="104"/>
      <c r="B93" s="105"/>
      <c r="C93" s="105"/>
      <c r="D93" s="105"/>
      <c r="E93" s="105"/>
      <c r="F93" s="105"/>
      <c r="G93" s="105"/>
      <c r="H93" s="105"/>
      <c r="I93" s="106"/>
      <c r="J93" s="106"/>
      <c r="K93" s="105"/>
      <c r="L93" s="105"/>
      <c r="M93" s="105"/>
      <c r="N93" s="104"/>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row>
    <row r="94" spans="1:80" s="15" customFormat="1" ht="15.75" hidden="1" customHeight="1" thickTop="1" x14ac:dyDescent="0.5">
      <c r="A94" s="104"/>
      <c r="B94" s="105"/>
      <c r="C94" s="105"/>
      <c r="D94" s="105"/>
      <c r="E94" s="105"/>
      <c r="F94" s="105"/>
      <c r="G94" s="105"/>
      <c r="H94" s="105"/>
      <c r="I94" s="106"/>
      <c r="J94" s="106"/>
      <c r="K94" s="105"/>
      <c r="L94" s="105"/>
      <c r="M94" s="105"/>
      <c r="N94" s="104"/>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row>
    <row r="95" spans="1:80" s="15" customFormat="1" ht="15.75" hidden="1" customHeight="1" thickTop="1" x14ac:dyDescent="0.5">
      <c r="A95" s="104"/>
      <c r="B95" s="105"/>
      <c r="C95" s="105"/>
      <c r="D95" s="105"/>
      <c r="E95" s="105"/>
      <c r="F95" s="105"/>
      <c r="G95" s="105"/>
      <c r="H95" s="105"/>
      <c r="I95" s="106"/>
      <c r="J95" s="106"/>
      <c r="K95" s="105"/>
      <c r="L95" s="105"/>
      <c r="M95" s="105"/>
      <c r="N95" s="104"/>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row>
    <row r="96" spans="1:80" s="15" customFormat="1" ht="15.75" hidden="1" customHeight="1" thickTop="1" x14ac:dyDescent="0.5">
      <c r="A96" s="104"/>
      <c r="B96" s="105"/>
      <c r="C96" s="105"/>
      <c r="D96" s="105"/>
      <c r="E96" s="105"/>
      <c r="F96" s="105"/>
      <c r="G96" s="105"/>
      <c r="H96" s="105"/>
      <c r="I96" s="106"/>
      <c r="J96" s="106"/>
      <c r="K96" s="105"/>
      <c r="L96" s="105"/>
      <c r="M96" s="105"/>
      <c r="N96" s="104"/>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row>
    <row r="97" spans="1:80" s="15" customFormat="1" ht="15.75" hidden="1" customHeight="1" thickTop="1" x14ac:dyDescent="0.5">
      <c r="A97" s="104"/>
      <c r="B97" s="105"/>
      <c r="C97" s="105"/>
      <c r="D97" s="105"/>
      <c r="E97" s="105"/>
      <c r="F97" s="105"/>
      <c r="G97" s="105"/>
      <c r="H97" s="105"/>
      <c r="I97" s="106"/>
      <c r="J97" s="106"/>
      <c r="K97" s="105"/>
      <c r="L97" s="105"/>
      <c r="M97" s="105"/>
      <c r="N97" s="104"/>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row>
    <row r="98" spans="1:80" s="15" customFormat="1" ht="15.75" hidden="1" customHeight="1" thickTop="1" x14ac:dyDescent="0.5">
      <c r="A98" s="104"/>
      <c r="B98" s="105"/>
      <c r="C98" s="105"/>
      <c r="D98" s="105"/>
      <c r="E98" s="105"/>
      <c r="F98" s="105"/>
      <c r="G98" s="105"/>
      <c r="H98" s="105"/>
      <c r="I98" s="106"/>
      <c r="J98" s="106"/>
      <c r="K98" s="105"/>
      <c r="L98" s="105"/>
      <c r="M98" s="105"/>
      <c r="N98" s="104"/>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row>
    <row r="99" spans="1:80" s="15" customFormat="1" ht="15.75" hidden="1" customHeight="1" thickTop="1" x14ac:dyDescent="0.5">
      <c r="A99" s="104"/>
      <c r="B99" s="105"/>
      <c r="C99" s="105"/>
      <c r="D99" s="105"/>
      <c r="E99" s="105"/>
      <c r="F99" s="105"/>
      <c r="G99" s="105"/>
      <c r="H99" s="105"/>
      <c r="I99" s="106"/>
      <c r="J99" s="106"/>
      <c r="K99" s="105"/>
      <c r="L99" s="105"/>
      <c r="M99" s="105"/>
      <c r="N99" s="104"/>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row>
    <row r="100" spans="1:80" s="15" customFormat="1" ht="15.75" hidden="1" customHeight="1" thickTop="1" x14ac:dyDescent="0.5">
      <c r="A100" s="104"/>
      <c r="B100" s="105"/>
      <c r="C100" s="105"/>
      <c r="D100" s="105"/>
      <c r="E100" s="105"/>
      <c r="F100" s="105"/>
      <c r="G100" s="105"/>
      <c r="H100" s="105"/>
      <c r="I100" s="106"/>
      <c r="J100" s="106"/>
      <c r="K100" s="105"/>
      <c r="L100" s="105"/>
      <c r="M100" s="105"/>
      <c r="N100" s="104"/>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row>
    <row r="101" spans="1:80" s="15" customFormat="1" ht="15.75" hidden="1" customHeight="1" thickTop="1" x14ac:dyDescent="0.5">
      <c r="A101" s="104"/>
      <c r="B101" s="105"/>
      <c r="C101" s="105"/>
      <c r="D101" s="105"/>
      <c r="E101" s="105"/>
      <c r="F101" s="105"/>
      <c r="G101" s="105"/>
      <c r="H101" s="105"/>
      <c r="I101" s="106"/>
      <c r="J101" s="106"/>
      <c r="K101" s="105"/>
      <c r="L101" s="105"/>
      <c r="M101" s="105"/>
      <c r="N101" s="104"/>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row>
    <row r="102" spans="1:80" s="15" customFormat="1" ht="15.75" hidden="1" customHeight="1" thickTop="1" x14ac:dyDescent="0.5">
      <c r="A102" s="104"/>
      <c r="B102" s="105"/>
      <c r="C102" s="105"/>
      <c r="D102" s="105"/>
      <c r="E102" s="105"/>
      <c r="F102" s="105"/>
      <c r="G102" s="105"/>
      <c r="H102" s="105"/>
      <c r="I102" s="106"/>
      <c r="J102" s="106"/>
      <c r="K102" s="105"/>
      <c r="L102" s="105"/>
      <c r="M102" s="105"/>
      <c r="N102" s="104"/>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row>
    <row r="103" spans="1:80" s="15" customFormat="1" ht="15.75" hidden="1" customHeight="1" thickTop="1" x14ac:dyDescent="0.5">
      <c r="A103" s="104"/>
      <c r="B103" s="105"/>
      <c r="C103" s="105"/>
      <c r="D103" s="105"/>
      <c r="E103" s="105"/>
      <c r="F103" s="105"/>
      <c r="G103" s="105"/>
      <c r="H103" s="105"/>
      <c r="I103" s="106"/>
      <c r="J103" s="106"/>
      <c r="K103" s="105"/>
      <c r="L103" s="105"/>
      <c r="M103" s="105"/>
      <c r="N103" s="104"/>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row>
    <row r="104" spans="1:80" s="15" customFormat="1" ht="15.75" hidden="1" customHeight="1" thickTop="1" x14ac:dyDescent="0.5">
      <c r="A104" s="104"/>
      <c r="B104" s="105"/>
      <c r="C104" s="105"/>
      <c r="D104" s="105"/>
      <c r="E104" s="105"/>
      <c r="F104" s="105"/>
      <c r="G104" s="105"/>
      <c r="H104" s="105"/>
      <c r="I104" s="106"/>
      <c r="J104" s="106"/>
      <c r="K104" s="105"/>
      <c r="L104" s="105"/>
      <c r="M104" s="105"/>
      <c r="N104" s="104"/>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row>
    <row r="105" spans="1:80" s="15" customFormat="1" ht="15.75" hidden="1" customHeight="1" thickTop="1" x14ac:dyDescent="0.5">
      <c r="A105" s="104"/>
      <c r="B105" s="105"/>
      <c r="C105" s="105"/>
      <c r="D105" s="105"/>
      <c r="E105" s="105"/>
      <c r="F105" s="105"/>
      <c r="G105" s="105"/>
      <c r="H105" s="105"/>
      <c r="I105" s="106"/>
      <c r="J105" s="106"/>
      <c r="K105" s="105"/>
      <c r="L105" s="105"/>
      <c r="M105" s="105"/>
      <c r="N105" s="104"/>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row>
    <row r="106" spans="1:80" s="15" customFormat="1" ht="15.75" hidden="1" customHeight="1" thickTop="1" x14ac:dyDescent="0.5">
      <c r="A106" s="104"/>
      <c r="B106" s="105"/>
      <c r="C106" s="105"/>
      <c r="D106" s="105"/>
      <c r="E106" s="105"/>
      <c r="F106" s="105"/>
      <c r="G106" s="105"/>
      <c r="H106" s="105"/>
      <c r="I106" s="106"/>
      <c r="J106" s="106"/>
      <c r="K106" s="105"/>
      <c r="L106" s="105"/>
      <c r="M106" s="105"/>
      <c r="N106" s="104"/>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row>
    <row r="107" spans="1:80" s="15" customFormat="1" ht="15.75" hidden="1" customHeight="1" thickTop="1" x14ac:dyDescent="0.5">
      <c r="A107" s="104"/>
      <c r="B107" s="105"/>
      <c r="C107" s="105"/>
      <c r="D107" s="105"/>
      <c r="E107" s="105"/>
      <c r="F107" s="105"/>
      <c r="G107" s="105"/>
      <c r="H107" s="105"/>
      <c r="I107" s="106"/>
      <c r="J107" s="106"/>
      <c r="K107" s="105"/>
      <c r="L107" s="105"/>
      <c r="M107" s="105"/>
      <c r="N107" s="104"/>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row>
    <row r="108" spans="1:80" s="15" customFormat="1" ht="15.75" hidden="1" customHeight="1" thickTop="1" x14ac:dyDescent="0.5">
      <c r="A108" s="104"/>
      <c r="B108" s="105"/>
      <c r="C108" s="105"/>
      <c r="D108" s="105"/>
      <c r="E108" s="105"/>
      <c r="F108" s="105"/>
      <c r="G108" s="105"/>
      <c r="H108" s="105"/>
      <c r="I108" s="106"/>
      <c r="J108" s="106"/>
      <c r="K108" s="105"/>
      <c r="L108" s="105"/>
      <c r="M108" s="105"/>
      <c r="N108" s="104"/>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row>
    <row r="109" spans="1:80" s="15" customFormat="1" ht="15.75" hidden="1" customHeight="1" thickTop="1" x14ac:dyDescent="0.5">
      <c r="A109" s="104"/>
      <c r="B109" s="105"/>
      <c r="C109" s="105"/>
      <c r="D109" s="105"/>
      <c r="E109" s="105"/>
      <c r="F109" s="105"/>
      <c r="G109" s="105"/>
      <c r="H109" s="105"/>
      <c r="I109" s="106"/>
      <c r="J109" s="106"/>
      <c r="K109" s="105"/>
      <c r="L109" s="105"/>
      <c r="M109" s="105"/>
      <c r="N109" s="104"/>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row>
    <row r="110" spans="1:80" s="15" customFormat="1" ht="15.75" hidden="1" customHeight="1" thickTop="1" x14ac:dyDescent="0.5">
      <c r="A110" s="104"/>
      <c r="B110" s="105"/>
      <c r="C110" s="105"/>
      <c r="D110" s="105"/>
      <c r="E110" s="105"/>
      <c r="F110" s="105"/>
      <c r="G110" s="105"/>
      <c r="H110" s="105"/>
      <c r="I110" s="106"/>
      <c r="J110" s="106"/>
      <c r="K110" s="105"/>
      <c r="L110" s="105"/>
      <c r="M110" s="105"/>
      <c r="N110" s="104"/>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row>
    <row r="111" spans="1:80" s="15" customFormat="1" ht="15.75" hidden="1" customHeight="1" thickTop="1" x14ac:dyDescent="0.5">
      <c r="A111" s="104"/>
      <c r="B111" s="105"/>
      <c r="C111" s="105"/>
      <c r="D111" s="105"/>
      <c r="E111" s="105"/>
      <c r="F111" s="105"/>
      <c r="G111" s="105"/>
      <c r="H111" s="105"/>
      <c r="I111" s="106"/>
      <c r="J111" s="106"/>
      <c r="K111" s="105"/>
      <c r="L111" s="105"/>
      <c r="M111" s="105"/>
      <c r="N111" s="104"/>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row>
    <row r="112" spans="1:80" s="15" customFormat="1" ht="15.75" hidden="1" customHeight="1" thickTop="1" x14ac:dyDescent="0.5">
      <c r="A112" s="104"/>
      <c r="B112" s="105"/>
      <c r="C112" s="105"/>
      <c r="D112" s="105"/>
      <c r="E112" s="105"/>
      <c r="F112" s="105"/>
      <c r="G112" s="105"/>
      <c r="H112" s="105"/>
      <c r="I112" s="106"/>
      <c r="J112" s="106"/>
      <c r="K112" s="105"/>
      <c r="L112" s="105"/>
      <c r="M112" s="105"/>
      <c r="N112" s="104"/>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row>
    <row r="113" spans="1:80" s="15" customFormat="1" ht="15.75" hidden="1" customHeight="1" thickTop="1" x14ac:dyDescent="0.5">
      <c r="A113" s="104"/>
      <c r="B113" s="105"/>
      <c r="C113" s="105"/>
      <c r="D113" s="105"/>
      <c r="E113" s="105"/>
      <c r="F113" s="105"/>
      <c r="G113" s="105"/>
      <c r="H113" s="105"/>
      <c r="I113" s="106"/>
      <c r="J113" s="106"/>
      <c r="K113" s="105"/>
      <c r="L113" s="105"/>
      <c r="M113" s="105"/>
      <c r="N113" s="104"/>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row>
    <row r="114" spans="1:80" s="15" customFormat="1" ht="15.75" hidden="1" customHeight="1" thickTop="1" x14ac:dyDescent="0.5">
      <c r="A114" s="104"/>
      <c r="B114" s="105"/>
      <c r="C114" s="105"/>
      <c r="D114" s="105"/>
      <c r="E114" s="105"/>
      <c r="F114" s="105"/>
      <c r="G114" s="105"/>
      <c r="H114" s="105"/>
      <c r="I114" s="106"/>
      <c r="J114" s="106"/>
      <c r="K114" s="105"/>
      <c r="L114" s="105"/>
      <c r="M114" s="105"/>
      <c r="N114" s="104"/>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row>
    <row r="115" spans="1:80" s="15" customFormat="1" ht="15.75" hidden="1" customHeight="1" thickTop="1" x14ac:dyDescent="0.5">
      <c r="A115" s="104"/>
      <c r="B115" s="105"/>
      <c r="C115" s="105"/>
      <c r="D115" s="105"/>
      <c r="E115" s="105"/>
      <c r="F115" s="105"/>
      <c r="G115" s="105"/>
      <c r="H115" s="105"/>
      <c r="I115" s="106"/>
      <c r="J115" s="106"/>
      <c r="K115" s="105"/>
      <c r="L115" s="105"/>
      <c r="M115" s="105"/>
      <c r="N115" s="104"/>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row>
    <row r="116" spans="1:80" s="15" customFormat="1" ht="15.75" hidden="1" customHeight="1" thickTop="1" x14ac:dyDescent="0.5">
      <c r="A116" s="104"/>
      <c r="B116" s="105"/>
      <c r="C116" s="105"/>
      <c r="D116" s="105"/>
      <c r="E116" s="105"/>
      <c r="F116" s="105"/>
      <c r="G116" s="105"/>
      <c r="H116" s="105"/>
      <c r="I116" s="106"/>
      <c r="J116" s="106"/>
      <c r="K116" s="105"/>
      <c r="L116" s="105"/>
      <c r="M116" s="105"/>
      <c r="N116" s="104"/>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row>
    <row r="117" spans="1:80" s="15" customFormat="1" ht="15.75" hidden="1" customHeight="1" thickTop="1" x14ac:dyDescent="0.5">
      <c r="A117" s="104"/>
      <c r="B117" s="105"/>
      <c r="C117" s="105"/>
      <c r="D117" s="105"/>
      <c r="E117" s="105"/>
      <c r="F117" s="105"/>
      <c r="G117" s="105"/>
      <c r="H117" s="105"/>
      <c r="I117" s="106"/>
      <c r="J117" s="106"/>
      <c r="K117" s="105"/>
      <c r="L117" s="105"/>
      <c r="M117" s="105"/>
      <c r="N117" s="104"/>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row>
    <row r="118" spans="1:80" s="15" customFormat="1" ht="15.75" hidden="1" customHeight="1" thickTop="1" x14ac:dyDescent="0.5">
      <c r="A118" s="104"/>
      <c r="B118" s="105"/>
      <c r="C118" s="105"/>
      <c r="D118" s="105"/>
      <c r="E118" s="105"/>
      <c r="F118" s="105"/>
      <c r="G118" s="105"/>
      <c r="H118" s="105"/>
      <c r="I118" s="106"/>
      <c r="J118" s="106"/>
      <c r="K118" s="105"/>
      <c r="L118" s="105"/>
      <c r="M118" s="105"/>
      <c r="N118" s="104"/>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row>
    <row r="119" spans="1:80" s="15" customFormat="1" ht="15.75" hidden="1" customHeight="1" thickTop="1" x14ac:dyDescent="0.5">
      <c r="A119" s="104"/>
      <c r="B119" s="105"/>
      <c r="C119" s="105"/>
      <c r="D119" s="105"/>
      <c r="E119" s="105"/>
      <c r="F119" s="105"/>
      <c r="G119" s="105"/>
      <c r="H119" s="105"/>
      <c r="I119" s="106"/>
      <c r="J119" s="106"/>
      <c r="K119" s="105"/>
      <c r="L119" s="105"/>
      <c r="M119" s="105"/>
      <c r="N119" s="104"/>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row>
    <row r="120" spans="1:80" s="15" customFormat="1" ht="15.75" hidden="1" customHeight="1" thickTop="1" x14ac:dyDescent="0.5">
      <c r="A120" s="104"/>
      <c r="B120" s="105"/>
      <c r="C120" s="105"/>
      <c r="D120" s="105"/>
      <c r="E120" s="105"/>
      <c r="F120" s="105"/>
      <c r="G120" s="105"/>
      <c r="H120" s="105"/>
      <c r="I120" s="106"/>
      <c r="J120" s="106"/>
      <c r="K120" s="105"/>
      <c r="L120" s="105"/>
      <c r="M120" s="105"/>
      <c r="N120" s="104"/>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row>
    <row r="121" spans="1:80" s="15" customFormat="1" ht="15.75" hidden="1" customHeight="1" thickTop="1" x14ac:dyDescent="0.5">
      <c r="A121" s="104"/>
      <c r="B121" s="105"/>
      <c r="C121" s="105"/>
      <c r="D121" s="105"/>
      <c r="E121" s="105"/>
      <c r="F121" s="105"/>
      <c r="G121" s="105"/>
      <c r="H121" s="105"/>
      <c r="I121" s="106"/>
      <c r="J121" s="106"/>
      <c r="K121" s="105"/>
      <c r="L121" s="105"/>
      <c r="M121" s="105"/>
      <c r="N121" s="104"/>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row>
    <row r="122" spans="1:80" s="15" customFormat="1" ht="15.75" hidden="1" customHeight="1" thickTop="1" x14ac:dyDescent="0.5">
      <c r="A122" s="104"/>
      <c r="B122" s="105"/>
      <c r="C122" s="105"/>
      <c r="D122" s="105"/>
      <c r="E122" s="105"/>
      <c r="F122" s="105"/>
      <c r="G122" s="105"/>
      <c r="H122" s="105"/>
      <c r="I122" s="106"/>
      <c r="J122" s="106"/>
      <c r="K122" s="105"/>
      <c r="L122" s="105"/>
      <c r="M122" s="105"/>
      <c r="N122" s="104"/>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row>
    <row r="123" spans="1:80" s="15" customFormat="1" ht="15.75" hidden="1" customHeight="1" thickTop="1" x14ac:dyDescent="0.5">
      <c r="A123" s="104"/>
      <c r="B123" s="105"/>
      <c r="C123" s="105"/>
      <c r="D123" s="105"/>
      <c r="E123" s="105"/>
      <c r="F123" s="105"/>
      <c r="G123" s="105"/>
      <c r="H123" s="105"/>
      <c r="I123" s="106"/>
      <c r="J123" s="106"/>
      <c r="K123" s="105"/>
      <c r="L123" s="105"/>
      <c r="M123" s="105"/>
      <c r="N123" s="104"/>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row>
    <row r="124" spans="1:80" s="15" customFormat="1" ht="15.75" hidden="1" customHeight="1" thickTop="1" x14ac:dyDescent="0.5">
      <c r="A124" s="104"/>
      <c r="B124" s="105"/>
      <c r="C124" s="105"/>
      <c r="D124" s="105"/>
      <c r="E124" s="105"/>
      <c r="F124" s="105"/>
      <c r="G124" s="105"/>
      <c r="H124" s="105"/>
      <c r="I124" s="106"/>
      <c r="J124" s="106"/>
      <c r="K124" s="105"/>
      <c r="L124" s="105"/>
      <c r="M124" s="105"/>
      <c r="N124" s="104"/>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row>
    <row r="125" spans="1:80" s="15" customFormat="1" ht="15.75" hidden="1" customHeight="1" thickTop="1" x14ac:dyDescent="0.5">
      <c r="A125" s="104"/>
      <c r="B125" s="105"/>
      <c r="C125" s="105"/>
      <c r="D125" s="105"/>
      <c r="E125" s="105"/>
      <c r="F125" s="105"/>
      <c r="G125" s="105"/>
      <c r="H125" s="105"/>
      <c r="I125" s="106"/>
      <c r="J125" s="106"/>
      <c r="K125" s="105"/>
      <c r="L125" s="105"/>
      <c r="M125" s="105"/>
      <c r="N125" s="104"/>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row>
    <row r="126" spans="1:80" s="15" customFormat="1" ht="15.75" hidden="1" customHeight="1" thickTop="1" x14ac:dyDescent="0.5">
      <c r="A126" s="104"/>
      <c r="B126" s="105"/>
      <c r="C126" s="105"/>
      <c r="D126" s="105"/>
      <c r="E126" s="105"/>
      <c r="F126" s="105"/>
      <c r="G126" s="105"/>
      <c r="H126" s="105"/>
      <c r="I126" s="106"/>
      <c r="J126" s="106"/>
      <c r="K126" s="105"/>
      <c r="L126" s="105"/>
      <c r="M126" s="105"/>
      <c r="N126" s="104"/>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row>
    <row r="127" spans="1:80" s="15" customFormat="1" ht="15.75" hidden="1" customHeight="1" thickTop="1" x14ac:dyDescent="0.5">
      <c r="A127" s="104"/>
      <c r="B127" s="105"/>
      <c r="C127" s="105"/>
      <c r="D127" s="105"/>
      <c r="E127" s="105"/>
      <c r="F127" s="105"/>
      <c r="G127" s="105"/>
      <c r="H127" s="105"/>
      <c r="I127" s="106"/>
      <c r="J127" s="106"/>
      <c r="K127" s="105"/>
      <c r="L127" s="105"/>
      <c r="M127" s="105"/>
      <c r="N127" s="104"/>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row>
    <row r="128" spans="1:80" s="15" customFormat="1" ht="15.75" hidden="1" customHeight="1" thickTop="1" x14ac:dyDescent="0.5">
      <c r="A128" s="104"/>
      <c r="B128" s="105"/>
      <c r="C128" s="105"/>
      <c r="D128" s="105"/>
      <c r="E128" s="105"/>
      <c r="F128" s="105"/>
      <c r="G128" s="105"/>
      <c r="H128" s="105"/>
      <c r="I128" s="106"/>
      <c r="J128" s="106"/>
      <c r="K128" s="105"/>
      <c r="L128" s="105"/>
      <c r="M128" s="105"/>
      <c r="N128" s="104"/>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row>
    <row r="129" spans="1:80" s="15" customFormat="1" ht="15.75" hidden="1" customHeight="1" thickTop="1" x14ac:dyDescent="0.5">
      <c r="A129" s="104"/>
      <c r="B129" s="105"/>
      <c r="C129" s="105"/>
      <c r="D129" s="105"/>
      <c r="E129" s="105"/>
      <c r="F129" s="105"/>
      <c r="G129" s="105"/>
      <c r="H129" s="105"/>
      <c r="I129" s="106"/>
      <c r="J129" s="106"/>
      <c r="K129" s="105"/>
      <c r="L129" s="105"/>
      <c r="M129" s="105"/>
      <c r="N129" s="104"/>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row>
    <row r="130" spans="1:80" s="15" customFormat="1" ht="15.75" hidden="1" customHeight="1" thickTop="1" x14ac:dyDescent="0.5">
      <c r="A130" s="104"/>
      <c r="B130" s="105"/>
      <c r="C130" s="105"/>
      <c r="D130" s="105"/>
      <c r="E130" s="105"/>
      <c r="F130" s="105"/>
      <c r="G130" s="105"/>
      <c r="H130" s="105"/>
      <c r="I130" s="106"/>
      <c r="J130" s="106"/>
      <c r="K130" s="105"/>
      <c r="L130" s="105"/>
      <c r="M130" s="105"/>
      <c r="N130" s="104"/>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row>
    <row r="131" spans="1:80" s="15" customFormat="1" ht="15.75" hidden="1" customHeight="1" thickTop="1" x14ac:dyDescent="0.5">
      <c r="A131" s="104"/>
      <c r="B131" s="105"/>
      <c r="C131" s="105"/>
      <c r="D131" s="105"/>
      <c r="E131" s="105"/>
      <c r="F131" s="105"/>
      <c r="G131" s="105"/>
      <c r="H131" s="105"/>
      <c r="I131" s="106"/>
      <c r="J131" s="106"/>
      <c r="K131" s="105"/>
      <c r="L131" s="105"/>
      <c r="M131" s="105"/>
      <c r="N131" s="104"/>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row>
    <row r="132" spans="1:80" s="15" customFormat="1" ht="15.75" hidden="1" customHeight="1" thickTop="1" x14ac:dyDescent="0.5">
      <c r="A132" s="104"/>
      <c r="B132" s="105"/>
      <c r="C132" s="105"/>
      <c r="D132" s="105"/>
      <c r="E132" s="105"/>
      <c r="F132" s="105"/>
      <c r="G132" s="105"/>
      <c r="H132" s="105"/>
      <c r="I132" s="106"/>
      <c r="J132" s="106"/>
      <c r="K132" s="105"/>
      <c r="L132" s="105"/>
      <c r="M132" s="105"/>
      <c r="N132" s="104"/>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row>
    <row r="133" spans="1:80" s="15" customFormat="1" ht="15.75" hidden="1" customHeight="1" thickTop="1" x14ac:dyDescent="0.5">
      <c r="A133" s="104"/>
      <c r="B133" s="105"/>
      <c r="C133" s="105"/>
      <c r="D133" s="105"/>
      <c r="E133" s="105"/>
      <c r="F133" s="105"/>
      <c r="G133" s="105"/>
      <c r="H133" s="105"/>
      <c r="I133" s="106"/>
      <c r="J133" s="106"/>
      <c r="K133" s="105"/>
      <c r="L133" s="105"/>
      <c r="M133" s="105"/>
      <c r="N133" s="104"/>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row>
    <row r="134" spans="1:80" s="15" customFormat="1" ht="15.75" hidden="1" customHeight="1" thickTop="1" x14ac:dyDescent="0.5">
      <c r="A134" s="104"/>
      <c r="B134" s="105"/>
      <c r="C134" s="105"/>
      <c r="D134" s="105"/>
      <c r="E134" s="105"/>
      <c r="F134" s="105"/>
      <c r="G134" s="105"/>
      <c r="H134" s="105"/>
      <c r="I134" s="106"/>
      <c r="J134" s="106"/>
      <c r="K134" s="105"/>
      <c r="L134" s="105"/>
      <c r="M134" s="105"/>
      <c r="N134" s="104"/>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row>
    <row r="135" spans="1:80" s="15" customFormat="1" ht="15.75" hidden="1" customHeight="1" thickTop="1" x14ac:dyDescent="0.5">
      <c r="A135" s="104"/>
      <c r="B135" s="105"/>
      <c r="C135" s="105"/>
      <c r="D135" s="105"/>
      <c r="E135" s="105"/>
      <c r="F135" s="105"/>
      <c r="G135" s="105"/>
      <c r="H135" s="105"/>
      <c r="I135" s="106"/>
      <c r="J135" s="106"/>
      <c r="K135" s="105"/>
      <c r="L135" s="105"/>
      <c r="M135" s="105"/>
      <c r="N135" s="104"/>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row>
    <row r="136" spans="1:80" s="15" customFormat="1" ht="15.75" hidden="1" customHeight="1" thickTop="1" x14ac:dyDescent="0.5">
      <c r="A136" s="104"/>
      <c r="B136" s="105"/>
      <c r="C136" s="105"/>
      <c r="D136" s="105"/>
      <c r="E136" s="105"/>
      <c r="F136" s="105"/>
      <c r="G136" s="105"/>
      <c r="H136" s="105"/>
      <c r="I136" s="106"/>
      <c r="J136" s="106"/>
      <c r="K136" s="105"/>
      <c r="L136" s="105"/>
      <c r="M136" s="105"/>
      <c r="N136" s="104"/>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row>
    <row r="137" spans="1:80" s="15" customFormat="1" ht="15.75" hidden="1" customHeight="1" thickTop="1" x14ac:dyDescent="0.5">
      <c r="A137" s="104"/>
      <c r="B137" s="105"/>
      <c r="C137" s="105"/>
      <c r="D137" s="105"/>
      <c r="E137" s="105"/>
      <c r="F137" s="105"/>
      <c r="G137" s="105"/>
      <c r="H137" s="105"/>
      <c r="I137" s="106"/>
      <c r="J137" s="106"/>
      <c r="K137" s="105"/>
      <c r="L137" s="105"/>
      <c r="M137" s="105"/>
      <c r="N137" s="104"/>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row>
    <row r="138" spans="1:80" s="15" customFormat="1" ht="15.75" hidden="1" customHeight="1" thickTop="1" x14ac:dyDescent="0.5">
      <c r="A138" s="104"/>
      <c r="B138" s="105"/>
      <c r="C138" s="105"/>
      <c r="D138" s="105"/>
      <c r="E138" s="105"/>
      <c r="F138" s="105"/>
      <c r="G138" s="105"/>
      <c r="H138" s="105"/>
      <c r="I138" s="106"/>
      <c r="J138" s="106"/>
      <c r="K138" s="105"/>
      <c r="L138" s="105"/>
      <c r="M138" s="105"/>
      <c r="N138" s="104"/>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row>
    <row r="139" spans="1:80" s="15" customFormat="1" ht="15.75" hidden="1" customHeight="1" thickTop="1" x14ac:dyDescent="0.5">
      <c r="A139" s="104"/>
      <c r="B139" s="105"/>
      <c r="C139" s="105"/>
      <c r="D139" s="105"/>
      <c r="E139" s="105"/>
      <c r="F139" s="105"/>
      <c r="G139" s="105"/>
      <c r="H139" s="105"/>
      <c r="I139" s="106"/>
      <c r="J139" s="106"/>
      <c r="K139" s="105"/>
      <c r="L139" s="105"/>
      <c r="M139" s="105"/>
      <c r="N139" s="104"/>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row>
    <row r="140" spans="1:80" s="15" customFormat="1" ht="15.75" hidden="1" customHeight="1" thickTop="1" x14ac:dyDescent="0.5">
      <c r="A140" s="104"/>
      <c r="B140" s="105"/>
      <c r="C140" s="105"/>
      <c r="D140" s="105"/>
      <c r="E140" s="105"/>
      <c r="F140" s="105"/>
      <c r="G140" s="105"/>
      <c r="H140" s="105"/>
      <c r="I140" s="106"/>
      <c r="J140" s="106"/>
      <c r="K140" s="105"/>
      <c r="L140" s="105"/>
      <c r="M140" s="105"/>
      <c r="N140" s="104"/>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row>
    <row r="141" spans="1:80" s="15" customFormat="1" ht="15.75" hidden="1" customHeight="1" thickTop="1" x14ac:dyDescent="0.5">
      <c r="A141" s="104"/>
      <c r="B141" s="105"/>
      <c r="C141" s="105"/>
      <c r="D141" s="105"/>
      <c r="E141" s="105"/>
      <c r="F141" s="105"/>
      <c r="G141" s="105"/>
      <c r="H141" s="105"/>
      <c r="I141" s="106"/>
      <c r="J141" s="106"/>
      <c r="K141" s="105"/>
      <c r="L141" s="105"/>
      <c r="M141" s="105"/>
      <c r="N141" s="104"/>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row>
    <row r="142" spans="1:80" s="15" customFormat="1" ht="15.75" hidden="1" customHeight="1" thickTop="1" x14ac:dyDescent="0.5">
      <c r="A142" s="104"/>
      <c r="B142" s="105"/>
      <c r="C142" s="105"/>
      <c r="D142" s="105"/>
      <c r="E142" s="105"/>
      <c r="F142" s="105"/>
      <c r="G142" s="105"/>
      <c r="H142" s="105"/>
      <c r="I142" s="106"/>
      <c r="J142" s="106"/>
      <c r="K142" s="105"/>
      <c r="L142" s="105"/>
      <c r="M142" s="105"/>
      <c r="N142" s="104"/>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row>
    <row r="143" spans="1:80" s="15" customFormat="1" ht="15.75" hidden="1" customHeight="1" thickTop="1" x14ac:dyDescent="0.5">
      <c r="A143" s="104"/>
      <c r="B143" s="105"/>
      <c r="C143" s="105"/>
      <c r="D143" s="105"/>
      <c r="E143" s="105"/>
      <c r="F143" s="105"/>
      <c r="G143" s="105"/>
      <c r="H143" s="105"/>
      <c r="I143" s="106"/>
      <c r="J143" s="106"/>
      <c r="K143" s="105"/>
      <c r="L143" s="105"/>
      <c r="M143" s="105"/>
      <c r="N143" s="104"/>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row>
    <row r="144" spans="1:80" s="15" customFormat="1" ht="15.75" hidden="1" customHeight="1" thickTop="1" x14ac:dyDescent="0.5">
      <c r="A144" s="104"/>
      <c r="B144" s="105"/>
      <c r="C144" s="105"/>
      <c r="D144" s="105"/>
      <c r="E144" s="105"/>
      <c r="F144" s="105"/>
      <c r="G144" s="105"/>
      <c r="H144" s="105"/>
      <c r="I144" s="106"/>
      <c r="J144" s="106"/>
      <c r="K144" s="105"/>
      <c r="L144" s="105"/>
      <c r="M144" s="105"/>
      <c r="N144" s="104"/>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row>
    <row r="145" spans="1:80" s="15" customFormat="1" ht="15.75" hidden="1" customHeight="1" thickTop="1" x14ac:dyDescent="0.5">
      <c r="A145" s="104"/>
      <c r="B145" s="105"/>
      <c r="C145" s="105"/>
      <c r="D145" s="105"/>
      <c r="E145" s="105"/>
      <c r="F145" s="105"/>
      <c r="G145" s="105"/>
      <c r="H145" s="105"/>
      <c r="I145" s="106"/>
      <c r="J145" s="106"/>
      <c r="K145" s="105"/>
      <c r="L145" s="105"/>
      <c r="M145" s="105"/>
      <c r="N145" s="104"/>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row>
    <row r="146" spans="1:80" s="15" customFormat="1" ht="15.75" hidden="1" customHeight="1" thickTop="1" x14ac:dyDescent="0.5">
      <c r="A146" s="104"/>
      <c r="B146" s="105"/>
      <c r="C146" s="105"/>
      <c r="D146" s="105"/>
      <c r="E146" s="105"/>
      <c r="F146" s="105"/>
      <c r="G146" s="105"/>
      <c r="H146" s="105"/>
      <c r="I146" s="106"/>
      <c r="J146" s="106"/>
      <c r="K146" s="105"/>
      <c r="L146" s="105"/>
      <c r="M146" s="105"/>
      <c r="N146" s="104"/>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row>
    <row r="147" spans="1:80" s="15" customFormat="1" ht="15.75" hidden="1" customHeight="1" thickTop="1" x14ac:dyDescent="0.5">
      <c r="A147" s="104"/>
      <c r="B147" s="105"/>
      <c r="C147" s="105"/>
      <c r="D147" s="105"/>
      <c r="E147" s="105"/>
      <c r="F147" s="105"/>
      <c r="G147" s="105"/>
      <c r="H147" s="105"/>
      <c r="I147" s="106"/>
      <c r="J147" s="106"/>
      <c r="K147" s="105"/>
      <c r="L147" s="105"/>
      <c r="M147" s="105"/>
      <c r="N147" s="104"/>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row>
    <row r="148" spans="1:80" s="15" customFormat="1" ht="15.75" hidden="1" customHeight="1" thickTop="1" x14ac:dyDescent="0.5">
      <c r="A148" s="104"/>
      <c r="B148" s="105"/>
      <c r="C148" s="105"/>
      <c r="D148" s="105"/>
      <c r="E148" s="105"/>
      <c r="F148" s="105"/>
      <c r="G148" s="105"/>
      <c r="H148" s="105"/>
      <c r="I148" s="106"/>
      <c r="J148" s="106"/>
      <c r="K148" s="105"/>
      <c r="L148" s="105"/>
      <c r="M148" s="105"/>
      <c r="N148" s="104"/>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row>
    <row r="149" spans="1:80" s="15" customFormat="1" ht="15.75" hidden="1" customHeight="1" thickTop="1" x14ac:dyDescent="0.5">
      <c r="A149" s="104"/>
      <c r="B149" s="105"/>
      <c r="C149" s="105"/>
      <c r="D149" s="105"/>
      <c r="E149" s="105"/>
      <c r="F149" s="105"/>
      <c r="G149" s="105"/>
      <c r="H149" s="105"/>
      <c r="I149" s="106"/>
      <c r="J149" s="106"/>
      <c r="K149" s="105"/>
      <c r="L149" s="105"/>
      <c r="M149" s="105"/>
      <c r="N149" s="104"/>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row>
    <row r="150" spans="1:80" s="15" customFormat="1" ht="15.75" hidden="1" customHeight="1" thickTop="1" x14ac:dyDescent="0.5">
      <c r="A150" s="104"/>
      <c r="B150" s="105"/>
      <c r="C150" s="105"/>
      <c r="D150" s="105"/>
      <c r="E150" s="105"/>
      <c r="F150" s="105"/>
      <c r="G150" s="105"/>
      <c r="H150" s="105"/>
      <c r="I150" s="106"/>
      <c r="J150" s="106"/>
      <c r="K150" s="105"/>
      <c r="L150" s="105"/>
      <c r="M150" s="105"/>
      <c r="N150" s="104"/>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row>
    <row r="151" spans="1:80" s="15" customFormat="1" ht="15.75" hidden="1" customHeight="1" thickTop="1" x14ac:dyDescent="0.5">
      <c r="A151" s="104"/>
      <c r="B151" s="105"/>
      <c r="C151" s="105"/>
      <c r="D151" s="105"/>
      <c r="E151" s="105"/>
      <c r="F151" s="105"/>
      <c r="G151" s="105"/>
      <c r="H151" s="105"/>
      <c r="I151" s="106"/>
      <c r="J151" s="106"/>
      <c r="K151" s="105"/>
      <c r="L151" s="105"/>
      <c r="M151" s="105"/>
      <c r="N151" s="104"/>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row>
    <row r="152" spans="1:80" s="15" customFormat="1" ht="15.75" hidden="1" customHeight="1" thickTop="1" x14ac:dyDescent="0.5">
      <c r="A152" s="104"/>
      <c r="B152" s="105"/>
      <c r="C152" s="105"/>
      <c r="D152" s="105"/>
      <c r="E152" s="105"/>
      <c r="F152" s="105"/>
      <c r="G152" s="105"/>
      <c r="H152" s="105"/>
      <c r="I152" s="106"/>
      <c r="J152" s="106"/>
      <c r="K152" s="105"/>
      <c r="L152" s="105"/>
      <c r="M152" s="105"/>
      <c r="N152" s="104"/>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row>
    <row r="153" spans="1:80" s="15" customFormat="1" ht="15.75" hidden="1" customHeight="1" thickTop="1" x14ac:dyDescent="0.5">
      <c r="A153" s="104"/>
      <c r="B153" s="105"/>
      <c r="C153" s="105"/>
      <c r="D153" s="105"/>
      <c r="E153" s="105"/>
      <c r="F153" s="105"/>
      <c r="G153" s="105"/>
      <c r="H153" s="105"/>
      <c r="I153" s="106"/>
      <c r="J153" s="106"/>
      <c r="K153" s="105"/>
      <c r="L153" s="105"/>
      <c r="M153" s="105"/>
      <c r="N153" s="104"/>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row>
    <row r="154" spans="1:80" s="15" customFormat="1" ht="15.75" hidden="1" customHeight="1" thickTop="1" x14ac:dyDescent="0.5">
      <c r="A154" s="104"/>
      <c r="B154" s="105"/>
      <c r="C154" s="105"/>
      <c r="D154" s="105"/>
      <c r="E154" s="105"/>
      <c r="F154" s="105"/>
      <c r="G154" s="105"/>
      <c r="H154" s="105"/>
      <c r="I154" s="106"/>
      <c r="J154" s="106"/>
      <c r="K154" s="105"/>
      <c r="L154" s="105"/>
      <c r="M154" s="105"/>
      <c r="N154" s="104"/>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row>
    <row r="155" spans="1:80" s="15" customFormat="1" ht="15.75" hidden="1" customHeight="1" thickTop="1" x14ac:dyDescent="0.5">
      <c r="A155" s="104"/>
      <c r="B155" s="105"/>
      <c r="C155" s="105"/>
      <c r="D155" s="105"/>
      <c r="E155" s="105"/>
      <c r="F155" s="105"/>
      <c r="G155" s="105"/>
      <c r="H155" s="105"/>
      <c r="I155" s="106"/>
      <c r="J155" s="106"/>
      <c r="K155" s="105"/>
      <c r="L155" s="105"/>
      <c r="M155" s="105"/>
      <c r="N155" s="104"/>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row>
    <row r="156" spans="1:80" s="15" customFormat="1" ht="15.75" hidden="1" customHeight="1" thickTop="1" x14ac:dyDescent="0.5">
      <c r="A156" s="104"/>
      <c r="B156" s="105"/>
      <c r="C156" s="105"/>
      <c r="D156" s="105"/>
      <c r="E156" s="105"/>
      <c r="F156" s="105"/>
      <c r="G156" s="105"/>
      <c r="H156" s="105"/>
      <c r="I156" s="106"/>
      <c r="J156" s="106"/>
      <c r="K156" s="105"/>
      <c r="L156" s="105"/>
      <c r="M156" s="105"/>
      <c r="N156" s="104"/>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row>
    <row r="157" spans="1:80" s="15" customFormat="1" ht="15.75" hidden="1" customHeight="1" thickTop="1" x14ac:dyDescent="0.5">
      <c r="A157" s="104"/>
      <c r="B157" s="105"/>
      <c r="C157" s="105"/>
      <c r="D157" s="105"/>
      <c r="E157" s="105"/>
      <c r="F157" s="105"/>
      <c r="G157" s="105"/>
      <c r="H157" s="105"/>
      <c r="I157" s="106"/>
      <c r="J157" s="106"/>
      <c r="K157" s="105"/>
      <c r="L157" s="105"/>
      <c r="M157" s="105"/>
      <c r="N157" s="104"/>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row>
    <row r="158" spans="1:80" s="15" customFormat="1" ht="15.75" hidden="1" customHeight="1" thickTop="1" x14ac:dyDescent="0.5">
      <c r="A158" s="104"/>
      <c r="B158" s="105"/>
      <c r="C158" s="105"/>
      <c r="D158" s="105"/>
      <c r="E158" s="105"/>
      <c r="F158" s="105"/>
      <c r="G158" s="105"/>
      <c r="H158" s="105"/>
      <c r="I158" s="106"/>
      <c r="J158" s="106"/>
      <c r="K158" s="105"/>
      <c r="L158" s="105"/>
      <c r="M158" s="105"/>
      <c r="N158" s="104"/>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row>
    <row r="159" spans="1:80" s="15" customFormat="1" ht="15.75" hidden="1" customHeight="1" thickTop="1" x14ac:dyDescent="0.5">
      <c r="A159" s="104"/>
      <c r="B159" s="105"/>
      <c r="C159" s="105"/>
      <c r="D159" s="105"/>
      <c r="E159" s="105"/>
      <c r="F159" s="105"/>
      <c r="G159" s="105"/>
      <c r="H159" s="105"/>
      <c r="I159" s="106"/>
      <c r="J159" s="106"/>
      <c r="K159" s="105"/>
      <c r="L159" s="105"/>
      <c r="M159" s="105"/>
      <c r="N159" s="104"/>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row>
    <row r="160" spans="1:80" s="15" customFormat="1" ht="15.75" hidden="1" customHeight="1" thickTop="1" x14ac:dyDescent="0.5">
      <c r="A160" s="104"/>
      <c r="B160" s="105"/>
      <c r="C160" s="105"/>
      <c r="D160" s="105"/>
      <c r="E160" s="105"/>
      <c r="F160" s="105"/>
      <c r="G160" s="105"/>
      <c r="H160" s="105"/>
      <c r="I160" s="106"/>
      <c r="J160" s="106"/>
      <c r="K160" s="105"/>
      <c r="L160" s="105"/>
      <c r="M160" s="105"/>
      <c r="N160" s="104"/>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row>
    <row r="161" spans="1:80" s="15" customFormat="1" ht="15.75" hidden="1" customHeight="1" thickTop="1" x14ac:dyDescent="0.5">
      <c r="A161" s="104"/>
      <c r="B161" s="105"/>
      <c r="C161" s="105"/>
      <c r="D161" s="105"/>
      <c r="E161" s="105"/>
      <c r="F161" s="105"/>
      <c r="G161" s="105"/>
      <c r="H161" s="105"/>
      <c r="I161" s="106"/>
      <c r="J161" s="106"/>
      <c r="K161" s="105"/>
      <c r="L161" s="105"/>
      <c r="M161" s="105"/>
      <c r="N161" s="104"/>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row>
    <row r="162" spans="1:80" s="15" customFormat="1" ht="15.75" hidden="1" customHeight="1" thickTop="1" x14ac:dyDescent="0.5">
      <c r="A162" s="104"/>
      <c r="B162" s="105"/>
      <c r="C162" s="105"/>
      <c r="D162" s="105"/>
      <c r="E162" s="105"/>
      <c r="F162" s="105"/>
      <c r="G162" s="105"/>
      <c r="H162" s="105"/>
      <c r="I162" s="106"/>
      <c r="J162" s="106"/>
      <c r="K162" s="105"/>
      <c r="L162" s="105"/>
      <c r="M162" s="105"/>
      <c r="N162" s="104"/>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row>
    <row r="163" spans="1:80" s="15" customFormat="1" ht="15.75" hidden="1" customHeight="1" thickTop="1" x14ac:dyDescent="0.5">
      <c r="A163" s="104"/>
      <c r="B163" s="105"/>
      <c r="C163" s="105"/>
      <c r="D163" s="105"/>
      <c r="E163" s="105"/>
      <c r="F163" s="105"/>
      <c r="G163" s="105"/>
      <c r="H163" s="105"/>
      <c r="I163" s="106"/>
      <c r="J163" s="106"/>
      <c r="K163" s="105"/>
      <c r="L163" s="105"/>
      <c r="M163" s="105"/>
      <c r="N163" s="104"/>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row>
    <row r="164" spans="1:80" s="15" customFormat="1" ht="15.75" hidden="1" customHeight="1" thickTop="1" x14ac:dyDescent="0.5">
      <c r="A164" s="104"/>
      <c r="B164" s="105"/>
      <c r="C164" s="105"/>
      <c r="D164" s="105"/>
      <c r="E164" s="105"/>
      <c r="F164" s="105"/>
      <c r="G164" s="105"/>
      <c r="H164" s="105"/>
      <c r="I164" s="106"/>
      <c r="J164" s="106"/>
      <c r="K164" s="105"/>
      <c r="L164" s="105"/>
      <c r="M164" s="105"/>
      <c r="N164" s="104"/>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row>
    <row r="165" spans="1:80" s="15" customFormat="1" ht="15.75" hidden="1" customHeight="1" thickTop="1" x14ac:dyDescent="0.5">
      <c r="A165" s="104"/>
      <c r="B165" s="105"/>
      <c r="C165" s="105"/>
      <c r="D165" s="105"/>
      <c r="E165" s="105"/>
      <c r="F165" s="105"/>
      <c r="G165" s="105"/>
      <c r="H165" s="105"/>
      <c r="I165" s="106"/>
      <c r="J165" s="106"/>
      <c r="K165" s="105"/>
      <c r="L165" s="105"/>
      <c r="M165" s="105"/>
      <c r="N165" s="104"/>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row>
    <row r="166" spans="1:80" s="15" customFormat="1" ht="15.75" hidden="1" customHeight="1" thickTop="1" x14ac:dyDescent="0.5">
      <c r="A166" s="104"/>
      <c r="B166" s="105"/>
      <c r="C166" s="105"/>
      <c r="D166" s="105"/>
      <c r="E166" s="105"/>
      <c r="F166" s="105"/>
      <c r="G166" s="105"/>
      <c r="H166" s="105"/>
      <c r="I166" s="106"/>
      <c r="J166" s="106"/>
      <c r="K166" s="105"/>
      <c r="L166" s="105"/>
      <c r="M166" s="105"/>
      <c r="N166" s="104"/>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row>
    <row r="167" spans="1:80" s="15" customFormat="1" ht="15.75" hidden="1" customHeight="1" thickTop="1" x14ac:dyDescent="0.5">
      <c r="A167" s="104"/>
      <c r="B167" s="105"/>
      <c r="C167" s="105"/>
      <c r="D167" s="105"/>
      <c r="E167" s="105"/>
      <c r="F167" s="105"/>
      <c r="G167" s="105"/>
      <c r="H167" s="105"/>
      <c r="I167" s="106"/>
      <c r="J167" s="106"/>
      <c r="K167" s="105"/>
      <c r="L167" s="105"/>
      <c r="M167" s="105"/>
      <c r="N167" s="104"/>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row>
    <row r="168" spans="1:80" s="15" customFormat="1" ht="15.75" hidden="1" customHeight="1" thickTop="1" x14ac:dyDescent="0.5">
      <c r="A168" s="104"/>
      <c r="B168" s="105"/>
      <c r="C168" s="105"/>
      <c r="D168" s="105"/>
      <c r="E168" s="105"/>
      <c r="F168" s="105"/>
      <c r="G168" s="105"/>
      <c r="H168" s="105"/>
      <c r="I168" s="106"/>
      <c r="J168" s="106"/>
      <c r="K168" s="105"/>
      <c r="L168" s="105"/>
      <c r="M168" s="105"/>
      <c r="N168" s="104"/>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row>
    <row r="169" spans="1:80" s="15" customFormat="1" ht="15.75" hidden="1" customHeight="1" thickTop="1" x14ac:dyDescent="0.5">
      <c r="A169" s="104"/>
      <c r="B169" s="105"/>
      <c r="C169" s="105"/>
      <c r="D169" s="105"/>
      <c r="E169" s="105"/>
      <c r="F169" s="105"/>
      <c r="G169" s="105"/>
      <c r="H169" s="105"/>
      <c r="I169" s="106"/>
      <c r="J169" s="106"/>
      <c r="K169" s="105"/>
      <c r="L169" s="105"/>
      <c r="M169" s="105"/>
      <c r="N169" s="104"/>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row>
    <row r="170" spans="1:80" s="15" customFormat="1" ht="15.75" hidden="1" customHeight="1" thickTop="1" x14ac:dyDescent="0.5">
      <c r="A170" s="104"/>
      <c r="B170" s="105"/>
      <c r="C170" s="105"/>
      <c r="D170" s="105"/>
      <c r="E170" s="105"/>
      <c r="F170" s="105"/>
      <c r="G170" s="105"/>
      <c r="H170" s="105"/>
      <c r="I170" s="106"/>
      <c r="J170" s="106"/>
      <c r="K170" s="105"/>
      <c r="L170" s="105"/>
      <c r="M170" s="105"/>
      <c r="N170" s="104"/>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row>
    <row r="171" spans="1:80" s="15" customFormat="1" ht="15.75" hidden="1" customHeight="1" thickTop="1" x14ac:dyDescent="0.5">
      <c r="A171" s="104"/>
      <c r="B171" s="105"/>
      <c r="C171" s="105"/>
      <c r="D171" s="105"/>
      <c r="E171" s="105"/>
      <c r="F171" s="105"/>
      <c r="G171" s="105"/>
      <c r="H171" s="105"/>
      <c r="I171" s="106"/>
      <c r="J171" s="106"/>
      <c r="K171" s="105"/>
      <c r="L171" s="105"/>
      <c r="M171" s="105"/>
      <c r="N171" s="104"/>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row>
    <row r="172" spans="1:80" s="15" customFormat="1" ht="15.75" hidden="1" customHeight="1" thickTop="1" x14ac:dyDescent="0.5">
      <c r="A172" s="104"/>
      <c r="B172" s="105"/>
      <c r="C172" s="105"/>
      <c r="D172" s="105"/>
      <c r="E172" s="105"/>
      <c r="F172" s="105"/>
      <c r="G172" s="105"/>
      <c r="H172" s="105"/>
      <c r="I172" s="106"/>
      <c r="J172" s="106"/>
      <c r="K172" s="105"/>
      <c r="L172" s="105"/>
      <c r="M172" s="105"/>
      <c r="N172" s="104"/>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row>
    <row r="173" spans="1:80" s="15" customFormat="1" ht="15.75" hidden="1" customHeight="1" thickTop="1" x14ac:dyDescent="0.5">
      <c r="A173" s="104"/>
      <c r="B173" s="105"/>
      <c r="C173" s="105"/>
      <c r="D173" s="105"/>
      <c r="E173" s="105"/>
      <c r="F173" s="105"/>
      <c r="G173" s="105"/>
      <c r="H173" s="105"/>
      <c r="I173" s="106"/>
      <c r="J173" s="106"/>
      <c r="K173" s="105"/>
      <c r="L173" s="105"/>
      <c r="M173" s="105"/>
      <c r="N173" s="104"/>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c r="CB173" s="105"/>
    </row>
    <row r="174" spans="1:80" s="15" customFormat="1" ht="15.75" hidden="1" customHeight="1" thickTop="1" x14ac:dyDescent="0.5">
      <c r="A174" s="104"/>
      <c r="B174" s="105"/>
      <c r="C174" s="105"/>
      <c r="D174" s="105"/>
      <c r="E174" s="105"/>
      <c r="F174" s="105"/>
      <c r="G174" s="105"/>
      <c r="H174" s="105"/>
      <c r="I174" s="106"/>
      <c r="J174" s="106"/>
      <c r="K174" s="105"/>
      <c r="L174" s="105"/>
      <c r="M174" s="105"/>
      <c r="N174" s="104"/>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c r="CB174" s="105"/>
    </row>
    <row r="175" spans="1:80" s="15" customFormat="1" ht="15.75" hidden="1" customHeight="1" thickTop="1" x14ac:dyDescent="0.5">
      <c r="A175" s="104"/>
      <c r="B175" s="105"/>
      <c r="C175" s="105"/>
      <c r="D175" s="105"/>
      <c r="E175" s="105"/>
      <c r="F175" s="105"/>
      <c r="G175" s="105"/>
      <c r="H175" s="105"/>
      <c r="I175" s="106"/>
      <c r="J175" s="106"/>
      <c r="K175" s="105"/>
      <c r="L175" s="105"/>
      <c r="M175" s="105"/>
      <c r="N175" s="104"/>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row>
    <row r="176" spans="1:80" s="15" customFormat="1" ht="15.75" hidden="1" customHeight="1" thickTop="1" x14ac:dyDescent="0.5">
      <c r="A176" s="104"/>
      <c r="B176" s="105"/>
      <c r="C176" s="105"/>
      <c r="D176" s="105"/>
      <c r="E176" s="105"/>
      <c r="F176" s="105"/>
      <c r="G176" s="105"/>
      <c r="H176" s="105"/>
      <c r="I176" s="106"/>
      <c r="J176" s="106"/>
      <c r="K176" s="105"/>
      <c r="L176" s="105"/>
      <c r="M176" s="105"/>
      <c r="N176" s="104"/>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row>
    <row r="177" spans="1:80" s="15" customFormat="1" ht="15.75" hidden="1" customHeight="1" thickTop="1" x14ac:dyDescent="0.5">
      <c r="A177" s="104"/>
      <c r="B177" s="105"/>
      <c r="C177" s="105"/>
      <c r="D177" s="105"/>
      <c r="E177" s="105"/>
      <c r="F177" s="105"/>
      <c r="G177" s="105"/>
      <c r="H177" s="105"/>
      <c r="I177" s="106"/>
      <c r="J177" s="106"/>
      <c r="K177" s="105"/>
      <c r="L177" s="105"/>
      <c r="M177" s="105"/>
      <c r="N177" s="104"/>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row>
    <row r="178" spans="1:80" s="15" customFormat="1" ht="15.75" hidden="1" customHeight="1" thickTop="1" x14ac:dyDescent="0.5">
      <c r="A178" s="104"/>
      <c r="B178" s="105"/>
      <c r="C178" s="105"/>
      <c r="D178" s="105"/>
      <c r="E178" s="105"/>
      <c r="F178" s="105"/>
      <c r="G178" s="105"/>
      <c r="H178" s="105"/>
      <c r="I178" s="106"/>
      <c r="J178" s="106"/>
      <c r="K178" s="105"/>
      <c r="L178" s="105"/>
      <c r="M178" s="105"/>
      <c r="N178" s="104"/>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row>
    <row r="179" spans="1:80" s="15" customFormat="1" ht="15.75" hidden="1" customHeight="1" thickTop="1" x14ac:dyDescent="0.5">
      <c r="A179" s="104"/>
      <c r="B179" s="105"/>
      <c r="C179" s="105"/>
      <c r="D179" s="105"/>
      <c r="E179" s="105"/>
      <c r="F179" s="105"/>
      <c r="G179" s="105"/>
      <c r="H179" s="105"/>
      <c r="I179" s="106"/>
      <c r="J179" s="106"/>
      <c r="K179" s="105"/>
      <c r="L179" s="105"/>
      <c r="M179" s="105"/>
      <c r="N179" s="104"/>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c r="CB179" s="105"/>
    </row>
    <row r="180" spans="1:80" s="15" customFormat="1" ht="15.75" hidden="1" customHeight="1" thickTop="1" x14ac:dyDescent="0.5">
      <c r="A180" s="104"/>
      <c r="B180" s="105"/>
      <c r="C180" s="105"/>
      <c r="D180" s="105"/>
      <c r="E180" s="105"/>
      <c r="F180" s="105"/>
      <c r="G180" s="105"/>
      <c r="H180" s="105"/>
      <c r="I180" s="106"/>
      <c r="J180" s="106"/>
      <c r="K180" s="105"/>
      <c r="L180" s="105"/>
      <c r="M180" s="105"/>
      <c r="N180" s="104"/>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105"/>
      <c r="BZ180" s="105"/>
      <c r="CA180" s="105"/>
      <c r="CB180" s="105"/>
    </row>
    <row r="181" spans="1:80" s="15" customFormat="1" ht="15.75" hidden="1" customHeight="1" thickTop="1" x14ac:dyDescent="0.5">
      <c r="A181" s="104"/>
      <c r="B181" s="105"/>
      <c r="C181" s="105"/>
      <c r="D181" s="105"/>
      <c r="E181" s="105"/>
      <c r="F181" s="105"/>
      <c r="G181" s="105"/>
      <c r="H181" s="105"/>
      <c r="I181" s="106"/>
      <c r="J181" s="106"/>
      <c r="K181" s="105"/>
      <c r="L181" s="105"/>
      <c r="M181" s="105"/>
      <c r="N181" s="104"/>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5"/>
      <c r="BE181" s="105"/>
      <c r="BF181" s="105"/>
      <c r="BG181" s="105"/>
      <c r="BH181" s="105"/>
      <c r="BI181" s="105"/>
      <c r="BJ181" s="105"/>
      <c r="BK181" s="105"/>
      <c r="BL181" s="105"/>
      <c r="BM181" s="105"/>
      <c r="BN181" s="105"/>
      <c r="BO181" s="105"/>
      <c r="BP181" s="105"/>
      <c r="BQ181" s="105"/>
      <c r="BR181" s="105"/>
      <c r="BS181" s="105"/>
      <c r="BT181" s="105"/>
      <c r="BU181" s="105"/>
      <c r="BV181" s="105"/>
      <c r="BW181" s="105"/>
      <c r="BX181" s="105"/>
      <c r="BY181" s="105"/>
      <c r="BZ181" s="105"/>
      <c r="CA181" s="105"/>
      <c r="CB181" s="105"/>
    </row>
    <row r="182" spans="1:80" s="15" customFormat="1" ht="15.75" hidden="1" customHeight="1" thickTop="1" x14ac:dyDescent="0.5">
      <c r="A182" s="104"/>
      <c r="B182" s="105"/>
      <c r="C182" s="105"/>
      <c r="D182" s="105"/>
      <c r="E182" s="105"/>
      <c r="F182" s="105"/>
      <c r="G182" s="105"/>
      <c r="H182" s="105"/>
      <c r="I182" s="106"/>
      <c r="J182" s="106"/>
      <c r="K182" s="105"/>
      <c r="L182" s="105"/>
      <c r="M182" s="105"/>
      <c r="N182" s="104"/>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105"/>
      <c r="BG182" s="105"/>
      <c r="BH182" s="105"/>
      <c r="BI182" s="105"/>
      <c r="BJ182" s="105"/>
      <c r="BK182" s="105"/>
      <c r="BL182" s="105"/>
      <c r="BM182" s="105"/>
      <c r="BN182" s="105"/>
      <c r="BO182" s="105"/>
      <c r="BP182" s="105"/>
      <c r="BQ182" s="105"/>
      <c r="BR182" s="105"/>
      <c r="BS182" s="105"/>
      <c r="BT182" s="105"/>
      <c r="BU182" s="105"/>
      <c r="BV182" s="105"/>
      <c r="BW182" s="105"/>
      <c r="BX182" s="105"/>
      <c r="BY182" s="105"/>
      <c r="BZ182" s="105"/>
      <c r="CA182" s="105"/>
      <c r="CB182" s="105"/>
    </row>
    <row r="183" spans="1:80" s="15" customFormat="1" ht="15.75" hidden="1" customHeight="1" thickTop="1" x14ac:dyDescent="0.5">
      <c r="A183" s="104"/>
      <c r="B183" s="105"/>
      <c r="C183" s="105"/>
      <c r="D183" s="105"/>
      <c r="E183" s="105"/>
      <c r="F183" s="105"/>
      <c r="G183" s="105"/>
      <c r="H183" s="105"/>
      <c r="I183" s="106"/>
      <c r="J183" s="106"/>
      <c r="K183" s="105"/>
      <c r="L183" s="105"/>
      <c r="M183" s="105"/>
      <c r="N183" s="104"/>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c r="CB183" s="105"/>
    </row>
    <row r="184" spans="1:80" s="15" customFormat="1" ht="15.75" hidden="1" customHeight="1" thickTop="1" x14ac:dyDescent="0.5">
      <c r="A184" s="104"/>
      <c r="B184" s="105"/>
      <c r="C184" s="105"/>
      <c r="D184" s="105"/>
      <c r="E184" s="105"/>
      <c r="F184" s="105"/>
      <c r="G184" s="105"/>
      <c r="H184" s="105"/>
      <c r="I184" s="106"/>
      <c r="J184" s="106"/>
      <c r="K184" s="105"/>
      <c r="L184" s="105"/>
      <c r="M184" s="105"/>
      <c r="N184" s="104"/>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row>
    <row r="185" spans="1:80" s="15" customFormat="1" ht="15.75" hidden="1" customHeight="1" thickTop="1" x14ac:dyDescent="0.5">
      <c r="A185" s="104"/>
      <c r="B185" s="105"/>
      <c r="C185" s="105"/>
      <c r="D185" s="105"/>
      <c r="E185" s="105"/>
      <c r="F185" s="105"/>
      <c r="G185" s="105"/>
      <c r="H185" s="105"/>
      <c r="I185" s="106"/>
      <c r="J185" s="106"/>
      <c r="K185" s="105"/>
      <c r="L185" s="105"/>
      <c r="M185" s="105"/>
      <c r="N185" s="104"/>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5"/>
      <c r="BW185" s="105"/>
      <c r="BX185" s="105"/>
      <c r="BY185" s="105"/>
      <c r="BZ185" s="105"/>
      <c r="CA185" s="105"/>
      <c r="CB185" s="105"/>
    </row>
    <row r="186" spans="1:80" s="15" customFormat="1" ht="15.75" hidden="1" customHeight="1" thickTop="1" x14ac:dyDescent="0.5">
      <c r="A186" s="104"/>
      <c r="B186" s="105"/>
      <c r="C186" s="105"/>
      <c r="D186" s="105"/>
      <c r="E186" s="105"/>
      <c r="F186" s="105"/>
      <c r="G186" s="105"/>
      <c r="H186" s="105"/>
      <c r="I186" s="106"/>
      <c r="J186" s="106"/>
      <c r="K186" s="105"/>
      <c r="L186" s="105"/>
      <c r="M186" s="105"/>
      <c r="N186" s="104"/>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row>
    <row r="187" spans="1:80" s="15" customFormat="1" ht="15.75" hidden="1" customHeight="1" thickTop="1" x14ac:dyDescent="0.5">
      <c r="A187" s="104"/>
      <c r="B187" s="105"/>
      <c r="C187" s="105"/>
      <c r="D187" s="105"/>
      <c r="E187" s="105"/>
      <c r="F187" s="105"/>
      <c r="G187" s="105"/>
      <c r="H187" s="105"/>
      <c r="I187" s="106"/>
      <c r="J187" s="106"/>
      <c r="K187" s="105"/>
      <c r="L187" s="105"/>
      <c r="M187" s="105"/>
      <c r="N187" s="104"/>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row>
    <row r="188" spans="1:80" s="15" customFormat="1" ht="15.75" hidden="1" customHeight="1" thickTop="1" x14ac:dyDescent="0.5">
      <c r="A188" s="104"/>
      <c r="B188" s="105"/>
      <c r="C188" s="105"/>
      <c r="D188" s="105"/>
      <c r="E188" s="105"/>
      <c r="F188" s="105"/>
      <c r="G188" s="105"/>
      <c r="H188" s="105"/>
      <c r="I188" s="106"/>
      <c r="J188" s="106"/>
      <c r="K188" s="105"/>
      <c r="L188" s="105"/>
      <c r="M188" s="105"/>
      <c r="N188" s="104"/>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c r="CB188" s="105"/>
    </row>
    <row r="189" spans="1:80" s="15" customFormat="1" ht="15.75" hidden="1" customHeight="1" thickTop="1" x14ac:dyDescent="0.5">
      <c r="A189" s="104"/>
      <c r="B189" s="105"/>
      <c r="C189" s="105"/>
      <c r="D189" s="105"/>
      <c r="E189" s="105"/>
      <c r="F189" s="105"/>
      <c r="G189" s="105"/>
      <c r="H189" s="105"/>
      <c r="I189" s="106"/>
      <c r="J189" s="106"/>
      <c r="K189" s="105"/>
      <c r="L189" s="105"/>
      <c r="M189" s="105"/>
      <c r="N189" s="104"/>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105"/>
      <c r="BG189" s="105"/>
      <c r="BH189" s="105"/>
      <c r="BI189" s="105"/>
      <c r="BJ189" s="105"/>
      <c r="BK189" s="105"/>
      <c r="BL189" s="105"/>
      <c r="BM189" s="105"/>
      <c r="BN189" s="105"/>
      <c r="BO189" s="105"/>
      <c r="BP189" s="105"/>
      <c r="BQ189" s="105"/>
      <c r="BR189" s="105"/>
      <c r="BS189" s="105"/>
      <c r="BT189" s="105"/>
      <c r="BU189" s="105"/>
      <c r="BV189" s="105"/>
      <c r="BW189" s="105"/>
      <c r="BX189" s="105"/>
      <c r="BY189" s="105"/>
      <c r="BZ189" s="105"/>
      <c r="CA189" s="105"/>
      <c r="CB189" s="105"/>
    </row>
    <row r="190" spans="1:80" s="15" customFormat="1" ht="15.75" hidden="1" customHeight="1" thickTop="1" x14ac:dyDescent="0.5">
      <c r="A190" s="104"/>
      <c r="B190" s="105"/>
      <c r="C190" s="105"/>
      <c r="D190" s="105"/>
      <c r="E190" s="105"/>
      <c r="F190" s="105"/>
      <c r="G190" s="105"/>
      <c r="H190" s="105"/>
      <c r="I190" s="106"/>
      <c r="J190" s="106"/>
      <c r="K190" s="105"/>
      <c r="L190" s="105"/>
      <c r="M190" s="105"/>
      <c r="N190" s="104"/>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c r="CB190" s="105"/>
    </row>
    <row r="191" spans="1:80" s="15" customFormat="1" ht="15.75" hidden="1" customHeight="1" thickTop="1" x14ac:dyDescent="0.5">
      <c r="A191" s="104"/>
      <c r="B191" s="105"/>
      <c r="C191" s="105"/>
      <c r="D191" s="105"/>
      <c r="E191" s="105"/>
      <c r="F191" s="105"/>
      <c r="G191" s="105"/>
      <c r="H191" s="105"/>
      <c r="I191" s="106"/>
      <c r="J191" s="106"/>
      <c r="K191" s="105"/>
      <c r="L191" s="105"/>
      <c r="M191" s="105"/>
      <c r="N191" s="104"/>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c r="CB191" s="105"/>
    </row>
    <row r="192" spans="1:80" s="15" customFormat="1" ht="15.75" hidden="1" customHeight="1" thickTop="1" x14ac:dyDescent="0.5">
      <c r="A192" s="104"/>
      <c r="B192" s="105"/>
      <c r="C192" s="105"/>
      <c r="D192" s="105"/>
      <c r="E192" s="105"/>
      <c r="F192" s="105"/>
      <c r="G192" s="105"/>
      <c r="H192" s="105"/>
      <c r="I192" s="106"/>
      <c r="J192" s="106"/>
      <c r="K192" s="105"/>
      <c r="L192" s="105"/>
      <c r="M192" s="105"/>
      <c r="N192" s="104"/>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c r="CB192" s="105"/>
    </row>
    <row r="193" spans="1:80" s="15" customFormat="1" ht="15.75" hidden="1" customHeight="1" thickTop="1" x14ac:dyDescent="0.5">
      <c r="A193" s="104"/>
      <c r="B193" s="105"/>
      <c r="C193" s="105"/>
      <c r="D193" s="105"/>
      <c r="E193" s="105"/>
      <c r="F193" s="105"/>
      <c r="G193" s="105"/>
      <c r="H193" s="105"/>
      <c r="I193" s="106"/>
      <c r="J193" s="106"/>
      <c r="K193" s="105"/>
      <c r="L193" s="105"/>
      <c r="M193" s="105"/>
      <c r="N193" s="104"/>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c r="CB193" s="105"/>
    </row>
    <row r="194" spans="1:80" s="15" customFormat="1" ht="15.75" hidden="1" customHeight="1" thickTop="1" x14ac:dyDescent="0.5">
      <c r="A194" s="104"/>
      <c r="B194" s="105"/>
      <c r="C194" s="105"/>
      <c r="D194" s="105"/>
      <c r="E194" s="105"/>
      <c r="F194" s="105"/>
      <c r="G194" s="105"/>
      <c r="H194" s="105"/>
      <c r="I194" s="106"/>
      <c r="J194" s="106"/>
      <c r="K194" s="105"/>
      <c r="L194" s="105"/>
      <c r="M194" s="105"/>
      <c r="N194" s="104"/>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row>
    <row r="195" spans="1:80" s="15" customFormat="1" ht="15.75" hidden="1" customHeight="1" thickTop="1" x14ac:dyDescent="0.5">
      <c r="A195" s="104"/>
      <c r="B195" s="105"/>
      <c r="C195" s="105"/>
      <c r="D195" s="105"/>
      <c r="E195" s="105"/>
      <c r="F195" s="105"/>
      <c r="G195" s="105"/>
      <c r="H195" s="105"/>
      <c r="I195" s="107"/>
      <c r="J195" s="107"/>
      <c r="K195" s="105"/>
      <c r="L195" s="105"/>
      <c r="M195" s="105"/>
      <c r="N195" s="104"/>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row>
    <row r="196" spans="1:80" s="15" customFormat="1" ht="15.75" hidden="1" customHeight="1" thickTop="1" x14ac:dyDescent="0.5">
      <c r="A196" s="104"/>
      <c r="B196" s="105"/>
      <c r="C196" s="105"/>
      <c r="D196" s="105"/>
      <c r="E196" s="105"/>
      <c r="F196" s="105"/>
      <c r="G196" s="105"/>
      <c r="H196" s="105"/>
      <c r="I196" s="107"/>
      <c r="J196" s="107"/>
      <c r="K196" s="105"/>
      <c r="L196" s="105"/>
      <c r="M196" s="105"/>
      <c r="N196" s="104"/>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row>
    <row r="197" spans="1:80" s="15" customFormat="1" ht="15.75" hidden="1" customHeight="1" thickTop="1" x14ac:dyDescent="0.5">
      <c r="A197" s="104"/>
      <c r="B197" s="105"/>
      <c r="C197" s="105"/>
      <c r="D197" s="105"/>
      <c r="E197" s="105"/>
      <c r="F197" s="105"/>
      <c r="G197" s="105"/>
      <c r="H197" s="105"/>
      <c r="I197" s="107"/>
      <c r="J197" s="107"/>
      <c r="K197" s="105"/>
      <c r="L197" s="105"/>
      <c r="M197" s="105"/>
      <c r="N197" s="104"/>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05"/>
      <c r="BL197" s="105"/>
      <c r="BM197" s="105"/>
      <c r="BN197" s="105"/>
      <c r="BO197" s="105"/>
      <c r="BP197" s="105"/>
      <c r="BQ197" s="105"/>
      <c r="BR197" s="105"/>
      <c r="BS197" s="105"/>
      <c r="BT197" s="105"/>
      <c r="BU197" s="105"/>
      <c r="BV197" s="105"/>
      <c r="BW197" s="105"/>
      <c r="BX197" s="105"/>
      <c r="BY197" s="105"/>
      <c r="BZ197" s="105"/>
      <c r="CA197" s="105"/>
      <c r="CB197" s="105"/>
    </row>
    <row r="198" spans="1:80" s="15" customFormat="1" ht="15.75" hidden="1" customHeight="1" thickTop="1" x14ac:dyDescent="0.5">
      <c r="A198" s="104"/>
      <c r="B198" s="105"/>
      <c r="C198" s="105"/>
      <c r="D198" s="105"/>
      <c r="E198" s="105"/>
      <c r="F198" s="105"/>
      <c r="G198" s="105"/>
      <c r="H198" s="105"/>
      <c r="I198" s="107"/>
      <c r="J198" s="107"/>
      <c r="K198" s="105"/>
      <c r="L198" s="105"/>
      <c r="M198" s="105"/>
      <c r="N198" s="104"/>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5"/>
      <c r="BN198" s="105"/>
      <c r="BO198" s="105"/>
      <c r="BP198" s="105"/>
      <c r="BQ198" s="105"/>
      <c r="BR198" s="105"/>
      <c r="BS198" s="105"/>
      <c r="BT198" s="105"/>
      <c r="BU198" s="105"/>
      <c r="BV198" s="105"/>
      <c r="BW198" s="105"/>
      <c r="BX198" s="105"/>
      <c r="BY198" s="105"/>
      <c r="BZ198" s="105"/>
      <c r="CA198" s="105"/>
      <c r="CB198" s="105"/>
    </row>
    <row r="199" spans="1:80" s="15" customFormat="1" ht="15.75" hidden="1" customHeight="1" thickTop="1" x14ac:dyDescent="0.5">
      <c r="A199" s="104"/>
      <c r="B199" s="105"/>
      <c r="C199" s="105"/>
      <c r="D199" s="105"/>
      <c r="E199" s="105"/>
      <c r="F199" s="105"/>
      <c r="G199" s="105"/>
      <c r="H199" s="105"/>
      <c r="I199" s="107"/>
      <c r="J199" s="107"/>
      <c r="K199" s="105"/>
      <c r="L199" s="105"/>
      <c r="M199" s="105"/>
      <c r="N199" s="104"/>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c r="CB199" s="105"/>
    </row>
    <row r="200" spans="1:80" s="15" customFormat="1" ht="15.75" hidden="1" customHeight="1" thickTop="1" x14ac:dyDescent="0.5">
      <c r="A200" s="104"/>
      <c r="B200" s="105"/>
      <c r="C200" s="105"/>
      <c r="D200" s="105"/>
      <c r="E200" s="105"/>
      <c r="F200" s="105"/>
      <c r="G200" s="105"/>
      <c r="H200" s="105"/>
      <c r="I200" s="107"/>
      <c r="J200" s="107"/>
      <c r="K200" s="105"/>
      <c r="L200" s="105"/>
      <c r="M200" s="105"/>
      <c r="N200" s="14"/>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row>
    <row r="201" spans="1:80" s="15" customFormat="1" ht="15.75" hidden="1" customHeight="1" thickTop="1" x14ac:dyDescent="0.5">
      <c r="A201" s="14"/>
      <c r="I201" s="107"/>
      <c r="J201" s="107"/>
      <c r="K201" s="105"/>
      <c r="L201" s="105"/>
      <c r="M201" s="105"/>
      <c r="N201" s="14"/>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c r="CB201" s="105"/>
    </row>
    <row r="202" spans="1:80" s="15" customFormat="1" ht="15.75" hidden="1" customHeight="1" thickTop="1" x14ac:dyDescent="0.5">
      <c r="A202" s="14"/>
      <c r="I202" s="16"/>
      <c r="J202" s="16"/>
      <c r="N202" s="14"/>
    </row>
    <row r="203" spans="1:80" s="15" customFormat="1" ht="15.75" hidden="1" customHeight="1" thickTop="1" x14ac:dyDescent="0.5">
      <c r="A203" s="14"/>
      <c r="I203" s="16"/>
      <c r="J203" s="16"/>
      <c r="N203" s="14"/>
    </row>
    <row r="204" spans="1:80" s="15" customFormat="1" ht="15.75" hidden="1" customHeight="1" thickTop="1" x14ac:dyDescent="0.5">
      <c r="A204" s="14"/>
      <c r="I204" s="16"/>
      <c r="J204" s="16"/>
      <c r="N204" s="14"/>
    </row>
    <row r="205" spans="1:80" s="15" customFormat="1" ht="15.75" hidden="1" customHeight="1" thickTop="1" x14ac:dyDescent="0.5">
      <c r="A205" s="14"/>
      <c r="I205" s="16"/>
      <c r="J205" s="16"/>
      <c r="N205" s="14"/>
    </row>
    <row r="206" spans="1:80" s="15" customFormat="1" ht="15.75" hidden="1" customHeight="1" thickTop="1" x14ac:dyDescent="0.5">
      <c r="A206" s="14"/>
      <c r="I206" s="16"/>
      <c r="J206" s="16"/>
      <c r="N206" s="14"/>
    </row>
    <row r="207" spans="1:80" s="15" customFormat="1" ht="15.75" hidden="1" customHeight="1" thickTop="1" x14ac:dyDescent="0.5">
      <c r="A207" s="14"/>
      <c r="I207" s="16"/>
      <c r="J207" s="16"/>
      <c r="N207" s="14"/>
    </row>
    <row r="208" spans="1:80" s="15" customFormat="1" ht="15.75" hidden="1" customHeight="1" thickTop="1" x14ac:dyDescent="0.5">
      <c r="A208" s="14"/>
      <c r="I208" s="16"/>
      <c r="J208" s="16"/>
      <c r="N208" s="14"/>
    </row>
    <row r="209" spans="1:14" s="15" customFormat="1" ht="15.75" hidden="1" customHeight="1" thickTop="1" x14ac:dyDescent="0.5">
      <c r="A209" s="14"/>
      <c r="I209" s="16"/>
      <c r="J209" s="16"/>
      <c r="N209" s="14"/>
    </row>
    <row r="210" spans="1:14" s="15" customFormat="1" ht="15.75" hidden="1" customHeight="1" thickTop="1" x14ac:dyDescent="0.5">
      <c r="A210" s="14"/>
      <c r="I210" s="16"/>
      <c r="J210" s="16"/>
      <c r="N210" s="14"/>
    </row>
    <row r="211" spans="1:14" s="15" customFormat="1" ht="15.75" hidden="1" customHeight="1" thickTop="1" x14ac:dyDescent="0.5">
      <c r="A211" s="14"/>
      <c r="I211" s="16"/>
      <c r="J211" s="16"/>
      <c r="N211" s="14"/>
    </row>
    <row r="212" spans="1:14" s="15" customFormat="1" ht="15.75" hidden="1" customHeight="1" thickTop="1" x14ac:dyDescent="0.5">
      <c r="A212" s="14"/>
      <c r="I212" s="16"/>
      <c r="J212" s="16"/>
      <c r="N212" s="14"/>
    </row>
    <row r="213" spans="1:14" s="15" customFormat="1" ht="15.75" hidden="1" customHeight="1" thickTop="1" x14ac:dyDescent="0.5">
      <c r="A213" s="14"/>
      <c r="I213" s="16"/>
      <c r="J213" s="16"/>
      <c r="N213" s="14"/>
    </row>
    <row r="214" spans="1:14" s="15" customFormat="1" ht="15.75" hidden="1" customHeight="1" thickTop="1" x14ac:dyDescent="0.5">
      <c r="A214" s="14"/>
      <c r="I214" s="16"/>
      <c r="J214" s="16"/>
      <c r="N214" s="14"/>
    </row>
    <row r="215" spans="1:14" s="15" customFormat="1" ht="15.75" hidden="1" customHeight="1" thickTop="1" x14ac:dyDescent="0.5">
      <c r="A215" s="14"/>
      <c r="I215" s="16"/>
      <c r="J215" s="16"/>
      <c r="N215" s="14"/>
    </row>
    <row r="216" spans="1:14" s="15" customFormat="1" ht="15.75" hidden="1" customHeight="1" thickTop="1" x14ac:dyDescent="0.5">
      <c r="A216" s="14"/>
      <c r="I216" s="16"/>
      <c r="J216" s="16"/>
      <c r="N216" s="14"/>
    </row>
    <row r="217" spans="1:14" s="15" customFormat="1" ht="15.75" hidden="1" customHeight="1" thickTop="1" x14ac:dyDescent="0.5">
      <c r="A217" s="14"/>
      <c r="I217" s="16"/>
      <c r="J217" s="16"/>
      <c r="N217" s="14"/>
    </row>
    <row r="218" spans="1:14" s="15" customFormat="1" ht="15.75" hidden="1" customHeight="1" thickTop="1" x14ac:dyDescent="0.5">
      <c r="A218" s="14"/>
      <c r="I218" s="16"/>
      <c r="J218" s="16"/>
      <c r="N218" s="14"/>
    </row>
    <row r="219" spans="1:14" s="15" customFormat="1" ht="15.75" hidden="1" customHeight="1" thickTop="1" x14ac:dyDescent="0.5">
      <c r="A219" s="14"/>
      <c r="I219" s="16"/>
      <c r="J219" s="16"/>
      <c r="N219" s="14"/>
    </row>
    <row r="220" spans="1:14" s="15" customFormat="1" ht="15.75" hidden="1" customHeight="1" thickTop="1" x14ac:dyDescent="0.5">
      <c r="A220" s="14"/>
      <c r="I220" s="16"/>
      <c r="J220" s="16"/>
      <c r="N220" s="14"/>
    </row>
    <row r="221" spans="1:14" s="15" customFormat="1" ht="15.75" hidden="1" customHeight="1" thickTop="1" x14ac:dyDescent="0.5">
      <c r="A221" s="14"/>
      <c r="I221" s="16"/>
      <c r="J221" s="16"/>
      <c r="N221" s="14"/>
    </row>
    <row r="222" spans="1:14" s="15" customFormat="1" ht="15.75" hidden="1" customHeight="1" thickTop="1" x14ac:dyDescent="0.5">
      <c r="A222" s="14"/>
      <c r="I222" s="16"/>
      <c r="J222" s="16"/>
      <c r="N222" s="14"/>
    </row>
    <row r="223" spans="1:14" s="15" customFormat="1" ht="15.75" hidden="1" customHeight="1" thickTop="1" x14ac:dyDescent="0.5">
      <c r="A223" s="14"/>
      <c r="I223" s="16"/>
      <c r="J223" s="16"/>
      <c r="N223" s="14"/>
    </row>
    <row r="224" spans="1:14" s="15" customFormat="1" ht="15.75" hidden="1" customHeight="1" thickTop="1" x14ac:dyDescent="0.5">
      <c r="A224" s="14"/>
      <c r="I224" s="16"/>
      <c r="J224" s="16"/>
      <c r="N224" s="14"/>
    </row>
    <row r="225" spans="1:14" s="15" customFormat="1" ht="15.75" hidden="1" customHeight="1" thickTop="1" x14ac:dyDescent="0.5">
      <c r="A225" s="14"/>
      <c r="I225" s="16"/>
      <c r="J225" s="16"/>
      <c r="N225" s="14"/>
    </row>
    <row r="226" spans="1:14" s="15" customFormat="1" ht="15.75" hidden="1" customHeight="1" thickTop="1" x14ac:dyDescent="0.5">
      <c r="A226" s="14"/>
      <c r="I226" s="16"/>
      <c r="J226" s="16"/>
      <c r="N226" s="14"/>
    </row>
    <row r="227" spans="1:14" s="15" customFormat="1" ht="15.75" hidden="1" customHeight="1" thickTop="1" x14ac:dyDescent="0.5">
      <c r="A227" s="14"/>
      <c r="I227" s="16"/>
      <c r="J227" s="16"/>
      <c r="N227" s="14"/>
    </row>
    <row r="228" spans="1:14" s="15" customFormat="1" ht="15.75" hidden="1" customHeight="1" thickTop="1" x14ac:dyDescent="0.5">
      <c r="A228" s="14"/>
      <c r="I228" s="16"/>
      <c r="J228" s="16"/>
      <c r="N228" s="14"/>
    </row>
    <row r="229" spans="1:14" s="15" customFormat="1" ht="15.75" hidden="1" customHeight="1" thickTop="1" x14ac:dyDescent="0.5">
      <c r="A229" s="14"/>
      <c r="I229" s="16"/>
      <c r="J229" s="16"/>
      <c r="N229" s="14"/>
    </row>
    <row r="230" spans="1:14" s="15" customFormat="1" ht="15.75" hidden="1" customHeight="1" thickTop="1" x14ac:dyDescent="0.5">
      <c r="A230" s="14"/>
      <c r="I230" s="16"/>
      <c r="J230" s="16"/>
      <c r="N230" s="14"/>
    </row>
    <row r="231" spans="1:14" s="15" customFormat="1" ht="15.75" hidden="1" customHeight="1" thickTop="1" x14ac:dyDescent="0.5">
      <c r="A231" s="14"/>
      <c r="I231" s="16"/>
      <c r="J231" s="16"/>
      <c r="N231" s="14"/>
    </row>
    <row r="232" spans="1:14" s="15" customFormat="1" ht="15.75" hidden="1" customHeight="1" thickTop="1" x14ac:dyDescent="0.5">
      <c r="A232" s="14"/>
      <c r="I232" s="16"/>
      <c r="J232" s="16"/>
      <c r="N232" s="14"/>
    </row>
    <row r="233" spans="1:14" s="15" customFormat="1" ht="15.75" hidden="1" customHeight="1" thickTop="1" x14ac:dyDescent="0.5">
      <c r="A233" s="14"/>
      <c r="I233" s="16"/>
      <c r="J233" s="16"/>
      <c r="N233" s="14"/>
    </row>
    <row r="234" spans="1:14" s="15" customFormat="1" ht="15.75" hidden="1" customHeight="1" thickTop="1" x14ac:dyDescent="0.5">
      <c r="A234" s="14"/>
      <c r="I234" s="16"/>
      <c r="J234" s="16"/>
      <c r="N234" s="14"/>
    </row>
    <row r="235" spans="1:14" s="15" customFormat="1" ht="15.75" hidden="1" customHeight="1" thickTop="1" x14ac:dyDescent="0.5">
      <c r="A235" s="14"/>
      <c r="I235" s="16"/>
      <c r="J235" s="16"/>
      <c r="N235" s="14"/>
    </row>
    <row r="236" spans="1:14" s="15" customFormat="1" ht="15.75" hidden="1" customHeight="1" thickTop="1" x14ac:dyDescent="0.5">
      <c r="A236" s="14"/>
      <c r="I236" s="16"/>
      <c r="J236" s="16"/>
      <c r="N236" s="14"/>
    </row>
    <row r="237" spans="1:14" s="15" customFormat="1" ht="15.75" hidden="1" customHeight="1" thickTop="1" x14ac:dyDescent="0.5">
      <c r="A237" s="14"/>
      <c r="I237" s="16"/>
      <c r="J237" s="16"/>
      <c r="N237" s="14"/>
    </row>
    <row r="238" spans="1:14" s="15" customFormat="1" ht="15.75" hidden="1" customHeight="1" thickTop="1" x14ac:dyDescent="0.5">
      <c r="A238" s="14"/>
      <c r="I238" s="16"/>
      <c r="J238" s="16"/>
      <c r="N238" s="14"/>
    </row>
    <row r="239" spans="1:14" s="15" customFormat="1" ht="15.75" hidden="1" customHeight="1" thickTop="1" x14ac:dyDescent="0.5">
      <c r="A239" s="14"/>
      <c r="I239" s="16"/>
      <c r="J239" s="16"/>
      <c r="N239" s="14"/>
    </row>
    <row r="240" spans="1:14" s="15" customFormat="1" ht="15.75" hidden="1" customHeight="1" thickTop="1" x14ac:dyDescent="0.5">
      <c r="A240" s="14"/>
      <c r="I240" s="16"/>
      <c r="J240" s="16"/>
      <c r="N240" s="14"/>
    </row>
    <row r="241" spans="1:14" s="15" customFormat="1" ht="15.75" hidden="1" customHeight="1" thickTop="1" x14ac:dyDescent="0.5">
      <c r="A241" s="14"/>
      <c r="I241" s="16"/>
      <c r="J241" s="16"/>
      <c r="N241" s="14"/>
    </row>
    <row r="242" spans="1:14" s="15" customFormat="1" ht="15.75" hidden="1" customHeight="1" thickTop="1" x14ac:dyDescent="0.5">
      <c r="A242" s="14"/>
      <c r="I242" s="16"/>
      <c r="J242" s="16"/>
      <c r="N242" s="14"/>
    </row>
    <row r="243" spans="1:14" s="15" customFormat="1" ht="15.75" hidden="1" customHeight="1" thickTop="1" x14ac:dyDescent="0.5">
      <c r="A243" s="14"/>
      <c r="I243" s="16"/>
      <c r="J243" s="16"/>
      <c r="N243" s="14"/>
    </row>
    <row r="244" spans="1:14" s="15" customFormat="1" ht="15.75" hidden="1" customHeight="1" thickTop="1" x14ac:dyDescent="0.5">
      <c r="A244" s="14"/>
      <c r="I244" s="16"/>
      <c r="J244" s="16"/>
      <c r="N244" s="14"/>
    </row>
    <row r="245" spans="1:14" s="15" customFormat="1" ht="15.75" hidden="1" customHeight="1" thickTop="1" x14ac:dyDescent="0.5">
      <c r="A245" s="14"/>
      <c r="I245" s="16"/>
      <c r="J245" s="16"/>
      <c r="N245" s="14"/>
    </row>
    <row r="246" spans="1:14" s="15" customFormat="1" ht="15.75" hidden="1" customHeight="1" thickTop="1" x14ac:dyDescent="0.5">
      <c r="A246" s="14"/>
      <c r="I246" s="16"/>
      <c r="J246" s="16"/>
      <c r="N246" s="14"/>
    </row>
    <row r="247" spans="1:14" s="15" customFormat="1" ht="15.75" hidden="1" customHeight="1" thickTop="1" x14ac:dyDescent="0.5">
      <c r="A247" s="14"/>
      <c r="I247" s="16"/>
      <c r="J247" s="16"/>
      <c r="N247" s="14"/>
    </row>
    <row r="248" spans="1:14" s="15" customFormat="1" ht="15.75" hidden="1" customHeight="1" thickTop="1" x14ac:dyDescent="0.5">
      <c r="A248" s="14"/>
      <c r="I248" s="16"/>
      <c r="J248" s="16"/>
      <c r="N248" s="14"/>
    </row>
    <row r="249" spans="1:14" s="15" customFormat="1" ht="15.75" hidden="1" customHeight="1" thickTop="1" x14ac:dyDescent="0.5">
      <c r="A249" s="14"/>
      <c r="I249" s="16"/>
      <c r="J249" s="16"/>
      <c r="N249" s="14"/>
    </row>
    <row r="250" spans="1:14" s="15" customFormat="1" ht="15.75" hidden="1" customHeight="1" thickTop="1" x14ac:dyDescent="0.5">
      <c r="A250" s="14"/>
      <c r="I250" s="16"/>
      <c r="J250" s="16"/>
      <c r="N250" s="14"/>
    </row>
    <row r="251" spans="1:14" s="15" customFormat="1" ht="15.75" hidden="1" customHeight="1" thickTop="1" x14ac:dyDescent="0.5">
      <c r="A251" s="14"/>
      <c r="I251" s="16"/>
      <c r="J251" s="16"/>
      <c r="N251" s="14"/>
    </row>
    <row r="252" spans="1:14" s="15" customFormat="1" ht="15.75" hidden="1" customHeight="1" thickTop="1" x14ac:dyDescent="0.5">
      <c r="A252" s="14"/>
      <c r="I252" s="16"/>
      <c r="J252" s="16"/>
      <c r="N252" s="14"/>
    </row>
    <row r="253" spans="1:14" s="15" customFormat="1" ht="15.75" hidden="1" customHeight="1" thickTop="1" x14ac:dyDescent="0.5">
      <c r="A253" s="14"/>
      <c r="I253" s="16"/>
      <c r="J253" s="16"/>
      <c r="N253" s="14"/>
    </row>
    <row r="254" spans="1:14" s="15" customFormat="1" ht="15.75" hidden="1" customHeight="1" thickTop="1" x14ac:dyDescent="0.5">
      <c r="A254" s="14"/>
      <c r="I254" s="16"/>
      <c r="J254" s="16"/>
      <c r="N254" s="14"/>
    </row>
    <row r="255" spans="1:14" s="15" customFormat="1" ht="15.75" hidden="1" customHeight="1" thickTop="1" x14ac:dyDescent="0.5">
      <c r="A255" s="14"/>
      <c r="I255" s="16"/>
      <c r="J255" s="16"/>
      <c r="N255" s="14"/>
    </row>
    <row r="256" spans="1:14" s="15" customFormat="1" ht="15.75" hidden="1" customHeight="1" thickTop="1" x14ac:dyDescent="0.5">
      <c r="A256" s="14"/>
      <c r="I256" s="16"/>
      <c r="J256" s="16"/>
      <c r="N256" s="14"/>
    </row>
    <row r="257" spans="1:14" s="15" customFormat="1" ht="15.75" hidden="1" customHeight="1" thickTop="1" x14ac:dyDescent="0.5">
      <c r="A257" s="14"/>
      <c r="I257" s="16"/>
      <c r="J257" s="16"/>
      <c r="N257" s="14"/>
    </row>
    <row r="258" spans="1:14" s="15" customFormat="1" ht="15.75" hidden="1" customHeight="1" thickTop="1" x14ac:dyDescent="0.5">
      <c r="A258" s="14"/>
      <c r="I258" s="16"/>
      <c r="J258" s="16"/>
      <c r="N258" s="14"/>
    </row>
    <row r="259" spans="1:14" s="15" customFormat="1" ht="15.75" hidden="1" customHeight="1" thickTop="1" x14ac:dyDescent="0.5">
      <c r="A259" s="14"/>
      <c r="I259" s="16"/>
      <c r="J259" s="16"/>
      <c r="N259" s="14"/>
    </row>
    <row r="260" spans="1:14" s="15" customFormat="1" ht="15.75" hidden="1" customHeight="1" thickTop="1" x14ac:dyDescent="0.5">
      <c r="A260" s="14"/>
      <c r="I260" s="16"/>
      <c r="J260" s="16"/>
      <c r="N260" s="14"/>
    </row>
    <row r="261" spans="1:14" s="15" customFormat="1" ht="15.75" hidden="1" customHeight="1" thickTop="1" x14ac:dyDescent="0.5">
      <c r="A261" s="14"/>
      <c r="I261" s="16"/>
      <c r="J261" s="16"/>
      <c r="N261" s="14"/>
    </row>
    <row r="262" spans="1:14" s="15" customFormat="1" ht="15.75" hidden="1" customHeight="1" thickTop="1" x14ac:dyDescent="0.5">
      <c r="A262" s="14"/>
      <c r="I262" s="16"/>
      <c r="J262" s="16"/>
      <c r="N262" s="14"/>
    </row>
    <row r="263" spans="1:14" s="15" customFormat="1" ht="15.75" hidden="1" customHeight="1" thickTop="1" x14ac:dyDescent="0.5">
      <c r="A263" s="14"/>
      <c r="I263" s="16"/>
      <c r="J263" s="16"/>
      <c r="N263" s="14"/>
    </row>
    <row r="264" spans="1:14" s="15" customFormat="1" ht="15.75" hidden="1" customHeight="1" thickTop="1" x14ac:dyDescent="0.5">
      <c r="A264" s="14"/>
      <c r="I264" s="16"/>
      <c r="J264" s="16"/>
      <c r="N264" s="14"/>
    </row>
    <row r="265" spans="1:14" s="15" customFormat="1" ht="15.75" hidden="1" customHeight="1" thickTop="1" x14ac:dyDescent="0.5">
      <c r="A265" s="14"/>
      <c r="I265" s="16"/>
      <c r="J265" s="16"/>
      <c r="N265" s="14"/>
    </row>
    <row r="266" spans="1:14" s="15" customFormat="1" ht="15.75" hidden="1" customHeight="1" thickTop="1" x14ac:dyDescent="0.5">
      <c r="A266" s="14"/>
      <c r="I266" s="16"/>
      <c r="J266" s="16"/>
      <c r="N266" s="14"/>
    </row>
    <row r="267" spans="1:14" s="15" customFormat="1" ht="15.75" hidden="1" customHeight="1" thickTop="1" x14ac:dyDescent="0.5">
      <c r="A267" s="14"/>
      <c r="I267" s="16"/>
      <c r="J267" s="16"/>
      <c r="N267" s="14"/>
    </row>
    <row r="268" spans="1:14" s="15" customFormat="1" ht="15.75" hidden="1" customHeight="1" thickTop="1" x14ac:dyDescent="0.5">
      <c r="A268" s="14"/>
      <c r="I268" s="16"/>
      <c r="J268" s="16"/>
      <c r="N268" s="14"/>
    </row>
    <row r="269" spans="1:14" s="15" customFormat="1" ht="15.75" hidden="1" customHeight="1" thickTop="1" x14ac:dyDescent="0.5">
      <c r="A269" s="14"/>
      <c r="I269" s="16"/>
      <c r="J269" s="16"/>
      <c r="N269" s="14"/>
    </row>
    <row r="270" spans="1:14" s="15" customFormat="1" ht="15.75" hidden="1" customHeight="1" thickTop="1" x14ac:dyDescent="0.5">
      <c r="A270" s="14"/>
      <c r="I270" s="16"/>
      <c r="J270" s="16"/>
      <c r="N270" s="14"/>
    </row>
    <row r="271" spans="1:14" s="15" customFormat="1" ht="15.75" hidden="1" customHeight="1" thickTop="1" x14ac:dyDescent="0.5">
      <c r="A271" s="14"/>
      <c r="I271" s="16"/>
      <c r="J271" s="16"/>
      <c r="N271" s="14"/>
    </row>
    <row r="272" spans="1:14" s="15" customFormat="1" ht="15.75" hidden="1" customHeight="1" thickTop="1" x14ac:dyDescent="0.5">
      <c r="A272" s="14"/>
      <c r="I272" s="16"/>
      <c r="J272" s="16"/>
      <c r="N272" s="14"/>
    </row>
    <row r="273" spans="1:14" s="15" customFormat="1" ht="15.75" hidden="1" customHeight="1" thickTop="1" x14ac:dyDescent="0.5">
      <c r="A273" s="14"/>
      <c r="I273" s="16"/>
      <c r="J273" s="16"/>
      <c r="N273" s="14"/>
    </row>
    <row r="274" spans="1:14" s="15" customFormat="1" ht="15.75" hidden="1" customHeight="1" thickTop="1" x14ac:dyDescent="0.5">
      <c r="A274" s="14"/>
      <c r="I274" s="16"/>
      <c r="J274" s="16"/>
      <c r="N274" s="14"/>
    </row>
    <row r="275" spans="1:14" s="15" customFormat="1" ht="15.75" hidden="1" customHeight="1" thickTop="1" x14ac:dyDescent="0.5">
      <c r="A275" s="14"/>
      <c r="I275" s="16"/>
      <c r="J275" s="16"/>
      <c r="N275" s="14"/>
    </row>
    <row r="276" spans="1:14" s="15" customFormat="1" ht="15.75" hidden="1" customHeight="1" thickTop="1" x14ac:dyDescent="0.5">
      <c r="A276" s="14"/>
      <c r="I276" s="16"/>
      <c r="J276" s="16"/>
      <c r="N276" s="14"/>
    </row>
    <row r="277" spans="1:14" s="15" customFormat="1" ht="15.75" hidden="1" customHeight="1" thickTop="1" x14ac:dyDescent="0.5">
      <c r="A277" s="14"/>
      <c r="I277" s="16"/>
      <c r="J277" s="16"/>
      <c r="N277" s="14"/>
    </row>
    <row r="278" spans="1:14" s="15" customFormat="1" ht="15.75" hidden="1" customHeight="1" thickTop="1" x14ac:dyDescent="0.5">
      <c r="A278" s="14"/>
      <c r="I278" s="16"/>
      <c r="J278" s="16"/>
      <c r="N278" s="14"/>
    </row>
    <row r="279" spans="1:14" s="15" customFormat="1" ht="15.75" hidden="1" customHeight="1" thickTop="1" x14ac:dyDescent="0.5">
      <c r="A279" s="14"/>
      <c r="I279" s="16"/>
      <c r="J279" s="16"/>
      <c r="N279" s="14"/>
    </row>
    <row r="280" spans="1:14" s="15" customFormat="1" ht="15.75" hidden="1" customHeight="1" thickTop="1" x14ac:dyDescent="0.5">
      <c r="A280" s="14"/>
      <c r="I280" s="16"/>
      <c r="J280" s="16"/>
      <c r="N280" s="14"/>
    </row>
    <row r="281" spans="1:14" s="15" customFormat="1" ht="15.75" hidden="1" customHeight="1" thickTop="1" x14ac:dyDescent="0.5">
      <c r="A281" s="14"/>
      <c r="I281" s="16"/>
      <c r="J281" s="16"/>
      <c r="N281" s="14"/>
    </row>
    <row r="282" spans="1:14" s="15" customFormat="1" ht="15.75" hidden="1" customHeight="1" thickTop="1" x14ac:dyDescent="0.5">
      <c r="A282" s="14"/>
      <c r="I282" s="16"/>
      <c r="J282" s="16"/>
      <c r="N282" s="14"/>
    </row>
    <row r="283" spans="1:14" s="15" customFormat="1" ht="15.75" hidden="1" customHeight="1" thickTop="1" x14ac:dyDescent="0.5">
      <c r="A283" s="14"/>
      <c r="I283" s="16"/>
      <c r="J283" s="16"/>
      <c r="N283" s="14"/>
    </row>
    <row r="284" spans="1:14" s="15" customFormat="1" ht="15.75" hidden="1" customHeight="1" thickTop="1" x14ac:dyDescent="0.5">
      <c r="A284" s="14"/>
      <c r="I284" s="16"/>
      <c r="J284" s="16"/>
      <c r="N284" s="14"/>
    </row>
    <row r="285" spans="1:14" s="15" customFormat="1" ht="15.75" hidden="1" customHeight="1" thickTop="1" x14ac:dyDescent="0.5">
      <c r="A285" s="14"/>
      <c r="I285" s="16"/>
      <c r="J285" s="16"/>
      <c r="N285" s="14"/>
    </row>
    <row r="286" spans="1:14" s="15" customFormat="1" ht="15.75" hidden="1" customHeight="1" thickTop="1" x14ac:dyDescent="0.5">
      <c r="A286" s="14"/>
      <c r="I286" s="16"/>
      <c r="J286" s="16"/>
      <c r="N286" s="14"/>
    </row>
    <row r="287" spans="1:14" s="15" customFormat="1" ht="15.75" hidden="1" customHeight="1" thickTop="1" x14ac:dyDescent="0.5">
      <c r="A287" s="14"/>
      <c r="I287" s="16"/>
      <c r="J287" s="16"/>
      <c r="N287" s="14"/>
    </row>
    <row r="288" spans="1:14" s="15" customFormat="1" ht="15.75" hidden="1" customHeight="1" thickTop="1" x14ac:dyDescent="0.5">
      <c r="A288" s="14"/>
      <c r="I288" s="16"/>
      <c r="J288" s="16"/>
      <c r="N288" s="14"/>
    </row>
    <row r="289" spans="1:14" s="15" customFormat="1" ht="15.75" hidden="1" customHeight="1" thickTop="1" x14ac:dyDescent="0.5">
      <c r="A289" s="14"/>
      <c r="I289" s="16"/>
      <c r="J289" s="16"/>
      <c r="N289" s="14"/>
    </row>
    <row r="290" spans="1:14" s="15" customFormat="1" ht="15.75" hidden="1" customHeight="1" thickTop="1" x14ac:dyDescent="0.5">
      <c r="A290" s="14"/>
      <c r="I290" s="16"/>
      <c r="J290" s="16"/>
      <c r="N290" s="14"/>
    </row>
    <row r="291" spans="1:14" s="15" customFormat="1" ht="15.75" hidden="1" customHeight="1" thickTop="1" x14ac:dyDescent="0.5">
      <c r="A291" s="14"/>
      <c r="I291" s="16"/>
      <c r="J291" s="16"/>
      <c r="N291" s="14"/>
    </row>
    <row r="292" spans="1:14" s="15" customFormat="1" ht="15.75" hidden="1" customHeight="1" thickTop="1" x14ac:dyDescent="0.5">
      <c r="A292" s="14"/>
      <c r="I292" s="16"/>
      <c r="J292" s="16"/>
      <c r="N292" s="14"/>
    </row>
    <row r="293" spans="1:14" s="15" customFormat="1" ht="15.75" hidden="1" customHeight="1" thickTop="1" x14ac:dyDescent="0.5">
      <c r="A293" s="14"/>
      <c r="I293" s="16"/>
      <c r="J293" s="16"/>
      <c r="N293" s="14"/>
    </row>
    <row r="294" spans="1:14" s="15" customFormat="1" ht="15.75" hidden="1" customHeight="1" thickTop="1" x14ac:dyDescent="0.5">
      <c r="A294" s="14"/>
      <c r="I294" s="16"/>
      <c r="J294" s="16"/>
      <c r="N294" s="14"/>
    </row>
    <row r="295" spans="1:14" s="15" customFormat="1" ht="15.75" hidden="1" customHeight="1" thickTop="1" x14ac:dyDescent="0.5">
      <c r="A295" s="14"/>
      <c r="I295" s="16"/>
      <c r="J295" s="16"/>
      <c r="N295" s="14"/>
    </row>
    <row r="296" spans="1:14" s="15" customFormat="1" ht="15.75" hidden="1" customHeight="1" thickTop="1" x14ac:dyDescent="0.5">
      <c r="A296" s="14"/>
      <c r="I296" s="16"/>
      <c r="J296" s="16"/>
      <c r="N296" s="14"/>
    </row>
    <row r="297" spans="1:14" s="15" customFormat="1" ht="15.75" hidden="1" customHeight="1" thickTop="1" x14ac:dyDescent="0.5">
      <c r="A297" s="14"/>
      <c r="I297" s="16"/>
      <c r="J297" s="16"/>
      <c r="N297" s="14"/>
    </row>
    <row r="298" spans="1:14" s="15" customFormat="1" ht="15.75" hidden="1" customHeight="1" thickTop="1" x14ac:dyDescent="0.5">
      <c r="A298" s="14"/>
      <c r="I298" s="16"/>
      <c r="J298" s="16"/>
      <c r="N298" s="14"/>
    </row>
    <row r="299" spans="1:14" s="15" customFormat="1" ht="15.75" hidden="1" customHeight="1" thickTop="1" x14ac:dyDescent="0.5">
      <c r="A299" s="14"/>
      <c r="I299" s="16"/>
      <c r="J299" s="16"/>
      <c r="N299" s="14"/>
    </row>
    <row r="300" spans="1:14" s="15" customFormat="1" ht="15.75" hidden="1" customHeight="1" thickTop="1" x14ac:dyDescent="0.5">
      <c r="A300" s="14"/>
      <c r="I300" s="16"/>
      <c r="J300" s="16"/>
      <c r="N300" s="14"/>
    </row>
    <row r="301" spans="1:14" s="15" customFormat="1" ht="15.75" hidden="1" customHeight="1" thickTop="1" x14ac:dyDescent="0.5">
      <c r="A301" s="14"/>
      <c r="I301" s="16"/>
      <c r="J301" s="16"/>
      <c r="N301" s="14"/>
    </row>
    <row r="302" spans="1:14" s="15" customFormat="1" ht="15.75" hidden="1" customHeight="1" thickTop="1" x14ac:dyDescent="0.5">
      <c r="A302" s="14"/>
      <c r="I302" s="16"/>
      <c r="J302" s="16"/>
      <c r="N302" s="14"/>
    </row>
    <row r="303" spans="1:14" s="15" customFormat="1" ht="15.75" hidden="1" customHeight="1" thickTop="1" x14ac:dyDescent="0.5">
      <c r="A303" s="14"/>
      <c r="I303" s="16"/>
      <c r="J303" s="16"/>
      <c r="N303" s="14"/>
    </row>
    <row r="304" spans="1:14" s="15" customFormat="1" ht="15.75" hidden="1" customHeight="1" thickTop="1" x14ac:dyDescent="0.5">
      <c r="A304" s="14"/>
      <c r="I304" s="16"/>
      <c r="J304" s="16"/>
      <c r="N304" s="14"/>
    </row>
    <row r="305" spans="1:14" s="15" customFormat="1" ht="15.75" hidden="1" customHeight="1" thickTop="1" x14ac:dyDescent="0.5">
      <c r="A305" s="14"/>
      <c r="I305" s="16"/>
      <c r="J305" s="16"/>
      <c r="N305" s="14"/>
    </row>
    <row r="306" spans="1:14" s="15" customFormat="1" ht="15.75" hidden="1" customHeight="1" thickTop="1" x14ac:dyDescent="0.5">
      <c r="A306" s="14"/>
      <c r="I306" s="16"/>
      <c r="J306" s="16"/>
      <c r="N306" s="14"/>
    </row>
    <row r="307" spans="1:14" s="15" customFormat="1" ht="15.75" hidden="1" customHeight="1" thickTop="1" x14ac:dyDescent="0.5">
      <c r="A307" s="14"/>
      <c r="I307" s="16"/>
      <c r="J307" s="16"/>
      <c r="N307" s="14"/>
    </row>
    <row r="308" spans="1:14" s="15" customFormat="1" ht="15.75" hidden="1" customHeight="1" thickTop="1" x14ac:dyDescent="0.5">
      <c r="A308" s="14"/>
      <c r="I308" s="16"/>
      <c r="J308" s="16"/>
      <c r="N308" s="14"/>
    </row>
    <row r="309" spans="1:14" s="15" customFormat="1" ht="15.75" hidden="1" customHeight="1" thickTop="1" x14ac:dyDescent="0.5">
      <c r="A309" s="14"/>
      <c r="I309" s="16"/>
      <c r="J309" s="16"/>
      <c r="N309" s="14"/>
    </row>
    <row r="310" spans="1:14" s="15" customFormat="1" ht="15.75" hidden="1" customHeight="1" thickTop="1" x14ac:dyDescent="0.5">
      <c r="A310" s="14"/>
      <c r="I310" s="16"/>
      <c r="J310" s="16"/>
      <c r="N310" s="14"/>
    </row>
    <row r="311" spans="1:14" s="15" customFormat="1" ht="15.75" hidden="1" customHeight="1" thickTop="1" x14ac:dyDescent="0.5">
      <c r="A311" s="14"/>
      <c r="I311" s="16"/>
      <c r="J311" s="16"/>
      <c r="N311" s="14"/>
    </row>
    <row r="312" spans="1:14" s="15" customFormat="1" ht="15.75" hidden="1" customHeight="1" thickTop="1" x14ac:dyDescent="0.5">
      <c r="A312" s="14"/>
      <c r="I312" s="16"/>
      <c r="J312" s="16"/>
      <c r="N312" s="14"/>
    </row>
    <row r="313" spans="1:14" s="15" customFormat="1" ht="15.75" hidden="1" customHeight="1" thickTop="1" x14ac:dyDescent="0.5">
      <c r="A313" s="14"/>
      <c r="I313" s="16"/>
      <c r="J313" s="16"/>
      <c r="N313" s="14"/>
    </row>
    <row r="314" spans="1:14" s="15" customFormat="1" ht="15.75" hidden="1" customHeight="1" thickTop="1" x14ac:dyDescent="0.5">
      <c r="A314" s="14"/>
      <c r="I314" s="16"/>
      <c r="J314" s="16"/>
      <c r="N314" s="14"/>
    </row>
    <row r="315" spans="1:14" s="15" customFormat="1" ht="15.75" hidden="1" customHeight="1" thickTop="1" x14ac:dyDescent="0.5">
      <c r="A315" s="14"/>
      <c r="I315" s="16"/>
      <c r="J315" s="16"/>
      <c r="N315" s="14"/>
    </row>
    <row r="316" spans="1:14" s="15" customFormat="1" ht="15.75" hidden="1" customHeight="1" thickTop="1" x14ac:dyDescent="0.5">
      <c r="A316" s="14"/>
      <c r="I316" s="16"/>
      <c r="J316" s="16"/>
      <c r="N316" s="14"/>
    </row>
    <row r="317" spans="1:14" s="15" customFormat="1" ht="15.75" hidden="1" customHeight="1" thickTop="1" x14ac:dyDescent="0.5">
      <c r="A317" s="14"/>
      <c r="I317" s="16"/>
      <c r="J317" s="16"/>
      <c r="N317" s="14"/>
    </row>
    <row r="318" spans="1:14" s="15" customFormat="1" ht="15.75" hidden="1" customHeight="1" thickTop="1" x14ac:dyDescent="0.5">
      <c r="A318" s="14"/>
      <c r="I318" s="16"/>
      <c r="J318" s="16"/>
      <c r="N318" s="14"/>
    </row>
    <row r="319" spans="1:14" s="15" customFormat="1" ht="15.75" hidden="1" customHeight="1" thickTop="1" x14ac:dyDescent="0.5">
      <c r="A319" s="14"/>
      <c r="I319" s="16"/>
      <c r="J319" s="16"/>
      <c r="N319" s="14"/>
    </row>
    <row r="320" spans="1:14" s="15" customFormat="1" ht="15.75" hidden="1" customHeight="1" thickTop="1" x14ac:dyDescent="0.5">
      <c r="A320" s="14"/>
      <c r="I320" s="16"/>
      <c r="J320" s="16"/>
      <c r="N320" s="14"/>
    </row>
    <row r="321" spans="1:14" s="15" customFormat="1" ht="15.75" hidden="1" customHeight="1" thickTop="1" x14ac:dyDescent="0.5">
      <c r="A321" s="14"/>
      <c r="I321" s="16"/>
      <c r="J321" s="16"/>
      <c r="N321" s="14"/>
    </row>
    <row r="322" spans="1:14" s="15" customFormat="1" ht="15.75" hidden="1" customHeight="1" thickTop="1" x14ac:dyDescent="0.5">
      <c r="A322" s="14"/>
      <c r="I322" s="16"/>
      <c r="J322" s="16"/>
      <c r="N322" s="14"/>
    </row>
    <row r="323" spans="1:14" s="15" customFormat="1" ht="15.75" hidden="1" customHeight="1" thickTop="1" x14ac:dyDescent="0.5">
      <c r="A323" s="14"/>
      <c r="I323" s="16"/>
      <c r="J323" s="16"/>
      <c r="N323" s="14"/>
    </row>
    <row r="324" spans="1:14" s="15" customFormat="1" ht="15.75" hidden="1" customHeight="1" thickTop="1" x14ac:dyDescent="0.5">
      <c r="A324" s="14"/>
      <c r="I324" s="16"/>
      <c r="J324" s="16"/>
      <c r="N324" s="14"/>
    </row>
    <row r="325" spans="1:14" s="15" customFormat="1" ht="15.75" hidden="1" customHeight="1" thickTop="1" x14ac:dyDescent="0.5">
      <c r="A325" s="14"/>
      <c r="I325" s="16"/>
      <c r="J325" s="16"/>
      <c r="N325" s="14"/>
    </row>
    <row r="326" spans="1:14" s="15" customFormat="1" ht="15.75" hidden="1" customHeight="1" thickTop="1" x14ac:dyDescent="0.5">
      <c r="A326" s="14"/>
      <c r="I326" s="16"/>
      <c r="J326" s="16"/>
      <c r="N326" s="14"/>
    </row>
    <row r="327" spans="1:14" s="15" customFormat="1" ht="15.75" hidden="1" customHeight="1" thickTop="1" x14ac:dyDescent="0.5">
      <c r="A327" s="14"/>
      <c r="I327" s="16"/>
      <c r="J327" s="16"/>
      <c r="N327" s="14"/>
    </row>
    <row r="328" spans="1:14" s="15" customFormat="1" ht="15.75" hidden="1" customHeight="1" thickTop="1" x14ac:dyDescent="0.5">
      <c r="A328" s="14"/>
      <c r="I328" s="16"/>
      <c r="J328" s="16"/>
      <c r="N328" s="14"/>
    </row>
    <row r="329" spans="1:14" s="15" customFormat="1" ht="15.75" hidden="1" customHeight="1" thickTop="1" x14ac:dyDescent="0.5">
      <c r="A329" s="14"/>
      <c r="I329" s="16"/>
      <c r="J329" s="16"/>
      <c r="N329" s="14"/>
    </row>
    <row r="330" spans="1:14" s="15" customFormat="1" ht="15.75" hidden="1" customHeight="1" thickTop="1" x14ac:dyDescent="0.5">
      <c r="A330" s="14"/>
      <c r="I330" s="16"/>
      <c r="J330" s="16"/>
      <c r="N330" s="14"/>
    </row>
    <row r="331" spans="1:14" s="15" customFormat="1" ht="15.75" hidden="1" customHeight="1" thickTop="1" x14ac:dyDescent="0.5">
      <c r="A331" s="14"/>
      <c r="I331" s="16"/>
      <c r="J331" s="16"/>
      <c r="N331" s="14"/>
    </row>
    <row r="332" spans="1:14" s="15" customFormat="1" ht="15.75" hidden="1" customHeight="1" thickTop="1" x14ac:dyDescent="0.5">
      <c r="A332" s="14"/>
      <c r="I332" s="16"/>
      <c r="J332" s="16"/>
      <c r="N332" s="14"/>
    </row>
    <row r="333" spans="1:14" s="15" customFormat="1" ht="15.75" hidden="1" customHeight="1" thickTop="1" x14ac:dyDescent="0.5">
      <c r="A333" s="14"/>
      <c r="I333" s="16"/>
      <c r="J333" s="16"/>
      <c r="N333" s="14"/>
    </row>
    <row r="334" spans="1:14" s="15" customFormat="1" ht="15.75" hidden="1" customHeight="1" thickTop="1" x14ac:dyDescent="0.5">
      <c r="A334" s="14"/>
      <c r="I334" s="16"/>
      <c r="J334" s="16"/>
      <c r="N334" s="14"/>
    </row>
    <row r="335" spans="1:14" s="15" customFormat="1" ht="15.75" hidden="1" customHeight="1" thickTop="1" x14ac:dyDescent="0.5">
      <c r="A335" s="14"/>
      <c r="I335" s="16"/>
      <c r="J335" s="16"/>
      <c r="N335" s="14"/>
    </row>
    <row r="336" spans="1:14" s="15" customFormat="1" ht="15.75" hidden="1" customHeight="1" thickTop="1" x14ac:dyDescent="0.5">
      <c r="A336" s="14"/>
      <c r="I336" s="16"/>
      <c r="J336" s="16"/>
      <c r="N336" s="14"/>
    </row>
    <row r="337" spans="1:14" s="15" customFormat="1" ht="15.75" hidden="1" customHeight="1" thickTop="1" x14ac:dyDescent="0.5">
      <c r="A337" s="14"/>
      <c r="I337" s="16"/>
      <c r="J337" s="16"/>
      <c r="N337" s="14"/>
    </row>
    <row r="338" spans="1:14" s="15" customFormat="1" ht="15.75" hidden="1" customHeight="1" thickTop="1" x14ac:dyDescent="0.5">
      <c r="A338" s="14"/>
      <c r="I338" s="16"/>
      <c r="J338" s="16"/>
      <c r="N338" s="14"/>
    </row>
    <row r="339" spans="1:14" s="15" customFormat="1" ht="15.75" hidden="1" customHeight="1" thickTop="1" x14ac:dyDescent="0.5">
      <c r="A339" s="14"/>
      <c r="I339" s="16"/>
      <c r="J339" s="16"/>
      <c r="N339" s="14"/>
    </row>
    <row r="340" spans="1:14" s="15" customFormat="1" ht="15.75" hidden="1" customHeight="1" thickTop="1" x14ac:dyDescent="0.5">
      <c r="A340" s="14"/>
      <c r="I340" s="16"/>
      <c r="J340" s="16"/>
      <c r="N340" s="14"/>
    </row>
    <row r="341" spans="1:14" s="15" customFormat="1" ht="15.75" hidden="1" customHeight="1" thickTop="1" x14ac:dyDescent="0.5">
      <c r="A341" s="14"/>
      <c r="I341" s="16"/>
      <c r="J341" s="16"/>
      <c r="N341" s="14"/>
    </row>
    <row r="342" spans="1:14" s="15" customFormat="1" ht="15.75" hidden="1" customHeight="1" thickTop="1" x14ac:dyDescent="0.5">
      <c r="A342" s="14"/>
      <c r="I342" s="16"/>
      <c r="J342" s="16"/>
      <c r="N342" s="14"/>
    </row>
    <row r="343" spans="1:14" s="15" customFormat="1" ht="15.75" hidden="1" customHeight="1" thickTop="1" x14ac:dyDescent="0.5">
      <c r="A343" s="14"/>
      <c r="I343" s="16"/>
      <c r="J343" s="16"/>
      <c r="N343" s="14"/>
    </row>
    <row r="344" spans="1:14" s="15" customFormat="1" ht="15.75" hidden="1" customHeight="1" thickTop="1" x14ac:dyDescent="0.5">
      <c r="A344" s="14"/>
      <c r="I344" s="16"/>
      <c r="J344" s="16"/>
      <c r="N344" s="14"/>
    </row>
    <row r="345" spans="1:14" s="15" customFormat="1" ht="15.75" hidden="1" customHeight="1" thickTop="1" x14ac:dyDescent="0.5">
      <c r="A345" s="14"/>
      <c r="I345" s="16"/>
      <c r="J345" s="16"/>
      <c r="N345" s="14"/>
    </row>
    <row r="346" spans="1:14" s="15" customFormat="1" ht="15.75" hidden="1" customHeight="1" thickTop="1" x14ac:dyDescent="0.5">
      <c r="A346" s="14"/>
      <c r="I346" s="16"/>
      <c r="J346" s="16"/>
      <c r="N346" s="14"/>
    </row>
    <row r="347" spans="1:14" s="15" customFormat="1" ht="15.75" hidden="1" customHeight="1" thickTop="1" x14ac:dyDescent="0.5">
      <c r="A347" s="14"/>
      <c r="I347" s="16"/>
      <c r="J347" s="16"/>
      <c r="N347" s="14"/>
    </row>
    <row r="348" spans="1:14" s="15" customFormat="1" ht="15.75" hidden="1" customHeight="1" thickTop="1" x14ac:dyDescent="0.5">
      <c r="A348" s="14"/>
      <c r="I348" s="16"/>
      <c r="J348" s="16"/>
      <c r="N348" s="14"/>
    </row>
    <row r="349" spans="1:14" s="15" customFormat="1" ht="15.75" hidden="1" customHeight="1" thickTop="1" x14ac:dyDescent="0.5">
      <c r="A349" s="14"/>
      <c r="I349" s="16"/>
      <c r="J349" s="16"/>
      <c r="N349" s="14"/>
    </row>
    <row r="350" spans="1:14" s="15" customFormat="1" ht="15.75" hidden="1" customHeight="1" thickTop="1" x14ac:dyDescent="0.5">
      <c r="A350" s="14"/>
      <c r="I350" s="16"/>
      <c r="J350" s="16"/>
      <c r="N350" s="14"/>
    </row>
    <row r="351" spans="1:14" s="15" customFormat="1" ht="15.75" hidden="1" customHeight="1" thickTop="1" x14ac:dyDescent="0.5">
      <c r="A351" s="14"/>
      <c r="I351" s="16"/>
      <c r="J351" s="16"/>
      <c r="N351" s="14"/>
    </row>
    <row r="352" spans="1:14" s="15" customFormat="1" ht="15.75" hidden="1" customHeight="1" thickTop="1" x14ac:dyDescent="0.5">
      <c r="A352" s="14"/>
      <c r="I352" s="16"/>
      <c r="J352" s="16"/>
      <c r="N352" s="14"/>
    </row>
    <row r="353" spans="1:14" s="15" customFormat="1" ht="15.75" hidden="1" customHeight="1" thickTop="1" x14ac:dyDescent="0.5">
      <c r="A353" s="14"/>
      <c r="I353" s="16"/>
      <c r="J353" s="16"/>
      <c r="N353" s="14"/>
    </row>
    <row r="354" spans="1:14" s="15" customFormat="1" ht="15.75" hidden="1" customHeight="1" thickTop="1" x14ac:dyDescent="0.5">
      <c r="A354" s="14"/>
      <c r="I354" s="16"/>
      <c r="J354" s="16"/>
      <c r="N354" s="14"/>
    </row>
    <row r="355" spans="1:14" s="15" customFormat="1" ht="15.75" hidden="1" customHeight="1" thickTop="1" x14ac:dyDescent="0.5">
      <c r="A355" s="14"/>
      <c r="I355" s="16"/>
      <c r="J355" s="16"/>
      <c r="N355" s="14"/>
    </row>
    <row r="356" spans="1:14" s="15" customFormat="1" ht="15.75" hidden="1" customHeight="1" thickTop="1" x14ac:dyDescent="0.5">
      <c r="A356" s="14"/>
      <c r="I356" s="16"/>
      <c r="J356" s="16"/>
      <c r="N356" s="14"/>
    </row>
    <row r="357" spans="1:14" s="15" customFormat="1" ht="15.75" hidden="1" customHeight="1" thickTop="1" x14ac:dyDescent="0.5">
      <c r="A357" s="14"/>
      <c r="I357" s="16"/>
      <c r="J357" s="16"/>
      <c r="N357" s="14"/>
    </row>
    <row r="358" spans="1:14" s="15" customFormat="1" ht="15.75" hidden="1" customHeight="1" thickTop="1" x14ac:dyDescent="0.5">
      <c r="A358" s="14"/>
      <c r="I358" s="16"/>
      <c r="J358" s="16"/>
      <c r="N358" s="14"/>
    </row>
    <row r="359" spans="1:14" s="15" customFormat="1" ht="15.75" hidden="1" customHeight="1" thickTop="1" x14ac:dyDescent="0.5">
      <c r="A359" s="14"/>
      <c r="I359" s="16"/>
      <c r="J359" s="16"/>
      <c r="N359" s="14"/>
    </row>
    <row r="360" spans="1:14" s="15" customFormat="1" ht="15.75" hidden="1" customHeight="1" thickTop="1" x14ac:dyDescent="0.5">
      <c r="A360" s="14"/>
      <c r="I360" s="16"/>
      <c r="J360" s="16"/>
      <c r="N360" s="14"/>
    </row>
    <row r="361" spans="1:14" s="15" customFormat="1" ht="15.75" hidden="1" customHeight="1" thickTop="1" x14ac:dyDescent="0.5">
      <c r="A361" s="14"/>
      <c r="I361" s="16"/>
      <c r="J361" s="16"/>
      <c r="N361" s="14"/>
    </row>
    <row r="362" spans="1:14" s="15" customFormat="1" ht="15.75" hidden="1" customHeight="1" thickTop="1" x14ac:dyDescent="0.5">
      <c r="A362" s="14"/>
      <c r="I362" s="16"/>
      <c r="J362" s="16"/>
      <c r="N362" s="14"/>
    </row>
    <row r="363" spans="1:14" s="15" customFormat="1" ht="15.75" hidden="1" customHeight="1" thickTop="1" x14ac:dyDescent="0.5">
      <c r="A363" s="14"/>
      <c r="I363" s="16"/>
      <c r="J363" s="16"/>
      <c r="N363" s="14"/>
    </row>
    <row r="364" spans="1:14" s="15" customFormat="1" ht="15.75" hidden="1" customHeight="1" thickTop="1" x14ac:dyDescent="0.5">
      <c r="A364" s="14"/>
      <c r="I364" s="16"/>
      <c r="J364" s="16"/>
      <c r="N364" s="14"/>
    </row>
    <row r="365" spans="1:14" s="15" customFormat="1" ht="15.75" hidden="1" customHeight="1" thickTop="1" x14ac:dyDescent="0.5">
      <c r="A365" s="14"/>
      <c r="I365" s="16"/>
      <c r="J365" s="16"/>
      <c r="N365" s="14"/>
    </row>
    <row r="366" spans="1:14" s="15" customFormat="1" ht="15.75" hidden="1" customHeight="1" thickTop="1" x14ac:dyDescent="0.5">
      <c r="A366" s="14"/>
      <c r="I366" s="16"/>
      <c r="J366" s="16"/>
      <c r="N366" s="14"/>
    </row>
    <row r="367" spans="1:14" s="15" customFormat="1" ht="15.75" hidden="1" customHeight="1" thickTop="1" x14ac:dyDescent="0.5">
      <c r="A367" s="14"/>
      <c r="I367" s="16"/>
      <c r="J367" s="16"/>
      <c r="N367" s="14"/>
    </row>
    <row r="368" spans="1:14" s="15" customFormat="1" ht="15.75" hidden="1" customHeight="1" thickTop="1" x14ac:dyDescent="0.5">
      <c r="A368" s="14"/>
      <c r="I368" s="16"/>
      <c r="J368" s="16"/>
      <c r="N368" s="14"/>
    </row>
    <row r="369" spans="1:14" s="15" customFormat="1" ht="15.75" hidden="1" customHeight="1" thickTop="1" x14ac:dyDescent="0.5">
      <c r="A369" s="14"/>
      <c r="I369" s="16"/>
      <c r="J369" s="16"/>
      <c r="N369" s="14"/>
    </row>
    <row r="370" spans="1:14" s="15" customFormat="1" ht="15.75" hidden="1" customHeight="1" thickTop="1" x14ac:dyDescent="0.5">
      <c r="A370" s="14"/>
      <c r="I370" s="16"/>
      <c r="J370" s="16"/>
      <c r="N370" s="14"/>
    </row>
    <row r="371" spans="1:14" s="15" customFormat="1" ht="15.75" hidden="1" customHeight="1" thickTop="1" x14ac:dyDescent="0.5">
      <c r="A371" s="14"/>
      <c r="I371" s="16"/>
      <c r="J371" s="16"/>
      <c r="N371" s="14"/>
    </row>
    <row r="372" spans="1:14" s="15" customFormat="1" ht="15.75" hidden="1" customHeight="1" thickTop="1" x14ac:dyDescent="0.5">
      <c r="A372" s="14"/>
      <c r="I372" s="16"/>
      <c r="J372" s="16"/>
      <c r="N372" s="14"/>
    </row>
    <row r="373" spans="1:14" s="15" customFormat="1" ht="15.75" hidden="1" customHeight="1" thickTop="1" x14ac:dyDescent="0.5">
      <c r="A373" s="14"/>
      <c r="I373" s="16"/>
      <c r="J373" s="16"/>
      <c r="N373" s="14"/>
    </row>
    <row r="374" spans="1:14" s="15" customFormat="1" ht="15.75" hidden="1" customHeight="1" thickTop="1" x14ac:dyDescent="0.5">
      <c r="A374" s="14"/>
      <c r="I374" s="16"/>
      <c r="J374" s="16"/>
      <c r="N374" s="14"/>
    </row>
    <row r="375" spans="1:14" s="15" customFormat="1" ht="15.75" hidden="1" customHeight="1" thickTop="1" x14ac:dyDescent="0.5">
      <c r="A375" s="14"/>
      <c r="I375" s="16"/>
      <c r="J375" s="16"/>
      <c r="N375" s="14"/>
    </row>
    <row r="376" spans="1:14" s="15" customFormat="1" ht="15.75" hidden="1" customHeight="1" thickTop="1" x14ac:dyDescent="0.5">
      <c r="A376" s="14"/>
      <c r="I376" s="16"/>
      <c r="J376" s="16"/>
      <c r="N376" s="14"/>
    </row>
    <row r="377" spans="1:14" s="15" customFormat="1" ht="15.75" hidden="1" customHeight="1" thickTop="1" x14ac:dyDescent="0.5">
      <c r="A377" s="14"/>
      <c r="I377" s="16"/>
      <c r="J377" s="16"/>
      <c r="N377" s="14"/>
    </row>
    <row r="378" spans="1:14" s="15" customFormat="1" ht="15.75" hidden="1" customHeight="1" thickTop="1" x14ac:dyDescent="0.5">
      <c r="A378" s="14"/>
      <c r="I378" s="16"/>
      <c r="J378" s="16"/>
      <c r="N378" s="14"/>
    </row>
    <row r="379" spans="1:14" s="15" customFormat="1" ht="15.75" hidden="1" customHeight="1" thickTop="1" x14ac:dyDescent="0.5">
      <c r="A379" s="14"/>
      <c r="I379" s="16"/>
      <c r="J379" s="16"/>
      <c r="N379" s="14"/>
    </row>
    <row r="380" spans="1:14" s="15" customFormat="1" ht="15.75" hidden="1" customHeight="1" thickTop="1" x14ac:dyDescent="0.5">
      <c r="A380" s="14"/>
      <c r="I380" s="16"/>
      <c r="J380" s="16"/>
      <c r="N380" s="14"/>
    </row>
    <row r="381" spans="1:14" s="15" customFormat="1" ht="15.75" hidden="1" customHeight="1" thickTop="1" x14ac:dyDescent="0.5">
      <c r="A381" s="14"/>
      <c r="I381" s="16"/>
      <c r="J381" s="16"/>
      <c r="N381" s="14"/>
    </row>
    <row r="382" spans="1:14" s="15" customFormat="1" ht="15.75" hidden="1" customHeight="1" thickTop="1" x14ac:dyDescent="0.5">
      <c r="A382" s="14"/>
      <c r="I382" s="16"/>
      <c r="J382" s="16"/>
      <c r="N382" s="14"/>
    </row>
    <row r="383" spans="1:14" s="15" customFormat="1" ht="15.75" hidden="1" customHeight="1" thickTop="1" x14ac:dyDescent="0.5">
      <c r="A383" s="14"/>
      <c r="I383" s="16"/>
      <c r="J383" s="16"/>
      <c r="N383" s="14"/>
    </row>
    <row r="384" spans="1:14" s="15" customFormat="1" ht="15.75" hidden="1" customHeight="1" thickTop="1" x14ac:dyDescent="0.5">
      <c r="A384" s="14"/>
      <c r="I384" s="16"/>
      <c r="J384" s="16"/>
      <c r="N384" s="14"/>
    </row>
    <row r="385" spans="1:14" s="15" customFormat="1" ht="15.75" hidden="1" customHeight="1" thickTop="1" x14ac:dyDescent="0.5">
      <c r="A385" s="14"/>
      <c r="I385" s="16"/>
      <c r="J385" s="16"/>
      <c r="N385" s="14"/>
    </row>
    <row r="386" spans="1:14" s="15" customFormat="1" ht="15.75" hidden="1" customHeight="1" thickTop="1" x14ac:dyDescent="0.5">
      <c r="A386" s="14"/>
      <c r="I386" s="16"/>
      <c r="J386" s="16"/>
      <c r="N386" s="14"/>
    </row>
    <row r="387" spans="1:14" s="15" customFormat="1" ht="15.75" hidden="1" customHeight="1" thickTop="1" x14ac:dyDescent="0.5">
      <c r="A387" s="14"/>
      <c r="I387" s="16"/>
      <c r="J387" s="16"/>
      <c r="N387" s="14"/>
    </row>
    <row r="388" spans="1:14" s="15" customFormat="1" ht="15.75" hidden="1" customHeight="1" thickTop="1" x14ac:dyDescent="0.5">
      <c r="A388" s="14"/>
      <c r="I388" s="16"/>
      <c r="J388" s="16"/>
      <c r="N388" s="14"/>
    </row>
    <row r="389" spans="1:14" s="15" customFormat="1" ht="15.75" hidden="1" customHeight="1" thickTop="1" x14ac:dyDescent="0.5">
      <c r="A389" s="14"/>
      <c r="I389" s="16"/>
      <c r="J389" s="16"/>
      <c r="N389" s="14"/>
    </row>
    <row r="390" spans="1:14" s="15" customFormat="1" ht="15.75" hidden="1" customHeight="1" thickTop="1" x14ac:dyDescent="0.5">
      <c r="A390" s="14"/>
      <c r="I390" s="16"/>
      <c r="J390" s="16"/>
      <c r="N390" s="14"/>
    </row>
    <row r="391" spans="1:14" s="15" customFormat="1" ht="15.75" hidden="1" customHeight="1" thickTop="1" x14ac:dyDescent="0.5">
      <c r="A391" s="14"/>
      <c r="I391" s="16"/>
      <c r="J391" s="16"/>
      <c r="N391" s="14"/>
    </row>
    <row r="392" spans="1:14" s="15" customFormat="1" ht="15.75" hidden="1" customHeight="1" thickTop="1" x14ac:dyDescent="0.5">
      <c r="A392" s="14"/>
      <c r="I392" s="16"/>
      <c r="J392" s="16"/>
      <c r="N392" s="14"/>
    </row>
    <row r="393" spans="1:14" s="15" customFormat="1" ht="15.75" hidden="1" customHeight="1" thickTop="1" x14ac:dyDescent="0.5">
      <c r="A393" s="14"/>
      <c r="I393" s="16"/>
      <c r="J393" s="16"/>
      <c r="N393" s="14"/>
    </row>
    <row r="394" spans="1:14" s="15" customFormat="1" ht="15.75" hidden="1" customHeight="1" thickTop="1" x14ac:dyDescent="0.5">
      <c r="A394" s="14"/>
      <c r="I394" s="16"/>
      <c r="J394" s="16"/>
      <c r="N394" s="14"/>
    </row>
    <row r="395" spans="1:14" s="15" customFormat="1" ht="15.75" hidden="1" customHeight="1" thickTop="1" x14ac:dyDescent="0.5">
      <c r="A395" s="14"/>
      <c r="I395" s="16"/>
      <c r="J395" s="16"/>
      <c r="N395" s="14"/>
    </row>
    <row r="396" spans="1:14" s="15" customFormat="1" ht="15.75" hidden="1" customHeight="1" thickTop="1" x14ac:dyDescent="0.5">
      <c r="A396" s="14"/>
      <c r="I396" s="16"/>
      <c r="J396" s="16"/>
      <c r="N396" s="14"/>
    </row>
    <row r="397" spans="1:14" s="15" customFormat="1" ht="15.75" hidden="1" customHeight="1" thickTop="1" x14ac:dyDescent="0.5">
      <c r="A397" s="14"/>
      <c r="I397" s="16"/>
      <c r="J397" s="16"/>
      <c r="N397" s="14"/>
    </row>
    <row r="398" spans="1:14" s="15" customFormat="1" ht="15.75" hidden="1" customHeight="1" thickTop="1" x14ac:dyDescent="0.5">
      <c r="A398" s="14"/>
      <c r="I398" s="16"/>
      <c r="J398" s="16"/>
      <c r="N398" s="14"/>
    </row>
    <row r="399" spans="1:14" s="15" customFormat="1" ht="15.75" hidden="1" customHeight="1" thickTop="1" x14ac:dyDescent="0.5">
      <c r="A399" s="14"/>
      <c r="I399" s="16"/>
      <c r="J399" s="16"/>
      <c r="N399" s="14"/>
    </row>
    <row r="400" spans="1:14" s="15" customFormat="1" ht="15.75" hidden="1" customHeight="1" thickTop="1" x14ac:dyDescent="0.5">
      <c r="A400" s="14"/>
      <c r="I400" s="16"/>
      <c r="J400" s="16"/>
      <c r="N400" s="14"/>
    </row>
    <row r="401" spans="1:14" s="15" customFormat="1" ht="15.75" hidden="1" customHeight="1" thickTop="1" x14ac:dyDescent="0.5">
      <c r="A401" s="14"/>
      <c r="I401" s="16"/>
      <c r="J401" s="16"/>
      <c r="N401" s="14"/>
    </row>
    <row r="402" spans="1:14" s="15" customFormat="1" ht="15.75" hidden="1" customHeight="1" thickTop="1" x14ac:dyDescent="0.5">
      <c r="A402" s="14"/>
      <c r="I402" s="16"/>
      <c r="J402" s="16"/>
      <c r="N402" s="14"/>
    </row>
    <row r="403" spans="1:14" s="15" customFormat="1" ht="15.75" hidden="1" customHeight="1" thickTop="1" x14ac:dyDescent="0.5">
      <c r="A403" s="14"/>
      <c r="I403" s="16"/>
      <c r="J403" s="16"/>
      <c r="N403" s="14"/>
    </row>
    <row r="404" spans="1:14" s="15" customFormat="1" ht="15.75" hidden="1" customHeight="1" thickTop="1" x14ac:dyDescent="0.5">
      <c r="A404" s="14"/>
      <c r="I404" s="16"/>
      <c r="J404" s="16"/>
      <c r="N404" s="14"/>
    </row>
    <row r="405" spans="1:14" s="15" customFormat="1" ht="15.75" hidden="1" customHeight="1" thickTop="1" x14ac:dyDescent="0.5">
      <c r="A405" s="14"/>
      <c r="I405" s="16"/>
      <c r="J405" s="16"/>
      <c r="N405" s="14"/>
    </row>
    <row r="406" spans="1:14" s="15" customFormat="1" ht="15.75" hidden="1" customHeight="1" thickTop="1" x14ac:dyDescent="0.5">
      <c r="A406" s="14"/>
      <c r="I406" s="16"/>
      <c r="J406" s="16"/>
      <c r="N406" s="14"/>
    </row>
    <row r="407" spans="1:14" s="15" customFormat="1" ht="15.75" hidden="1" customHeight="1" thickTop="1" x14ac:dyDescent="0.5">
      <c r="A407" s="14"/>
      <c r="I407" s="16"/>
      <c r="J407" s="16"/>
      <c r="N407" s="14"/>
    </row>
    <row r="408" spans="1:14" s="15" customFormat="1" ht="15.75" hidden="1" customHeight="1" thickTop="1" x14ac:dyDescent="0.5">
      <c r="A408" s="14"/>
      <c r="I408" s="16"/>
      <c r="J408" s="16"/>
      <c r="N408" s="14"/>
    </row>
    <row r="409" spans="1:14" s="15" customFormat="1" ht="15.75" hidden="1" customHeight="1" thickTop="1" x14ac:dyDescent="0.5">
      <c r="A409" s="14"/>
      <c r="I409" s="16"/>
      <c r="J409" s="16"/>
      <c r="N409" s="14"/>
    </row>
    <row r="410" spans="1:14" s="15" customFormat="1" ht="15.75" hidden="1" customHeight="1" thickTop="1" x14ac:dyDescent="0.5">
      <c r="A410" s="14"/>
      <c r="I410" s="16"/>
      <c r="J410" s="16"/>
      <c r="N410" s="14"/>
    </row>
    <row r="411" spans="1:14" s="15" customFormat="1" ht="15.75" hidden="1" customHeight="1" thickTop="1" x14ac:dyDescent="0.5">
      <c r="A411" s="14"/>
      <c r="I411" s="16"/>
      <c r="J411" s="16"/>
      <c r="N411" s="14"/>
    </row>
    <row r="412" spans="1:14" s="15" customFormat="1" ht="15.75" hidden="1" customHeight="1" thickTop="1" x14ac:dyDescent="0.5">
      <c r="A412" s="14"/>
      <c r="I412" s="16"/>
      <c r="J412" s="16"/>
      <c r="N412" s="14"/>
    </row>
    <row r="413" spans="1:14" s="15" customFormat="1" ht="15.75" hidden="1" customHeight="1" thickTop="1" x14ac:dyDescent="0.5">
      <c r="A413" s="14"/>
      <c r="I413" s="16"/>
      <c r="J413" s="16"/>
      <c r="N413" s="14"/>
    </row>
    <row r="414" spans="1:14" s="15" customFormat="1" ht="15.75" hidden="1" customHeight="1" thickTop="1" x14ac:dyDescent="0.5">
      <c r="A414" s="14"/>
      <c r="I414" s="16"/>
      <c r="J414" s="16"/>
      <c r="N414" s="14"/>
    </row>
    <row r="415" spans="1:14" s="15" customFormat="1" ht="15.75" hidden="1" customHeight="1" thickTop="1" x14ac:dyDescent="0.5">
      <c r="A415" s="14"/>
      <c r="I415" s="16"/>
      <c r="J415" s="16"/>
      <c r="N415" s="14"/>
    </row>
    <row r="416" spans="1:14" s="15" customFormat="1" ht="15.75" hidden="1" customHeight="1" thickTop="1" x14ac:dyDescent="0.5">
      <c r="A416" s="14"/>
      <c r="I416" s="16"/>
      <c r="J416" s="16"/>
      <c r="N416" s="14"/>
    </row>
    <row r="417" spans="1:14" s="15" customFormat="1" ht="15.75" hidden="1" customHeight="1" thickTop="1" x14ac:dyDescent="0.5">
      <c r="A417" s="14"/>
      <c r="I417" s="16"/>
      <c r="J417" s="16"/>
      <c r="N417" s="14"/>
    </row>
    <row r="418" spans="1:14" s="15" customFormat="1" ht="15.75" hidden="1" customHeight="1" thickTop="1" x14ac:dyDescent="0.5">
      <c r="A418" s="14"/>
      <c r="I418" s="16"/>
      <c r="J418" s="16"/>
      <c r="N418" s="14"/>
    </row>
    <row r="419" spans="1:14" s="15" customFormat="1" ht="15.75" hidden="1" customHeight="1" thickTop="1" x14ac:dyDescent="0.5">
      <c r="A419" s="14"/>
      <c r="I419" s="16"/>
      <c r="J419" s="16"/>
      <c r="N419" s="14"/>
    </row>
    <row r="420" spans="1:14" s="15" customFormat="1" ht="15.75" hidden="1" customHeight="1" thickTop="1" x14ac:dyDescent="0.5">
      <c r="A420" s="14"/>
      <c r="I420" s="16"/>
      <c r="J420" s="16"/>
      <c r="N420" s="14"/>
    </row>
    <row r="421" spans="1:14" s="15" customFormat="1" ht="15.75" hidden="1" customHeight="1" thickTop="1" x14ac:dyDescent="0.5">
      <c r="A421" s="14"/>
      <c r="I421" s="16"/>
      <c r="J421" s="16"/>
      <c r="N421" s="14"/>
    </row>
    <row r="422" spans="1:14" s="15" customFormat="1" ht="15.75" hidden="1" customHeight="1" thickTop="1" x14ac:dyDescent="0.5">
      <c r="A422" s="14"/>
      <c r="I422" s="16"/>
      <c r="J422" s="16"/>
      <c r="N422" s="14"/>
    </row>
    <row r="423" spans="1:14" s="15" customFormat="1" ht="15.75" hidden="1" customHeight="1" thickTop="1" x14ac:dyDescent="0.5">
      <c r="A423" s="14"/>
      <c r="I423" s="16"/>
      <c r="J423" s="16"/>
      <c r="N423" s="14"/>
    </row>
    <row r="424" spans="1:14" s="15" customFormat="1" ht="15.75" hidden="1" customHeight="1" thickTop="1" x14ac:dyDescent="0.5">
      <c r="A424" s="14"/>
      <c r="I424" s="16"/>
      <c r="J424" s="16"/>
      <c r="N424" s="14"/>
    </row>
    <row r="425" spans="1:14" s="15" customFormat="1" ht="15.75" hidden="1" customHeight="1" thickTop="1" x14ac:dyDescent="0.5">
      <c r="A425" s="14"/>
      <c r="I425" s="16"/>
      <c r="J425" s="16"/>
      <c r="N425" s="14"/>
    </row>
    <row r="426" spans="1:14" s="15" customFormat="1" ht="15.75" hidden="1" customHeight="1" thickTop="1" x14ac:dyDescent="0.5">
      <c r="A426" s="14"/>
      <c r="I426" s="16"/>
      <c r="J426" s="16"/>
      <c r="N426" s="14"/>
    </row>
    <row r="427" spans="1:14" s="15" customFormat="1" ht="15.75" hidden="1" customHeight="1" thickTop="1" x14ac:dyDescent="0.5">
      <c r="A427" s="14"/>
      <c r="I427" s="16"/>
      <c r="J427" s="16"/>
      <c r="N427" s="14"/>
    </row>
    <row r="428" spans="1:14" s="15" customFormat="1" ht="15.75" hidden="1" customHeight="1" thickTop="1" x14ac:dyDescent="0.5">
      <c r="A428" s="14"/>
      <c r="I428" s="16"/>
      <c r="J428" s="16"/>
      <c r="N428" s="14"/>
    </row>
    <row r="429" spans="1:14" s="15" customFormat="1" ht="15.75" hidden="1" customHeight="1" thickTop="1" x14ac:dyDescent="0.5">
      <c r="A429" s="14"/>
      <c r="I429" s="16"/>
      <c r="J429" s="16"/>
      <c r="N429" s="14"/>
    </row>
    <row r="430" spans="1:14" s="15" customFormat="1" ht="15.75" hidden="1" customHeight="1" thickTop="1" x14ac:dyDescent="0.5">
      <c r="A430" s="14"/>
      <c r="I430" s="16"/>
      <c r="J430" s="16"/>
      <c r="N430" s="14"/>
    </row>
    <row r="431" spans="1:14" s="15" customFormat="1" ht="15.75" hidden="1" customHeight="1" thickTop="1" x14ac:dyDescent="0.5">
      <c r="A431" s="14"/>
      <c r="I431" s="16"/>
      <c r="J431" s="16"/>
      <c r="N431" s="14"/>
    </row>
    <row r="432" spans="1:14" s="15" customFormat="1" ht="15.75" hidden="1" customHeight="1" thickTop="1" x14ac:dyDescent="0.5">
      <c r="A432" s="14"/>
      <c r="I432" s="16"/>
      <c r="J432" s="16"/>
      <c r="N432" s="14"/>
    </row>
    <row r="433" spans="1:14" s="15" customFormat="1" ht="15.75" hidden="1" customHeight="1" thickTop="1" x14ac:dyDescent="0.5">
      <c r="A433" s="14"/>
      <c r="I433" s="16"/>
      <c r="J433" s="16"/>
      <c r="N433" s="14"/>
    </row>
    <row r="434" spans="1:14" s="15" customFormat="1" ht="15.75" hidden="1" customHeight="1" thickTop="1" x14ac:dyDescent="0.5">
      <c r="A434" s="14"/>
      <c r="I434" s="16"/>
      <c r="J434" s="16"/>
      <c r="N434" s="14"/>
    </row>
    <row r="435" spans="1:14" s="15" customFormat="1" ht="15.75" hidden="1" customHeight="1" thickTop="1" x14ac:dyDescent="0.5">
      <c r="A435" s="14"/>
      <c r="I435" s="16"/>
      <c r="J435" s="16"/>
      <c r="N435" s="14"/>
    </row>
    <row r="436" spans="1:14" s="15" customFormat="1" ht="15.75" hidden="1" customHeight="1" thickTop="1" x14ac:dyDescent="0.5">
      <c r="A436" s="14"/>
      <c r="I436" s="16"/>
      <c r="J436" s="16"/>
      <c r="N436" s="14"/>
    </row>
    <row r="437" spans="1:14" s="15" customFormat="1" ht="15.75" hidden="1" customHeight="1" thickTop="1" x14ac:dyDescent="0.5">
      <c r="A437" s="14"/>
      <c r="I437" s="16"/>
      <c r="J437" s="16"/>
      <c r="N437" s="14"/>
    </row>
    <row r="438" spans="1:14" s="15" customFormat="1" ht="15.75" hidden="1" customHeight="1" thickTop="1" x14ac:dyDescent="0.5">
      <c r="A438" s="14"/>
      <c r="I438" s="16"/>
      <c r="J438" s="16"/>
      <c r="N438" s="14"/>
    </row>
    <row r="439" spans="1:14" s="15" customFormat="1" ht="15.75" hidden="1" customHeight="1" thickTop="1" x14ac:dyDescent="0.5">
      <c r="A439" s="14"/>
      <c r="I439" s="16"/>
      <c r="J439" s="16"/>
      <c r="N439" s="14"/>
    </row>
    <row r="440" spans="1:14" s="15" customFormat="1" ht="15.75" hidden="1" customHeight="1" thickTop="1" x14ac:dyDescent="0.5">
      <c r="A440" s="14"/>
      <c r="I440" s="16"/>
      <c r="J440" s="16"/>
      <c r="N440" s="14"/>
    </row>
    <row r="441" spans="1:14" s="15" customFormat="1" ht="15.75" hidden="1" customHeight="1" thickTop="1" x14ac:dyDescent="0.5">
      <c r="A441" s="14"/>
      <c r="I441" s="16"/>
      <c r="J441" s="16"/>
      <c r="N441" s="14"/>
    </row>
    <row r="442" spans="1:14" s="15" customFormat="1" ht="15.75" hidden="1" customHeight="1" thickTop="1" x14ac:dyDescent="0.5">
      <c r="A442" s="14"/>
      <c r="I442" s="16"/>
      <c r="J442" s="16"/>
      <c r="N442" s="14"/>
    </row>
    <row r="443" spans="1:14" s="15" customFormat="1" ht="15.75" hidden="1" customHeight="1" thickTop="1" x14ac:dyDescent="0.5">
      <c r="A443" s="14"/>
      <c r="I443" s="16"/>
      <c r="J443" s="16"/>
      <c r="N443" s="14"/>
    </row>
    <row r="444" spans="1:14" s="15" customFormat="1" ht="15.75" hidden="1" customHeight="1" thickTop="1" x14ac:dyDescent="0.5">
      <c r="A444" s="14"/>
      <c r="I444" s="16"/>
      <c r="J444" s="16"/>
      <c r="N444" s="14"/>
    </row>
    <row r="445" spans="1:14" s="15" customFormat="1" ht="15.75" hidden="1" customHeight="1" thickTop="1" x14ac:dyDescent="0.5">
      <c r="A445" s="14"/>
      <c r="I445" s="16"/>
      <c r="J445" s="16"/>
      <c r="N445" s="14"/>
    </row>
    <row r="446" spans="1:14" s="15" customFormat="1" ht="15.75" hidden="1" customHeight="1" thickTop="1" x14ac:dyDescent="0.5">
      <c r="A446" s="14"/>
      <c r="I446" s="16"/>
      <c r="J446" s="16"/>
      <c r="N446" s="14"/>
    </row>
    <row r="447" spans="1:14" s="15" customFormat="1" ht="15.75" hidden="1" customHeight="1" thickTop="1" x14ac:dyDescent="0.5">
      <c r="A447" s="14"/>
      <c r="I447" s="16"/>
      <c r="J447" s="16"/>
      <c r="N447" s="14"/>
    </row>
    <row r="448" spans="1:14" s="15" customFormat="1" ht="15.75" hidden="1" customHeight="1" thickTop="1" x14ac:dyDescent="0.5">
      <c r="A448" s="14"/>
      <c r="I448" s="16"/>
      <c r="J448" s="16"/>
      <c r="N448" s="14"/>
    </row>
    <row r="449" spans="1:14" s="15" customFormat="1" ht="15.75" hidden="1" customHeight="1" thickTop="1" x14ac:dyDescent="0.5">
      <c r="A449" s="14"/>
      <c r="I449" s="16"/>
      <c r="J449" s="16"/>
      <c r="N449" s="14"/>
    </row>
    <row r="450" spans="1:14" s="15" customFormat="1" ht="15.75" hidden="1" customHeight="1" thickTop="1" x14ac:dyDescent="0.5">
      <c r="A450" s="14"/>
      <c r="I450" s="16"/>
      <c r="J450" s="16"/>
      <c r="N450" s="14"/>
    </row>
    <row r="451" spans="1:14" s="15" customFormat="1" ht="15.75" hidden="1" customHeight="1" thickTop="1" x14ac:dyDescent="0.5">
      <c r="A451" s="14"/>
      <c r="I451" s="16"/>
      <c r="J451" s="16"/>
      <c r="N451" s="14"/>
    </row>
    <row r="452" spans="1:14" s="15" customFormat="1" ht="15.75" hidden="1" customHeight="1" thickTop="1" x14ac:dyDescent="0.5">
      <c r="A452" s="14"/>
      <c r="I452" s="16"/>
      <c r="J452" s="16"/>
      <c r="N452" s="14"/>
    </row>
    <row r="453" spans="1:14" s="15" customFormat="1" ht="15.75" hidden="1" customHeight="1" thickTop="1" x14ac:dyDescent="0.5">
      <c r="A453" s="14"/>
      <c r="I453" s="16"/>
      <c r="J453" s="16"/>
      <c r="N453" s="14"/>
    </row>
    <row r="454" spans="1:14" s="15" customFormat="1" ht="15.75" hidden="1" customHeight="1" thickTop="1" x14ac:dyDescent="0.5">
      <c r="A454" s="14"/>
      <c r="I454" s="16"/>
      <c r="J454" s="16"/>
      <c r="N454" s="14"/>
    </row>
    <row r="455" spans="1:14" s="15" customFormat="1" ht="15.75" hidden="1" customHeight="1" thickTop="1" x14ac:dyDescent="0.5">
      <c r="A455" s="14"/>
      <c r="I455" s="16"/>
      <c r="J455" s="16"/>
      <c r="N455" s="14"/>
    </row>
    <row r="456" spans="1:14" s="15" customFormat="1" ht="15.75" hidden="1" customHeight="1" thickTop="1" x14ac:dyDescent="0.5">
      <c r="A456" s="14"/>
      <c r="I456" s="16"/>
      <c r="J456" s="16"/>
      <c r="N456" s="14"/>
    </row>
    <row r="457" spans="1:14" s="15" customFormat="1" ht="15.75" hidden="1" customHeight="1" thickTop="1" x14ac:dyDescent="0.5">
      <c r="A457" s="14"/>
      <c r="I457" s="16"/>
      <c r="J457" s="16"/>
      <c r="N457" s="14"/>
    </row>
    <row r="458" spans="1:14" s="15" customFormat="1" ht="15.75" hidden="1" customHeight="1" thickTop="1" x14ac:dyDescent="0.5">
      <c r="A458" s="14"/>
      <c r="I458" s="16"/>
      <c r="J458" s="16"/>
      <c r="N458" s="14"/>
    </row>
    <row r="459" spans="1:14" s="15" customFormat="1" ht="15.75" hidden="1" customHeight="1" thickTop="1" x14ac:dyDescent="0.5">
      <c r="A459" s="14"/>
      <c r="I459" s="16"/>
      <c r="J459" s="16"/>
      <c r="N459" s="14"/>
    </row>
    <row r="460" spans="1:14" s="15" customFormat="1" ht="15.75" hidden="1" customHeight="1" thickTop="1" x14ac:dyDescent="0.5">
      <c r="A460" s="14"/>
      <c r="I460" s="16"/>
      <c r="J460" s="16"/>
      <c r="N460" s="14"/>
    </row>
    <row r="461" spans="1:14" s="15" customFormat="1" ht="15.75" hidden="1" customHeight="1" thickTop="1" x14ac:dyDescent="0.5">
      <c r="A461" s="14"/>
      <c r="I461" s="16"/>
      <c r="J461" s="16"/>
      <c r="N461" s="14"/>
    </row>
    <row r="462" spans="1:14" s="15" customFormat="1" ht="15.75" hidden="1" customHeight="1" thickTop="1" x14ac:dyDescent="0.5">
      <c r="A462" s="14"/>
      <c r="I462" s="16"/>
      <c r="J462" s="16"/>
      <c r="N462" s="14"/>
    </row>
    <row r="463" spans="1:14" s="15" customFormat="1" ht="15.75" hidden="1" customHeight="1" thickTop="1" x14ac:dyDescent="0.5">
      <c r="A463" s="14"/>
      <c r="I463" s="16"/>
      <c r="J463" s="16"/>
      <c r="N463" s="14"/>
    </row>
    <row r="464" spans="1:14" s="15" customFormat="1" ht="15.75" hidden="1" customHeight="1" thickTop="1" x14ac:dyDescent="0.5">
      <c r="A464" s="14"/>
      <c r="I464" s="16"/>
      <c r="J464" s="16"/>
      <c r="N464" s="14"/>
    </row>
    <row r="465" spans="1:14" s="15" customFormat="1" ht="15.75" hidden="1" customHeight="1" thickTop="1" x14ac:dyDescent="0.5">
      <c r="A465" s="14"/>
      <c r="I465" s="16"/>
      <c r="J465" s="16"/>
      <c r="N465" s="14"/>
    </row>
    <row r="466" spans="1:14" s="15" customFormat="1" ht="15.75" hidden="1" customHeight="1" thickTop="1" x14ac:dyDescent="0.5">
      <c r="A466" s="14"/>
      <c r="I466" s="16"/>
      <c r="J466" s="16"/>
      <c r="N466" s="14"/>
    </row>
    <row r="467" spans="1:14" s="15" customFormat="1" ht="15.75" hidden="1" customHeight="1" thickTop="1" x14ac:dyDescent="0.5">
      <c r="A467" s="14"/>
      <c r="I467" s="16"/>
      <c r="J467" s="16"/>
      <c r="N467" s="14"/>
    </row>
    <row r="468" spans="1:14" s="15" customFormat="1" ht="15.75" hidden="1" customHeight="1" thickTop="1" x14ac:dyDescent="0.5">
      <c r="A468" s="14"/>
      <c r="I468" s="16"/>
      <c r="J468" s="16"/>
      <c r="N468" s="14"/>
    </row>
    <row r="469" spans="1:14" s="15" customFormat="1" ht="15.75" hidden="1" customHeight="1" thickTop="1" x14ac:dyDescent="0.5">
      <c r="A469" s="14"/>
      <c r="I469" s="16"/>
      <c r="J469" s="16"/>
      <c r="N469" s="14"/>
    </row>
    <row r="470" spans="1:14" s="15" customFormat="1" ht="15.75" hidden="1" customHeight="1" thickTop="1" x14ac:dyDescent="0.5">
      <c r="A470" s="14"/>
      <c r="I470" s="16"/>
      <c r="J470" s="16"/>
      <c r="N470" s="14"/>
    </row>
    <row r="471" spans="1:14" s="15" customFormat="1" ht="15.75" hidden="1" customHeight="1" thickTop="1" x14ac:dyDescent="0.5">
      <c r="A471" s="14"/>
      <c r="I471" s="16"/>
      <c r="J471" s="16"/>
      <c r="N471" s="14"/>
    </row>
    <row r="472" spans="1:14" s="15" customFormat="1" ht="15.75" hidden="1" customHeight="1" thickTop="1" x14ac:dyDescent="0.5">
      <c r="A472" s="14"/>
      <c r="I472" s="16"/>
      <c r="J472" s="16"/>
      <c r="N472" s="14"/>
    </row>
    <row r="473" spans="1:14" s="15" customFormat="1" ht="15.75" hidden="1" customHeight="1" thickTop="1" x14ac:dyDescent="0.5">
      <c r="A473" s="14"/>
      <c r="I473" s="16"/>
      <c r="J473" s="16"/>
      <c r="N473" s="14"/>
    </row>
    <row r="474" spans="1:14" s="15" customFormat="1" ht="15.75" hidden="1" customHeight="1" thickTop="1" x14ac:dyDescent="0.5">
      <c r="A474" s="14"/>
      <c r="I474" s="16"/>
      <c r="J474" s="16"/>
      <c r="N474" s="14"/>
    </row>
    <row r="475" spans="1:14" s="15" customFormat="1" ht="15.75" hidden="1" customHeight="1" thickTop="1" x14ac:dyDescent="0.5">
      <c r="A475" s="14"/>
      <c r="I475" s="16"/>
      <c r="J475" s="16"/>
      <c r="N475" s="14"/>
    </row>
    <row r="476" spans="1:14" s="15" customFormat="1" ht="15.75" hidden="1" customHeight="1" thickTop="1" x14ac:dyDescent="0.5">
      <c r="A476" s="14"/>
      <c r="I476" s="16"/>
      <c r="J476" s="16"/>
      <c r="N476" s="14"/>
    </row>
    <row r="477" spans="1:14" s="15" customFormat="1" ht="15.75" hidden="1" customHeight="1" thickTop="1" x14ac:dyDescent="0.5">
      <c r="A477" s="14"/>
      <c r="I477" s="16"/>
      <c r="J477" s="16"/>
      <c r="N477" s="14"/>
    </row>
    <row r="478" spans="1:14" s="15" customFormat="1" ht="15.75" hidden="1" customHeight="1" thickTop="1" x14ac:dyDescent="0.5">
      <c r="A478" s="14"/>
      <c r="I478" s="16"/>
      <c r="J478" s="16"/>
      <c r="N478" s="14"/>
    </row>
    <row r="479" spans="1:14" s="15" customFormat="1" ht="15.75" hidden="1" customHeight="1" thickTop="1" x14ac:dyDescent="0.5">
      <c r="A479" s="14"/>
      <c r="I479" s="16"/>
      <c r="J479" s="16"/>
      <c r="N479" s="14"/>
    </row>
    <row r="480" spans="1:14" s="15" customFormat="1" ht="15.75" hidden="1" customHeight="1" thickTop="1" x14ac:dyDescent="0.5">
      <c r="A480" s="14"/>
      <c r="I480" s="16"/>
      <c r="J480" s="16"/>
      <c r="N480" s="14"/>
    </row>
    <row r="481" spans="1:14" s="15" customFormat="1" ht="15.75" hidden="1" customHeight="1" thickTop="1" x14ac:dyDescent="0.5">
      <c r="A481" s="14"/>
      <c r="I481" s="16"/>
      <c r="J481" s="16"/>
      <c r="N481" s="14"/>
    </row>
    <row r="482" spans="1:14" s="15" customFormat="1" ht="15.75" hidden="1" customHeight="1" thickTop="1" x14ac:dyDescent="0.5">
      <c r="A482" s="14"/>
      <c r="I482" s="16"/>
      <c r="J482" s="16"/>
      <c r="N482" s="14"/>
    </row>
    <row r="483" spans="1:14" s="15" customFormat="1" ht="15.75" hidden="1" customHeight="1" thickTop="1" x14ac:dyDescent="0.5">
      <c r="A483" s="14"/>
      <c r="I483" s="16"/>
      <c r="J483" s="16"/>
      <c r="N483" s="14"/>
    </row>
    <row r="484" spans="1:14" s="15" customFormat="1" ht="15.75" hidden="1" customHeight="1" thickTop="1" x14ac:dyDescent="0.5">
      <c r="A484" s="14"/>
      <c r="I484" s="16"/>
      <c r="J484" s="16"/>
      <c r="N484" s="14"/>
    </row>
    <row r="485" spans="1:14" s="15" customFormat="1" ht="15.75" hidden="1" customHeight="1" thickTop="1" x14ac:dyDescent="0.5">
      <c r="A485" s="14"/>
      <c r="I485" s="16"/>
      <c r="J485" s="16"/>
      <c r="N485" s="14"/>
    </row>
    <row r="486" spans="1:14" s="15" customFormat="1" ht="15.75" hidden="1" customHeight="1" thickTop="1" x14ac:dyDescent="0.5">
      <c r="A486" s="14"/>
      <c r="I486" s="16"/>
      <c r="J486" s="16"/>
      <c r="N486" s="14"/>
    </row>
    <row r="487" spans="1:14" s="15" customFormat="1" ht="15.75" hidden="1" customHeight="1" thickTop="1" x14ac:dyDescent="0.5">
      <c r="A487" s="14"/>
      <c r="I487" s="16"/>
      <c r="J487" s="16"/>
      <c r="N487" s="14"/>
    </row>
    <row r="488" spans="1:14" s="15" customFormat="1" ht="15.75" hidden="1" customHeight="1" thickTop="1" x14ac:dyDescent="0.5">
      <c r="A488" s="14"/>
      <c r="I488" s="16"/>
      <c r="J488" s="16"/>
      <c r="N488" s="14"/>
    </row>
    <row r="489" spans="1:14" s="15" customFormat="1" ht="15.75" hidden="1" customHeight="1" thickTop="1" x14ac:dyDescent="0.5">
      <c r="A489" s="14"/>
      <c r="I489" s="16"/>
      <c r="J489" s="16"/>
      <c r="N489" s="14"/>
    </row>
    <row r="490" spans="1:14" s="15" customFormat="1" ht="15.75" hidden="1" customHeight="1" thickTop="1" x14ac:dyDescent="0.5">
      <c r="A490" s="14"/>
      <c r="I490" s="16"/>
      <c r="J490" s="16"/>
      <c r="N490" s="14"/>
    </row>
    <row r="491" spans="1:14" s="15" customFormat="1" ht="15.75" hidden="1" customHeight="1" thickTop="1" x14ac:dyDescent="0.5">
      <c r="A491" s="14"/>
      <c r="I491" s="16"/>
      <c r="J491" s="16"/>
      <c r="N491" s="14"/>
    </row>
    <row r="492" spans="1:14" s="15" customFormat="1" ht="15.75" hidden="1" customHeight="1" thickTop="1" x14ac:dyDescent="0.5">
      <c r="A492" s="14"/>
      <c r="I492" s="16"/>
      <c r="J492" s="16"/>
      <c r="N492" s="14"/>
    </row>
    <row r="493" spans="1:14" s="15" customFormat="1" ht="15.75" hidden="1" customHeight="1" thickTop="1" x14ac:dyDescent="0.5">
      <c r="A493" s="14"/>
      <c r="I493" s="16"/>
      <c r="J493" s="16"/>
      <c r="N493" s="14"/>
    </row>
    <row r="494" spans="1:14" s="15" customFormat="1" ht="15.75" hidden="1" customHeight="1" thickTop="1" x14ac:dyDescent="0.5">
      <c r="A494" s="14"/>
      <c r="I494" s="16"/>
      <c r="J494" s="16"/>
      <c r="N494" s="14"/>
    </row>
    <row r="495" spans="1:14" s="15" customFormat="1" ht="15.75" hidden="1" customHeight="1" thickTop="1" x14ac:dyDescent="0.5">
      <c r="A495" s="14"/>
      <c r="I495" s="16"/>
      <c r="J495" s="16"/>
      <c r="N495" s="14"/>
    </row>
    <row r="496" spans="1:14" s="15" customFormat="1" ht="15.75" hidden="1" customHeight="1" thickTop="1" x14ac:dyDescent="0.5">
      <c r="A496" s="14"/>
      <c r="I496" s="16"/>
      <c r="J496" s="16"/>
      <c r="N496" s="14"/>
    </row>
    <row r="497" spans="1:14" s="15" customFormat="1" ht="15.75" hidden="1" customHeight="1" thickTop="1" x14ac:dyDescent="0.5">
      <c r="A497" s="14"/>
      <c r="I497" s="16"/>
      <c r="J497" s="16"/>
      <c r="N497" s="14"/>
    </row>
    <row r="498" spans="1:14" s="15" customFormat="1" ht="15.75" hidden="1" customHeight="1" thickTop="1" x14ac:dyDescent="0.5">
      <c r="A498" s="14"/>
      <c r="I498" s="16"/>
      <c r="J498" s="16"/>
      <c r="N498" s="14"/>
    </row>
    <row r="499" spans="1:14" s="15" customFormat="1" ht="15.75" hidden="1" customHeight="1" thickTop="1" x14ac:dyDescent="0.5">
      <c r="A499" s="14"/>
      <c r="I499" s="16"/>
      <c r="J499" s="16"/>
      <c r="N499" s="14"/>
    </row>
    <row r="500" spans="1:14" s="15" customFormat="1" ht="15.75" hidden="1" customHeight="1" thickTop="1" x14ac:dyDescent="0.5">
      <c r="A500" s="14"/>
      <c r="I500" s="16"/>
      <c r="J500" s="16"/>
      <c r="N500" s="14"/>
    </row>
    <row r="501" spans="1:14" s="15" customFormat="1" ht="15.75" hidden="1" customHeight="1" thickTop="1" x14ac:dyDescent="0.5">
      <c r="A501" s="14"/>
      <c r="I501" s="16"/>
      <c r="J501" s="16"/>
      <c r="N501" s="14"/>
    </row>
    <row r="502" spans="1:14" s="15" customFormat="1" ht="15.75" hidden="1" customHeight="1" thickTop="1" x14ac:dyDescent="0.5">
      <c r="A502" s="14"/>
      <c r="I502" s="16"/>
      <c r="J502" s="16"/>
      <c r="N502" s="14"/>
    </row>
    <row r="503" spans="1:14" s="15" customFormat="1" ht="15.75" hidden="1" customHeight="1" thickTop="1" x14ac:dyDescent="0.5">
      <c r="A503" s="14"/>
      <c r="I503" s="16"/>
      <c r="J503" s="16"/>
      <c r="N503" s="14"/>
    </row>
    <row r="504" spans="1:14" s="15" customFormat="1" ht="15.75" hidden="1" customHeight="1" thickTop="1" x14ac:dyDescent="0.5">
      <c r="A504" s="14"/>
      <c r="I504" s="16"/>
      <c r="J504" s="16"/>
      <c r="N504" s="14"/>
    </row>
    <row r="505" spans="1:14" s="15" customFormat="1" ht="15.75" hidden="1" customHeight="1" thickTop="1" x14ac:dyDescent="0.5">
      <c r="A505" s="14"/>
      <c r="I505" s="16"/>
      <c r="J505" s="16"/>
      <c r="N505" s="14"/>
    </row>
    <row r="506" spans="1:14" s="15" customFormat="1" ht="15.75" hidden="1" customHeight="1" thickTop="1" x14ac:dyDescent="0.5">
      <c r="A506" s="14"/>
      <c r="I506" s="16"/>
      <c r="J506" s="16"/>
      <c r="N506" s="14"/>
    </row>
    <row r="507" spans="1:14" s="15" customFormat="1" ht="15.75" hidden="1" customHeight="1" thickTop="1" x14ac:dyDescent="0.5">
      <c r="A507" s="14"/>
      <c r="I507" s="16"/>
      <c r="J507" s="16"/>
      <c r="N507" s="14"/>
    </row>
    <row r="508" spans="1:14" s="15" customFormat="1" ht="15.75" hidden="1" customHeight="1" thickTop="1" x14ac:dyDescent="0.5">
      <c r="A508" s="14"/>
      <c r="I508" s="16"/>
      <c r="J508" s="16"/>
      <c r="N508" s="14"/>
    </row>
    <row r="509" spans="1:14" s="15" customFormat="1" ht="15.75" hidden="1" customHeight="1" thickTop="1" x14ac:dyDescent="0.5">
      <c r="A509" s="14"/>
      <c r="I509" s="16"/>
      <c r="J509" s="16"/>
      <c r="N509" s="14"/>
    </row>
    <row r="510" spans="1:14" s="15" customFormat="1" ht="15.75" hidden="1" customHeight="1" thickTop="1" x14ac:dyDescent="0.5">
      <c r="A510" s="14"/>
      <c r="I510" s="16"/>
      <c r="J510" s="16"/>
      <c r="N510" s="14"/>
    </row>
    <row r="511" spans="1:14" s="15" customFormat="1" ht="15.75" hidden="1" customHeight="1" thickTop="1" x14ac:dyDescent="0.5">
      <c r="A511" s="14"/>
      <c r="I511" s="16"/>
      <c r="J511" s="16"/>
      <c r="N511" s="14"/>
    </row>
    <row r="512" spans="1:14" s="15" customFormat="1" ht="15.75" hidden="1" customHeight="1" thickTop="1" x14ac:dyDescent="0.5">
      <c r="A512" s="14"/>
      <c r="I512" s="16"/>
      <c r="J512" s="16"/>
      <c r="N512" s="14"/>
    </row>
    <row r="513" spans="1:14" s="15" customFormat="1" ht="15.75" hidden="1" customHeight="1" thickTop="1" x14ac:dyDescent="0.5">
      <c r="A513" s="14"/>
      <c r="I513" s="16"/>
      <c r="J513" s="16"/>
      <c r="N513" s="14"/>
    </row>
    <row r="514" spans="1:14" s="15" customFormat="1" ht="15.75" hidden="1" customHeight="1" thickTop="1" x14ac:dyDescent="0.5">
      <c r="A514" s="14"/>
      <c r="I514" s="16"/>
      <c r="J514" s="16"/>
      <c r="N514" s="14"/>
    </row>
    <row r="515" spans="1:14" s="15" customFormat="1" ht="15.75" hidden="1" customHeight="1" thickTop="1" x14ac:dyDescent="0.5">
      <c r="A515" s="14"/>
      <c r="I515" s="16"/>
      <c r="J515" s="16"/>
      <c r="N515" s="14"/>
    </row>
    <row r="516" spans="1:14" s="15" customFormat="1" ht="15.75" hidden="1" customHeight="1" thickTop="1" x14ac:dyDescent="0.5">
      <c r="A516" s="14"/>
      <c r="I516" s="16"/>
      <c r="J516" s="16"/>
      <c r="N516" s="14"/>
    </row>
    <row r="517" spans="1:14" s="15" customFormat="1" ht="15.75" hidden="1" customHeight="1" thickTop="1" x14ac:dyDescent="0.5">
      <c r="A517" s="14"/>
      <c r="I517" s="16"/>
      <c r="J517" s="16"/>
      <c r="N517" s="14"/>
    </row>
    <row r="518" spans="1:14" s="15" customFormat="1" ht="15.75" hidden="1" customHeight="1" thickTop="1" x14ac:dyDescent="0.5">
      <c r="A518" s="14"/>
      <c r="I518" s="16"/>
      <c r="J518" s="16"/>
      <c r="N518" s="14"/>
    </row>
    <row r="519" spans="1:14" s="15" customFormat="1" ht="15.75" hidden="1" customHeight="1" thickTop="1" x14ac:dyDescent="0.5">
      <c r="A519" s="14"/>
      <c r="I519" s="16"/>
      <c r="J519" s="16"/>
      <c r="N519" s="14"/>
    </row>
    <row r="520" spans="1:14" s="15" customFormat="1" ht="15.75" hidden="1" customHeight="1" thickTop="1" x14ac:dyDescent="0.5">
      <c r="A520" s="14"/>
      <c r="I520" s="16"/>
      <c r="J520" s="16"/>
      <c r="N520" s="14"/>
    </row>
    <row r="521" spans="1:14" s="15" customFormat="1" ht="15.75" hidden="1" customHeight="1" thickTop="1" x14ac:dyDescent="0.5">
      <c r="A521" s="14"/>
      <c r="I521" s="16"/>
      <c r="J521" s="16"/>
      <c r="N521" s="14"/>
    </row>
    <row r="522" spans="1:14" s="15" customFormat="1" ht="15.75" hidden="1" customHeight="1" thickTop="1" x14ac:dyDescent="0.5">
      <c r="A522" s="14"/>
      <c r="I522" s="16"/>
      <c r="J522" s="16"/>
      <c r="N522" s="14"/>
    </row>
    <row r="523" spans="1:14" s="15" customFormat="1" ht="15.75" hidden="1" customHeight="1" thickTop="1" x14ac:dyDescent="0.5">
      <c r="A523" s="14"/>
      <c r="I523" s="16"/>
      <c r="J523" s="16"/>
      <c r="N523" s="14"/>
    </row>
    <row r="524" spans="1:14" s="15" customFormat="1" ht="15.75" hidden="1" customHeight="1" thickTop="1" x14ac:dyDescent="0.5">
      <c r="A524" s="14"/>
      <c r="I524" s="16"/>
      <c r="J524" s="16"/>
      <c r="N524" s="14"/>
    </row>
    <row r="525" spans="1:14" s="15" customFormat="1" ht="15.75" hidden="1" customHeight="1" thickTop="1" x14ac:dyDescent="0.5">
      <c r="A525" s="14"/>
      <c r="I525" s="16"/>
      <c r="J525" s="16"/>
      <c r="N525" s="14"/>
    </row>
    <row r="526" spans="1:14" s="15" customFormat="1" ht="15.75" hidden="1" customHeight="1" thickTop="1" x14ac:dyDescent="0.5">
      <c r="A526" s="14"/>
      <c r="I526" s="16"/>
      <c r="J526" s="16"/>
      <c r="N526" s="14"/>
    </row>
    <row r="527" spans="1:14" s="15" customFormat="1" ht="15.75" hidden="1" customHeight="1" thickTop="1" x14ac:dyDescent="0.5">
      <c r="A527" s="14"/>
      <c r="I527" s="16"/>
      <c r="J527" s="16"/>
      <c r="N527" s="14"/>
    </row>
    <row r="528" spans="1:14" s="15" customFormat="1" ht="15.75" hidden="1" customHeight="1" thickTop="1" x14ac:dyDescent="0.5">
      <c r="A528" s="14"/>
      <c r="I528" s="16"/>
      <c r="J528" s="16"/>
      <c r="N528" s="14"/>
    </row>
    <row r="529" spans="1:14" s="15" customFormat="1" ht="15.75" hidden="1" customHeight="1" thickTop="1" x14ac:dyDescent="0.5">
      <c r="A529" s="14"/>
      <c r="I529" s="16"/>
      <c r="J529" s="16"/>
      <c r="N529" s="14"/>
    </row>
    <row r="530" spans="1:14" s="15" customFormat="1" ht="15.75" hidden="1" customHeight="1" thickTop="1" x14ac:dyDescent="0.5">
      <c r="A530" s="14"/>
      <c r="I530" s="16"/>
      <c r="J530" s="16"/>
      <c r="N530" s="14"/>
    </row>
    <row r="531" spans="1:14" s="15" customFormat="1" ht="15.75" hidden="1" customHeight="1" thickTop="1" x14ac:dyDescent="0.5">
      <c r="A531" s="14"/>
      <c r="I531" s="16"/>
      <c r="J531" s="16"/>
      <c r="N531" s="14"/>
    </row>
    <row r="532" spans="1:14" s="15" customFormat="1" ht="15.75" hidden="1" customHeight="1" thickTop="1" x14ac:dyDescent="0.5">
      <c r="A532" s="14"/>
      <c r="I532" s="16"/>
      <c r="J532" s="16"/>
      <c r="N532" s="14"/>
    </row>
    <row r="533" spans="1:14" s="15" customFormat="1" ht="15.75" hidden="1" customHeight="1" thickTop="1" x14ac:dyDescent="0.5">
      <c r="A533" s="14"/>
      <c r="I533" s="16"/>
      <c r="J533" s="16"/>
      <c r="N533" s="14"/>
    </row>
    <row r="534" spans="1:14" s="15" customFormat="1" ht="15.75" hidden="1" customHeight="1" thickTop="1" x14ac:dyDescent="0.5">
      <c r="A534" s="14"/>
      <c r="I534" s="16"/>
      <c r="J534" s="16"/>
      <c r="N534" s="14"/>
    </row>
    <row r="535" spans="1:14" s="15" customFormat="1" ht="15.75" hidden="1" customHeight="1" thickTop="1" x14ac:dyDescent="0.5">
      <c r="A535" s="14"/>
      <c r="I535" s="16"/>
      <c r="J535" s="16"/>
      <c r="N535" s="14"/>
    </row>
    <row r="536" spans="1:14" s="15" customFormat="1" ht="15.75" hidden="1" customHeight="1" thickTop="1" x14ac:dyDescent="0.5">
      <c r="A536" s="14"/>
      <c r="I536" s="16"/>
      <c r="J536" s="16"/>
      <c r="N536" s="14"/>
    </row>
    <row r="537" spans="1:14" s="15" customFormat="1" ht="15.75" hidden="1" customHeight="1" thickTop="1" x14ac:dyDescent="0.5">
      <c r="A537" s="14"/>
      <c r="I537" s="16"/>
      <c r="J537" s="16"/>
      <c r="N537" s="14"/>
    </row>
    <row r="538" spans="1:14" s="15" customFormat="1" ht="15.75" hidden="1" customHeight="1" thickTop="1" x14ac:dyDescent="0.5">
      <c r="A538" s="14"/>
      <c r="I538" s="16"/>
      <c r="J538" s="16"/>
      <c r="N538" s="14"/>
    </row>
    <row r="539" spans="1:14" s="15" customFormat="1" ht="15.75" hidden="1" customHeight="1" thickTop="1" x14ac:dyDescent="0.5">
      <c r="A539" s="14"/>
      <c r="I539" s="16"/>
      <c r="J539" s="16"/>
      <c r="N539" s="14"/>
    </row>
    <row r="540" spans="1:14" s="15" customFormat="1" ht="15.75" hidden="1" customHeight="1" thickTop="1" x14ac:dyDescent="0.5">
      <c r="A540" s="14"/>
      <c r="I540" s="16"/>
      <c r="J540" s="16"/>
      <c r="N540" s="14"/>
    </row>
    <row r="541" spans="1:14" s="15" customFormat="1" ht="15.75" hidden="1" customHeight="1" thickTop="1" x14ac:dyDescent="0.5">
      <c r="A541" s="14"/>
      <c r="I541" s="16"/>
      <c r="J541" s="16"/>
      <c r="N541" s="14"/>
    </row>
    <row r="542" spans="1:14" s="15" customFormat="1" ht="15.75" hidden="1" customHeight="1" thickTop="1" x14ac:dyDescent="0.5">
      <c r="A542" s="14"/>
      <c r="I542" s="16"/>
      <c r="J542" s="16"/>
      <c r="N542" s="14"/>
    </row>
    <row r="543" spans="1:14" s="15" customFormat="1" ht="15.75" hidden="1" customHeight="1" thickTop="1" x14ac:dyDescent="0.5">
      <c r="A543" s="14"/>
      <c r="I543" s="16"/>
      <c r="J543" s="16"/>
      <c r="N543" s="14"/>
    </row>
    <row r="544" spans="1:14" s="15" customFormat="1" ht="15.75" hidden="1" customHeight="1" thickTop="1" x14ac:dyDescent="0.5">
      <c r="A544" s="14"/>
      <c r="I544" s="16"/>
      <c r="J544" s="16"/>
      <c r="N544" s="14"/>
    </row>
    <row r="545" spans="1:14" s="15" customFormat="1" ht="15.75" hidden="1" customHeight="1" thickTop="1" x14ac:dyDescent="0.5">
      <c r="A545" s="14"/>
      <c r="I545" s="16"/>
      <c r="J545" s="16"/>
      <c r="N545" s="14"/>
    </row>
    <row r="546" spans="1:14" s="15" customFormat="1" ht="15.75" hidden="1" customHeight="1" thickTop="1" x14ac:dyDescent="0.5">
      <c r="A546" s="14"/>
      <c r="I546" s="16"/>
      <c r="J546" s="16"/>
      <c r="N546" s="14"/>
    </row>
    <row r="547" spans="1:14" s="15" customFormat="1" ht="15.75" hidden="1" customHeight="1" thickTop="1" x14ac:dyDescent="0.5">
      <c r="A547" s="14"/>
      <c r="I547" s="16"/>
      <c r="J547" s="16"/>
      <c r="N547" s="14"/>
    </row>
    <row r="548" spans="1:14" s="15" customFormat="1" ht="15.75" hidden="1" customHeight="1" thickTop="1" x14ac:dyDescent="0.5">
      <c r="A548" s="14"/>
      <c r="I548" s="16"/>
      <c r="J548" s="16"/>
      <c r="N548" s="14"/>
    </row>
    <row r="549" spans="1:14" s="15" customFormat="1" ht="15.75" hidden="1" customHeight="1" thickTop="1" x14ac:dyDescent="0.5">
      <c r="A549" s="14"/>
      <c r="I549" s="16"/>
      <c r="J549" s="16"/>
      <c r="N549" s="14"/>
    </row>
    <row r="550" spans="1:14" s="15" customFormat="1" ht="15.75" hidden="1" customHeight="1" thickTop="1" x14ac:dyDescent="0.5">
      <c r="A550" s="14"/>
      <c r="I550" s="16"/>
      <c r="J550" s="16"/>
      <c r="N550" s="14"/>
    </row>
    <row r="551" spans="1:14" s="15" customFormat="1" ht="15.75" hidden="1" customHeight="1" thickTop="1" x14ac:dyDescent="0.5">
      <c r="A551" s="14"/>
      <c r="I551" s="16"/>
      <c r="J551" s="16"/>
      <c r="N551" s="14"/>
    </row>
    <row r="552" spans="1:14" s="15" customFormat="1" ht="15.75" hidden="1" customHeight="1" thickTop="1" x14ac:dyDescent="0.5">
      <c r="A552" s="14"/>
      <c r="I552" s="16"/>
      <c r="J552" s="16"/>
      <c r="N552" s="14"/>
    </row>
    <row r="553" spans="1:14" s="15" customFormat="1" ht="15.75" hidden="1" customHeight="1" thickTop="1" x14ac:dyDescent="0.5">
      <c r="A553" s="14"/>
      <c r="I553" s="16"/>
      <c r="J553" s="16"/>
      <c r="N553" s="14"/>
    </row>
    <row r="554" spans="1:14" s="15" customFormat="1" ht="15.75" hidden="1" customHeight="1" thickTop="1" x14ac:dyDescent="0.5">
      <c r="A554" s="14"/>
      <c r="I554" s="16"/>
      <c r="J554" s="16"/>
      <c r="N554" s="14"/>
    </row>
    <row r="555" spans="1:14" s="15" customFormat="1" ht="15.75" hidden="1" customHeight="1" thickTop="1" x14ac:dyDescent="0.5">
      <c r="A555" s="14"/>
      <c r="I555" s="16"/>
      <c r="J555" s="16"/>
      <c r="N555" s="14"/>
    </row>
    <row r="556" spans="1:14" s="15" customFormat="1" ht="15.75" hidden="1" customHeight="1" thickTop="1" x14ac:dyDescent="0.5">
      <c r="A556" s="14"/>
      <c r="I556" s="16"/>
      <c r="J556" s="16"/>
      <c r="N556" s="14"/>
    </row>
    <row r="557" spans="1:14" s="15" customFormat="1" ht="15.75" hidden="1" customHeight="1" thickTop="1" x14ac:dyDescent="0.5">
      <c r="A557" s="14"/>
      <c r="I557" s="16"/>
      <c r="J557" s="16"/>
      <c r="N557" s="14"/>
    </row>
    <row r="558" spans="1:14" s="15" customFormat="1" ht="15.75" hidden="1" customHeight="1" thickTop="1" x14ac:dyDescent="0.5">
      <c r="A558" s="14"/>
      <c r="I558" s="16"/>
      <c r="J558" s="16"/>
      <c r="N558" s="14"/>
    </row>
    <row r="559" spans="1:14" s="15" customFormat="1" ht="15.75" hidden="1" customHeight="1" thickTop="1" x14ac:dyDescent="0.5">
      <c r="A559" s="14"/>
      <c r="I559" s="16"/>
      <c r="J559" s="16"/>
      <c r="N559" s="14"/>
    </row>
    <row r="560" spans="1:14" s="15" customFormat="1" ht="15.75" hidden="1" customHeight="1" thickTop="1" x14ac:dyDescent="0.5">
      <c r="A560" s="14"/>
      <c r="I560" s="16"/>
      <c r="J560" s="16"/>
      <c r="N560" s="14"/>
    </row>
    <row r="561" spans="1:14" s="15" customFormat="1" ht="15.75" hidden="1" customHeight="1" thickTop="1" x14ac:dyDescent="0.5">
      <c r="A561" s="14"/>
      <c r="I561" s="16"/>
      <c r="J561" s="16"/>
      <c r="N561" s="14"/>
    </row>
    <row r="562" spans="1:14" s="15" customFormat="1" ht="15.75" hidden="1" customHeight="1" thickTop="1" x14ac:dyDescent="0.5">
      <c r="A562" s="14"/>
      <c r="I562" s="16"/>
      <c r="J562" s="16"/>
      <c r="N562" s="14"/>
    </row>
    <row r="563" spans="1:14" s="15" customFormat="1" ht="15.75" hidden="1" customHeight="1" thickTop="1" x14ac:dyDescent="0.5">
      <c r="A563" s="14"/>
      <c r="I563" s="16"/>
      <c r="J563" s="16"/>
      <c r="N563" s="14"/>
    </row>
    <row r="564" spans="1:14" s="15" customFormat="1" ht="15.75" hidden="1" customHeight="1" thickTop="1" x14ac:dyDescent="0.5">
      <c r="A564" s="14"/>
      <c r="I564" s="16"/>
      <c r="J564" s="16"/>
      <c r="N564" s="14"/>
    </row>
    <row r="565" spans="1:14" s="15" customFormat="1" ht="15.75" hidden="1" customHeight="1" thickTop="1" x14ac:dyDescent="0.5">
      <c r="A565" s="14"/>
      <c r="I565" s="16"/>
      <c r="J565" s="16"/>
      <c r="N565" s="14"/>
    </row>
    <row r="566" spans="1:14" s="15" customFormat="1" ht="15.75" hidden="1" customHeight="1" thickTop="1" x14ac:dyDescent="0.5">
      <c r="A566" s="14"/>
      <c r="I566" s="16"/>
      <c r="J566" s="16"/>
      <c r="N566" s="14"/>
    </row>
    <row r="567" spans="1:14" s="15" customFormat="1" ht="15.75" hidden="1" customHeight="1" thickTop="1" x14ac:dyDescent="0.5">
      <c r="A567" s="14"/>
      <c r="I567" s="16"/>
      <c r="J567" s="16"/>
      <c r="N567" s="14"/>
    </row>
    <row r="568" spans="1:14" s="15" customFormat="1" ht="15.75" hidden="1" customHeight="1" thickTop="1" x14ac:dyDescent="0.5">
      <c r="A568" s="14"/>
      <c r="I568" s="16"/>
      <c r="J568" s="16"/>
      <c r="N568" s="14"/>
    </row>
    <row r="569" spans="1:14" s="15" customFormat="1" ht="15.75" hidden="1" customHeight="1" thickTop="1" x14ac:dyDescent="0.5">
      <c r="A569" s="14"/>
      <c r="I569" s="16"/>
      <c r="J569" s="16"/>
      <c r="N569" s="14"/>
    </row>
    <row r="570" spans="1:14" s="15" customFormat="1" ht="15.75" hidden="1" customHeight="1" thickTop="1" x14ac:dyDescent="0.5">
      <c r="A570" s="14"/>
      <c r="I570" s="16"/>
      <c r="J570" s="16"/>
      <c r="N570" s="14"/>
    </row>
    <row r="571" spans="1:14" s="15" customFormat="1" ht="15.75" hidden="1" customHeight="1" thickTop="1" x14ac:dyDescent="0.5">
      <c r="A571" s="14"/>
      <c r="I571" s="16"/>
      <c r="J571" s="16"/>
      <c r="N571" s="14"/>
    </row>
    <row r="572" spans="1:14" s="15" customFormat="1" ht="15.75" hidden="1" customHeight="1" thickTop="1" x14ac:dyDescent="0.5">
      <c r="A572" s="14"/>
      <c r="I572" s="16"/>
      <c r="J572" s="16"/>
      <c r="N572" s="14"/>
    </row>
    <row r="573" spans="1:14" s="15" customFormat="1" ht="15.75" hidden="1" customHeight="1" thickTop="1" x14ac:dyDescent="0.5">
      <c r="A573" s="14"/>
      <c r="I573" s="16"/>
      <c r="J573" s="16"/>
      <c r="N573" s="14"/>
    </row>
    <row r="574" spans="1:14" s="15" customFormat="1" ht="15.75" hidden="1" customHeight="1" thickTop="1" x14ac:dyDescent="0.5">
      <c r="A574" s="14"/>
      <c r="I574" s="16"/>
      <c r="J574" s="16"/>
      <c r="N574" s="14"/>
    </row>
    <row r="575" spans="1:14" s="15" customFormat="1" ht="15.75" hidden="1" customHeight="1" thickTop="1" x14ac:dyDescent="0.5">
      <c r="A575" s="14"/>
      <c r="I575" s="16"/>
      <c r="J575" s="16"/>
      <c r="N575" s="14"/>
    </row>
    <row r="576" spans="1:14" s="15" customFormat="1" ht="15.75" hidden="1" customHeight="1" thickTop="1" x14ac:dyDescent="0.5">
      <c r="A576" s="14"/>
      <c r="I576" s="16"/>
      <c r="J576" s="16"/>
      <c r="N576" s="14"/>
    </row>
    <row r="577" spans="1:14" s="15" customFormat="1" ht="15.75" hidden="1" customHeight="1" thickTop="1" x14ac:dyDescent="0.5">
      <c r="A577" s="14"/>
      <c r="I577" s="16"/>
      <c r="J577" s="16"/>
      <c r="N577" s="14"/>
    </row>
    <row r="578" spans="1:14" s="15" customFormat="1" ht="15.75" hidden="1" customHeight="1" thickTop="1" x14ac:dyDescent="0.5">
      <c r="A578" s="14"/>
      <c r="I578" s="16"/>
      <c r="J578" s="16"/>
      <c r="N578" s="14"/>
    </row>
    <row r="579" spans="1:14" s="15" customFormat="1" ht="15.75" hidden="1" customHeight="1" thickTop="1" x14ac:dyDescent="0.5">
      <c r="A579" s="14"/>
      <c r="I579" s="16"/>
      <c r="J579" s="16"/>
      <c r="N579" s="14"/>
    </row>
    <row r="580" spans="1:14" s="15" customFormat="1" ht="15.75" hidden="1" customHeight="1" thickTop="1" x14ac:dyDescent="0.5">
      <c r="A580" s="14"/>
      <c r="I580" s="16"/>
      <c r="J580" s="16"/>
      <c r="N580" s="14"/>
    </row>
    <row r="581" spans="1:14" s="15" customFormat="1" ht="15.75" hidden="1" customHeight="1" thickTop="1" x14ac:dyDescent="0.5">
      <c r="A581" s="14"/>
      <c r="I581" s="16"/>
      <c r="J581" s="16"/>
      <c r="N581" s="14"/>
    </row>
    <row r="582" spans="1:14" s="15" customFormat="1" ht="15.75" hidden="1" customHeight="1" thickTop="1" x14ac:dyDescent="0.5">
      <c r="A582" s="14"/>
      <c r="I582" s="16"/>
      <c r="J582" s="16"/>
      <c r="N582" s="14"/>
    </row>
    <row r="583" spans="1:14" s="15" customFormat="1" ht="15.75" hidden="1" customHeight="1" thickTop="1" x14ac:dyDescent="0.5">
      <c r="A583" s="14"/>
      <c r="I583" s="16"/>
      <c r="J583" s="16"/>
      <c r="N583" s="14"/>
    </row>
    <row r="584" spans="1:14" s="15" customFormat="1" ht="15.75" hidden="1" customHeight="1" thickTop="1" x14ac:dyDescent="0.5">
      <c r="A584" s="14"/>
      <c r="I584" s="16"/>
      <c r="J584" s="16"/>
      <c r="N584" s="14"/>
    </row>
    <row r="585" spans="1:14" s="15" customFormat="1" ht="15.75" hidden="1" customHeight="1" thickTop="1" x14ac:dyDescent="0.5">
      <c r="A585" s="14"/>
      <c r="I585" s="16"/>
      <c r="J585" s="16"/>
      <c r="N585" s="14"/>
    </row>
    <row r="586" spans="1:14" s="15" customFormat="1" ht="15.75" hidden="1" customHeight="1" thickTop="1" x14ac:dyDescent="0.5">
      <c r="A586" s="14"/>
      <c r="I586" s="16"/>
      <c r="J586" s="16"/>
      <c r="N586" s="14"/>
    </row>
    <row r="587" spans="1:14" s="15" customFormat="1" ht="15.75" hidden="1" customHeight="1" thickTop="1" x14ac:dyDescent="0.5">
      <c r="A587" s="14"/>
      <c r="I587" s="16"/>
      <c r="J587" s="16"/>
      <c r="N587" s="14"/>
    </row>
    <row r="588" spans="1:14" s="15" customFormat="1" ht="15.75" hidden="1" customHeight="1" thickTop="1" x14ac:dyDescent="0.5">
      <c r="A588" s="14"/>
      <c r="I588" s="16"/>
      <c r="J588" s="16"/>
      <c r="N588" s="14"/>
    </row>
    <row r="589" spans="1:14" s="15" customFormat="1" ht="15.75" hidden="1" customHeight="1" thickTop="1" x14ac:dyDescent="0.5">
      <c r="A589" s="14"/>
      <c r="I589" s="16"/>
      <c r="J589" s="16"/>
      <c r="N589" s="14"/>
    </row>
    <row r="590" spans="1:14" s="15" customFormat="1" ht="15.75" hidden="1" customHeight="1" thickTop="1" x14ac:dyDescent="0.5">
      <c r="A590" s="14"/>
      <c r="I590" s="16"/>
      <c r="J590" s="16"/>
      <c r="N590" s="14"/>
    </row>
    <row r="591" spans="1:14" s="15" customFormat="1" ht="15.75" hidden="1" customHeight="1" thickTop="1" x14ac:dyDescent="0.5">
      <c r="A591" s="14"/>
      <c r="I591" s="16"/>
      <c r="J591" s="16"/>
      <c r="N591" s="14"/>
    </row>
    <row r="592" spans="1:14" s="15" customFormat="1" ht="15.75" hidden="1" customHeight="1" thickTop="1" x14ac:dyDescent="0.5">
      <c r="A592" s="14"/>
      <c r="I592" s="16"/>
      <c r="J592" s="16"/>
      <c r="N592" s="14"/>
    </row>
    <row r="593" spans="1:14" s="15" customFormat="1" ht="15.75" hidden="1" customHeight="1" thickTop="1" x14ac:dyDescent="0.5">
      <c r="A593" s="14"/>
      <c r="I593" s="16"/>
      <c r="J593" s="16"/>
      <c r="N593" s="14"/>
    </row>
    <row r="594" spans="1:14" s="15" customFormat="1" ht="15.75" hidden="1" customHeight="1" thickTop="1" x14ac:dyDescent="0.5">
      <c r="A594" s="14"/>
      <c r="I594" s="16"/>
      <c r="J594" s="16"/>
      <c r="N594" s="14"/>
    </row>
    <row r="595" spans="1:14" s="15" customFormat="1" ht="15.75" hidden="1" customHeight="1" thickTop="1" x14ac:dyDescent="0.5">
      <c r="A595" s="14"/>
      <c r="I595" s="16"/>
      <c r="J595" s="16"/>
      <c r="N595" s="14"/>
    </row>
    <row r="596" spans="1:14" s="15" customFormat="1" ht="15.75" hidden="1" customHeight="1" thickTop="1" x14ac:dyDescent="0.5">
      <c r="A596" s="14"/>
      <c r="I596" s="16"/>
      <c r="J596" s="16"/>
      <c r="N596" s="14"/>
    </row>
    <row r="597" spans="1:14" s="15" customFormat="1" ht="15.75" hidden="1" customHeight="1" thickTop="1" x14ac:dyDescent="0.5">
      <c r="A597" s="14"/>
      <c r="I597" s="16"/>
      <c r="J597" s="16"/>
      <c r="N597" s="14"/>
    </row>
    <row r="598" spans="1:14" s="15" customFormat="1" ht="15.75" hidden="1" customHeight="1" thickTop="1" x14ac:dyDescent="0.5">
      <c r="A598" s="14"/>
      <c r="I598" s="16"/>
      <c r="J598" s="16"/>
      <c r="N598" s="14"/>
    </row>
    <row r="599" spans="1:14" s="15" customFormat="1" ht="15.75" hidden="1" customHeight="1" thickTop="1" x14ac:dyDescent="0.5">
      <c r="A599" s="14"/>
      <c r="I599" s="16"/>
      <c r="J599" s="16"/>
      <c r="N599" s="14"/>
    </row>
    <row r="600" spans="1:14" s="15" customFormat="1" ht="15.75" hidden="1" customHeight="1" thickTop="1" x14ac:dyDescent="0.5">
      <c r="A600" s="14"/>
      <c r="I600" s="16"/>
      <c r="J600" s="16"/>
      <c r="N600" s="14"/>
    </row>
    <row r="601" spans="1:14" s="15" customFormat="1" ht="15.75" hidden="1" customHeight="1" thickTop="1" x14ac:dyDescent="0.5">
      <c r="A601" s="14"/>
      <c r="I601" s="16"/>
      <c r="J601" s="16"/>
      <c r="N601" s="14"/>
    </row>
    <row r="602" spans="1:14" s="15" customFormat="1" ht="15.75" hidden="1" customHeight="1" thickTop="1" x14ac:dyDescent="0.5">
      <c r="A602" s="14"/>
      <c r="I602" s="16"/>
      <c r="J602" s="16"/>
      <c r="N602" s="14"/>
    </row>
    <row r="603" spans="1:14" s="15" customFormat="1" ht="15.75" hidden="1" customHeight="1" thickTop="1" x14ac:dyDescent="0.5">
      <c r="A603" s="14"/>
      <c r="I603" s="16"/>
      <c r="J603" s="16"/>
      <c r="N603" s="14"/>
    </row>
    <row r="604" spans="1:14" s="15" customFormat="1" ht="15.75" hidden="1" customHeight="1" thickTop="1" x14ac:dyDescent="0.5">
      <c r="A604" s="14"/>
      <c r="I604" s="16"/>
      <c r="J604" s="16"/>
      <c r="N604" s="14"/>
    </row>
    <row r="605" spans="1:14" s="15" customFormat="1" ht="15.75" hidden="1" customHeight="1" thickTop="1" x14ac:dyDescent="0.5">
      <c r="A605" s="14"/>
      <c r="I605" s="16"/>
      <c r="J605" s="16"/>
      <c r="N605" s="14"/>
    </row>
    <row r="606" spans="1:14" s="15" customFormat="1" ht="15.75" hidden="1" customHeight="1" thickTop="1" x14ac:dyDescent="0.5">
      <c r="A606" s="14"/>
      <c r="I606" s="16"/>
      <c r="J606" s="16"/>
      <c r="N606" s="14"/>
    </row>
    <row r="607" spans="1:14" s="15" customFormat="1" ht="15.75" hidden="1" customHeight="1" thickTop="1" x14ac:dyDescent="0.5">
      <c r="A607" s="14"/>
      <c r="I607" s="16"/>
      <c r="J607" s="16"/>
      <c r="N607" s="14"/>
    </row>
    <row r="608" spans="1:14" s="15" customFormat="1" ht="15.75" hidden="1" customHeight="1" thickTop="1" x14ac:dyDescent="0.5">
      <c r="A608" s="14"/>
      <c r="I608" s="16"/>
      <c r="J608" s="16"/>
      <c r="N608" s="14"/>
    </row>
    <row r="609" spans="1:14" s="15" customFormat="1" ht="15.75" hidden="1" customHeight="1" thickTop="1" x14ac:dyDescent="0.5">
      <c r="A609" s="14"/>
      <c r="I609" s="16"/>
      <c r="J609" s="16"/>
      <c r="N609" s="14"/>
    </row>
    <row r="610" spans="1:14" s="15" customFormat="1" ht="15.75" hidden="1" customHeight="1" thickTop="1" x14ac:dyDescent="0.5">
      <c r="A610" s="14"/>
      <c r="I610" s="16"/>
      <c r="J610" s="16"/>
      <c r="N610" s="14"/>
    </row>
    <row r="611" spans="1:14" s="15" customFormat="1" ht="15.75" hidden="1" customHeight="1" thickTop="1" x14ac:dyDescent="0.5">
      <c r="A611" s="14"/>
      <c r="I611" s="16"/>
      <c r="J611" s="16"/>
      <c r="N611" s="14"/>
    </row>
    <row r="612" spans="1:14" s="15" customFormat="1" ht="15.75" hidden="1" customHeight="1" thickTop="1" x14ac:dyDescent="0.5">
      <c r="A612" s="14"/>
      <c r="I612" s="16"/>
      <c r="J612" s="16"/>
      <c r="N612" s="14"/>
    </row>
    <row r="613" spans="1:14" s="15" customFormat="1" ht="15.75" hidden="1" customHeight="1" thickTop="1" x14ac:dyDescent="0.5">
      <c r="A613" s="14"/>
      <c r="I613" s="16"/>
      <c r="J613" s="16"/>
      <c r="N613" s="14"/>
    </row>
    <row r="614" spans="1:14" s="15" customFormat="1" ht="15.75" hidden="1" customHeight="1" thickTop="1" x14ac:dyDescent="0.5">
      <c r="A614" s="14"/>
      <c r="I614" s="16"/>
      <c r="J614" s="16"/>
      <c r="N614" s="14"/>
    </row>
    <row r="615" spans="1:14" s="15" customFormat="1" ht="15.75" hidden="1" customHeight="1" thickTop="1" x14ac:dyDescent="0.5">
      <c r="A615" s="14"/>
      <c r="I615" s="16"/>
      <c r="J615" s="16"/>
      <c r="N615" s="14"/>
    </row>
    <row r="616" spans="1:14" s="15" customFormat="1" ht="15.75" hidden="1" customHeight="1" thickTop="1" x14ac:dyDescent="0.5">
      <c r="A616" s="14"/>
      <c r="I616" s="16"/>
      <c r="J616" s="16"/>
      <c r="N616" s="14"/>
    </row>
    <row r="617" spans="1:14" s="15" customFormat="1" ht="15.75" hidden="1" customHeight="1" thickTop="1" x14ac:dyDescent="0.5">
      <c r="A617" s="14"/>
      <c r="I617" s="16"/>
      <c r="J617" s="16"/>
      <c r="N617" s="14"/>
    </row>
    <row r="618" spans="1:14" s="15" customFormat="1" ht="15.75" hidden="1" customHeight="1" thickTop="1" x14ac:dyDescent="0.5">
      <c r="A618" s="14"/>
      <c r="I618" s="16"/>
      <c r="J618" s="16"/>
      <c r="N618" s="14"/>
    </row>
    <row r="619" spans="1:14" s="15" customFormat="1" ht="15.75" hidden="1" customHeight="1" thickTop="1" x14ac:dyDescent="0.5">
      <c r="A619" s="14"/>
      <c r="I619" s="16"/>
      <c r="J619" s="16"/>
      <c r="N619" s="14"/>
    </row>
    <row r="620" spans="1:14" s="15" customFormat="1" ht="15.75" hidden="1" customHeight="1" thickTop="1" x14ac:dyDescent="0.5">
      <c r="A620" s="14"/>
      <c r="I620" s="16"/>
      <c r="J620" s="16"/>
      <c r="N620" s="14"/>
    </row>
    <row r="621" spans="1:14" s="15" customFormat="1" ht="15.75" hidden="1" customHeight="1" thickTop="1" x14ac:dyDescent="0.5">
      <c r="A621" s="14"/>
      <c r="I621" s="16"/>
      <c r="J621" s="16"/>
      <c r="N621" s="14"/>
    </row>
    <row r="622" spans="1:14" s="15" customFormat="1" ht="15.75" hidden="1" customHeight="1" thickTop="1" x14ac:dyDescent="0.5">
      <c r="A622" s="14"/>
      <c r="I622" s="16"/>
      <c r="J622" s="16"/>
      <c r="N622" s="14"/>
    </row>
    <row r="623" spans="1:14" s="15" customFormat="1" ht="15.75" hidden="1" customHeight="1" thickTop="1" x14ac:dyDescent="0.5">
      <c r="A623" s="14"/>
      <c r="I623" s="16"/>
      <c r="J623" s="16"/>
      <c r="N623" s="14"/>
    </row>
    <row r="624" spans="1:14" s="15" customFormat="1" ht="15.75" hidden="1" customHeight="1" thickTop="1" x14ac:dyDescent="0.5">
      <c r="A624" s="14"/>
      <c r="I624" s="16"/>
      <c r="J624" s="16"/>
      <c r="N624" s="14"/>
    </row>
    <row r="625" spans="1:14" s="15" customFormat="1" ht="15.75" hidden="1" customHeight="1" thickTop="1" x14ac:dyDescent="0.5">
      <c r="A625" s="14"/>
      <c r="I625" s="16"/>
      <c r="J625" s="16"/>
      <c r="N625" s="14"/>
    </row>
    <row r="626" spans="1:14" s="15" customFormat="1" ht="15.75" hidden="1" customHeight="1" thickTop="1" x14ac:dyDescent="0.5">
      <c r="A626" s="14"/>
      <c r="I626" s="16"/>
      <c r="J626" s="16"/>
      <c r="N626" s="14"/>
    </row>
    <row r="627" spans="1:14" s="15" customFormat="1" ht="15.75" hidden="1" customHeight="1" thickTop="1" x14ac:dyDescent="0.5">
      <c r="A627" s="14"/>
      <c r="I627" s="16"/>
      <c r="J627" s="16"/>
      <c r="N627" s="14"/>
    </row>
    <row r="628" spans="1:14" s="15" customFormat="1" ht="15.75" hidden="1" customHeight="1" thickTop="1" x14ac:dyDescent="0.5">
      <c r="A628" s="14"/>
      <c r="I628" s="16"/>
      <c r="J628" s="16"/>
      <c r="N628" s="14"/>
    </row>
    <row r="629" spans="1:14" s="15" customFormat="1" ht="15.75" hidden="1" customHeight="1" thickTop="1" x14ac:dyDescent="0.5">
      <c r="A629" s="14"/>
      <c r="I629" s="16"/>
      <c r="J629" s="16"/>
      <c r="N629" s="14"/>
    </row>
    <row r="630" spans="1:14" s="15" customFormat="1" ht="15.75" hidden="1" customHeight="1" thickTop="1" x14ac:dyDescent="0.5">
      <c r="A630" s="14"/>
      <c r="I630" s="16"/>
      <c r="J630" s="16"/>
      <c r="N630" s="14"/>
    </row>
    <row r="631" spans="1:14" s="15" customFormat="1" ht="15.75" hidden="1" customHeight="1" thickTop="1" x14ac:dyDescent="0.5">
      <c r="A631" s="14"/>
      <c r="I631" s="16"/>
      <c r="J631" s="16"/>
      <c r="N631" s="14"/>
    </row>
    <row r="632" spans="1:14" s="15" customFormat="1" ht="15.75" hidden="1" customHeight="1" thickTop="1" x14ac:dyDescent="0.5">
      <c r="A632" s="14"/>
      <c r="I632" s="16"/>
      <c r="J632" s="16"/>
      <c r="N632" s="14"/>
    </row>
    <row r="633" spans="1:14" s="15" customFormat="1" ht="15.75" hidden="1" customHeight="1" thickTop="1" x14ac:dyDescent="0.5">
      <c r="A633" s="14"/>
      <c r="I633" s="16"/>
      <c r="J633" s="16"/>
      <c r="N633" s="14"/>
    </row>
    <row r="634" spans="1:14" s="15" customFormat="1" ht="15.75" hidden="1" customHeight="1" thickTop="1" x14ac:dyDescent="0.5">
      <c r="A634" s="14"/>
      <c r="I634" s="16"/>
      <c r="J634" s="16"/>
      <c r="N634" s="14"/>
    </row>
    <row r="635" spans="1:14" s="15" customFormat="1" ht="15.75" hidden="1" customHeight="1" thickTop="1" x14ac:dyDescent="0.5">
      <c r="A635" s="14"/>
      <c r="I635" s="16"/>
      <c r="J635" s="16"/>
      <c r="N635" s="14"/>
    </row>
    <row r="636" spans="1:14" s="15" customFormat="1" ht="15.75" hidden="1" customHeight="1" thickTop="1" x14ac:dyDescent="0.5">
      <c r="A636" s="14"/>
      <c r="I636" s="16"/>
      <c r="J636" s="16"/>
      <c r="N636" s="14"/>
    </row>
    <row r="637" spans="1:14" s="15" customFormat="1" ht="15.75" hidden="1" customHeight="1" thickTop="1" x14ac:dyDescent="0.5">
      <c r="A637" s="14"/>
      <c r="I637" s="16"/>
      <c r="J637" s="16"/>
      <c r="N637" s="14"/>
    </row>
    <row r="638" spans="1:14" s="15" customFormat="1" ht="15.75" hidden="1" customHeight="1" thickTop="1" x14ac:dyDescent="0.5">
      <c r="A638" s="14"/>
      <c r="I638" s="16"/>
      <c r="J638" s="16"/>
      <c r="N638" s="14"/>
    </row>
    <row r="639" spans="1:14" s="15" customFormat="1" ht="15.75" hidden="1" customHeight="1" thickTop="1" x14ac:dyDescent="0.5">
      <c r="A639" s="14"/>
      <c r="I639" s="16"/>
      <c r="J639" s="16"/>
      <c r="N639" s="14"/>
    </row>
    <row r="640" spans="1:14" s="15" customFormat="1" ht="15.75" hidden="1" customHeight="1" thickTop="1" x14ac:dyDescent="0.5">
      <c r="A640" s="14"/>
      <c r="I640" s="16"/>
      <c r="J640" s="16"/>
      <c r="N640" s="14"/>
    </row>
    <row r="641" spans="1:14" s="15" customFormat="1" ht="15.75" hidden="1" customHeight="1" thickTop="1" x14ac:dyDescent="0.5">
      <c r="A641" s="14"/>
      <c r="I641" s="16"/>
      <c r="J641" s="16"/>
      <c r="N641" s="14"/>
    </row>
    <row r="642" spans="1:14" s="15" customFormat="1" ht="15.75" hidden="1" customHeight="1" thickTop="1" x14ac:dyDescent="0.5">
      <c r="A642" s="14"/>
      <c r="I642" s="16"/>
      <c r="J642" s="16"/>
      <c r="N642" s="14"/>
    </row>
    <row r="643" spans="1:14" s="15" customFormat="1" ht="15.75" hidden="1" customHeight="1" thickTop="1" x14ac:dyDescent="0.5">
      <c r="A643" s="14"/>
      <c r="I643" s="16"/>
      <c r="J643" s="16"/>
      <c r="N643" s="14"/>
    </row>
    <row r="644" spans="1:14" s="15" customFormat="1" ht="15.75" hidden="1" customHeight="1" thickTop="1" x14ac:dyDescent="0.5">
      <c r="A644" s="14"/>
      <c r="I644" s="16"/>
      <c r="J644" s="16"/>
      <c r="N644" s="14"/>
    </row>
    <row r="645" spans="1:14" s="15" customFormat="1" ht="15.75" hidden="1" customHeight="1" thickTop="1" x14ac:dyDescent="0.5">
      <c r="A645" s="14"/>
      <c r="I645" s="16"/>
      <c r="J645" s="16"/>
      <c r="N645" s="14"/>
    </row>
    <row r="646" spans="1:14" s="15" customFormat="1" ht="15.75" hidden="1" customHeight="1" thickTop="1" x14ac:dyDescent="0.5">
      <c r="A646" s="14"/>
      <c r="I646" s="16"/>
      <c r="J646" s="16"/>
      <c r="N646" s="14"/>
    </row>
    <row r="647" spans="1:14" s="15" customFormat="1" ht="15.75" hidden="1" customHeight="1" thickTop="1" x14ac:dyDescent="0.5">
      <c r="A647" s="14"/>
      <c r="I647" s="16"/>
      <c r="J647" s="16"/>
      <c r="N647" s="14"/>
    </row>
    <row r="648" spans="1:14" s="15" customFormat="1" ht="15.75" hidden="1" customHeight="1" thickTop="1" x14ac:dyDescent="0.5">
      <c r="A648" s="14"/>
      <c r="I648" s="16"/>
      <c r="J648" s="16"/>
      <c r="N648" s="14"/>
    </row>
    <row r="649" spans="1:14" s="15" customFormat="1" ht="15.75" hidden="1" customHeight="1" thickTop="1" x14ac:dyDescent="0.5">
      <c r="A649" s="14"/>
      <c r="I649" s="16"/>
      <c r="J649" s="16"/>
      <c r="N649" s="14"/>
    </row>
    <row r="650" spans="1:14" s="15" customFormat="1" ht="15.75" hidden="1" customHeight="1" thickTop="1" x14ac:dyDescent="0.5">
      <c r="A650" s="14"/>
      <c r="I650" s="16"/>
      <c r="J650" s="16"/>
      <c r="N650" s="14"/>
    </row>
    <row r="651" spans="1:14" s="15" customFormat="1" ht="15.75" hidden="1" customHeight="1" thickTop="1" x14ac:dyDescent="0.5">
      <c r="A651" s="14"/>
      <c r="I651" s="16"/>
      <c r="J651" s="16"/>
      <c r="N651" s="14"/>
    </row>
    <row r="652" spans="1:14" s="15" customFormat="1" ht="15.75" hidden="1" customHeight="1" thickTop="1" x14ac:dyDescent="0.5">
      <c r="A652" s="14"/>
      <c r="I652" s="16"/>
      <c r="J652" s="16"/>
      <c r="N652" s="14"/>
    </row>
    <row r="653" spans="1:14" s="15" customFormat="1" ht="15.75" hidden="1" customHeight="1" thickTop="1" x14ac:dyDescent="0.5">
      <c r="A653" s="14"/>
      <c r="I653" s="16"/>
      <c r="J653" s="16"/>
      <c r="N653" s="14"/>
    </row>
    <row r="654" spans="1:14" s="15" customFormat="1" ht="15.75" hidden="1" customHeight="1" thickTop="1" x14ac:dyDescent="0.5">
      <c r="A654" s="14"/>
      <c r="I654" s="16"/>
      <c r="J654" s="16"/>
      <c r="N654" s="14"/>
    </row>
    <row r="655" spans="1:14" s="15" customFormat="1" ht="15.75" hidden="1" customHeight="1" thickTop="1" x14ac:dyDescent="0.5">
      <c r="A655" s="14"/>
      <c r="I655" s="16"/>
      <c r="J655" s="16"/>
      <c r="N655" s="14"/>
    </row>
    <row r="656" spans="1:14" s="15" customFormat="1" ht="15.75" hidden="1" customHeight="1" thickTop="1" x14ac:dyDescent="0.5">
      <c r="A656" s="14"/>
      <c r="I656" s="16"/>
      <c r="J656" s="16"/>
      <c r="N656" s="14"/>
    </row>
    <row r="657" spans="1:14" s="15" customFormat="1" ht="15.75" hidden="1" customHeight="1" thickTop="1" x14ac:dyDescent="0.5">
      <c r="A657" s="14"/>
      <c r="I657" s="16"/>
      <c r="J657" s="16"/>
      <c r="N657" s="14"/>
    </row>
    <row r="658" spans="1:14" s="15" customFormat="1" ht="15.75" hidden="1" customHeight="1" thickTop="1" x14ac:dyDescent="0.5">
      <c r="A658" s="14"/>
      <c r="I658" s="16"/>
      <c r="J658" s="16"/>
      <c r="N658" s="14"/>
    </row>
    <row r="659" spans="1:14" s="15" customFormat="1" ht="15.75" hidden="1" customHeight="1" thickTop="1" x14ac:dyDescent="0.5">
      <c r="A659" s="14"/>
      <c r="I659" s="16"/>
      <c r="J659" s="16"/>
      <c r="N659" s="14"/>
    </row>
    <row r="660" spans="1:14" s="15" customFormat="1" ht="15.75" hidden="1" customHeight="1" thickTop="1" x14ac:dyDescent="0.5">
      <c r="A660" s="14"/>
      <c r="I660" s="16"/>
      <c r="J660" s="16"/>
      <c r="N660" s="14"/>
    </row>
    <row r="661" spans="1:14" s="15" customFormat="1" ht="15.75" hidden="1" customHeight="1" thickTop="1" x14ac:dyDescent="0.5">
      <c r="A661" s="14"/>
      <c r="I661" s="16"/>
      <c r="J661" s="16"/>
      <c r="N661" s="14"/>
    </row>
    <row r="662" spans="1:14" s="15" customFormat="1" ht="15.75" hidden="1" customHeight="1" thickTop="1" x14ac:dyDescent="0.5">
      <c r="A662" s="14"/>
      <c r="I662" s="16"/>
      <c r="J662" s="16"/>
      <c r="N662" s="14"/>
    </row>
    <row r="663" spans="1:14" s="15" customFormat="1" ht="15.75" hidden="1" customHeight="1" thickTop="1" x14ac:dyDescent="0.5">
      <c r="A663" s="14"/>
      <c r="I663" s="16"/>
      <c r="J663" s="16"/>
      <c r="N663" s="14"/>
    </row>
    <row r="664" spans="1:14" s="15" customFormat="1" ht="15.75" hidden="1" customHeight="1" thickTop="1" x14ac:dyDescent="0.5">
      <c r="A664" s="14"/>
      <c r="I664" s="16"/>
      <c r="J664" s="16"/>
      <c r="N664" s="14"/>
    </row>
    <row r="665" spans="1:14" s="15" customFormat="1" ht="15.75" hidden="1" customHeight="1" thickTop="1" x14ac:dyDescent="0.5">
      <c r="A665" s="14"/>
      <c r="I665" s="16"/>
      <c r="J665" s="16"/>
      <c r="N665" s="14"/>
    </row>
    <row r="666" spans="1:14" s="15" customFormat="1" ht="15.75" hidden="1" customHeight="1" thickTop="1" x14ac:dyDescent="0.5">
      <c r="A666" s="14"/>
      <c r="I666" s="16"/>
      <c r="J666" s="16"/>
      <c r="N666" s="14"/>
    </row>
    <row r="667" spans="1:14" s="15" customFormat="1" ht="15.75" hidden="1" customHeight="1" thickTop="1" x14ac:dyDescent="0.5">
      <c r="A667" s="14"/>
      <c r="I667" s="16"/>
      <c r="J667" s="16"/>
      <c r="N667" s="14"/>
    </row>
    <row r="668" spans="1:14" s="15" customFormat="1" ht="15.75" hidden="1" customHeight="1" thickTop="1" x14ac:dyDescent="0.5">
      <c r="A668" s="14"/>
      <c r="I668" s="16"/>
      <c r="J668" s="16"/>
      <c r="N668" s="14"/>
    </row>
    <row r="669" spans="1:14" s="15" customFormat="1" ht="15.75" hidden="1" customHeight="1" thickTop="1" x14ac:dyDescent="0.5">
      <c r="A669" s="14"/>
      <c r="I669" s="16"/>
      <c r="J669" s="16"/>
      <c r="N669" s="14"/>
    </row>
    <row r="670" spans="1:14" s="15" customFormat="1" ht="15.75" hidden="1" customHeight="1" thickTop="1" x14ac:dyDescent="0.5">
      <c r="A670" s="14"/>
      <c r="I670" s="16"/>
      <c r="J670" s="16"/>
      <c r="N670" s="14"/>
    </row>
    <row r="671" spans="1:14" s="15" customFormat="1" ht="15.75" hidden="1" customHeight="1" thickTop="1" x14ac:dyDescent="0.5">
      <c r="A671" s="14"/>
      <c r="I671" s="16"/>
      <c r="J671" s="16"/>
      <c r="N671" s="14"/>
    </row>
    <row r="672" spans="1:14" s="15" customFormat="1" ht="15.75" hidden="1" customHeight="1" thickTop="1" x14ac:dyDescent="0.5">
      <c r="A672" s="14"/>
      <c r="I672" s="16"/>
      <c r="J672" s="16"/>
      <c r="N672" s="14"/>
    </row>
    <row r="673" spans="1:14" s="15" customFormat="1" ht="15.75" hidden="1" customHeight="1" thickTop="1" x14ac:dyDescent="0.5">
      <c r="A673" s="14"/>
      <c r="I673" s="16"/>
      <c r="J673" s="16"/>
      <c r="N673" s="14"/>
    </row>
    <row r="674" spans="1:14" s="15" customFormat="1" ht="15.75" hidden="1" customHeight="1" thickTop="1" x14ac:dyDescent="0.5">
      <c r="A674" s="14"/>
      <c r="I674" s="16"/>
      <c r="J674" s="16"/>
      <c r="N674" s="14"/>
    </row>
    <row r="675" spans="1:14" s="15" customFormat="1" ht="15.75" hidden="1" customHeight="1" thickTop="1" x14ac:dyDescent="0.5">
      <c r="A675" s="14"/>
      <c r="I675" s="16"/>
      <c r="J675" s="16"/>
      <c r="N675" s="14"/>
    </row>
    <row r="676" spans="1:14" s="15" customFormat="1" ht="15.75" hidden="1" customHeight="1" thickTop="1" x14ac:dyDescent="0.5">
      <c r="A676" s="14"/>
      <c r="I676" s="16"/>
      <c r="J676" s="16"/>
      <c r="N676" s="14"/>
    </row>
    <row r="677" spans="1:14" s="15" customFormat="1" ht="15.75" hidden="1" customHeight="1" thickTop="1" x14ac:dyDescent="0.5">
      <c r="A677" s="14"/>
      <c r="I677" s="16"/>
      <c r="J677" s="16"/>
      <c r="N677" s="14"/>
    </row>
    <row r="678" spans="1:14" s="15" customFormat="1" ht="15.75" hidden="1" customHeight="1" thickTop="1" x14ac:dyDescent="0.5">
      <c r="A678" s="14"/>
      <c r="I678" s="16"/>
      <c r="J678" s="16"/>
      <c r="N678" s="14"/>
    </row>
    <row r="679" spans="1:14" s="15" customFormat="1" ht="15.75" hidden="1" customHeight="1" thickTop="1" x14ac:dyDescent="0.5">
      <c r="A679" s="14"/>
      <c r="I679" s="16"/>
      <c r="J679" s="16"/>
      <c r="N679" s="14"/>
    </row>
    <row r="680" spans="1:14" s="15" customFormat="1" ht="15.75" hidden="1" customHeight="1" thickTop="1" x14ac:dyDescent="0.5">
      <c r="A680" s="14"/>
      <c r="I680" s="16"/>
      <c r="J680" s="16"/>
      <c r="N680" s="14"/>
    </row>
    <row r="681" spans="1:14" s="15" customFormat="1" ht="15.75" hidden="1" customHeight="1" thickTop="1" x14ac:dyDescent="0.5">
      <c r="A681" s="14"/>
      <c r="I681" s="16"/>
      <c r="J681" s="16"/>
      <c r="N681" s="14"/>
    </row>
    <row r="682" spans="1:14" s="15" customFormat="1" ht="15.75" hidden="1" customHeight="1" thickTop="1" x14ac:dyDescent="0.5">
      <c r="A682" s="14"/>
      <c r="I682" s="16"/>
      <c r="J682" s="16"/>
      <c r="N682" s="14"/>
    </row>
    <row r="683" spans="1:14" s="15" customFormat="1" ht="15.75" hidden="1" customHeight="1" thickTop="1" x14ac:dyDescent="0.5">
      <c r="A683" s="14"/>
      <c r="I683" s="16"/>
      <c r="J683" s="16"/>
      <c r="N683" s="14"/>
    </row>
    <row r="684" spans="1:14" s="15" customFormat="1" ht="15.75" hidden="1" customHeight="1" thickTop="1" x14ac:dyDescent="0.5">
      <c r="A684" s="14"/>
      <c r="I684" s="16"/>
      <c r="J684" s="16"/>
      <c r="N684" s="14"/>
    </row>
    <row r="685" spans="1:14" s="15" customFormat="1" ht="15.75" hidden="1" customHeight="1" thickTop="1" x14ac:dyDescent="0.5">
      <c r="A685" s="14"/>
      <c r="I685" s="16"/>
      <c r="J685" s="16"/>
      <c r="N685" s="14"/>
    </row>
    <row r="686" spans="1:14" s="15" customFormat="1" ht="15.75" hidden="1" customHeight="1" thickTop="1" x14ac:dyDescent="0.5">
      <c r="A686" s="14"/>
      <c r="I686" s="16"/>
      <c r="J686" s="16"/>
      <c r="N686" s="14"/>
    </row>
    <row r="687" spans="1:14" s="15" customFormat="1" ht="15.75" hidden="1" customHeight="1" thickTop="1" x14ac:dyDescent="0.5">
      <c r="A687" s="14"/>
      <c r="I687" s="16"/>
      <c r="J687" s="16"/>
      <c r="N687" s="14"/>
    </row>
    <row r="688" spans="1:14" s="15" customFormat="1" ht="15.75" hidden="1" customHeight="1" thickTop="1" x14ac:dyDescent="0.5">
      <c r="A688" s="14"/>
      <c r="I688" s="16"/>
      <c r="J688" s="16"/>
      <c r="N688" s="14"/>
    </row>
    <row r="689" spans="1:14" s="15" customFormat="1" ht="15.75" hidden="1" customHeight="1" thickTop="1" x14ac:dyDescent="0.5">
      <c r="A689" s="14"/>
      <c r="I689" s="16"/>
      <c r="J689" s="16"/>
      <c r="N689" s="14"/>
    </row>
    <row r="690" spans="1:14" s="15" customFormat="1" ht="15.75" hidden="1" customHeight="1" thickTop="1" x14ac:dyDescent="0.5">
      <c r="A690" s="14"/>
      <c r="I690" s="16"/>
      <c r="J690" s="16"/>
      <c r="N690" s="14"/>
    </row>
    <row r="691" spans="1:14" s="15" customFormat="1" ht="15.75" hidden="1" customHeight="1" thickTop="1" x14ac:dyDescent="0.5">
      <c r="A691" s="14"/>
      <c r="I691" s="16"/>
      <c r="J691" s="16"/>
      <c r="N691" s="14"/>
    </row>
    <row r="692" spans="1:14" s="15" customFormat="1" ht="15.75" hidden="1" customHeight="1" thickTop="1" x14ac:dyDescent="0.5">
      <c r="A692" s="14"/>
      <c r="I692" s="16"/>
      <c r="J692" s="16"/>
      <c r="N692" s="14"/>
    </row>
    <row r="693" spans="1:14" s="15" customFormat="1" ht="15.75" hidden="1" customHeight="1" thickTop="1" x14ac:dyDescent="0.5">
      <c r="A693" s="14"/>
      <c r="I693" s="16"/>
      <c r="J693" s="16"/>
      <c r="N693" s="14"/>
    </row>
    <row r="694" spans="1:14" s="15" customFormat="1" ht="15.75" hidden="1" customHeight="1" thickTop="1" x14ac:dyDescent="0.5">
      <c r="A694" s="14"/>
      <c r="I694" s="16"/>
      <c r="J694" s="16"/>
      <c r="N694" s="14"/>
    </row>
    <row r="695" spans="1:14" s="15" customFormat="1" ht="15.75" hidden="1" customHeight="1" thickTop="1" x14ac:dyDescent="0.5">
      <c r="A695" s="14"/>
      <c r="I695" s="16"/>
      <c r="J695" s="16"/>
      <c r="N695" s="14"/>
    </row>
    <row r="696" spans="1:14" s="15" customFormat="1" ht="15.75" hidden="1" customHeight="1" thickTop="1" x14ac:dyDescent="0.5">
      <c r="A696" s="14"/>
      <c r="I696" s="16"/>
      <c r="J696" s="16"/>
      <c r="N696" s="14"/>
    </row>
    <row r="697" spans="1:14" s="15" customFormat="1" ht="15.75" hidden="1" customHeight="1" thickTop="1" x14ac:dyDescent="0.5">
      <c r="A697" s="14"/>
      <c r="I697" s="16"/>
      <c r="J697" s="16"/>
      <c r="N697" s="14"/>
    </row>
    <row r="698" spans="1:14" s="15" customFormat="1" ht="15.75" hidden="1" customHeight="1" thickTop="1" x14ac:dyDescent="0.5">
      <c r="A698" s="14"/>
      <c r="I698" s="16"/>
      <c r="J698" s="16"/>
      <c r="N698" s="14"/>
    </row>
    <row r="699" spans="1:14" s="15" customFormat="1" ht="15.75" hidden="1" customHeight="1" thickTop="1" x14ac:dyDescent="0.5">
      <c r="A699" s="14"/>
      <c r="I699" s="16"/>
      <c r="J699" s="16"/>
      <c r="N699" s="14"/>
    </row>
    <row r="700" spans="1:14" s="15" customFormat="1" ht="15.75" hidden="1" customHeight="1" thickTop="1" x14ac:dyDescent="0.5">
      <c r="A700" s="14"/>
      <c r="I700" s="16"/>
      <c r="J700" s="16"/>
      <c r="N700" s="14"/>
    </row>
    <row r="701" spans="1:14" s="15" customFormat="1" ht="15.75" hidden="1" customHeight="1" thickTop="1" x14ac:dyDescent="0.5">
      <c r="A701" s="14"/>
      <c r="I701" s="16"/>
      <c r="J701" s="16"/>
      <c r="N701" s="14"/>
    </row>
    <row r="702" spans="1:14" s="15" customFormat="1" ht="15.75" hidden="1" customHeight="1" thickTop="1" x14ac:dyDescent="0.5">
      <c r="A702" s="14"/>
      <c r="I702" s="16"/>
      <c r="J702" s="16"/>
      <c r="N702" s="14"/>
    </row>
    <row r="703" spans="1:14" s="15" customFormat="1" ht="15.75" hidden="1" customHeight="1" thickTop="1" x14ac:dyDescent="0.5">
      <c r="A703" s="14"/>
      <c r="I703" s="16"/>
      <c r="J703" s="16"/>
      <c r="N703" s="14"/>
    </row>
    <row r="704" spans="1:14" s="15" customFormat="1" ht="15.75" hidden="1" customHeight="1" thickTop="1" x14ac:dyDescent="0.5">
      <c r="A704" s="14"/>
      <c r="I704" s="16"/>
      <c r="J704" s="16"/>
      <c r="N704" s="14"/>
    </row>
    <row r="705" spans="1:14" s="15" customFormat="1" ht="15.75" hidden="1" customHeight="1" thickTop="1" x14ac:dyDescent="0.5">
      <c r="A705" s="14"/>
      <c r="I705" s="16"/>
      <c r="J705" s="16"/>
      <c r="N705" s="14"/>
    </row>
    <row r="706" spans="1:14" s="15" customFormat="1" ht="15.75" hidden="1" customHeight="1" thickTop="1" x14ac:dyDescent="0.5">
      <c r="A706" s="14"/>
      <c r="I706" s="16"/>
      <c r="J706" s="16"/>
      <c r="N706" s="14"/>
    </row>
    <row r="707" spans="1:14" s="15" customFormat="1" ht="15.75" hidden="1" customHeight="1" thickTop="1" x14ac:dyDescent="0.5">
      <c r="A707" s="14"/>
      <c r="I707" s="16"/>
      <c r="J707" s="16"/>
      <c r="N707" s="14"/>
    </row>
    <row r="708" spans="1:14" s="15" customFormat="1" ht="15.75" hidden="1" customHeight="1" thickTop="1" x14ac:dyDescent="0.5">
      <c r="A708" s="14"/>
      <c r="I708" s="16"/>
      <c r="J708" s="16"/>
      <c r="N708" s="14"/>
    </row>
    <row r="709" spans="1:14" s="15" customFormat="1" ht="15.75" hidden="1" customHeight="1" thickTop="1" x14ac:dyDescent="0.5">
      <c r="A709" s="14"/>
      <c r="I709" s="16"/>
      <c r="J709" s="16"/>
      <c r="N709" s="14"/>
    </row>
    <row r="710" spans="1:14" s="15" customFormat="1" ht="15.75" hidden="1" customHeight="1" thickTop="1" x14ac:dyDescent="0.5">
      <c r="A710" s="14"/>
      <c r="I710" s="16"/>
      <c r="J710" s="16"/>
      <c r="N710" s="14"/>
    </row>
    <row r="711" spans="1:14" s="15" customFormat="1" ht="15.75" hidden="1" customHeight="1" thickTop="1" x14ac:dyDescent="0.5">
      <c r="A711" s="14"/>
      <c r="I711" s="16"/>
      <c r="J711" s="16"/>
      <c r="N711" s="14"/>
    </row>
    <row r="712" spans="1:14" s="15" customFormat="1" ht="15.75" hidden="1" customHeight="1" thickTop="1" x14ac:dyDescent="0.5">
      <c r="A712" s="14"/>
      <c r="I712" s="16"/>
      <c r="J712" s="16"/>
      <c r="N712" s="14"/>
    </row>
    <row r="713" spans="1:14" s="15" customFormat="1" ht="15.75" hidden="1" customHeight="1" thickTop="1" x14ac:dyDescent="0.5">
      <c r="A713" s="14"/>
      <c r="I713" s="16"/>
      <c r="J713" s="16"/>
      <c r="N713" s="14"/>
    </row>
    <row r="714" spans="1:14" s="15" customFormat="1" ht="15.75" hidden="1" customHeight="1" thickTop="1" x14ac:dyDescent="0.5">
      <c r="A714" s="14"/>
      <c r="I714" s="16"/>
      <c r="J714" s="16"/>
      <c r="N714" s="14"/>
    </row>
    <row r="715" spans="1:14" s="15" customFormat="1" ht="15.75" hidden="1" customHeight="1" thickTop="1" x14ac:dyDescent="0.5">
      <c r="A715" s="14"/>
      <c r="I715" s="16"/>
      <c r="J715" s="16"/>
      <c r="N715" s="14"/>
    </row>
    <row r="716" spans="1:14" s="15" customFormat="1" ht="15.75" hidden="1" customHeight="1" thickTop="1" x14ac:dyDescent="0.5">
      <c r="A716" s="14"/>
      <c r="I716" s="16"/>
      <c r="J716" s="16"/>
      <c r="N716" s="14"/>
    </row>
    <row r="717" spans="1:14" s="15" customFormat="1" ht="15.75" hidden="1" customHeight="1" thickTop="1" x14ac:dyDescent="0.5">
      <c r="A717" s="14"/>
      <c r="I717" s="16"/>
      <c r="J717" s="16"/>
      <c r="N717" s="14"/>
    </row>
    <row r="718" spans="1:14" s="15" customFormat="1" ht="15.75" hidden="1" customHeight="1" thickTop="1" x14ac:dyDescent="0.5">
      <c r="A718" s="14"/>
      <c r="I718" s="16"/>
      <c r="J718" s="16"/>
      <c r="N718" s="14"/>
    </row>
    <row r="719" spans="1:14" s="15" customFormat="1" ht="15.75" hidden="1" customHeight="1" thickTop="1" x14ac:dyDescent="0.5">
      <c r="A719" s="14"/>
      <c r="I719" s="16"/>
      <c r="J719" s="16"/>
      <c r="N719" s="14"/>
    </row>
    <row r="720" spans="1:14" s="15" customFormat="1" ht="15.75" hidden="1" customHeight="1" thickTop="1" x14ac:dyDescent="0.5">
      <c r="A720" s="14"/>
      <c r="I720" s="16"/>
      <c r="J720" s="16"/>
      <c r="N720" s="14"/>
    </row>
    <row r="721" spans="1:14" s="15" customFormat="1" ht="15.75" hidden="1" customHeight="1" thickTop="1" x14ac:dyDescent="0.5">
      <c r="A721" s="14"/>
      <c r="I721" s="16"/>
      <c r="J721" s="16"/>
      <c r="N721" s="14"/>
    </row>
    <row r="722" spans="1:14" s="15" customFormat="1" ht="15.75" hidden="1" customHeight="1" thickTop="1" x14ac:dyDescent="0.5">
      <c r="A722" s="14"/>
      <c r="I722" s="16"/>
      <c r="J722" s="16"/>
      <c r="N722" s="14"/>
    </row>
    <row r="723" spans="1:14" s="15" customFormat="1" ht="15.75" hidden="1" customHeight="1" thickTop="1" x14ac:dyDescent="0.5">
      <c r="A723" s="14"/>
      <c r="I723" s="16"/>
      <c r="J723" s="16"/>
      <c r="N723" s="14"/>
    </row>
    <row r="724" spans="1:14" s="15" customFormat="1" ht="15.75" hidden="1" customHeight="1" thickTop="1" x14ac:dyDescent="0.5">
      <c r="A724" s="14"/>
      <c r="I724" s="16"/>
      <c r="J724" s="16"/>
      <c r="N724" s="14"/>
    </row>
    <row r="725" spans="1:14" s="15" customFormat="1" ht="15.75" hidden="1" customHeight="1" thickTop="1" x14ac:dyDescent="0.5">
      <c r="A725" s="14"/>
      <c r="I725" s="16"/>
      <c r="J725" s="16"/>
      <c r="N725" s="14"/>
    </row>
    <row r="726" spans="1:14" s="15" customFormat="1" ht="15.75" hidden="1" customHeight="1" thickTop="1" x14ac:dyDescent="0.5">
      <c r="A726" s="14"/>
      <c r="I726" s="16"/>
      <c r="J726" s="16"/>
      <c r="N726" s="14"/>
    </row>
    <row r="727" spans="1:14" s="15" customFormat="1" ht="15.75" hidden="1" customHeight="1" thickTop="1" x14ac:dyDescent="0.5">
      <c r="A727" s="14"/>
      <c r="I727" s="16"/>
      <c r="J727" s="16"/>
      <c r="N727" s="14"/>
    </row>
    <row r="728" spans="1:14" s="15" customFormat="1" ht="15.75" hidden="1" customHeight="1" thickTop="1" x14ac:dyDescent="0.5">
      <c r="A728" s="14"/>
      <c r="I728" s="16"/>
      <c r="J728" s="16"/>
      <c r="N728" s="14"/>
    </row>
    <row r="729" spans="1:14" s="15" customFormat="1" ht="15.75" hidden="1" customHeight="1" thickTop="1" x14ac:dyDescent="0.5">
      <c r="A729" s="14"/>
      <c r="I729" s="16"/>
      <c r="J729" s="16"/>
      <c r="N729" s="14"/>
    </row>
    <row r="730" spans="1:14" s="15" customFormat="1" ht="15.75" hidden="1" customHeight="1" thickTop="1" x14ac:dyDescent="0.5">
      <c r="A730" s="14"/>
      <c r="I730" s="16"/>
      <c r="J730" s="16"/>
      <c r="N730" s="14"/>
    </row>
    <row r="731" spans="1:14" s="15" customFormat="1" ht="15.75" hidden="1" customHeight="1" thickTop="1" x14ac:dyDescent="0.5">
      <c r="A731" s="14"/>
      <c r="I731" s="16"/>
      <c r="J731" s="16"/>
      <c r="N731" s="14"/>
    </row>
    <row r="732" spans="1:14" s="15" customFormat="1" ht="15.75" hidden="1" customHeight="1" thickTop="1" x14ac:dyDescent="0.5">
      <c r="A732" s="14"/>
      <c r="I732" s="16"/>
      <c r="J732" s="16"/>
      <c r="N732" s="14"/>
    </row>
    <row r="733" spans="1:14" s="15" customFormat="1" ht="15.75" hidden="1" customHeight="1" thickTop="1" x14ac:dyDescent="0.5">
      <c r="A733" s="14"/>
      <c r="I733" s="16"/>
      <c r="J733" s="16"/>
      <c r="N733" s="14"/>
    </row>
    <row r="734" spans="1:14" s="15" customFormat="1" ht="15.75" hidden="1" customHeight="1" thickTop="1" x14ac:dyDescent="0.5">
      <c r="A734" s="14"/>
      <c r="I734" s="16"/>
      <c r="J734" s="16"/>
      <c r="N734" s="14"/>
    </row>
    <row r="735" spans="1:14" s="15" customFormat="1" ht="15.75" hidden="1" customHeight="1" thickTop="1" x14ac:dyDescent="0.5">
      <c r="A735" s="14"/>
      <c r="I735" s="16"/>
      <c r="J735" s="16"/>
      <c r="N735" s="14"/>
    </row>
    <row r="736" spans="1:14" s="15" customFormat="1" ht="15.75" hidden="1" customHeight="1" thickTop="1" x14ac:dyDescent="0.5">
      <c r="A736" s="14"/>
      <c r="I736" s="16"/>
      <c r="J736" s="16"/>
      <c r="N736" s="14"/>
    </row>
    <row r="737" spans="1:14" s="15" customFormat="1" ht="15.75" hidden="1" customHeight="1" thickTop="1" x14ac:dyDescent="0.5">
      <c r="A737" s="14"/>
      <c r="I737" s="16"/>
      <c r="J737" s="16"/>
      <c r="N737" s="14"/>
    </row>
    <row r="738" spans="1:14" s="15" customFormat="1" ht="15.75" hidden="1" customHeight="1" thickTop="1" x14ac:dyDescent="0.5">
      <c r="A738" s="14"/>
      <c r="I738" s="16"/>
      <c r="J738" s="16"/>
      <c r="N738" s="14"/>
    </row>
    <row r="739" spans="1:14" s="15" customFormat="1" ht="15.75" hidden="1" customHeight="1" thickTop="1" x14ac:dyDescent="0.5">
      <c r="A739" s="14"/>
      <c r="I739" s="16"/>
      <c r="J739" s="16"/>
      <c r="N739" s="14"/>
    </row>
    <row r="740" spans="1:14" s="15" customFormat="1" ht="15.75" hidden="1" customHeight="1" thickTop="1" x14ac:dyDescent="0.5">
      <c r="A740" s="14"/>
      <c r="I740" s="16"/>
      <c r="J740" s="16"/>
      <c r="N740" s="14"/>
    </row>
    <row r="741" spans="1:14" s="15" customFormat="1" ht="15.75" hidden="1" customHeight="1" thickTop="1" x14ac:dyDescent="0.5">
      <c r="A741" s="14"/>
      <c r="I741" s="16"/>
      <c r="J741" s="16"/>
      <c r="N741" s="14"/>
    </row>
    <row r="742" spans="1:14" s="15" customFormat="1" ht="15.75" hidden="1" customHeight="1" thickTop="1" x14ac:dyDescent="0.5">
      <c r="A742" s="14"/>
      <c r="I742" s="16"/>
      <c r="J742" s="16"/>
      <c r="N742" s="14"/>
    </row>
    <row r="743" spans="1:14" s="15" customFormat="1" ht="15.75" hidden="1" customHeight="1" thickTop="1" x14ac:dyDescent="0.5">
      <c r="A743" s="14"/>
      <c r="I743" s="16"/>
      <c r="J743" s="16"/>
      <c r="N743" s="14"/>
    </row>
    <row r="744" spans="1:14" s="15" customFormat="1" ht="15.75" hidden="1" customHeight="1" thickTop="1" x14ac:dyDescent="0.5">
      <c r="A744" s="14"/>
      <c r="I744" s="16"/>
      <c r="J744" s="16"/>
      <c r="N744" s="14"/>
    </row>
    <row r="745" spans="1:14" s="15" customFormat="1" ht="15.75" hidden="1" customHeight="1" thickTop="1" x14ac:dyDescent="0.5">
      <c r="A745" s="14"/>
      <c r="I745" s="16"/>
      <c r="J745" s="16"/>
      <c r="N745" s="14"/>
    </row>
    <row r="746" spans="1:14" s="15" customFormat="1" ht="15.75" hidden="1" customHeight="1" thickTop="1" x14ac:dyDescent="0.5">
      <c r="A746" s="14"/>
      <c r="I746" s="16"/>
      <c r="J746" s="16"/>
      <c r="N746" s="14"/>
    </row>
    <row r="747" spans="1:14" s="15" customFormat="1" ht="15.75" hidden="1" customHeight="1" thickTop="1" x14ac:dyDescent="0.5">
      <c r="A747" s="14"/>
      <c r="I747" s="16"/>
      <c r="J747" s="16"/>
      <c r="N747" s="14"/>
    </row>
    <row r="748" spans="1:14" s="15" customFormat="1" ht="15.75" hidden="1" customHeight="1" thickTop="1" x14ac:dyDescent="0.5">
      <c r="A748" s="14"/>
      <c r="I748" s="16"/>
      <c r="J748" s="16"/>
      <c r="N748" s="14"/>
    </row>
    <row r="749" spans="1:14" s="15" customFormat="1" ht="15.75" hidden="1" customHeight="1" thickTop="1" x14ac:dyDescent="0.5">
      <c r="A749" s="14"/>
      <c r="I749" s="16"/>
      <c r="J749" s="16"/>
      <c r="N749" s="14"/>
    </row>
    <row r="750" spans="1:14" s="15" customFormat="1" ht="15.75" hidden="1" customHeight="1" thickTop="1" x14ac:dyDescent="0.5">
      <c r="A750" s="14"/>
      <c r="I750" s="16"/>
      <c r="J750" s="16"/>
      <c r="N750" s="14"/>
    </row>
    <row r="751" spans="1:14" s="15" customFormat="1" ht="15.75" hidden="1" customHeight="1" thickTop="1" x14ac:dyDescent="0.5">
      <c r="A751" s="14"/>
      <c r="I751" s="16"/>
      <c r="J751" s="16"/>
      <c r="N751" s="14"/>
    </row>
    <row r="752" spans="1:14" s="15" customFormat="1" ht="15.75" hidden="1" customHeight="1" thickTop="1" x14ac:dyDescent="0.5">
      <c r="A752" s="14"/>
      <c r="I752" s="16"/>
      <c r="J752" s="16"/>
      <c r="N752" s="14"/>
    </row>
    <row r="753" spans="1:14" s="15" customFormat="1" ht="15.75" hidden="1" customHeight="1" thickTop="1" x14ac:dyDescent="0.5">
      <c r="A753" s="14"/>
      <c r="I753" s="16"/>
      <c r="J753" s="16"/>
      <c r="N753" s="14"/>
    </row>
    <row r="754" spans="1:14" s="15" customFormat="1" ht="15.75" hidden="1" customHeight="1" thickTop="1" x14ac:dyDescent="0.5">
      <c r="A754" s="14"/>
      <c r="I754" s="16"/>
      <c r="J754" s="16"/>
      <c r="N754" s="14"/>
    </row>
    <row r="755" spans="1:14" s="15" customFormat="1" ht="15.75" hidden="1" customHeight="1" thickTop="1" x14ac:dyDescent="0.5">
      <c r="A755" s="14"/>
      <c r="I755" s="16"/>
      <c r="J755" s="16"/>
      <c r="N755" s="14"/>
    </row>
    <row r="756" spans="1:14" s="15" customFormat="1" ht="15.75" hidden="1" customHeight="1" thickTop="1" x14ac:dyDescent="0.5">
      <c r="A756" s="14"/>
      <c r="I756" s="16"/>
      <c r="J756" s="16"/>
      <c r="N756" s="14"/>
    </row>
    <row r="757" spans="1:14" s="15" customFormat="1" ht="15.75" hidden="1" customHeight="1" thickTop="1" x14ac:dyDescent="0.5">
      <c r="A757" s="14"/>
      <c r="I757" s="16"/>
      <c r="J757" s="16"/>
      <c r="N757" s="14"/>
    </row>
    <row r="758" spans="1:14" s="15" customFormat="1" ht="15.75" hidden="1" customHeight="1" thickTop="1" x14ac:dyDescent="0.5">
      <c r="A758" s="14"/>
      <c r="I758" s="16"/>
      <c r="J758" s="16"/>
      <c r="N758" s="14"/>
    </row>
    <row r="759" spans="1:14" s="15" customFormat="1" ht="15.75" hidden="1" customHeight="1" thickTop="1" x14ac:dyDescent="0.5">
      <c r="A759" s="14"/>
      <c r="I759" s="16"/>
      <c r="J759" s="16"/>
      <c r="N759" s="14"/>
    </row>
    <row r="760" spans="1:14" s="15" customFormat="1" ht="15.75" hidden="1" customHeight="1" thickTop="1" x14ac:dyDescent="0.5">
      <c r="A760" s="14"/>
      <c r="I760" s="16"/>
      <c r="J760" s="16"/>
      <c r="N760" s="14"/>
    </row>
    <row r="761" spans="1:14" s="15" customFormat="1" ht="15.75" hidden="1" customHeight="1" thickTop="1" x14ac:dyDescent="0.5">
      <c r="A761" s="14"/>
      <c r="I761" s="16"/>
      <c r="J761" s="16"/>
      <c r="N761" s="14"/>
    </row>
    <row r="762" spans="1:14" s="15" customFormat="1" ht="15.75" hidden="1" customHeight="1" thickTop="1" x14ac:dyDescent="0.5">
      <c r="A762" s="14"/>
      <c r="I762" s="16"/>
      <c r="J762" s="16"/>
      <c r="N762" s="14"/>
    </row>
    <row r="763" spans="1:14" s="15" customFormat="1" ht="15.75" hidden="1" customHeight="1" thickTop="1" x14ac:dyDescent="0.5">
      <c r="A763" s="14"/>
      <c r="I763" s="16"/>
      <c r="J763" s="16"/>
      <c r="N763" s="14"/>
    </row>
    <row r="764" spans="1:14" s="15" customFormat="1" ht="15.75" hidden="1" customHeight="1" thickTop="1" x14ac:dyDescent="0.5">
      <c r="A764" s="14"/>
      <c r="I764" s="16"/>
      <c r="J764" s="16"/>
      <c r="N764" s="14"/>
    </row>
    <row r="765" spans="1:14" s="15" customFormat="1" ht="15.75" hidden="1" customHeight="1" thickTop="1" x14ac:dyDescent="0.5">
      <c r="A765" s="14"/>
      <c r="I765" s="16"/>
      <c r="J765" s="16"/>
      <c r="N765" s="14"/>
    </row>
    <row r="766" spans="1:14" s="15" customFormat="1" ht="15.75" hidden="1" customHeight="1" thickTop="1" x14ac:dyDescent="0.5">
      <c r="A766" s="14"/>
      <c r="I766" s="16"/>
      <c r="J766" s="16"/>
      <c r="N766" s="14"/>
    </row>
    <row r="767" spans="1:14" s="15" customFormat="1" ht="15.75" hidden="1" customHeight="1" thickTop="1" x14ac:dyDescent="0.5">
      <c r="A767" s="14"/>
      <c r="I767" s="16"/>
      <c r="J767" s="16"/>
      <c r="N767" s="14"/>
    </row>
    <row r="768" spans="1:14" s="15" customFormat="1" ht="15.75" hidden="1" customHeight="1" thickTop="1" x14ac:dyDescent="0.5">
      <c r="A768" s="14"/>
      <c r="I768" s="16"/>
      <c r="J768" s="16"/>
      <c r="N768" s="14"/>
    </row>
    <row r="769" spans="1:14" s="15" customFormat="1" ht="15.75" hidden="1" customHeight="1" thickTop="1" x14ac:dyDescent="0.5">
      <c r="A769" s="14"/>
      <c r="I769" s="16"/>
      <c r="J769" s="16"/>
      <c r="N769" s="14"/>
    </row>
    <row r="770" spans="1:14" s="15" customFormat="1" ht="15.75" hidden="1" customHeight="1" thickTop="1" x14ac:dyDescent="0.5">
      <c r="A770" s="14"/>
      <c r="I770" s="16"/>
      <c r="J770" s="16"/>
      <c r="N770" s="14"/>
    </row>
    <row r="771" spans="1:14" s="15" customFormat="1" ht="15.75" hidden="1" customHeight="1" thickTop="1" x14ac:dyDescent="0.5">
      <c r="A771" s="14"/>
      <c r="I771" s="16"/>
      <c r="J771" s="16"/>
      <c r="N771" s="14"/>
    </row>
    <row r="772" spans="1:14" s="15" customFormat="1" ht="15.75" hidden="1" customHeight="1" thickTop="1" x14ac:dyDescent="0.5">
      <c r="A772" s="14"/>
      <c r="I772" s="16"/>
      <c r="J772" s="16"/>
      <c r="N772" s="14"/>
    </row>
    <row r="773" spans="1:14" s="15" customFormat="1" ht="15.75" hidden="1" customHeight="1" thickTop="1" x14ac:dyDescent="0.5">
      <c r="A773" s="14"/>
      <c r="I773" s="16"/>
      <c r="J773" s="16"/>
      <c r="N773" s="14"/>
    </row>
    <row r="774" spans="1:14" s="15" customFormat="1" ht="15.75" hidden="1" customHeight="1" thickTop="1" x14ac:dyDescent="0.5">
      <c r="A774" s="14"/>
      <c r="I774" s="16"/>
      <c r="J774" s="16"/>
      <c r="N774" s="14"/>
    </row>
    <row r="775" spans="1:14" s="15" customFormat="1" ht="15.75" hidden="1" customHeight="1" thickTop="1" x14ac:dyDescent="0.5">
      <c r="A775" s="14"/>
      <c r="I775" s="16"/>
      <c r="J775" s="16"/>
      <c r="N775" s="14"/>
    </row>
    <row r="776" spans="1:14" s="15" customFormat="1" ht="15.75" hidden="1" customHeight="1" thickTop="1" x14ac:dyDescent="0.5">
      <c r="A776" s="14"/>
      <c r="I776" s="16"/>
      <c r="J776" s="16"/>
      <c r="N776" s="14"/>
    </row>
    <row r="777" spans="1:14" s="15" customFormat="1" ht="15.75" hidden="1" customHeight="1" thickTop="1" x14ac:dyDescent="0.5">
      <c r="A777" s="14"/>
      <c r="I777" s="16"/>
      <c r="J777" s="16"/>
      <c r="N777" s="14"/>
    </row>
    <row r="778" spans="1:14" s="15" customFormat="1" ht="15.75" hidden="1" customHeight="1" thickTop="1" x14ac:dyDescent="0.5">
      <c r="A778" s="14"/>
      <c r="I778" s="16"/>
      <c r="J778" s="16"/>
      <c r="N778" s="14"/>
    </row>
    <row r="779" spans="1:14" s="15" customFormat="1" ht="15.75" hidden="1" customHeight="1" thickTop="1" x14ac:dyDescent="0.5">
      <c r="A779" s="14"/>
      <c r="I779" s="16"/>
      <c r="J779" s="16"/>
      <c r="N779" s="14"/>
    </row>
    <row r="780" spans="1:14" s="15" customFormat="1" ht="15.75" hidden="1" customHeight="1" thickTop="1" x14ac:dyDescent="0.5">
      <c r="A780" s="14"/>
      <c r="I780" s="16"/>
      <c r="J780" s="16"/>
      <c r="N780" s="14"/>
    </row>
    <row r="781" spans="1:14" s="15" customFormat="1" ht="15.75" hidden="1" customHeight="1" thickTop="1" x14ac:dyDescent="0.5">
      <c r="A781" s="14"/>
      <c r="I781" s="16"/>
      <c r="J781" s="16"/>
      <c r="N781" s="14"/>
    </row>
    <row r="782" spans="1:14" s="15" customFormat="1" ht="15.75" hidden="1" customHeight="1" thickTop="1" x14ac:dyDescent="0.5">
      <c r="A782" s="14"/>
      <c r="I782" s="16"/>
      <c r="J782" s="16"/>
      <c r="N782" s="14"/>
    </row>
    <row r="783" spans="1:14" s="15" customFormat="1" ht="15.75" hidden="1" customHeight="1" thickTop="1" x14ac:dyDescent="0.5">
      <c r="A783" s="14"/>
      <c r="I783" s="16"/>
      <c r="J783" s="16"/>
      <c r="N783" s="14"/>
    </row>
    <row r="784" spans="1:14" s="15" customFormat="1" ht="15.75" hidden="1" customHeight="1" thickTop="1" x14ac:dyDescent="0.5">
      <c r="A784" s="14"/>
      <c r="I784" s="16"/>
      <c r="J784" s="16"/>
      <c r="N784" s="14"/>
    </row>
    <row r="785" spans="1:14" s="15" customFormat="1" ht="15.75" hidden="1" customHeight="1" thickTop="1" x14ac:dyDescent="0.5">
      <c r="A785" s="14"/>
      <c r="I785" s="16"/>
      <c r="J785" s="16"/>
      <c r="N785" s="14"/>
    </row>
    <row r="786" spans="1:14" s="15" customFormat="1" ht="15.75" hidden="1" customHeight="1" thickTop="1" x14ac:dyDescent="0.5">
      <c r="A786" s="14"/>
      <c r="I786" s="16"/>
      <c r="J786" s="16"/>
      <c r="N786" s="14"/>
    </row>
    <row r="787" spans="1:14" s="15" customFormat="1" ht="15.75" hidden="1" customHeight="1" thickTop="1" x14ac:dyDescent="0.5">
      <c r="A787" s="14"/>
      <c r="I787" s="16"/>
      <c r="J787" s="16"/>
      <c r="N787" s="14"/>
    </row>
    <row r="788" spans="1:14" s="15" customFormat="1" ht="15.75" hidden="1" customHeight="1" thickTop="1" x14ac:dyDescent="0.5">
      <c r="A788" s="14"/>
      <c r="I788" s="16"/>
      <c r="J788" s="16"/>
      <c r="N788" s="14"/>
    </row>
    <row r="789" spans="1:14" s="15" customFormat="1" ht="15.75" hidden="1" customHeight="1" thickTop="1" x14ac:dyDescent="0.5">
      <c r="A789" s="14"/>
      <c r="I789" s="16"/>
      <c r="J789" s="16"/>
      <c r="N789" s="14"/>
    </row>
    <row r="790" spans="1:14" s="15" customFormat="1" ht="15.75" hidden="1" customHeight="1" thickTop="1" x14ac:dyDescent="0.5">
      <c r="A790" s="14"/>
      <c r="I790" s="16"/>
      <c r="J790" s="16"/>
      <c r="N790" s="14"/>
    </row>
    <row r="791" spans="1:14" s="15" customFormat="1" ht="15.75" hidden="1" customHeight="1" thickTop="1" x14ac:dyDescent="0.5">
      <c r="A791" s="14"/>
      <c r="I791" s="16"/>
      <c r="J791" s="16"/>
      <c r="N791" s="14"/>
    </row>
    <row r="792" spans="1:14" s="15" customFormat="1" ht="15.75" hidden="1" customHeight="1" thickTop="1" x14ac:dyDescent="0.5">
      <c r="A792" s="14"/>
      <c r="I792" s="16"/>
      <c r="J792" s="16"/>
      <c r="N792" s="14"/>
    </row>
    <row r="793" spans="1:14" s="15" customFormat="1" ht="15.75" hidden="1" customHeight="1" thickTop="1" x14ac:dyDescent="0.5">
      <c r="A793" s="14"/>
      <c r="I793" s="16"/>
      <c r="J793" s="16"/>
      <c r="N793" s="14"/>
    </row>
    <row r="794" spans="1:14" s="15" customFormat="1" ht="15.75" hidden="1" customHeight="1" thickTop="1" x14ac:dyDescent="0.5">
      <c r="A794" s="14"/>
      <c r="I794" s="16"/>
      <c r="J794" s="16"/>
      <c r="N794" s="14"/>
    </row>
    <row r="795" spans="1:14" s="15" customFormat="1" ht="15.75" hidden="1" customHeight="1" thickTop="1" x14ac:dyDescent="0.5">
      <c r="A795" s="14"/>
      <c r="I795" s="16"/>
      <c r="J795" s="16"/>
      <c r="N795" s="14"/>
    </row>
    <row r="796" spans="1:14" s="15" customFormat="1" ht="15.75" hidden="1" customHeight="1" thickTop="1" x14ac:dyDescent="0.5">
      <c r="A796" s="14"/>
      <c r="I796" s="16"/>
      <c r="J796" s="16"/>
      <c r="N796" s="14"/>
    </row>
    <row r="797" spans="1:14" s="15" customFormat="1" ht="15.75" hidden="1" customHeight="1" thickTop="1" x14ac:dyDescent="0.5">
      <c r="A797" s="14"/>
      <c r="I797" s="16"/>
      <c r="J797" s="16"/>
      <c r="N797" s="14"/>
    </row>
    <row r="798" spans="1:14" s="15" customFormat="1" ht="15.75" hidden="1" customHeight="1" thickTop="1" x14ac:dyDescent="0.5">
      <c r="A798" s="14"/>
      <c r="I798" s="16"/>
      <c r="J798" s="16"/>
      <c r="N798" s="14"/>
    </row>
    <row r="799" spans="1:14" s="15" customFormat="1" ht="15.75" hidden="1" customHeight="1" thickTop="1" x14ac:dyDescent="0.5">
      <c r="A799" s="14"/>
      <c r="I799" s="16"/>
      <c r="J799" s="16"/>
      <c r="N799" s="14"/>
    </row>
    <row r="800" spans="1:14" s="15" customFormat="1" ht="15.75" hidden="1" customHeight="1" thickTop="1" x14ac:dyDescent="0.5">
      <c r="A800" s="14"/>
      <c r="I800" s="16"/>
      <c r="J800" s="16"/>
      <c r="N800" s="14"/>
    </row>
    <row r="801" spans="1:14" s="15" customFormat="1" ht="15.75" hidden="1" customHeight="1" thickTop="1" x14ac:dyDescent="0.5">
      <c r="A801" s="14"/>
      <c r="I801" s="16"/>
      <c r="J801" s="16"/>
      <c r="N801" s="14"/>
    </row>
    <row r="802" spans="1:14" s="15" customFormat="1" ht="15.75" hidden="1" customHeight="1" thickTop="1" x14ac:dyDescent="0.5">
      <c r="A802" s="14"/>
      <c r="I802" s="16"/>
      <c r="J802" s="16"/>
      <c r="N802" s="14"/>
    </row>
    <row r="803" spans="1:14" s="15" customFormat="1" ht="15.75" hidden="1" customHeight="1" thickTop="1" x14ac:dyDescent="0.5">
      <c r="A803" s="14"/>
      <c r="I803" s="16"/>
      <c r="J803" s="16"/>
      <c r="N803" s="14"/>
    </row>
    <row r="804" spans="1:14" s="15" customFormat="1" ht="15.75" hidden="1" customHeight="1" thickTop="1" x14ac:dyDescent="0.5">
      <c r="A804" s="14"/>
      <c r="I804" s="16"/>
      <c r="J804" s="16"/>
      <c r="N804" s="14"/>
    </row>
    <row r="805" spans="1:14" s="15" customFormat="1" ht="15.75" hidden="1" customHeight="1" thickTop="1" x14ac:dyDescent="0.5">
      <c r="A805" s="14"/>
      <c r="I805" s="16"/>
      <c r="J805" s="16"/>
      <c r="N805" s="14"/>
    </row>
    <row r="806" spans="1:14" s="15" customFormat="1" ht="15.75" hidden="1" customHeight="1" thickTop="1" x14ac:dyDescent="0.5">
      <c r="A806" s="14"/>
      <c r="I806" s="16"/>
      <c r="J806" s="16"/>
      <c r="N806" s="14"/>
    </row>
    <row r="807" spans="1:14" s="15" customFormat="1" ht="15.75" hidden="1" customHeight="1" thickTop="1" x14ac:dyDescent="0.5">
      <c r="A807" s="14"/>
      <c r="I807" s="16"/>
      <c r="J807" s="16"/>
      <c r="N807" s="14"/>
    </row>
    <row r="808" spans="1:14" s="15" customFormat="1" ht="15.75" hidden="1" customHeight="1" thickTop="1" x14ac:dyDescent="0.5">
      <c r="A808" s="14"/>
      <c r="I808" s="16"/>
      <c r="J808" s="16"/>
      <c r="N808" s="14"/>
    </row>
    <row r="809" spans="1:14" s="15" customFormat="1" ht="15.75" hidden="1" customHeight="1" thickTop="1" x14ac:dyDescent="0.5">
      <c r="A809" s="14"/>
      <c r="I809" s="16"/>
      <c r="J809" s="16"/>
      <c r="N809" s="14"/>
    </row>
    <row r="810" spans="1:14" s="15" customFormat="1" ht="15.75" hidden="1" customHeight="1" thickTop="1" x14ac:dyDescent="0.5">
      <c r="A810" s="14"/>
      <c r="I810" s="16"/>
      <c r="J810" s="16"/>
      <c r="N810" s="14"/>
    </row>
    <row r="811" spans="1:14" s="15" customFormat="1" ht="15.75" hidden="1" customHeight="1" thickTop="1" x14ac:dyDescent="0.5">
      <c r="A811" s="14"/>
      <c r="I811" s="16"/>
      <c r="J811" s="16"/>
      <c r="N811" s="14"/>
    </row>
    <row r="812" spans="1:14" s="15" customFormat="1" ht="15.75" hidden="1" customHeight="1" thickTop="1" x14ac:dyDescent="0.5">
      <c r="A812" s="14"/>
      <c r="I812" s="16"/>
      <c r="J812" s="16"/>
      <c r="N812" s="14"/>
    </row>
    <row r="813" spans="1:14" s="15" customFormat="1" ht="15.75" hidden="1" customHeight="1" thickTop="1" x14ac:dyDescent="0.5">
      <c r="A813" s="14"/>
      <c r="I813" s="16"/>
      <c r="J813" s="16"/>
      <c r="N813" s="14"/>
    </row>
    <row r="814" spans="1:14" s="15" customFormat="1" ht="15.75" hidden="1" customHeight="1" thickTop="1" x14ac:dyDescent="0.5">
      <c r="A814" s="14"/>
      <c r="I814" s="16"/>
      <c r="J814" s="16"/>
      <c r="N814" s="14"/>
    </row>
    <row r="815" spans="1:14" s="15" customFormat="1" ht="15.75" hidden="1" customHeight="1" thickTop="1" x14ac:dyDescent="0.5">
      <c r="A815" s="14"/>
      <c r="I815" s="16"/>
      <c r="J815" s="16"/>
      <c r="N815" s="14"/>
    </row>
    <row r="816" spans="1:14" s="15" customFormat="1" ht="15.75" hidden="1" customHeight="1" thickTop="1" x14ac:dyDescent="0.5">
      <c r="A816" s="14"/>
      <c r="I816" s="16"/>
      <c r="J816" s="16"/>
      <c r="N816" s="14"/>
    </row>
    <row r="817" spans="1:14" s="15" customFormat="1" ht="15.75" hidden="1" customHeight="1" thickTop="1" x14ac:dyDescent="0.5">
      <c r="A817" s="14"/>
      <c r="I817" s="16"/>
      <c r="J817" s="16"/>
      <c r="N817" s="14"/>
    </row>
    <row r="818" spans="1:14" s="15" customFormat="1" ht="15.75" hidden="1" customHeight="1" thickTop="1" x14ac:dyDescent="0.5">
      <c r="A818" s="14"/>
      <c r="I818" s="16"/>
      <c r="J818" s="16"/>
      <c r="N818" s="14"/>
    </row>
    <row r="819" spans="1:14" s="15" customFormat="1" ht="15.75" hidden="1" customHeight="1" thickTop="1" x14ac:dyDescent="0.5">
      <c r="A819" s="14"/>
      <c r="I819" s="16"/>
      <c r="J819" s="16"/>
      <c r="N819" s="14"/>
    </row>
    <row r="820" spans="1:14" s="15" customFormat="1" ht="15.75" hidden="1" customHeight="1" thickTop="1" x14ac:dyDescent="0.5">
      <c r="A820" s="14"/>
      <c r="I820" s="16"/>
      <c r="J820" s="16"/>
      <c r="N820" s="14"/>
    </row>
    <row r="821" spans="1:14" s="15" customFormat="1" ht="15.75" hidden="1" customHeight="1" thickTop="1" x14ac:dyDescent="0.5">
      <c r="A821" s="14"/>
      <c r="I821" s="16"/>
      <c r="J821" s="16"/>
      <c r="N821" s="14"/>
    </row>
    <row r="822" spans="1:14" s="15" customFormat="1" ht="15.75" hidden="1" customHeight="1" thickTop="1" x14ac:dyDescent="0.5">
      <c r="A822" s="14"/>
      <c r="I822" s="16"/>
      <c r="J822" s="16"/>
      <c r="N822" s="14"/>
    </row>
    <row r="823" spans="1:14" s="15" customFormat="1" ht="15.75" hidden="1" customHeight="1" thickTop="1" x14ac:dyDescent="0.5">
      <c r="A823" s="14"/>
      <c r="I823" s="16"/>
      <c r="J823" s="16"/>
      <c r="N823" s="14"/>
    </row>
    <row r="824" spans="1:14" s="15" customFormat="1" ht="15.75" hidden="1" customHeight="1" thickTop="1" x14ac:dyDescent="0.5">
      <c r="A824" s="14"/>
      <c r="I824" s="16"/>
      <c r="J824" s="16"/>
      <c r="N824" s="14"/>
    </row>
    <row r="825" spans="1:14" s="15" customFormat="1" ht="15.75" hidden="1" customHeight="1" thickTop="1" x14ac:dyDescent="0.5">
      <c r="A825" s="14"/>
      <c r="I825" s="16"/>
      <c r="J825" s="16"/>
      <c r="N825" s="14"/>
    </row>
    <row r="826" spans="1:14" s="15" customFormat="1" ht="15.75" hidden="1" customHeight="1" thickTop="1" x14ac:dyDescent="0.5">
      <c r="A826" s="14"/>
      <c r="I826" s="16"/>
      <c r="J826" s="16"/>
      <c r="N826" s="14"/>
    </row>
    <row r="827" spans="1:14" s="15" customFormat="1" ht="15.75" hidden="1" customHeight="1" thickTop="1" x14ac:dyDescent="0.5">
      <c r="A827" s="14"/>
      <c r="I827" s="16"/>
      <c r="J827" s="16"/>
      <c r="N827" s="14"/>
    </row>
    <row r="828" spans="1:14" s="15" customFormat="1" ht="15.75" hidden="1" customHeight="1" thickTop="1" x14ac:dyDescent="0.5">
      <c r="A828" s="14"/>
      <c r="I828" s="16"/>
      <c r="J828" s="16"/>
      <c r="N828" s="14"/>
    </row>
    <row r="829" spans="1:14" s="15" customFormat="1" ht="15.75" hidden="1" customHeight="1" thickTop="1" x14ac:dyDescent="0.5">
      <c r="A829" s="14"/>
      <c r="I829" s="16"/>
      <c r="J829" s="16"/>
      <c r="N829" s="14"/>
    </row>
    <row r="830" spans="1:14" s="15" customFormat="1" ht="15.75" hidden="1" customHeight="1" thickTop="1" x14ac:dyDescent="0.5">
      <c r="A830" s="14"/>
      <c r="I830" s="16"/>
      <c r="J830" s="16"/>
      <c r="N830" s="14"/>
    </row>
    <row r="831" spans="1:14" s="15" customFormat="1" ht="15.75" hidden="1" customHeight="1" thickTop="1" x14ac:dyDescent="0.5">
      <c r="A831" s="14"/>
      <c r="I831" s="16"/>
      <c r="J831" s="16"/>
      <c r="N831" s="14"/>
    </row>
    <row r="832" spans="1:14" s="15" customFormat="1" ht="15.75" hidden="1" customHeight="1" thickTop="1" x14ac:dyDescent="0.5">
      <c r="A832" s="14"/>
      <c r="I832" s="16"/>
      <c r="J832" s="16"/>
      <c r="N832" s="14"/>
    </row>
    <row r="833" spans="1:14" s="15" customFormat="1" ht="15.75" hidden="1" customHeight="1" thickTop="1" x14ac:dyDescent="0.5">
      <c r="A833" s="14"/>
      <c r="I833" s="16"/>
      <c r="J833" s="16"/>
      <c r="N833" s="14"/>
    </row>
    <row r="834" spans="1:14" s="15" customFormat="1" ht="15.75" hidden="1" customHeight="1" thickTop="1" x14ac:dyDescent="0.5">
      <c r="A834" s="14"/>
      <c r="I834" s="16"/>
      <c r="J834" s="16"/>
      <c r="N834" s="14"/>
    </row>
    <row r="835" spans="1:14" s="15" customFormat="1" ht="15.75" hidden="1" customHeight="1" thickTop="1" x14ac:dyDescent="0.5">
      <c r="A835" s="14"/>
      <c r="I835" s="16"/>
      <c r="J835" s="16"/>
      <c r="N835" s="14"/>
    </row>
    <row r="836" spans="1:14" s="15" customFormat="1" ht="15.75" hidden="1" customHeight="1" thickTop="1" x14ac:dyDescent="0.5">
      <c r="A836" s="14"/>
      <c r="I836" s="16"/>
      <c r="J836" s="16"/>
      <c r="N836" s="14"/>
    </row>
    <row r="837" spans="1:14" s="15" customFormat="1" ht="15.75" hidden="1" customHeight="1" thickTop="1" x14ac:dyDescent="0.5">
      <c r="A837" s="14"/>
      <c r="I837" s="16"/>
      <c r="J837" s="16"/>
      <c r="N837" s="14"/>
    </row>
    <row r="838" spans="1:14" s="15" customFormat="1" ht="15.75" hidden="1" customHeight="1" thickTop="1" x14ac:dyDescent="0.5">
      <c r="A838" s="14"/>
      <c r="I838" s="16"/>
      <c r="J838" s="16"/>
      <c r="N838" s="14"/>
    </row>
    <row r="839" spans="1:14" s="15" customFormat="1" ht="15.75" hidden="1" customHeight="1" thickTop="1" x14ac:dyDescent="0.5">
      <c r="A839" s="14"/>
      <c r="I839" s="16"/>
      <c r="J839" s="16"/>
      <c r="N839" s="14"/>
    </row>
    <row r="840" spans="1:14" s="15" customFormat="1" ht="15.75" hidden="1" customHeight="1" thickTop="1" x14ac:dyDescent="0.5">
      <c r="A840" s="14"/>
      <c r="I840" s="16"/>
      <c r="J840" s="16"/>
      <c r="N840" s="14"/>
    </row>
    <row r="841" spans="1:14" s="15" customFormat="1" ht="15.75" hidden="1" customHeight="1" thickTop="1" x14ac:dyDescent="0.5">
      <c r="A841" s="14"/>
      <c r="I841" s="16"/>
      <c r="J841" s="16"/>
      <c r="N841" s="14"/>
    </row>
    <row r="842" spans="1:14" s="15" customFormat="1" ht="15.75" hidden="1" customHeight="1" thickTop="1" x14ac:dyDescent="0.5">
      <c r="A842" s="14"/>
      <c r="I842" s="16"/>
      <c r="J842" s="16"/>
      <c r="N842" s="14"/>
    </row>
    <row r="843" spans="1:14" s="15" customFormat="1" ht="15.75" hidden="1" customHeight="1" thickTop="1" x14ac:dyDescent="0.5">
      <c r="A843" s="14"/>
      <c r="I843" s="16"/>
      <c r="J843" s="16"/>
      <c r="N843" s="14"/>
    </row>
    <row r="844" spans="1:14" s="15" customFormat="1" ht="15.75" hidden="1" customHeight="1" thickTop="1" x14ac:dyDescent="0.5">
      <c r="A844" s="14"/>
      <c r="I844" s="16"/>
      <c r="J844" s="16"/>
      <c r="N844" s="14"/>
    </row>
    <row r="845" spans="1:14" s="15" customFormat="1" ht="15.75" hidden="1" customHeight="1" thickTop="1" x14ac:dyDescent="0.5">
      <c r="A845" s="14"/>
      <c r="I845" s="16"/>
      <c r="J845" s="16"/>
      <c r="N845" s="14"/>
    </row>
    <row r="846" spans="1:14" s="15" customFormat="1" ht="15.75" hidden="1" customHeight="1" thickTop="1" x14ac:dyDescent="0.5">
      <c r="A846" s="14"/>
      <c r="I846" s="16"/>
      <c r="J846" s="16"/>
      <c r="N846" s="14"/>
    </row>
    <row r="847" spans="1:14" s="15" customFormat="1" ht="15.75" hidden="1" customHeight="1" thickTop="1" x14ac:dyDescent="0.5">
      <c r="A847" s="14"/>
      <c r="I847" s="16"/>
      <c r="J847" s="16"/>
      <c r="N847" s="14"/>
    </row>
    <row r="848" spans="1:14" s="15" customFormat="1" ht="15.75" hidden="1" customHeight="1" thickTop="1" x14ac:dyDescent="0.5">
      <c r="A848" s="14"/>
      <c r="I848" s="16"/>
      <c r="J848" s="16"/>
      <c r="N848" s="14"/>
    </row>
    <row r="849" spans="1:14" s="15" customFormat="1" ht="15.75" hidden="1" customHeight="1" thickTop="1" x14ac:dyDescent="0.5">
      <c r="A849" s="14"/>
      <c r="I849" s="16"/>
      <c r="J849" s="16"/>
      <c r="N849" s="14"/>
    </row>
    <row r="850" spans="1:14" s="15" customFormat="1" ht="15.75" hidden="1" customHeight="1" thickTop="1" x14ac:dyDescent="0.5">
      <c r="A850" s="14"/>
      <c r="I850" s="16"/>
      <c r="J850" s="16"/>
      <c r="N850" s="14"/>
    </row>
    <row r="851" spans="1:14" s="15" customFormat="1" ht="15.75" hidden="1" customHeight="1" thickTop="1" x14ac:dyDescent="0.5">
      <c r="A851" s="14"/>
      <c r="I851" s="16"/>
      <c r="J851" s="16"/>
      <c r="N851" s="14"/>
    </row>
    <row r="852" spans="1:14" s="15" customFormat="1" ht="15.75" hidden="1" customHeight="1" thickTop="1" x14ac:dyDescent="0.5">
      <c r="A852" s="14"/>
      <c r="I852" s="16"/>
      <c r="J852" s="16"/>
      <c r="N852" s="14"/>
    </row>
    <row r="853" spans="1:14" s="15" customFormat="1" ht="15.75" hidden="1" customHeight="1" thickTop="1" x14ac:dyDescent="0.5">
      <c r="A853" s="14"/>
      <c r="I853" s="16"/>
      <c r="J853" s="16"/>
      <c r="N853" s="14"/>
    </row>
    <row r="854" spans="1:14" s="15" customFormat="1" ht="15.75" hidden="1" customHeight="1" thickTop="1" x14ac:dyDescent="0.5">
      <c r="A854" s="14"/>
      <c r="I854" s="16"/>
      <c r="J854" s="16"/>
      <c r="N854" s="14"/>
    </row>
    <row r="855" spans="1:14" s="15" customFormat="1" ht="15.75" hidden="1" customHeight="1" thickTop="1" x14ac:dyDescent="0.5">
      <c r="A855" s="14"/>
      <c r="I855" s="16"/>
      <c r="J855" s="16"/>
      <c r="N855" s="14"/>
    </row>
    <row r="856" spans="1:14" s="15" customFormat="1" ht="15.75" hidden="1" customHeight="1" thickTop="1" x14ac:dyDescent="0.5">
      <c r="A856" s="14"/>
      <c r="I856" s="16"/>
      <c r="J856" s="16"/>
      <c r="N856" s="14"/>
    </row>
    <row r="857" spans="1:14" s="15" customFormat="1" ht="15.75" hidden="1" customHeight="1" thickTop="1" x14ac:dyDescent="0.5">
      <c r="A857" s="14"/>
      <c r="I857" s="16"/>
      <c r="J857" s="16"/>
      <c r="N857" s="14"/>
    </row>
    <row r="858" spans="1:14" s="15" customFormat="1" ht="15.75" hidden="1" customHeight="1" thickTop="1" x14ac:dyDescent="0.5">
      <c r="A858" s="14"/>
      <c r="I858" s="16"/>
      <c r="J858" s="16"/>
      <c r="N858" s="14"/>
    </row>
    <row r="859" spans="1:14" s="15" customFormat="1" ht="15.75" hidden="1" customHeight="1" thickTop="1" x14ac:dyDescent="0.5">
      <c r="A859" s="14"/>
      <c r="I859" s="16"/>
      <c r="J859" s="16"/>
      <c r="N859" s="14"/>
    </row>
    <row r="860" spans="1:14" s="15" customFormat="1" ht="15.75" hidden="1" customHeight="1" thickTop="1" x14ac:dyDescent="0.5">
      <c r="A860" s="14"/>
      <c r="I860" s="16"/>
      <c r="J860" s="16"/>
      <c r="N860" s="14"/>
    </row>
    <row r="861" spans="1:14" s="15" customFormat="1" ht="15.75" hidden="1" customHeight="1" thickTop="1" x14ac:dyDescent="0.5">
      <c r="A861" s="14"/>
      <c r="I861" s="16"/>
      <c r="J861" s="16"/>
      <c r="N861" s="14"/>
    </row>
    <row r="862" spans="1:14" s="15" customFormat="1" ht="15.75" hidden="1" customHeight="1" thickTop="1" x14ac:dyDescent="0.5">
      <c r="A862" s="14"/>
      <c r="I862" s="16"/>
      <c r="J862" s="16"/>
      <c r="N862" s="14"/>
    </row>
    <row r="863" spans="1:14" s="15" customFormat="1" ht="15.75" hidden="1" customHeight="1" thickTop="1" x14ac:dyDescent="0.5">
      <c r="A863" s="14"/>
      <c r="I863" s="16"/>
      <c r="J863" s="16"/>
      <c r="N863" s="14"/>
    </row>
    <row r="864" spans="1:14" s="15" customFormat="1" ht="15.75" hidden="1" customHeight="1" thickTop="1" x14ac:dyDescent="0.5">
      <c r="A864" s="14"/>
      <c r="I864" s="16"/>
      <c r="J864" s="16"/>
      <c r="N864" s="14"/>
    </row>
    <row r="865" spans="1:14" s="15" customFormat="1" ht="15.75" hidden="1" customHeight="1" thickTop="1" x14ac:dyDescent="0.5">
      <c r="A865" s="14"/>
      <c r="I865" s="16"/>
      <c r="J865" s="16"/>
      <c r="N865" s="14"/>
    </row>
    <row r="866" spans="1:14" s="15" customFormat="1" ht="15.75" hidden="1" customHeight="1" thickTop="1" x14ac:dyDescent="0.5">
      <c r="A866" s="14"/>
      <c r="I866" s="16"/>
      <c r="J866" s="16"/>
      <c r="N866" s="14"/>
    </row>
    <row r="867" spans="1:14" s="15" customFormat="1" ht="15.75" hidden="1" customHeight="1" thickTop="1" x14ac:dyDescent="0.5">
      <c r="A867" s="14"/>
      <c r="I867" s="16"/>
      <c r="J867" s="16"/>
      <c r="N867" s="14"/>
    </row>
    <row r="868" spans="1:14" s="15" customFormat="1" ht="15.75" hidden="1" customHeight="1" thickTop="1" x14ac:dyDescent="0.5">
      <c r="A868" s="14"/>
      <c r="I868" s="16"/>
      <c r="J868" s="16"/>
      <c r="N868" s="14"/>
    </row>
    <row r="869" spans="1:14" s="15" customFormat="1" ht="15.75" hidden="1" customHeight="1" thickTop="1" x14ac:dyDescent="0.5">
      <c r="A869" s="14"/>
      <c r="I869" s="16"/>
      <c r="J869" s="16"/>
      <c r="N869" s="14"/>
    </row>
    <row r="870" spans="1:14" s="15" customFormat="1" ht="15.75" hidden="1" customHeight="1" thickTop="1" x14ac:dyDescent="0.5">
      <c r="A870" s="14"/>
      <c r="I870" s="16"/>
      <c r="J870" s="16"/>
      <c r="N870" s="14"/>
    </row>
    <row r="871" spans="1:14" s="15" customFormat="1" ht="15.75" hidden="1" customHeight="1" thickTop="1" x14ac:dyDescent="0.5">
      <c r="A871" s="14"/>
      <c r="I871" s="16"/>
      <c r="J871" s="16"/>
      <c r="N871" s="14"/>
    </row>
    <row r="872" spans="1:14" s="15" customFormat="1" ht="15.75" hidden="1" customHeight="1" thickTop="1" x14ac:dyDescent="0.5">
      <c r="A872" s="14"/>
      <c r="I872" s="16"/>
      <c r="J872" s="16"/>
      <c r="N872" s="14"/>
    </row>
    <row r="873" spans="1:14" s="15" customFormat="1" ht="15.75" hidden="1" customHeight="1" thickTop="1" x14ac:dyDescent="0.5">
      <c r="A873" s="14"/>
      <c r="I873" s="16"/>
      <c r="J873" s="16"/>
      <c r="N873" s="14"/>
    </row>
    <row r="874" spans="1:14" s="15" customFormat="1" ht="15.75" hidden="1" customHeight="1" thickTop="1" x14ac:dyDescent="0.5">
      <c r="A874" s="14"/>
      <c r="I874" s="16"/>
      <c r="J874" s="16"/>
      <c r="N874" s="14"/>
    </row>
    <row r="875" spans="1:14" s="15" customFormat="1" ht="15.75" hidden="1" customHeight="1" thickTop="1" x14ac:dyDescent="0.5">
      <c r="A875" s="14"/>
      <c r="I875" s="16"/>
      <c r="J875" s="16"/>
      <c r="N875" s="14"/>
    </row>
    <row r="876" spans="1:14" s="15" customFormat="1" ht="15.75" hidden="1" customHeight="1" thickTop="1" x14ac:dyDescent="0.5">
      <c r="A876" s="14"/>
      <c r="I876" s="16"/>
      <c r="J876" s="16"/>
      <c r="N876" s="14"/>
    </row>
    <row r="877" spans="1:14" s="15" customFormat="1" ht="15.75" hidden="1" customHeight="1" thickTop="1" x14ac:dyDescent="0.5">
      <c r="A877" s="14"/>
      <c r="I877" s="16"/>
      <c r="J877" s="16"/>
      <c r="N877" s="14"/>
    </row>
    <row r="878" spans="1:14" s="15" customFormat="1" ht="15.75" hidden="1" customHeight="1" thickTop="1" x14ac:dyDescent="0.5">
      <c r="A878" s="14"/>
      <c r="I878" s="16"/>
      <c r="J878" s="16"/>
      <c r="N878" s="14"/>
    </row>
    <row r="879" spans="1:14" s="15" customFormat="1" ht="15.75" hidden="1" customHeight="1" thickTop="1" x14ac:dyDescent="0.5">
      <c r="A879" s="14"/>
      <c r="I879" s="16"/>
      <c r="J879" s="16"/>
      <c r="N879" s="14"/>
    </row>
    <row r="880" spans="1:14" s="15" customFormat="1" ht="15.75" hidden="1" customHeight="1" thickTop="1" x14ac:dyDescent="0.5">
      <c r="A880" s="14"/>
      <c r="I880" s="16"/>
      <c r="J880" s="16"/>
      <c r="N880" s="14"/>
    </row>
    <row r="881" spans="1:14" s="15" customFormat="1" ht="15.75" hidden="1" customHeight="1" thickTop="1" x14ac:dyDescent="0.5">
      <c r="A881" s="14"/>
      <c r="I881" s="16"/>
      <c r="J881" s="16"/>
      <c r="N881" s="14"/>
    </row>
    <row r="882" spans="1:14" s="15" customFormat="1" ht="15.75" hidden="1" customHeight="1" thickTop="1" x14ac:dyDescent="0.5">
      <c r="A882" s="14"/>
      <c r="I882" s="16"/>
      <c r="J882" s="16"/>
      <c r="N882" s="14"/>
    </row>
    <row r="883" spans="1:14" s="15" customFormat="1" ht="15.75" hidden="1" customHeight="1" thickTop="1" x14ac:dyDescent="0.5">
      <c r="A883" s="14"/>
      <c r="I883" s="16"/>
      <c r="J883" s="16"/>
      <c r="N883" s="14"/>
    </row>
    <row r="884" spans="1:14" s="15" customFormat="1" ht="15.75" hidden="1" customHeight="1" thickTop="1" x14ac:dyDescent="0.5">
      <c r="A884" s="14"/>
      <c r="I884" s="16"/>
      <c r="J884" s="16"/>
      <c r="N884" s="14"/>
    </row>
    <row r="885" spans="1:14" s="15" customFormat="1" ht="15.75" hidden="1" customHeight="1" thickTop="1" x14ac:dyDescent="0.5">
      <c r="A885" s="14"/>
      <c r="I885" s="16"/>
      <c r="J885" s="16"/>
      <c r="N885" s="14"/>
    </row>
    <row r="886" spans="1:14" s="15" customFormat="1" ht="15.75" hidden="1" customHeight="1" thickTop="1" x14ac:dyDescent="0.5">
      <c r="A886" s="14"/>
      <c r="I886" s="16"/>
      <c r="J886" s="16"/>
      <c r="N886" s="14"/>
    </row>
    <row r="887" spans="1:14" s="15" customFormat="1" ht="15.75" hidden="1" customHeight="1" thickTop="1" x14ac:dyDescent="0.5">
      <c r="A887" s="14"/>
      <c r="I887" s="16"/>
      <c r="J887" s="16"/>
      <c r="N887" s="14"/>
    </row>
    <row r="888" spans="1:14" s="15" customFormat="1" ht="15.75" hidden="1" customHeight="1" thickTop="1" x14ac:dyDescent="0.5">
      <c r="A888" s="14"/>
      <c r="I888" s="16"/>
      <c r="J888" s="16"/>
      <c r="N888" s="14"/>
    </row>
    <row r="889" spans="1:14" s="15" customFormat="1" ht="15.75" hidden="1" customHeight="1" thickTop="1" x14ac:dyDescent="0.5">
      <c r="A889" s="14"/>
      <c r="I889" s="16"/>
      <c r="J889" s="16"/>
      <c r="N889" s="14"/>
    </row>
    <row r="890" spans="1:14" s="15" customFormat="1" ht="15.75" hidden="1" customHeight="1" thickTop="1" x14ac:dyDescent="0.5">
      <c r="A890" s="14"/>
      <c r="I890" s="16"/>
      <c r="J890" s="16"/>
      <c r="N890" s="14"/>
    </row>
    <row r="891" spans="1:14" s="15" customFormat="1" ht="15.75" hidden="1" customHeight="1" thickTop="1" x14ac:dyDescent="0.5">
      <c r="A891" s="14"/>
      <c r="I891" s="16"/>
      <c r="J891" s="16"/>
      <c r="N891" s="14"/>
    </row>
    <row r="892" spans="1:14" s="15" customFormat="1" ht="15.75" hidden="1" customHeight="1" thickTop="1" x14ac:dyDescent="0.5">
      <c r="A892" s="14"/>
      <c r="I892" s="16"/>
      <c r="J892" s="16"/>
      <c r="N892" s="14"/>
    </row>
    <row r="893" spans="1:14" s="15" customFormat="1" ht="15.75" hidden="1" customHeight="1" thickTop="1" x14ac:dyDescent="0.5">
      <c r="A893" s="14"/>
      <c r="I893" s="16"/>
      <c r="J893" s="16"/>
      <c r="N893" s="14"/>
    </row>
    <row r="894" spans="1:14" s="15" customFormat="1" ht="15.75" hidden="1" customHeight="1" thickTop="1" x14ac:dyDescent="0.5">
      <c r="A894" s="14"/>
      <c r="I894" s="16"/>
      <c r="J894" s="16"/>
      <c r="N894" s="14"/>
    </row>
    <row r="895" spans="1:14" s="15" customFormat="1" ht="15.75" hidden="1" customHeight="1" thickTop="1" x14ac:dyDescent="0.5">
      <c r="A895" s="14"/>
      <c r="I895" s="16"/>
      <c r="J895" s="16"/>
      <c r="N895" s="14"/>
    </row>
    <row r="896" spans="1:14" s="15" customFormat="1" ht="15.75" hidden="1" customHeight="1" thickTop="1" x14ac:dyDescent="0.5">
      <c r="A896" s="14"/>
      <c r="I896" s="16"/>
      <c r="J896" s="16"/>
      <c r="N896" s="14"/>
    </row>
    <row r="897" spans="1:14" s="15" customFormat="1" ht="15.75" hidden="1" customHeight="1" thickTop="1" x14ac:dyDescent="0.5">
      <c r="A897" s="14"/>
      <c r="I897" s="16"/>
      <c r="J897" s="16"/>
      <c r="N897" s="14"/>
    </row>
    <row r="898" spans="1:14" s="15" customFormat="1" ht="15.75" hidden="1" customHeight="1" thickTop="1" x14ac:dyDescent="0.5">
      <c r="A898" s="14"/>
      <c r="I898" s="16"/>
      <c r="J898" s="16"/>
      <c r="N898" s="14"/>
    </row>
    <row r="899" spans="1:14" s="15" customFormat="1" ht="15.75" hidden="1" customHeight="1" thickTop="1" x14ac:dyDescent="0.5">
      <c r="A899" s="14"/>
      <c r="I899" s="16"/>
      <c r="J899" s="16"/>
      <c r="N899" s="14"/>
    </row>
    <row r="900" spans="1:14" s="15" customFormat="1" ht="15.75" hidden="1" customHeight="1" thickTop="1" x14ac:dyDescent="0.5">
      <c r="A900" s="14"/>
      <c r="I900" s="16"/>
      <c r="J900" s="16"/>
      <c r="N900" s="14"/>
    </row>
    <row r="901" spans="1:14" s="15" customFormat="1" ht="15.75" hidden="1" customHeight="1" thickTop="1" x14ac:dyDescent="0.5">
      <c r="A901" s="14"/>
      <c r="I901" s="16"/>
      <c r="J901" s="16"/>
      <c r="N901" s="14"/>
    </row>
    <row r="902" spans="1:14" s="15" customFormat="1" ht="15.75" hidden="1" customHeight="1" thickTop="1" x14ac:dyDescent="0.5">
      <c r="A902" s="14"/>
      <c r="I902" s="16"/>
      <c r="J902" s="16"/>
      <c r="N902" s="14"/>
    </row>
    <row r="903" spans="1:14" s="15" customFormat="1" ht="15.75" hidden="1" customHeight="1" thickTop="1" x14ac:dyDescent="0.5">
      <c r="A903" s="14"/>
      <c r="I903" s="16"/>
      <c r="J903" s="16"/>
      <c r="N903" s="14"/>
    </row>
    <row r="904" spans="1:14" s="15" customFormat="1" ht="15.75" hidden="1" customHeight="1" thickTop="1" x14ac:dyDescent="0.5">
      <c r="A904" s="14"/>
      <c r="I904" s="16"/>
      <c r="J904" s="16"/>
      <c r="N904" s="14"/>
    </row>
    <row r="905" spans="1:14" s="15" customFormat="1" ht="15.75" hidden="1" customHeight="1" thickTop="1" x14ac:dyDescent="0.5">
      <c r="A905" s="14"/>
      <c r="I905" s="16"/>
      <c r="J905" s="16"/>
      <c r="N905" s="14"/>
    </row>
    <row r="906" spans="1:14" s="15" customFormat="1" ht="15.75" hidden="1" customHeight="1" thickTop="1" x14ac:dyDescent="0.5">
      <c r="A906" s="14"/>
      <c r="I906" s="16"/>
      <c r="J906" s="16"/>
      <c r="N906" s="14"/>
    </row>
    <row r="907" spans="1:14" s="15" customFormat="1" ht="15.75" hidden="1" customHeight="1" thickTop="1" x14ac:dyDescent="0.5">
      <c r="A907" s="14"/>
      <c r="I907" s="16"/>
      <c r="J907" s="16"/>
      <c r="N907" s="14"/>
    </row>
    <row r="908" spans="1:14" s="15" customFormat="1" ht="15.75" hidden="1" customHeight="1" thickTop="1" x14ac:dyDescent="0.5">
      <c r="A908" s="14"/>
      <c r="I908" s="16"/>
      <c r="J908" s="16"/>
      <c r="N908" s="14"/>
    </row>
    <row r="909" spans="1:14" s="15" customFormat="1" ht="15.75" hidden="1" customHeight="1" thickTop="1" x14ac:dyDescent="0.5">
      <c r="A909" s="14"/>
      <c r="I909" s="16"/>
      <c r="J909" s="16"/>
      <c r="N909" s="14"/>
    </row>
    <row r="910" spans="1:14" s="15" customFormat="1" ht="15.75" hidden="1" customHeight="1" thickTop="1" x14ac:dyDescent="0.5">
      <c r="A910" s="14"/>
      <c r="I910" s="16"/>
      <c r="J910" s="16"/>
      <c r="N910" s="14"/>
    </row>
    <row r="911" spans="1:14" s="15" customFormat="1" ht="15.75" hidden="1" customHeight="1" thickTop="1" x14ac:dyDescent="0.5">
      <c r="A911" s="14"/>
      <c r="I911" s="16"/>
      <c r="J911" s="16"/>
      <c r="N911" s="14"/>
    </row>
    <row r="912" spans="1:14" s="15" customFormat="1" ht="15.75" hidden="1" customHeight="1" thickTop="1" x14ac:dyDescent="0.5">
      <c r="A912" s="14"/>
      <c r="I912" s="16"/>
      <c r="J912" s="16"/>
      <c r="N912" s="14"/>
    </row>
    <row r="913" spans="1:14" s="15" customFormat="1" ht="15.75" hidden="1" customHeight="1" thickTop="1" x14ac:dyDescent="0.5">
      <c r="A913" s="14"/>
      <c r="I913" s="16"/>
      <c r="J913" s="16"/>
      <c r="N913" s="14"/>
    </row>
    <row r="914" spans="1:14" s="15" customFormat="1" ht="15.75" hidden="1" customHeight="1" thickTop="1" x14ac:dyDescent="0.5">
      <c r="A914" s="14"/>
      <c r="I914" s="16"/>
      <c r="J914" s="16"/>
      <c r="N914" s="14"/>
    </row>
    <row r="915" spans="1:14" s="15" customFormat="1" ht="15.75" hidden="1" customHeight="1" thickTop="1" x14ac:dyDescent="0.5">
      <c r="A915" s="14"/>
      <c r="I915" s="16"/>
      <c r="J915" s="16"/>
      <c r="N915" s="14"/>
    </row>
    <row r="916" spans="1:14" s="15" customFormat="1" ht="15.75" hidden="1" customHeight="1" thickTop="1" x14ac:dyDescent="0.5">
      <c r="A916" s="14"/>
      <c r="I916" s="16"/>
      <c r="J916" s="16"/>
      <c r="N916" s="14"/>
    </row>
    <row r="917" spans="1:14" s="15" customFormat="1" ht="15.75" hidden="1" customHeight="1" thickTop="1" x14ac:dyDescent="0.5">
      <c r="A917" s="14"/>
      <c r="I917" s="16"/>
      <c r="J917" s="16"/>
      <c r="N917" s="14"/>
    </row>
    <row r="918" spans="1:14" s="15" customFormat="1" ht="15.75" hidden="1" customHeight="1" thickTop="1" x14ac:dyDescent="0.5">
      <c r="A918" s="14"/>
      <c r="I918" s="16"/>
      <c r="J918" s="16"/>
      <c r="N918" s="14"/>
    </row>
    <row r="919" spans="1:14" s="15" customFormat="1" ht="15.75" hidden="1" customHeight="1" thickTop="1" x14ac:dyDescent="0.5">
      <c r="A919" s="14"/>
      <c r="I919" s="16"/>
      <c r="J919" s="16"/>
      <c r="N919" s="14"/>
    </row>
    <row r="920" spans="1:14" s="15" customFormat="1" ht="15.75" hidden="1" customHeight="1" thickTop="1" x14ac:dyDescent="0.5">
      <c r="A920" s="14"/>
      <c r="I920" s="16"/>
      <c r="J920" s="16"/>
      <c r="N920" s="14"/>
    </row>
    <row r="921" spans="1:14" s="15" customFormat="1" ht="15.75" hidden="1" customHeight="1" thickTop="1" x14ac:dyDescent="0.5">
      <c r="A921" s="14"/>
      <c r="I921" s="16"/>
      <c r="J921" s="16"/>
      <c r="N921" s="14"/>
    </row>
    <row r="922" spans="1:14" s="15" customFormat="1" ht="15.75" hidden="1" customHeight="1" thickTop="1" x14ac:dyDescent="0.5">
      <c r="A922" s="14"/>
      <c r="I922" s="16"/>
      <c r="J922" s="16"/>
      <c r="N922" s="14"/>
    </row>
    <row r="923" spans="1:14" s="15" customFormat="1" ht="15.75" hidden="1" customHeight="1" thickTop="1" x14ac:dyDescent="0.5">
      <c r="A923" s="14"/>
      <c r="I923" s="16"/>
      <c r="J923" s="16"/>
      <c r="N923" s="14"/>
    </row>
    <row r="924" spans="1:14" s="15" customFormat="1" ht="15.75" hidden="1" customHeight="1" thickTop="1" x14ac:dyDescent="0.5">
      <c r="A924" s="14"/>
      <c r="I924" s="16"/>
      <c r="J924" s="16"/>
      <c r="N924" s="14"/>
    </row>
    <row r="925" spans="1:14" s="15" customFormat="1" ht="15.75" hidden="1" customHeight="1" thickTop="1" x14ac:dyDescent="0.5">
      <c r="A925" s="14"/>
      <c r="I925" s="16"/>
      <c r="J925" s="16"/>
      <c r="N925" s="14"/>
    </row>
    <row r="926" spans="1:14" s="15" customFormat="1" ht="15.75" hidden="1" customHeight="1" thickTop="1" x14ac:dyDescent="0.5">
      <c r="A926" s="14"/>
      <c r="I926" s="16"/>
      <c r="J926" s="16"/>
      <c r="N926" s="14"/>
    </row>
    <row r="927" spans="1:14" s="15" customFormat="1" ht="15.75" hidden="1" customHeight="1" thickTop="1" x14ac:dyDescent="0.5">
      <c r="A927" s="14"/>
      <c r="I927" s="16"/>
      <c r="J927" s="16"/>
      <c r="N927" s="14"/>
    </row>
    <row r="928" spans="1:14" s="15" customFormat="1" ht="15.75" hidden="1" customHeight="1" thickTop="1" x14ac:dyDescent="0.5">
      <c r="A928" s="14"/>
      <c r="I928" s="16"/>
      <c r="J928" s="16"/>
      <c r="N928" s="14"/>
    </row>
    <row r="929" spans="1:14" s="15" customFormat="1" ht="15.75" hidden="1" customHeight="1" thickTop="1" x14ac:dyDescent="0.5">
      <c r="A929" s="14"/>
      <c r="I929" s="16"/>
      <c r="J929" s="16"/>
      <c r="N929" s="14"/>
    </row>
    <row r="930" spans="1:14" s="15" customFormat="1" ht="15.75" hidden="1" customHeight="1" thickTop="1" x14ac:dyDescent="0.5">
      <c r="A930" s="14"/>
      <c r="I930" s="16"/>
      <c r="J930" s="16"/>
      <c r="N930" s="14"/>
    </row>
    <row r="931" spans="1:14" s="15" customFormat="1" ht="15.75" hidden="1" customHeight="1" thickTop="1" x14ac:dyDescent="0.5">
      <c r="A931" s="14"/>
      <c r="I931" s="16"/>
      <c r="J931" s="16"/>
      <c r="N931" s="14"/>
    </row>
    <row r="932" spans="1:14" s="15" customFormat="1" ht="15.75" hidden="1" customHeight="1" thickTop="1" x14ac:dyDescent="0.5">
      <c r="A932" s="14"/>
      <c r="I932" s="16"/>
      <c r="J932" s="16"/>
      <c r="N932" s="14"/>
    </row>
    <row r="933" spans="1:14" s="15" customFormat="1" ht="15.75" hidden="1" customHeight="1" thickTop="1" x14ac:dyDescent="0.5">
      <c r="A933" s="14"/>
      <c r="I933" s="16"/>
      <c r="J933" s="16"/>
      <c r="N933" s="14"/>
    </row>
    <row r="934" spans="1:14" s="15" customFormat="1" ht="15.75" hidden="1" customHeight="1" thickTop="1" x14ac:dyDescent="0.5">
      <c r="A934" s="14"/>
      <c r="I934" s="16"/>
      <c r="J934" s="16"/>
      <c r="N934" s="14"/>
    </row>
    <row r="935" spans="1:14" s="15" customFormat="1" ht="15.75" hidden="1" customHeight="1" thickTop="1" x14ac:dyDescent="0.5">
      <c r="A935" s="14"/>
      <c r="I935" s="16"/>
      <c r="J935" s="16"/>
      <c r="N935" s="14"/>
    </row>
    <row r="936" spans="1:14" s="15" customFormat="1" ht="15.75" hidden="1" customHeight="1" thickTop="1" x14ac:dyDescent="0.5">
      <c r="A936" s="14"/>
      <c r="I936" s="16"/>
      <c r="J936" s="16"/>
      <c r="N936" s="14"/>
    </row>
    <row r="937" spans="1:14" s="15" customFormat="1" ht="15.75" hidden="1" customHeight="1" thickTop="1" x14ac:dyDescent="0.5">
      <c r="A937" s="14"/>
      <c r="I937" s="16"/>
      <c r="J937" s="16"/>
      <c r="N937" s="14"/>
    </row>
    <row r="938" spans="1:14" s="15" customFormat="1" ht="15.75" hidden="1" customHeight="1" thickTop="1" x14ac:dyDescent="0.5">
      <c r="A938" s="14"/>
      <c r="I938" s="16"/>
      <c r="J938" s="16"/>
      <c r="N938" s="14"/>
    </row>
    <row r="939" spans="1:14" s="15" customFormat="1" ht="15.75" hidden="1" customHeight="1" thickTop="1" x14ac:dyDescent="0.5">
      <c r="A939" s="14"/>
      <c r="I939" s="16"/>
      <c r="J939" s="16"/>
      <c r="N939" s="14"/>
    </row>
    <row r="940" spans="1:14" s="15" customFormat="1" ht="15.75" hidden="1" customHeight="1" thickTop="1" x14ac:dyDescent="0.5">
      <c r="A940" s="14"/>
      <c r="I940" s="16"/>
      <c r="J940" s="16"/>
      <c r="N940" s="14"/>
    </row>
    <row r="941" spans="1:14" s="15" customFormat="1" ht="15.75" hidden="1" customHeight="1" thickTop="1" x14ac:dyDescent="0.5">
      <c r="A941" s="14"/>
      <c r="I941" s="16"/>
      <c r="J941" s="16"/>
      <c r="N941" s="14"/>
    </row>
    <row r="942" spans="1:14" s="15" customFormat="1" ht="15.75" hidden="1" customHeight="1" thickTop="1" x14ac:dyDescent="0.5">
      <c r="A942" s="14"/>
      <c r="I942" s="16"/>
      <c r="J942" s="16"/>
      <c r="N942" s="14"/>
    </row>
    <row r="943" spans="1:14" s="15" customFormat="1" ht="15.75" hidden="1" customHeight="1" thickTop="1" x14ac:dyDescent="0.5">
      <c r="A943" s="14"/>
      <c r="I943" s="16"/>
      <c r="J943" s="16"/>
      <c r="N943" s="14"/>
    </row>
    <row r="944" spans="1:14" s="15" customFormat="1" ht="15.75" hidden="1" customHeight="1" thickTop="1" x14ac:dyDescent="0.5">
      <c r="A944" s="14"/>
      <c r="I944" s="16"/>
      <c r="J944" s="16"/>
      <c r="N944" s="14"/>
    </row>
    <row r="945" spans="1:14" s="15" customFormat="1" ht="15.75" hidden="1" customHeight="1" thickTop="1" x14ac:dyDescent="0.5">
      <c r="A945" s="14"/>
      <c r="I945" s="16"/>
      <c r="J945" s="16"/>
      <c r="N945" s="14"/>
    </row>
    <row r="946" spans="1:14" s="15" customFormat="1" ht="15.75" hidden="1" customHeight="1" thickTop="1" x14ac:dyDescent="0.5">
      <c r="A946" s="14"/>
      <c r="I946" s="16"/>
      <c r="J946" s="16"/>
      <c r="N946" s="14"/>
    </row>
    <row r="947" spans="1:14" s="15" customFormat="1" ht="15.75" hidden="1" customHeight="1" thickTop="1" x14ac:dyDescent="0.5">
      <c r="A947" s="14"/>
      <c r="I947" s="16"/>
      <c r="J947" s="16"/>
      <c r="N947" s="14"/>
    </row>
    <row r="948" spans="1:14" s="15" customFormat="1" ht="15.75" hidden="1" customHeight="1" thickTop="1" x14ac:dyDescent="0.5">
      <c r="A948" s="14"/>
      <c r="I948" s="16"/>
      <c r="J948" s="16"/>
      <c r="N948" s="14"/>
    </row>
    <row r="949" spans="1:14" s="15" customFormat="1" ht="15.75" hidden="1" customHeight="1" thickTop="1" x14ac:dyDescent="0.5">
      <c r="A949" s="14"/>
      <c r="I949" s="16"/>
      <c r="J949" s="16"/>
      <c r="N949" s="14"/>
    </row>
    <row r="950" spans="1:14" s="15" customFormat="1" ht="15.75" hidden="1" customHeight="1" thickTop="1" x14ac:dyDescent="0.5">
      <c r="A950" s="14"/>
      <c r="I950" s="16"/>
      <c r="J950" s="16"/>
      <c r="N950" s="14"/>
    </row>
    <row r="951" spans="1:14" s="15" customFormat="1" ht="15.75" hidden="1" customHeight="1" thickTop="1" x14ac:dyDescent="0.5">
      <c r="A951" s="14"/>
      <c r="I951" s="16"/>
      <c r="J951" s="16"/>
      <c r="N951" s="14"/>
    </row>
    <row r="952" spans="1:14" s="15" customFormat="1" ht="15.75" hidden="1" customHeight="1" thickTop="1" x14ac:dyDescent="0.5">
      <c r="A952" s="14"/>
      <c r="I952" s="16"/>
      <c r="J952" s="16"/>
      <c r="N952" s="14"/>
    </row>
    <row r="953" spans="1:14" s="15" customFormat="1" ht="15.75" hidden="1" customHeight="1" thickTop="1" x14ac:dyDescent="0.5">
      <c r="A953" s="14"/>
      <c r="I953" s="16"/>
      <c r="J953" s="16"/>
      <c r="N953" s="14"/>
    </row>
    <row r="954" spans="1:14" s="15" customFormat="1" ht="15.75" hidden="1" customHeight="1" thickTop="1" x14ac:dyDescent="0.5">
      <c r="A954" s="14"/>
      <c r="I954" s="16"/>
      <c r="J954" s="16"/>
      <c r="N954" s="14"/>
    </row>
    <row r="955" spans="1:14" s="15" customFormat="1" ht="15.75" hidden="1" customHeight="1" thickTop="1" x14ac:dyDescent="0.5">
      <c r="A955" s="14"/>
      <c r="I955" s="16"/>
      <c r="J955" s="16"/>
      <c r="N955" s="14"/>
    </row>
    <row r="956" spans="1:14" s="15" customFormat="1" ht="15.75" hidden="1" customHeight="1" thickTop="1" x14ac:dyDescent="0.5">
      <c r="A956" s="14"/>
      <c r="I956" s="16"/>
      <c r="J956" s="16"/>
      <c r="N956" s="14"/>
    </row>
    <row r="957" spans="1:14" s="15" customFormat="1" ht="15.75" hidden="1" customHeight="1" thickTop="1" x14ac:dyDescent="0.5">
      <c r="A957" s="14"/>
      <c r="I957" s="16"/>
      <c r="J957" s="16"/>
      <c r="N957" s="14"/>
    </row>
    <row r="958" spans="1:14" s="15" customFormat="1" ht="15.75" hidden="1" customHeight="1" thickTop="1" x14ac:dyDescent="0.5">
      <c r="A958" s="14"/>
      <c r="I958" s="16"/>
      <c r="J958" s="16"/>
      <c r="N958" s="14"/>
    </row>
    <row r="959" spans="1:14" s="15" customFormat="1" ht="15.75" hidden="1" customHeight="1" thickTop="1" x14ac:dyDescent="0.5">
      <c r="A959" s="14"/>
      <c r="I959" s="16"/>
      <c r="J959" s="16"/>
      <c r="N959" s="14"/>
    </row>
    <row r="960" spans="1:14" s="15" customFormat="1" ht="15.75" hidden="1" customHeight="1" thickTop="1" x14ac:dyDescent="0.5">
      <c r="A960" s="14"/>
      <c r="I960" s="16"/>
      <c r="J960" s="16"/>
      <c r="N960" s="14"/>
    </row>
    <row r="961" spans="1:14" s="15" customFormat="1" ht="15.75" hidden="1" customHeight="1" thickTop="1" x14ac:dyDescent="0.5">
      <c r="A961" s="14"/>
      <c r="I961" s="16"/>
      <c r="J961" s="16"/>
      <c r="N961" s="14"/>
    </row>
    <row r="962" spans="1:14" s="15" customFormat="1" ht="15.75" hidden="1" customHeight="1" thickTop="1" x14ac:dyDescent="0.5">
      <c r="A962" s="14"/>
      <c r="I962" s="16"/>
      <c r="J962" s="16"/>
      <c r="N962" s="14"/>
    </row>
    <row r="963" spans="1:14" s="15" customFormat="1" ht="15.75" hidden="1" customHeight="1" thickTop="1" x14ac:dyDescent="0.5">
      <c r="A963" s="14"/>
      <c r="I963" s="16"/>
      <c r="J963" s="16"/>
      <c r="N963" s="14"/>
    </row>
    <row r="964" spans="1:14" s="15" customFormat="1" ht="15.75" hidden="1" customHeight="1" thickTop="1" x14ac:dyDescent="0.5">
      <c r="A964" s="14"/>
      <c r="I964" s="16"/>
      <c r="J964" s="16"/>
      <c r="N964" s="14"/>
    </row>
    <row r="965" spans="1:14" s="15" customFormat="1" ht="15.75" hidden="1" customHeight="1" thickTop="1" x14ac:dyDescent="0.5">
      <c r="A965" s="14"/>
      <c r="I965" s="16"/>
      <c r="J965" s="16"/>
      <c r="N965" s="14"/>
    </row>
    <row r="966" spans="1:14" s="15" customFormat="1" ht="15.75" hidden="1" customHeight="1" thickTop="1" x14ac:dyDescent="0.5">
      <c r="A966" s="14"/>
      <c r="I966" s="16"/>
      <c r="J966" s="16"/>
      <c r="N966" s="14"/>
    </row>
    <row r="967" spans="1:14" s="15" customFormat="1" ht="15.75" hidden="1" customHeight="1" thickTop="1" x14ac:dyDescent="0.5">
      <c r="A967" s="14"/>
      <c r="I967" s="16"/>
      <c r="J967" s="16"/>
      <c r="N967" s="14"/>
    </row>
    <row r="968" spans="1:14" s="15" customFormat="1" ht="15.75" hidden="1" customHeight="1" thickTop="1" x14ac:dyDescent="0.5">
      <c r="A968" s="14"/>
      <c r="I968" s="16"/>
      <c r="J968" s="16"/>
      <c r="N968" s="14"/>
    </row>
    <row r="969" spans="1:14" s="15" customFormat="1" ht="15.75" hidden="1" customHeight="1" thickTop="1" x14ac:dyDescent="0.5">
      <c r="A969" s="14"/>
      <c r="I969" s="16"/>
      <c r="J969" s="16"/>
      <c r="N969" s="14"/>
    </row>
    <row r="970" spans="1:14" s="15" customFormat="1" ht="15.75" hidden="1" customHeight="1" thickTop="1" x14ac:dyDescent="0.5">
      <c r="A970" s="14"/>
      <c r="I970" s="16"/>
      <c r="J970" s="16"/>
      <c r="N970" s="14"/>
    </row>
    <row r="971" spans="1:14" s="15" customFormat="1" ht="15.75" hidden="1" customHeight="1" thickTop="1" x14ac:dyDescent="0.5">
      <c r="A971" s="14"/>
      <c r="I971" s="16"/>
      <c r="J971" s="16"/>
      <c r="N971" s="14"/>
    </row>
    <row r="972" spans="1:14" s="15" customFormat="1" ht="15.75" hidden="1" customHeight="1" thickTop="1" x14ac:dyDescent="0.5">
      <c r="A972" s="14"/>
      <c r="I972" s="16"/>
      <c r="J972" s="16"/>
      <c r="N972" s="14"/>
    </row>
    <row r="973" spans="1:14" s="15" customFormat="1" ht="15.75" hidden="1" customHeight="1" thickTop="1" x14ac:dyDescent="0.5">
      <c r="A973" s="14"/>
      <c r="I973" s="16"/>
      <c r="J973" s="16"/>
      <c r="N973" s="14"/>
    </row>
    <row r="974" spans="1:14" s="15" customFormat="1" ht="15.75" hidden="1" customHeight="1" thickTop="1" x14ac:dyDescent="0.5">
      <c r="A974" s="14"/>
      <c r="I974" s="16"/>
      <c r="J974" s="16"/>
      <c r="N974" s="14"/>
    </row>
    <row r="975" spans="1:14" s="15" customFormat="1" ht="15.75" hidden="1" customHeight="1" thickTop="1" x14ac:dyDescent="0.5">
      <c r="A975" s="14"/>
      <c r="I975" s="16"/>
      <c r="J975" s="16"/>
      <c r="N975" s="14"/>
    </row>
    <row r="976" spans="1:14" s="15" customFormat="1" ht="15.75" hidden="1" customHeight="1" thickTop="1" x14ac:dyDescent="0.5">
      <c r="A976" s="14"/>
      <c r="I976" s="16"/>
      <c r="J976" s="16"/>
      <c r="N976" s="14"/>
    </row>
    <row r="977" spans="1:14" s="15" customFormat="1" ht="15.75" hidden="1" customHeight="1" thickTop="1" x14ac:dyDescent="0.5">
      <c r="A977" s="14"/>
      <c r="I977" s="16"/>
      <c r="J977" s="16"/>
      <c r="N977" s="14"/>
    </row>
    <row r="978" spans="1:14" s="15" customFormat="1" ht="15.75" hidden="1" customHeight="1" thickTop="1" x14ac:dyDescent="0.5">
      <c r="A978" s="14"/>
      <c r="I978" s="16"/>
      <c r="J978" s="16"/>
      <c r="N978" s="14"/>
    </row>
    <row r="979" spans="1:14" s="15" customFormat="1" ht="15.75" hidden="1" customHeight="1" thickTop="1" x14ac:dyDescent="0.5">
      <c r="A979" s="14"/>
      <c r="I979" s="16"/>
      <c r="J979" s="16"/>
      <c r="N979" s="14"/>
    </row>
    <row r="980" spans="1:14" s="15" customFormat="1" ht="15.75" hidden="1" customHeight="1" thickTop="1" x14ac:dyDescent="0.5">
      <c r="A980" s="14"/>
      <c r="I980" s="16"/>
      <c r="J980" s="16"/>
      <c r="N980" s="14"/>
    </row>
    <row r="981" spans="1:14" s="15" customFormat="1" ht="15.75" hidden="1" customHeight="1" thickTop="1" x14ac:dyDescent="0.5">
      <c r="A981" s="14"/>
      <c r="I981" s="16"/>
      <c r="J981" s="16"/>
      <c r="N981" s="14"/>
    </row>
    <row r="982" spans="1:14" s="15" customFormat="1" ht="15.75" hidden="1" customHeight="1" thickTop="1" x14ac:dyDescent="0.5">
      <c r="A982" s="14"/>
      <c r="I982" s="16"/>
      <c r="J982" s="16"/>
      <c r="N982" s="14"/>
    </row>
    <row r="983" spans="1:14" s="15" customFormat="1" ht="15.75" hidden="1" customHeight="1" thickTop="1" x14ac:dyDescent="0.5">
      <c r="A983" s="14"/>
      <c r="I983" s="16"/>
      <c r="J983" s="16"/>
      <c r="N983" s="14"/>
    </row>
    <row r="984" spans="1:14" s="15" customFormat="1" ht="15.75" hidden="1" customHeight="1" thickTop="1" x14ac:dyDescent="0.5">
      <c r="A984" s="14"/>
      <c r="I984" s="16"/>
      <c r="J984" s="16"/>
      <c r="N984" s="14"/>
    </row>
    <row r="985" spans="1:14" s="15" customFormat="1" ht="15.75" hidden="1" customHeight="1" thickTop="1" x14ac:dyDescent="0.5">
      <c r="A985" s="14"/>
      <c r="I985" s="16"/>
      <c r="J985" s="16"/>
      <c r="N985" s="14"/>
    </row>
    <row r="986" spans="1:14" s="15" customFormat="1" ht="15.75" hidden="1" customHeight="1" thickTop="1" x14ac:dyDescent="0.5">
      <c r="A986" s="14"/>
      <c r="I986" s="16"/>
      <c r="J986" s="16"/>
      <c r="N986" s="14"/>
    </row>
    <row r="987" spans="1:14" s="15" customFormat="1" ht="15.75" hidden="1" customHeight="1" thickTop="1" x14ac:dyDescent="0.5">
      <c r="A987" s="14"/>
      <c r="I987" s="16"/>
      <c r="J987" s="16"/>
      <c r="N987" s="14"/>
    </row>
    <row r="988" spans="1:14" s="15" customFormat="1" ht="15.75" hidden="1" customHeight="1" thickTop="1" x14ac:dyDescent="0.5">
      <c r="A988" s="14"/>
      <c r="I988" s="16"/>
      <c r="J988" s="16"/>
      <c r="N988" s="14"/>
    </row>
    <row r="989" spans="1:14" s="15" customFormat="1" ht="15.75" hidden="1" customHeight="1" thickTop="1" x14ac:dyDescent="0.5">
      <c r="A989" s="14"/>
      <c r="I989" s="16"/>
      <c r="J989" s="16"/>
      <c r="N989" s="14"/>
    </row>
    <row r="990" spans="1:14" s="15" customFormat="1" ht="15.75" hidden="1" customHeight="1" thickTop="1" x14ac:dyDescent="0.5">
      <c r="A990" s="14"/>
      <c r="I990" s="16"/>
      <c r="J990" s="16"/>
      <c r="N990" s="14"/>
    </row>
    <row r="991" spans="1:14" s="15" customFormat="1" ht="15.75" hidden="1" customHeight="1" thickTop="1" x14ac:dyDescent="0.5">
      <c r="A991" s="14"/>
      <c r="I991" s="16"/>
      <c r="J991" s="16"/>
      <c r="N991" s="14"/>
    </row>
    <row r="992" spans="1:14" s="15" customFormat="1" ht="15.75" hidden="1" customHeight="1" thickTop="1" x14ac:dyDescent="0.5">
      <c r="A992" s="14"/>
      <c r="I992" s="16"/>
      <c r="J992" s="16"/>
      <c r="N992" s="14"/>
    </row>
    <row r="993" spans="1:14" s="15" customFormat="1" ht="15.75" hidden="1" customHeight="1" thickTop="1" x14ac:dyDescent="0.5">
      <c r="A993" s="14"/>
      <c r="I993" s="16"/>
      <c r="J993" s="16"/>
      <c r="N993" s="14"/>
    </row>
    <row r="994" spans="1:14" s="15" customFormat="1" ht="15.75" hidden="1" customHeight="1" thickTop="1" x14ac:dyDescent="0.5">
      <c r="A994" s="14"/>
      <c r="I994" s="16"/>
      <c r="J994" s="16"/>
      <c r="N994" s="14"/>
    </row>
    <row r="995" spans="1:14" s="15" customFormat="1" ht="15.75" hidden="1" customHeight="1" thickTop="1" x14ac:dyDescent="0.5">
      <c r="A995" s="14"/>
      <c r="I995" s="16"/>
      <c r="J995" s="16"/>
      <c r="N995" s="14"/>
    </row>
    <row r="996" spans="1:14" s="15" customFormat="1" ht="15.75" hidden="1" customHeight="1" thickTop="1" x14ac:dyDescent="0.5">
      <c r="A996" s="14"/>
      <c r="I996" s="16"/>
      <c r="J996" s="16"/>
      <c r="N996" s="14"/>
    </row>
    <row r="997" spans="1:14" s="15" customFormat="1" ht="15.75" hidden="1" customHeight="1" thickTop="1" x14ac:dyDescent="0.5">
      <c r="A997" s="14"/>
      <c r="I997" s="16"/>
      <c r="J997" s="16"/>
      <c r="N997" s="14"/>
    </row>
    <row r="998" spans="1:14" s="15" customFormat="1" ht="15.75" hidden="1" customHeight="1" thickTop="1" x14ac:dyDescent="0.5">
      <c r="A998" s="14"/>
      <c r="I998" s="16"/>
      <c r="J998" s="16"/>
      <c r="N998" s="14"/>
    </row>
    <row r="999" spans="1:14" s="15" customFormat="1" ht="15.75" hidden="1" customHeight="1" thickTop="1" x14ac:dyDescent="0.5">
      <c r="A999" s="14"/>
      <c r="I999" s="16"/>
      <c r="J999" s="16"/>
      <c r="N999" s="14"/>
    </row>
    <row r="1000" spans="1:14" s="15" customFormat="1" ht="15.75" hidden="1" customHeight="1" thickTop="1" x14ac:dyDescent="0.5">
      <c r="A1000" s="14"/>
      <c r="I1000" s="16"/>
      <c r="J1000" s="16"/>
      <c r="N1000" s="14"/>
    </row>
    <row r="1001" spans="1:14" s="15" customFormat="1" ht="15.75" hidden="1" customHeight="1" thickTop="1" x14ac:dyDescent="0.5">
      <c r="A1001" s="14"/>
      <c r="I1001" s="16"/>
      <c r="J1001" s="16"/>
      <c r="N1001" s="14"/>
    </row>
    <row r="1002" spans="1:14" s="15" customFormat="1" ht="15.75" hidden="1" customHeight="1" thickTop="1" x14ac:dyDescent="0.5">
      <c r="A1002" s="14"/>
      <c r="I1002" s="16"/>
      <c r="J1002" s="16"/>
      <c r="N1002" s="14"/>
    </row>
    <row r="1003" spans="1:14" s="15" customFormat="1" ht="15.75" hidden="1" customHeight="1" thickTop="1" x14ac:dyDescent="0.5">
      <c r="A1003" s="14"/>
      <c r="I1003" s="16"/>
      <c r="J1003" s="16"/>
      <c r="N1003" s="14"/>
    </row>
    <row r="1004" spans="1:14" s="15" customFormat="1" ht="15.75" hidden="1" customHeight="1" thickTop="1" x14ac:dyDescent="0.5">
      <c r="A1004" s="14"/>
      <c r="I1004" s="16"/>
      <c r="J1004" s="16"/>
      <c r="N1004" s="14"/>
    </row>
    <row r="1005" spans="1:14" s="15" customFormat="1" ht="15.75" hidden="1" customHeight="1" thickTop="1" x14ac:dyDescent="0.5">
      <c r="A1005" s="14"/>
      <c r="I1005" s="16"/>
      <c r="J1005" s="16"/>
      <c r="N1005" s="14"/>
    </row>
    <row r="1006" spans="1:14" s="15" customFormat="1" ht="15.75" hidden="1" customHeight="1" thickTop="1" x14ac:dyDescent="0.5">
      <c r="A1006" s="14"/>
      <c r="I1006" s="16"/>
      <c r="J1006" s="16"/>
      <c r="N1006" s="14"/>
    </row>
    <row r="1007" spans="1:14" s="15" customFormat="1" ht="15.75" hidden="1" customHeight="1" thickTop="1" x14ac:dyDescent="0.5">
      <c r="A1007" s="14"/>
      <c r="I1007" s="16"/>
      <c r="J1007" s="16"/>
      <c r="N1007" s="14"/>
    </row>
    <row r="1008" spans="1:14" s="15" customFormat="1" ht="15.75" hidden="1" customHeight="1" thickTop="1" x14ac:dyDescent="0.5">
      <c r="A1008" s="14"/>
      <c r="I1008" s="16"/>
      <c r="J1008" s="16"/>
      <c r="N1008" s="14"/>
    </row>
    <row r="1009" spans="1:14" s="15" customFormat="1" ht="15.75" hidden="1" customHeight="1" thickTop="1" x14ac:dyDescent="0.5">
      <c r="A1009" s="14"/>
      <c r="I1009" s="16"/>
      <c r="J1009" s="16"/>
      <c r="N1009" s="14"/>
    </row>
    <row r="1010" spans="1:14" s="15" customFormat="1" ht="15.75" hidden="1" customHeight="1" thickTop="1" x14ac:dyDescent="0.5">
      <c r="A1010" s="14"/>
      <c r="I1010" s="16"/>
      <c r="J1010" s="16"/>
      <c r="N1010" s="14"/>
    </row>
    <row r="1011" spans="1:14" s="15" customFormat="1" ht="15.75" hidden="1" customHeight="1" thickTop="1" x14ac:dyDescent="0.5">
      <c r="A1011" s="14"/>
      <c r="I1011" s="16"/>
      <c r="J1011" s="16"/>
      <c r="N1011" s="14"/>
    </row>
    <row r="1012" spans="1:14" s="15" customFormat="1" ht="15.75" hidden="1" customHeight="1" thickTop="1" x14ac:dyDescent="0.5">
      <c r="A1012" s="14"/>
      <c r="I1012" s="16"/>
      <c r="J1012" s="16"/>
      <c r="N1012" s="14"/>
    </row>
    <row r="1013" spans="1:14" s="15" customFormat="1" ht="15.75" hidden="1" customHeight="1" thickTop="1" x14ac:dyDescent="0.5">
      <c r="A1013" s="14"/>
      <c r="I1013" s="16"/>
      <c r="J1013" s="16"/>
      <c r="N1013" s="14"/>
    </row>
    <row r="1014" spans="1:14" s="15" customFormat="1" ht="15.75" hidden="1" customHeight="1" thickTop="1" x14ac:dyDescent="0.5">
      <c r="A1014" s="14"/>
      <c r="I1014" s="16"/>
      <c r="J1014" s="16"/>
      <c r="N1014" s="14"/>
    </row>
    <row r="1015" spans="1:14" s="15" customFormat="1" ht="15.75" hidden="1" customHeight="1" thickTop="1" x14ac:dyDescent="0.5">
      <c r="A1015" s="14"/>
      <c r="I1015" s="16"/>
      <c r="J1015" s="16"/>
      <c r="N1015" s="14"/>
    </row>
    <row r="1016" spans="1:14" s="15" customFormat="1" ht="15.75" hidden="1" customHeight="1" thickTop="1" x14ac:dyDescent="0.5">
      <c r="A1016" s="14"/>
      <c r="I1016" s="16"/>
      <c r="J1016" s="16"/>
      <c r="N1016" s="14"/>
    </row>
    <row r="1017" spans="1:14" s="15" customFormat="1" ht="15.75" hidden="1" customHeight="1" thickTop="1" x14ac:dyDescent="0.5">
      <c r="A1017" s="14"/>
      <c r="I1017" s="16"/>
      <c r="J1017" s="16"/>
      <c r="N1017" s="14"/>
    </row>
    <row r="1018" spans="1:14" s="15" customFormat="1" ht="15.75" hidden="1" customHeight="1" thickTop="1" x14ac:dyDescent="0.5">
      <c r="A1018" s="14"/>
      <c r="I1018" s="16"/>
      <c r="J1018" s="16"/>
      <c r="N1018" s="14"/>
    </row>
    <row r="1019" spans="1:14" s="15" customFormat="1" ht="15.75" hidden="1" customHeight="1" thickTop="1" x14ac:dyDescent="0.5">
      <c r="A1019" s="14"/>
      <c r="I1019" s="16"/>
      <c r="J1019" s="16"/>
      <c r="N1019" s="14"/>
    </row>
    <row r="1020" spans="1:14" s="15" customFormat="1" ht="15.75" hidden="1" customHeight="1" thickTop="1" x14ac:dyDescent="0.5">
      <c r="A1020" s="14"/>
      <c r="I1020" s="16"/>
      <c r="J1020" s="16"/>
      <c r="N1020" s="14"/>
    </row>
    <row r="1021" spans="1:14" s="15" customFormat="1" ht="15.75" hidden="1" customHeight="1" thickTop="1" x14ac:dyDescent="0.5">
      <c r="A1021" s="14"/>
      <c r="I1021" s="16"/>
      <c r="J1021" s="16"/>
      <c r="N1021" s="14"/>
    </row>
    <row r="1022" spans="1:14" s="15" customFormat="1" ht="15.75" hidden="1" customHeight="1" thickTop="1" x14ac:dyDescent="0.5">
      <c r="A1022" s="14"/>
      <c r="I1022" s="16"/>
      <c r="J1022" s="16"/>
      <c r="N1022" s="14"/>
    </row>
    <row r="1023" spans="1:14" s="15" customFormat="1" ht="15.75" hidden="1" customHeight="1" thickTop="1" x14ac:dyDescent="0.5">
      <c r="A1023" s="14"/>
      <c r="I1023" s="16"/>
      <c r="J1023" s="16"/>
      <c r="N1023" s="14"/>
    </row>
    <row r="1024" spans="1:14" s="15" customFormat="1" ht="15.75" hidden="1" customHeight="1" thickTop="1" x14ac:dyDescent="0.5">
      <c r="A1024" s="14"/>
      <c r="I1024" s="16"/>
      <c r="J1024" s="16"/>
      <c r="N1024" s="14"/>
    </row>
    <row r="1025" spans="1:14" s="15" customFormat="1" ht="15.75" hidden="1" customHeight="1" thickTop="1" x14ac:dyDescent="0.5">
      <c r="A1025" s="14"/>
      <c r="I1025" s="16"/>
      <c r="J1025" s="16"/>
      <c r="N1025" s="14"/>
    </row>
    <row r="1026" spans="1:14" s="15" customFormat="1" ht="15.75" hidden="1" customHeight="1" thickTop="1" x14ac:dyDescent="0.5">
      <c r="A1026" s="14"/>
      <c r="I1026" s="16"/>
      <c r="J1026" s="16"/>
      <c r="N1026" s="14"/>
    </row>
    <row r="1027" spans="1:14" s="15" customFormat="1" ht="15.75" hidden="1" customHeight="1" thickTop="1" x14ac:dyDescent="0.5">
      <c r="A1027" s="14"/>
      <c r="I1027" s="16"/>
      <c r="J1027" s="16"/>
      <c r="N1027" s="14"/>
    </row>
    <row r="1028" spans="1:14" s="15" customFormat="1" ht="15.75" hidden="1" customHeight="1" thickTop="1" x14ac:dyDescent="0.5">
      <c r="A1028" s="14"/>
      <c r="I1028" s="16"/>
      <c r="J1028" s="16"/>
      <c r="N1028" s="14"/>
    </row>
    <row r="1029" spans="1:14" s="15" customFormat="1" ht="15.75" hidden="1" customHeight="1" thickTop="1" x14ac:dyDescent="0.5">
      <c r="A1029" s="14"/>
      <c r="I1029" s="16"/>
      <c r="J1029" s="16"/>
      <c r="N1029" s="14"/>
    </row>
    <row r="1030" spans="1:14" s="15" customFormat="1" ht="15.75" hidden="1" customHeight="1" thickTop="1" x14ac:dyDescent="0.5">
      <c r="A1030" s="14"/>
      <c r="I1030" s="16"/>
      <c r="J1030" s="16"/>
      <c r="N1030" s="14"/>
    </row>
    <row r="1031" spans="1:14" s="15" customFormat="1" ht="15.75" hidden="1" customHeight="1" thickTop="1" x14ac:dyDescent="0.5">
      <c r="A1031" s="14"/>
      <c r="I1031" s="16"/>
      <c r="J1031" s="16"/>
      <c r="N1031" s="14"/>
    </row>
    <row r="1032" spans="1:14" s="15" customFormat="1" ht="15.75" hidden="1" customHeight="1" thickTop="1" x14ac:dyDescent="0.5">
      <c r="A1032" s="14"/>
      <c r="I1032" s="16"/>
      <c r="J1032" s="16"/>
      <c r="N1032" s="14"/>
    </row>
    <row r="1033" spans="1:14" s="15" customFormat="1" ht="15.75" hidden="1" customHeight="1" thickTop="1" x14ac:dyDescent="0.5">
      <c r="A1033" s="14"/>
      <c r="I1033" s="16"/>
      <c r="J1033" s="16"/>
      <c r="N1033" s="14"/>
    </row>
    <row r="1034" spans="1:14" s="15" customFormat="1" ht="15.75" hidden="1" customHeight="1" thickTop="1" x14ac:dyDescent="0.5">
      <c r="A1034" s="14"/>
      <c r="I1034" s="16"/>
      <c r="J1034" s="16"/>
      <c r="N1034" s="14"/>
    </row>
    <row r="1035" spans="1:14" s="15" customFormat="1" ht="15.75" hidden="1" customHeight="1" thickTop="1" x14ac:dyDescent="0.5">
      <c r="A1035" s="14"/>
      <c r="I1035" s="16"/>
      <c r="J1035" s="16"/>
      <c r="N1035" s="14"/>
    </row>
    <row r="1036" spans="1:14" s="15" customFormat="1" ht="15.75" hidden="1" customHeight="1" thickTop="1" x14ac:dyDescent="0.5">
      <c r="A1036" s="14"/>
      <c r="I1036" s="16"/>
      <c r="J1036" s="16"/>
      <c r="N1036" s="14"/>
    </row>
    <row r="1037" spans="1:14" s="15" customFormat="1" ht="15.75" hidden="1" customHeight="1" thickTop="1" x14ac:dyDescent="0.5">
      <c r="A1037" s="14"/>
      <c r="I1037" s="16"/>
      <c r="J1037" s="16"/>
      <c r="N1037" s="14"/>
    </row>
    <row r="1038" spans="1:14" s="15" customFormat="1" ht="15.75" hidden="1" customHeight="1" thickTop="1" x14ac:dyDescent="0.5">
      <c r="A1038" s="14"/>
      <c r="I1038" s="16"/>
      <c r="J1038" s="16"/>
      <c r="N1038" s="14"/>
    </row>
    <row r="1039" spans="1:14" s="15" customFormat="1" ht="15.75" hidden="1" customHeight="1" thickTop="1" x14ac:dyDescent="0.5">
      <c r="A1039" s="14"/>
      <c r="I1039" s="16"/>
      <c r="J1039" s="16"/>
      <c r="N1039" s="14"/>
    </row>
    <row r="1040" spans="1:14" s="15" customFormat="1" ht="15.75" hidden="1" customHeight="1" thickTop="1" x14ac:dyDescent="0.5">
      <c r="A1040" s="14"/>
      <c r="I1040" s="16"/>
      <c r="J1040" s="16"/>
      <c r="N1040" s="14"/>
    </row>
    <row r="1041" spans="1:14" s="15" customFormat="1" ht="15.75" hidden="1" customHeight="1" thickTop="1" x14ac:dyDescent="0.5">
      <c r="A1041" s="14"/>
      <c r="I1041" s="16"/>
      <c r="J1041" s="16"/>
      <c r="N1041" s="14"/>
    </row>
    <row r="1042" spans="1:14" s="15" customFormat="1" ht="15.75" hidden="1" customHeight="1" thickTop="1" x14ac:dyDescent="0.5">
      <c r="A1042" s="14"/>
      <c r="I1042" s="16"/>
      <c r="J1042" s="16"/>
      <c r="N1042" s="14"/>
    </row>
    <row r="1043" spans="1:14" s="15" customFormat="1" ht="15.75" hidden="1" customHeight="1" thickTop="1" x14ac:dyDescent="0.5">
      <c r="A1043" s="14"/>
      <c r="I1043" s="16"/>
      <c r="J1043" s="16"/>
      <c r="N1043" s="14"/>
    </row>
    <row r="1044" spans="1:14" s="15" customFormat="1" ht="15.75" hidden="1" customHeight="1" thickTop="1" x14ac:dyDescent="0.5">
      <c r="A1044" s="14"/>
      <c r="I1044" s="16"/>
      <c r="J1044" s="16"/>
      <c r="N1044" s="14"/>
    </row>
    <row r="1045" spans="1:14" s="15" customFormat="1" ht="15.75" hidden="1" customHeight="1" thickTop="1" x14ac:dyDescent="0.5">
      <c r="A1045" s="14"/>
      <c r="I1045" s="16"/>
      <c r="J1045" s="16"/>
      <c r="N1045" s="14"/>
    </row>
    <row r="1046" spans="1:14" s="15" customFormat="1" ht="15.75" hidden="1" customHeight="1" thickTop="1" x14ac:dyDescent="0.5">
      <c r="A1046" s="14"/>
      <c r="I1046" s="16"/>
      <c r="J1046" s="16"/>
      <c r="N1046" s="14"/>
    </row>
    <row r="1047" spans="1:14" s="15" customFormat="1" ht="15.75" hidden="1" customHeight="1" thickTop="1" x14ac:dyDescent="0.5">
      <c r="A1047" s="14"/>
      <c r="I1047" s="16"/>
      <c r="J1047" s="16"/>
      <c r="N1047" s="14"/>
    </row>
    <row r="1048" spans="1:14" s="15" customFormat="1" ht="15.75" hidden="1" customHeight="1" thickTop="1" x14ac:dyDescent="0.5">
      <c r="A1048" s="14"/>
      <c r="I1048" s="16"/>
      <c r="J1048" s="16"/>
      <c r="N1048" s="14"/>
    </row>
    <row r="1049" spans="1:14" s="15" customFormat="1" ht="15.75" hidden="1" customHeight="1" thickTop="1" x14ac:dyDescent="0.5">
      <c r="A1049" s="14"/>
      <c r="I1049" s="16"/>
      <c r="J1049" s="16"/>
      <c r="N1049" s="14"/>
    </row>
    <row r="1050" spans="1:14" s="15" customFormat="1" ht="15.75" hidden="1" customHeight="1" thickTop="1" x14ac:dyDescent="0.5">
      <c r="A1050" s="14"/>
      <c r="I1050" s="16"/>
      <c r="J1050" s="16"/>
      <c r="N1050" s="14"/>
    </row>
    <row r="1051" spans="1:14" s="15" customFormat="1" ht="15.75" hidden="1" customHeight="1" thickTop="1" x14ac:dyDescent="0.5">
      <c r="A1051" s="14"/>
      <c r="I1051" s="16"/>
      <c r="J1051" s="16"/>
      <c r="N1051" s="14"/>
    </row>
    <row r="1052" spans="1:14" s="15" customFormat="1" ht="15.75" hidden="1" customHeight="1" thickTop="1" x14ac:dyDescent="0.5">
      <c r="A1052" s="14"/>
      <c r="I1052" s="16"/>
      <c r="J1052" s="16"/>
      <c r="N1052" s="14"/>
    </row>
    <row r="1053" spans="1:14" s="15" customFormat="1" ht="15.75" hidden="1" customHeight="1" thickTop="1" x14ac:dyDescent="0.5">
      <c r="A1053" s="14"/>
      <c r="I1053" s="16"/>
      <c r="J1053" s="16"/>
      <c r="N1053" s="14"/>
    </row>
    <row r="1054" spans="1:14" s="15" customFormat="1" ht="15.75" hidden="1" customHeight="1" thickTop="1" x14ac:dyDescent="0.5">
      <c r="A1054" s="14"/>
      <c r="I1054" s="16"/>
      <c r="J1054" s="16"/>
      <c r="N1054" s="14"/>
    </row>
    <row r="1055" spans="1:14" s="15" customFormat="1" ht="15.75" hidden="1" customHeight="1" thickTop="1" x14ac:dyDescent="0.5">
      <c r="A1055" s="14"/>
      <c r="I1055" s="16"/>
      <c r="J1055" s="16"/>
      <c r="N1055" s="14"/>
    </row>
    <row r="1056" spans="1:14" s="15" customFormat="1" ht="15.75" hidden="1" customHeight="1" thickTop="1" x14ac:dyDescent="0.5">
      <c r="A1056" s="14"/>
      <c r="I1056" s="16"/>
      <c r="J1056" s="16"/>
      <c r="N1056" s="14"/>
    </row>
    <row r="1057" spans="1:14" s="15" customFormat="1" ht="15.75" hidden="1" customHeight="1" thickTop="1" x14ac:dyDescent="0.5">
      <c r="A1057" s="14"/>
      <c r="I1057" s="16"/>
      <c r="J1057" s="16"/>
      <c r="N1057" s="14"/>
    </row>
    <row r="1058" spans="1:14" s="15" customFormat="1" ht="15.75" hidden="1" customHeight="1" thickTop="1" x14ac:dyDescent="0.5">
      <c r="A1058" s="14"/>
      <c r="I1058" s="16"/>
      <c r="J1058" s="16"/>
      <c r="N1058" s="14"/>
    </row>
    <row r="1059" spans="1:14" s="15" customFormat="1" ht="15.75" hidden="1" customHeight="1" thickTop="1" x14ac:dyDescent="0.5">
      <c r="A1059" s="14"/>
      <c r="I1059" s="16"/>
      <c r="J1059" s="16"/>
      <c r="N1059" s="14"/>
    </row>
    <row r="1060" spans="1:14" s="15" customFormat="1" ht="15.75" hidden="1" customHeight="1" thickTop="1" x14ac:dyDescent="0.5">
      <c r="A1060" s="14"/>
      <c r="I1060" s="16"/>
      <c r="J1060" s="16"/>
      <c r="N1060" s="14"/>
    </row>
    <row r="1061" spans="1:14" s="15" customFormat="1" ht="15.75" hidden="1" customHeight="1" thickTop="1" x14ac:dyDescent="0.5">
      <c r="A1061" s="14"/>
      <c r="I1061" s="16"/>
      <c r="J1061" s="16"/>
      <c r="N1061" s="14"/>
    </row>
    <row r="1062" spans="1:14" s="15" customFormat="1" ht="15.75" hidden="1" customHeight="1" thickTop="1" x14ac:dyDescent="0.5">
      <c r="A1062" s="14"/>
      <c r="I1062" s="16"/>
      <c r="J1062" s="16"/>
      <c r="N1062" s="14"/>
    </row>
    <row r="1063" spans="1:14" s="15" customFormat="1" ht="15.75" hidden="1" customHeight="1" thickTop="1" x14ac:dyDescent="0.5">
      <c r="A1063" s="14"/>
      <c r="I1063" s="16"/>
      <c r="J1063" s="16"/>
      <c r="N1063" s="14"/>
    </row>
    <row r="1064" spans="1:14" s="15" customFormat="1" ht="15.75" hidden="1" customHeight="1" thickTop="1" x14ac:dyDescent="0.5">
      <c r="A1064" s="14"/>
      <c r="I1064" s="16"/>
      <c r="J1064" s="16"/>
      <c r="N1064" s="14"/>
    </row>
    <row r="1065" spans="1:14" s="15" customFormat="1" ht="15.75" hidden="1" customHeight="1" thickTop="1" x14ac:dyDescent="0.5">
      <c r="A1065" s="14"/>
      <c r="I1065" s="16"/>
      <c r="J1065" s="16"/>
      <c r="N1065" s="14"/>
    </row>
    <row r="1066" spans="1:14" s="15" customFormat="1" ht="15.75" hidden="1" customHeight="1" thickTop="1" x14ac:dyDescent="0.5">
      <c r="A1066" s="14"/>
      <c r="I1066" s="16"/>
      <c r="J1066" s="16"/>
      <c r="N1066" s="14"/>
    </row>
    <row r="1067" spans="1:14" s="15" customFormat="1" ht="15.75" hidden="1" customHeight="1" thickTop="1" x14ac:dyDescent="0.5">
      <c r="A1067" s="14"/>
      <c r="I1067" s="16"/>
      <c r="J1067" s="16"/>
      <c r="N1067" s="14"/>
    </row>
    <row r="1068" spans="1:14" s="15" customFormat="1" ht="15.75" hidden="1" customHeight="1" thickTop="1" x14ac:dyDescent="0.5">
      <c r="A1068" s="14"/>
      <c r="I1068" s="16"/>
      <c r="J1068" s="16"/>
      <c r="N1068" s="14"/>
    </row>
    <row r="1069" spans="1:14" s="15" customFormat="1" ht="15.75" hidden="1" customHeight="1" thickTop="1" x14ac:dyDescent="0.5">
      <c r="A1069" s="14"/>
      <c r="I1069" s="16"/>
      <c r="J1069" s="16"/>
      <c r="N1069" s="14"/>
    </row>
    <row r="1070" spans="1:14" s="15" customFormat="1" ht="15.75" hidden="1" customHeight="1" thickTop="1" x14ac:dyDescent="0.5">
      <c r="A1070" s="14"/>
      <c r="I1070" s="16"/>
      <c r="J1070" s="16"/>
      <c r="N1070" s="14"/>
    </row>
    <row r="1071" spans="1:14" s="15" customFormat="1" ht="15.75" hidden="1" customHeight="1" thickTop="1" x14ac:dyDescent="0.5">
      <c r="A1071" s="14"/>
      <c r="I1071" s="16"/>
      <c r="J1071" s="16"/>
      <c r="N1071" s="14"/>
    </row>
    <row r="1072" spans="1:14" s="15" customFormat="1" ht="15.75" hidden="1" customHeight="1" thickTop="1" x14ac:dyDescent="0.5">
      <c r="A1072" s="14"/>
      <c r="I1072" s="16"/>
      <c r="J1072" s="16"/>
      <c r="N1072" s="14"/>
    </row>
    <row r="1073" spans="1:19" s="15" customFormat="1" ht="15.75" hidden="1" customHeight="1" thickTop="1" x14ac:dyDescent="0.5">
      <c r="A1073" s="14"/>
      <c r="I1073" s="20"/>
      <c r="J1073" s="20"/>
      <c r="K1073" s="19"/>
      <c r="L1073" s="19"/>
      <c r="M1073" s="19"/>
      <c r="N1073" s="18"/>
      <c r="O1073" s="19"/>
      <c r="P1073" s="19"/>
      <c r="Q1073" s="19"/>
      <c r="R1073" s="19"/>
      <c r="S1073" s="19"/>
    </row>
    <row r="1074" spans="1:19" s="15" customFormat="1" ht="15.75" hidden="1" customHeight="1" thickTop="1" x14ac:dyDescent="0.5">
      <c r="A1074" s="18"/>
      <c r="B1074" s="19"/>
      <c r="C1074" s="19"/>
      <c r="D1074" s="19"/>
      <c r="E1074" s="19"/>
      <c r="F1074" s="19"/>
      <c r="G1074" s="19"/>
      <c r="H1074" s="19"/>
      <c r="I1074" s="20"/>
      <c r="J1074" s="20"/>
      <c r="K1074" s="19"/>
      <c r="L1074" s="19"/>
      <c r="M1074" s="19"/>
      <c r="N1074" s="18"/>
      <c r="O1074" s="19"/>
      <c r="P1074" s="19"/>
      <c r="Q1074" s="19"/>
      <c r="R1074" s="19"/>
      <c r="S1074" s="19"/>
    </row>
  </sheetData>
  <sheetProtection algorithmName="SHA-512" hashValue="B0q52yWHbxzoIrUNGmZUttvzCqfipfa6xvoN0oPxOcklTSFEvHf3uD4A5zeAxnLkmUSpbZ1Cyi0PYjVysysG+Q==" saltValue="zlmIfxvNDi0+gcPdlOEBQg==" spinCount="100000" sheet="1" selectLockedCells="1"/>
  <mergeCells count="20">
    <mergeCell ref="E35:H35"/>
    <mergeCell ref="N4:S4"/>
    <mergeCell ref="I4:M4"/>
    <mergeCell ref="B33:D33"/>
    <mergeCell ref="C4:D4"/>
    <mergeCell ref="B25:C25"/>
    <mergeCell ref="J14:J29"/>
    <mergeCell ref="K14:K29"/>
    <mergeCell ref="L14:L32"/>
    <mergeCell ref="M14:M31"/>
    <mergeCell ref="I14:I32"/>
    <mergeCell ref="A2:H2"/>
    <mergeCell ref="I2:M2"/>
    <mergeCell ref="N2:S2"/>
    <mergeCell ref="A3:C3"/>
    <mergeCell ref="D3:H3"/>
    <mergeCell ref="I3:J3"/>
    <mergeCell ref="K3:M3"/>
    <mergeCell ref="N3:P3"/>
    <mergeCell ref="Q3:S3"/>
  </mergeCells>
  <conditionalFormatting sqref="D27 D31">
    <cfRule type="containsErrors" dxfId="13" priority="22">
      <formula>ISERROR(D27)</formula>
    </cfRule>
  </conditionalFormatting>
  <conditionalFormatting sqref="E33">
    <cfRule type="containsErrors" dxfId="12" priority="3">
      <formula>ISERROR(E33)</formula>
    </cfRule>
    <cfRule type="containsErrors" dxfId="11" priority="20">
      <formula>ISERROR(E33)</formula>
    </cfRule>
  </conditionalFormatting>
  <conditionalFormatting sqref="E27:G27 F31:G31">
    <cfRule type="containsErrors" dxfId="10" priority="4">
      <formula>ISERROR(E27)</formula>
    </cfRule>
  </conditionalFormatting>
  <conditionalFormatting sqref="E35:H35">
    <cfRule type="expression" dxfId="9" priority="12">
      <formula>$D$23=0</formula>
    </cfRule>
  </conditionalFormatting>
  <conditionalFormatting sqref="H23 H27 H29 H31">
    <cfRule type="expression" dxfId="8" priority="11">
      <formula>$D$23=0</formula>
    </cfRule>
  </conditionalFormatting>
  <conditionalFormatting sqref="I3">
    <cfRule type="cellIs" dxfId="7" priority="15" operator="equal">
      <formula>"Enter School District Name"</formula>
    </cfRule>
  </conditionalFormatting>
  <conditionalFormatting sqref="I3:J3 N3:P3">
    <cfRule type="containsText" dxfId="6" priority="5" operator="containsText" text="Enter Charter School Name">
      <formula>NOT(ISERROR(SEARCH("Enter Charter School Name",I3)))</formula>
    </cfRule>
  </conditionalFormatting>
  <conditionalFormatting sqref="I4:S4">
    <cfRule type="containsText" dxfId="5" priority="6" operator="containsText" text="Enter Compliance Review School Year">
      <formula>NOT(ISERROR(SEARCH("Enter Compliance Review School Year",I4)))</formula>
    </cfRule>
  </conditionalFormatting>
  <conditionalFormatting sqref="K3:M3">
    <cfRule type="containsText" dxfId="4" priority="13" operator="containsText" text="Enter CDN">
      <formula>NOT(ISERROR(SEARCH("Enter CDN",K3)))</formula>
    </cfRule>
  </conditionalFormatting>
  <conditionalFormatting sqref="M6">
    <cfRule type="expression" dxfId="3" priority="2">
      <formula>K6="2023-2024"</formula>
    </cfRule>
  </conditionalFormatting>
  <conditionalFormatting sqref="M8 M10 M12">
    <cfRule type="expression" dxfId="2" priority="1">
      <formula>K8="2023-2024"</formula>
    </cfRule>
  </conditionalFormatting>
  <conditionalFormatting sqref="N3">
    <cfRule type="cellIs" dxfId="1" priority="10" operator="equal">
      <formula>"Enter School District Name"</formula>
    </cfRule>
  </conditionalFormatting>
  <conditionalFormatting sqref="Q3:S3">
    <cfRule type="containsText" dxfId="0" priority="8" operator="containsText" text="Enter CDN">
      <formula>NOT(ISERROR(SEARCH("Enter CDN",Q3)))</formula>
    </cfRule>
  </conditionalFormatting>
  <dataValidations count="5">
    <dataValidation type="custom" allowBlank="1" showErrorMessage="1" errorTitle="No data entry allowed." error="Data entry allowed only for intervening years." sqref="M12" xr:uid="{00000000-0002-0000-0200-000000000000}">
      <formula1>K12 &lt;&gt; "2023-2024"</formula1>
    </dataValidation>
    <dataValidation allowBlank="1" showInputMessage="1" showErrorMessage="1" promptTitle="CDN" prompt="Enter County-District Number" sqref="D3:H3" xr:uid="{00000000-0002-0000-0200-000001000000}"/>
    <dataValidation type="whole" allowBlank="1" showInputMessage="1" showErrorMessage="1" error="Enter a number greater than 0" sqref="P24:R24" xr:uid="{00000000-0002-0000-0200-000002000000}">
      <formula1>0</formula1>
      <formula2>9999999</formula2>
    </dataValidation>
    <dataValidation allowBlank="1" showInputMessage="1" showErrorMessage="1" promptTitle="LEA Name" prompt="Enter LEA Name" sqref="A3" xr:uid="{00000000-0002-0000-0200-000003000000}"/>
    <dataValidation type="custom" allowBlank="1" showErrorMessage="1" errorTitle="No data entry allowed." error="Data entry allowed only for intervening years." sqref="M10 M8 M6" xr:uid="{DE56B646-12C7-4735-80FA-1A37C089AF8B}">
      <formula1>K6&lt;&gt;"2023-2024"</formula1>
    </dataValidation>
  </dataValidations>
  <printOptions horizontalCentered="1" gridLines="1"/>
  <pageMargins left="0.5" right="0.5" top="1.4" bottom="0.75" header="0.5" footer="0.3"/>
  <pageSetup scale="58" fitToWidth="3" pageOrder="overThenDown" orientation="landscape" errors="blank" r:id="rId1"/>
  <headerFooter scaleWithDoc="0">
    <oddHeader>&amp;C&amp;"Arial,Bold"&amp;14Alternative IDEA-B Local Educational Agency (LEA) 
Maintenance of Effort (MOE) Calculation Tool
for Open-Enrollment Charter Schools</oddHeader>
    <oddFooter>&amp;L&amp;"Arial,Regular"&amp;10 © 2021 Texas Education Agency&amp;R&amp;"Arial,Regular"&amp;10Federal Fiscal Compliance and Reporting Division
&amp;"Arial,Italic"&amp;9Last Edited - May 2021</oddFooter>
  </headerFooter>
  <colBreaks count="1" manualBreakCount="1">
    <brk id="13" max="34" man="1"/>
  </colBreaks>
  <extLst>
    <ext xmlns:x14="http://schemas.microsoft.com/office/spreadsheetml/2009/9/main" uri="{CCE6A557-97BC-4b89-ADB6-D9C93CAAB3DF}">
      <x14:dataValidations xmlns:xm="http://schemas.microsoft.com/office/excel/2006/main" count="1">
        <x14:dataValidation type="list" showInputMessage="1" showErrorMessage="1" xr:uid="{00000000-0002-0000-0200-000004000000}">
          <x14:formula1>
            <xm:f>'Data Sheet'!$B$4:$B$11</xm:f>
          </x14:formula1>
          <xm:sqref>K12 K6 K8 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FBC3-D6C4-4D54-9684-B33930A425FD}">
  <dimension ref="A1:D8"/>
  <sheetViews>
    <sheetView workbookViewId="0">
      <selection activeCell="B5" sqref="B5"/>
    </sheetView>
  </sheetViews>
  <sheetFormatPr defaultRowHeight="14.4" x14ac:dyDescent="0.55000000000000004"/>
  <cols>
    <col min="1" max="1" width="15.15625" customWidth="1"/>
    <col min="2" max="2" width="45.734375" customWidth="1"/>
    <col min="3" max="3" width="12.5234375" customWidth="1"/>
    <col min="4" max="4" width="48.5234375" customWidth="1"/>
  </cols>
  <sheetData>
    <row r="1" spans="1:4" ht="18.600000000000001" thickBot="1" x14ac:dyDescent="0.75">
      <c r="A1" s="214" t="s">
        <v>97</v>
      </c>
      <c r="B1" s="215"/>
      <c r="C1" s="215"/>
      <c r="D1" s="216"/>
    </row>
    <row r="2" spans="1:4" ht="18.3" x14ac:dyDescent="0.7">
      <c r="A2" s="177"/>
      <c r="B2" s="177"/>
      <c r="C2" s="177"/>
      <c r="D2" s="177"/>
    </row>
    <row r="3" spans="1:4" ht="18.600000000000001" thickBot="1" x14ac:dyDescent="0.75">
      <c r="A3" s="178" t="s">
        <v>98</v>
      </c>
      <c r="B3" s="177"/>
      <c r="C3" s="177"/>
      <c r="D3" s="177"/>
    </row>
    <row r="4" spans="1:4" ht="18.600000000000001" thickBot="1" x14ac:dyDescent="0.6">
      <c r="A4" s="217" t="s">
        <v>99</v>
      </c>
      <c r="B4" s="218"/>
      <c r="C4" s="217" t="s">
        <v>100</v>
      </c>
      <c r="D4" s="218"/>
    </row>
    <row r="5" spans="1:4" ht="18.600000000000001" thickBot="1" x14ac:dyDescent="0.6">
      <c r="A5" s="179" t="s">
        <v>101</v>
      </c>
      <c r="B5" s="176"/>
      <c r="C5" s="180" t="s">
        <v>101</v>
      </c>
      <c r="D5" s="176"/>
    </row>
    <row r="6" spans="1:4" ht="18.600000000000001" thickBot="1" x14ac:dyDescent="0.6">
      <c r="A6" s="179" t="s">
        <v>102</v>
      </c>
      <c r="B6" s="176"/>
      <c r="C6" s="180" t="s">
        <v>102</v>
      </c>
      <c r="D6" s="176"/>
    </row>
    <row r="7" spans="1:4" ht="18.600000000000001" thickBot="1" x14ac:dyDescent="0.6">
      <c r="A7" s="179" t="s">
        <v>103</v>
      </c>
      <c r="B7" s="176"/>
      <c r="C7" s="180" t="s">
        <v>103</v>
      </c>
      <c r="D7" s="176"/>
    </row>
    <row r="8" spans="1:4" ht="18.600000000000001" thickBot="1" x14ac:dyDescent="0.6">
      <c r="A8" s="179" t="s">
        <v>104</v>
      </c>
      <c r="B8" s="176"/>
      <c r="C8" s="180" t="s">
        <v>104</v>
      </c>
      <c r="D8" s="176"/>
    </row>
  </sheetData>
  <sheetProtection algorithmName="SHA-512" hashValue="8kY0wz9rUwYviUR3qYGpiQcDDQ8Pj2upLPjs1XdgTf/Uo+mTPr2a5xHBnaswjsOGtMSWydzVrb94cGqtyxcQKQ==" saltValue="G7x/51aAYNE6YNYI3SrYPg==" spinCount="100000" sheet="1" objects="1" scenarios="1"/>
  <mergeCells count="3">
    <mergeCell ref="A1:D1"/>
    <mergeCell ref="A4:B4"/>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17"/>
  <sheetViews>
    <sheetView zoomScaleNormal="100" workbookViewId="0">
      <selection activeCell="B12" sqref="B12"/>
    </sheetView>
  </sheetViews>
  <sheetFormatPr defaultColWidth="9.26171875" defaultRowHeight="13.8" x14ac:dyDescent="0.45"/>
  <cols>
    <col min="1" max="1" width="9.26171875" style="119"/>
    <col min="2" max="2" width="41.734375" style="118" customWidth="1"/>
    <col min="3" max="3" width="15.62890625" style="119" customWidth="1"/>
    <col min="4" max="16384" width="9.26171875" style="119"/>
  </cols>
  <sheetData>
    <row r="3" spans="2:3" x14ac:dyDescent="0.45">
      <c r="B3" s="118" t="s">
        <v>59</v>
      </c>
    </row>
    <row r="4" spans="2:3" x14ac:dyDescent="0.45">
      <c r="B4" s="118" t="s">
        <v>94</v>
      </c>
      <c r="C4" s="118"/>
    </row>
    <row r="5" spans="2:3" x14ac:dyDescent="0.45">
      <c r="B5" s="118" t="s">
        <v>79</v>
      </c>
    </row>
    <row r="6" spans="2:3" x14ac:dyDescent="0.45">
      <c r="B6" s="118" t="s">
        <v>80</v>
      </c>
    </row>
    <row r="7" spans="2:3" x14ac:dyDescent="0.45">
      <c r="B7" s="118" t="s">
        <v>81</v>
      </c>
    </row>
    <row r="8" spans="2:3" x14ac:dyDescent="0.45">
      <c r="B8" s="118" t="s">
        <v>88</v>
      </c>
    </row>
    <row r="9" spans="2:3" x14ac:dyDescent="0.45">
      <c r="B9" s="118" t="s">
        <v>89</v>
      </c>
    </row>
    <row r="10" spans="2:3" x14ac:dyDescent="0.45">
      <c r="B10" s="118" t="s">
        <v>91</v>
      </c>
    </row>
    <row r="11" spans="2:3" x14ac:dyDescent="0.45">
      <c r="B11" s="118" t="s">
        <v>95</v>
      </c>
    </row>
    <row r="15" spans="2:3" ht="14.1" x14ac:dyDescent="0.5">
      <c r="B15" s="120" t="s">
        <v>56</v>
      </c>
    </row>
    <row r="16" spans="2:3" ht="14.1" x14ac:dyDescent="0.5">
      <c r="B16" s="120" t="s">
        <v>54</v>
      </c>
    </row>
    <row r="17" spans="2:2" ht="14.1" x14ac:dyDescent="0.5">
      <c r="B17" s="120" t="s">
        <v>55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D9ADCBDB331C4BBF269E586F128C28" ma:contentTypeVersion="12" ma:contentTypeDescription="Create a new document." ma:contentTypeScope="" ma:versionID="e3336d13de519164eddd0ffadbbd0b12">
  <xsd:schema xmlns:xsd="http://www.w3.org/2001/XMLSchema" xmlns:xs="http://www.w3.org/2001/XMLSchema" xmlns:p="http://schemas.microsoft.com/office/2006/metadata/properties" xmlns:ns2="cb70489d-3054-4d43-b21e-b2d1d534959c" targetNamespace="http://schemas.microsoft.com/office/2006/metadata/properties" ma:root="true" ma:fieldsID="4580d3580e5c524e22cc1e35f3c72255" ns2:_="">
    <xsd:import namespace="cb70489d-3054-4d43-b21e-b2d1d534959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0489d-3054-4d43-b21e-b2d1d534959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99BD7-1447-4F69-A0E1-A400823F4E7B}">
  <ds:schemaRefs>
    <ds:schemaRef ds:uri="http://schemas.microsoft.com/sharepoint/v3/contenttype/forms"/>
  </ds:schemaRefs>
</ds:datastoreItem>
</file>

<file path=customXml/itemProps2.xml><?xml version="1.0" encoding="utf-8"?>
<ds:datastoreItem xmlns:ds="http://schemas.openxmlformats.org/officeDocument/2006/customXml" ds:itemID="{63E82C93-7A09-4EDF-90B8-8C6209FF6C40}">
  <ds:schemaRefs>
    <ds:schemaRef ds:uri="http://schemas.microsoft.com/office/2006/documentManagement/types"/>
    <ds:schemaRef ds:uri="cb70489d-3054-4d43-b21e-b2d1d534959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4C8E183-EB23-406D-9F66-38D035211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0489d-3054-4d43-b21e-b2d1d5349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MOE</vt:lpstr>
      <vt:lpstr>Instructions</vt:lpstr>
      <vt:lpstr>IDEA-B LEA MOE</vt:lpstr>
      <vt:lpstr>PEIMS Error Certification</vt:lpstr>
      <vt:lpstr>Data Sheet</vt:lpstr>
      <vt:lpstr>'Data Sheet'!Print_Area</vt:lpstr>
      <vt:lpstr>'IDEA-B LEA MOE'!Print_Area</vt:lpstr>
      <vt:lpstr>Instructions!Print_Area</vt:lpstr>
      <vt:lpstr>MOE!Print_Area</vt:lpstr>
      <vt:lpstr>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 Cindy</dc:creator>
  <cp:lastModifiedBy>Wake, Laura</cp:lastModifiedBy>
  <cp:lastPrinted>2025-08-20T20:37:48Z</cp:lastPrinted>
  <dcterms:created xsi:type="dcterms:W3CDTF">2013-05-08T21:17:55Z</dcterms:created>
  <dcterms:modified xsi:type="dcterms:W3CDTF">2025-10-23T19:35:53Z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0x01010007D9ADCBDB331C4BBF269E586F128C28</vt:lpwstr>
  </property>
</Properties>
</file>