
<file path=[Content_Types].xml><?xml version="1.0" encoding="utf-8"?>
<Types xmlns="http://schemas.openxmlformats.org/package/2006/content-types">
  <Default Extension="bin" ContentType="application/vnd.openxmlformats-officedocument.spreadsheetml.printerSettings"/>
  <Default Extension="gif" ContentType="image/gi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629"/>
  <workbookPr defaultThemeVersion="124226"/>
  <mc:AlternateContent xmlns:mc="http://schemas.openxmlformats.org/markup-compatibility/2006">
    <mc:Choice Requires="x15">
      <x15ac:absPath xmlns:x15ac="http://schemas.microsoft.com/office/spreadsheetml/2010/11/ac" url="H:\06-2019\"/>
    </mc:Choice>
  </mc:AlternateContent>
  <xr:revisionPtr revIDLastSave="0" documentId="8_{7A18C5AF-792F-48A8-9662-073A92B07250}" xr6:coauthVersionLast="43" xr6:coauthVersionMax="43" xr10:uidLastSave="{00000000-0000-0000-0000-000000000000}"/>
  <workbookProtection workbookAlgorithmName="SHA-512" workbookHashValue="hPFqgB6OT+XkToee+56k4ZlMmimScuoz/ki5C8XqGwFrujhlCNNYVywu52MaGeCcMiSzchB1pOsgzYjo0laE+w==" workbookSaltValue="nVIDUVhaAicKtV7VxhzoVA==" workbookSpinCount="100000" lockStructure="1"/>
  <bookViews>
    <workbookView xWindow="-120" yWindow="-120" windowWidth="20730" windowHeight="11160" activeTab="1" xr2:uid="{00000000-000D-0000-FFFF-FFFF00000000}"/>
  </bookViews>
  <sheets>
    <sheet name="Schedule" sheetId="8" r:id="rId1"/>
    <sheet name="Certificate" sheetId="9" r:id="rId2"/>
  </sheets>
  <definedNames>
    <definedName name="Minutes">Schedule!$A$88:$A$128</definedName>
    <definedName name="Program">Schedule!$A$74:$A$82</definedName>
    <definedName name="Programs">Schedule!$A$133:$A$154</definedName>
    <definedName name="TypeofSchedule">Certificate!$B$68:$B$71</definedName>
  </definedNames>
  <calcPr calcId="191028"/>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X15" i="8" l="1"/>
  <c r="H20" i="9"/>
  <c r="K20" i="9"/>
  <c r="T18" i="9"/>
  <c r="X9" i="8"/>
  <c r="X21" i="8"/>
  <c r="P40" i="9"/>
  <c r="X19" i="8"/>
  <c r="P38" i="9"/>
  <c r="X17" i="8"/>
  <c r="P36" i="9"/>
  <c r="P34" i="9"/>
  <c r="X13" i="8"/>
  <c r="P32" i="9"/>
  <c r="X11" i="8"/>
  <c r="P30" i="9"/>
  <c r="P28" i="9"/>
  <c r="X7" i="8"/>
  <c r="P26" i="9"/>
  <c r="D30" i="9"/>
  <c r="D28" i="9"/>
  <c r="Z68" i="8"/>
  <c r="D38" i="9"/>
  <c r="D36" i="9"/>
  <c r="D34" i="9"/>
  <c r="D32" i="9"/>
  <c r="D40" i="9"/>
  <c r="D26" i="9"/>
  <c r="U68" i="8"/>
  <c r="P68" i="8"/>
  <c r="K68" i="8"/>
  <c r="F68" i="8"/>
  <c r="P42" i="9"/>
  <c r="X22" i="8"/>
  <c r="T16" i="9"/>
  <c r="T20" i="9"/>
  <c r="Y69" i="8"/>
  <c r="Z19" i="8"/>
  <c r="S38" i="9"/>
  <c r="Z15" i="8"/>
  <c r="S34" i="9"/>
  <c r="Z17" i="8"/>
  <c r="S36" i="9"/>
  <c r="Z21" i="8"/>
  <c r="S40" i="9"/>
  <c r="Z7" i="8"/>
  <c r="Z9" i="8"/>
  <c r="S28" i="9"/>
  <c r="Z11" i="8"/>
  <c r="S30" i="9"/>
  <c r="Z13" i="8"/>
  <c r="S32" i="9"/>
  <c r="S26" i="9"/>
  <c r="S42" i="9"/>
  <c r="Z22" i="8"/>
</calcChain>
</file>

<file path=xl/sharedStrings.xml><?xml version="1.0" encoding="utf-8"?>
<sst xmlns="http://schemas.openxmlformats.org/spreadsheetml/2006/main" count="286" uniqueCount="92">
  <si>
    <t>2019-2020 Substitute System of Time-and-Effort Schedule</t>
  </si>
  <si>
    <t>For Employees Supported by Multiple Cost Objectives</t>
  </si>
  <si>
    <t>Name of Employee</t>
  </si>
  <si>
    <t>Jane Doe</t>
  </si>
  <si>
    <t>Program/Fund</t>
  </si>
  <si>
    <t>Minutes</t>
  </si>
  <si>
    <t>%</t>
  </si>
  <si>
    <t>Position Title</t>
  </si>
  <si>
    <t>Teacher</t>
  </si>
  <si>
    <t>A</t>
  </si>
  <si>
    <t>84.010 – Title I Grants to Local Educational Agencies - Fund Code 211</t>
  </si>
  <si>
    <t>District/Campus(s)</t>
  </si>
  <si>
    <t>ABC District/Campus 1</t>
  </si>
  <si>
    <t>B</t>
  </si>
  <si>
    <t>84.027 – Special Education—Grants to States (IDEA, Part B) - Fund Code 224</t>
  </si>
  <si>
    <t>Schedule for Certification Period</t>
  </si>
  <si>
    <t>August 20, 2019-December 31, 2019</t>
  </si>
  <si>
    <t>C</t>
  </si>
  <si>
    <t>84.367 – Improving Teacher Quality State Grants - Fund Code 255</t>
  </si>
  <si>
    <t>Complete the fields above. In the program/fund table to the right, select programs from the dropdown lists in fields A-E. Programs not included on the dropdown list may be typed into fields F-G, with the corresponding fund code.  Complete each box of the schedule below by selecting the duration of each activity from the dropdown list (in 15-minute increments); typing a brief description of the activity performed; and using the dropdown list to select the letter that corresponds to the program as listed in the program table. If applicable, select the duration of lunch from the dropdown list for each day.</t>
  </si>
  <si>
    <t>D</t>
  </si>
  <si>
    <t>E</t>
  </si>
  <si>
    <t>F</t>
  </si>
  <si>
    <t>Grant ABC</t>
  </si>
  <si>
    <t>G</t>
  </si>
  <si>
    <t>Grant XYZ</t>
  </si>
  <si>
    <t>H</t>
  </si>
  <si>
    <t>State/Local (Fund Code 199 or 420)</t>
  </si>
  <si>
    <t>TOTAL MINUTES/TOTAL PERCENTAGE OF TIME:</t>
  </si>
  <si>
    <t>Monday</t>
  </si>
  <si>
    <t>Tuesday</t>
  </si>
  <si>
    <t>Wednesday</t>
  </si>
  <si>
    <t>Thursday</t>
  </si>
  <si>
    <t>Friday</t>
  </si>
  <si>
    <t>Minutes:</t>
  </si>
  <si>
    <t>Activity:</t>
  </si>
  <si>
    <t>Consult w/staff regarding Title I</t>
  </si>
  <si>
    <t>Program:</t>
  </si>
  <si>
    <t>Small group reading</t>
  </si>
  <si>
    <t>Spec. Ed. support</t>
  </si>
  <si>
    <t>Consult with staff regarding Title I</t>
  </si>
  <si>
    <t>Grade 2 Title I reading/math</t>
  </si>
  <si>
    <t>Small group math</t>
  </si>
  <si>
    <t>Individual spec. ed. student catch-up</t>
  </si>
  <si>
    <t>Small group writing</t>
  </si>
  <si>
    <t>Grade 1 Title I reading/math</t>
  </si>
  <si>
    <t>Title I prep</t>
  </si>
  <si>
    <t xml:space="preserve"> Grade 1 Title I reading/math</t>
  </si>
  <si>
    <t>Lunch Break</t>
  </si>
  <si>
    <t>   Texas Education Agency 2020©</t>
  </si>
  <si>
    <t>Program</t>
  </si>
  <si>
    <t>Programs</t>
  </si>
  <si>
    <t>84.002 – Adult Education—Basic Grants to States - Fund Code 220</t>
  </si>
  <si>
    <t>84.011 – Migrant Education—State Grant Program - Fund Code 212</t>
  </si>
  <si>
    <t>84.048 – Career and Technical Education - Basic Grants to States (Perkins IV) - Fund Code 244</t>
  </si>
  <si>
    <t>84.173 – Special Education—Preschool Grants (IDEA Preschool) - Fund Code 225</t>
  </si>
  <si>
    <t>84.181 – Special Education—Grants for Infants and Families - Fund 253</t>
  </si>
  <si>
    <t>84.186 – Safe and Drug-Free Schools and Communities— State Grants - Fund Code 204</t>
  </si>
  <si>
    <t>84.282 – Charter Schools - Fund Code 258</t>
  </si>
  <si>
    <t>84.287 – Twenty-First Century Community Learning Centers - Fund Code 265</t>
  </si>
  <si>
    <t>84.298 – State Grants for Innovative Programs - Fund Code 269</t>
  </si>
  <si>
    <t>84.318 – Education Technology State Grants - 262</t>
  </si>
  <si>
    <t>84.365 – English Language Acquisition Grants - Fund Code 263</t>
  </si>
  <si>
    <t>84.377 – School Improvement Grants - Fund Code 276</t>
  </si>
  <si>
    <t>84.386 – Education Technology State Grants, Recovery Act - Fund Code 279</t>
  </si>
  <si>
    <t>84.388 – School Improvement Grants, Recovery Act - Fund Code 286</t>
  </si>
  <si>
    <t>84.389 – Title I Grants to Local Educational Agencies, Recovery Act - Fund Code 285</t>
  </si>
  <si>
    <t>84.391 – Special Education—Grants to States (IDEA, Part B), Recovery Act - Fund Code 283</t>
  </si>
  <si>
    <t>84.392 – Special Education—Preschool Grants (IDEA Preschool), Recovery Act - Fund Code 284</t>
  </si>
  <si>
    <t>84.410 – Education Jobs Fund - Fund Code 287</t>
  </si>
  <si>
    <t>Grants Administration Division</t>
  </si>
  <si>
    <t>2019-2020 Substitute System of Time-and-Effort Certificate</t>
  </si>
  <si>
    <t>Most fields on this certificate are autofilled with data from the Substitute System of Time-and-Effort Schedule (on the Schedule tab of this workbook). However, you must manually complete two fields: Total Number of Hours Worked in the Week and the Total Number of Lunch Hours in the Week.  The figure you enter for Total Number of Hours Worked in the Week must be consistent with the autofilled figure for Total Number of Minutes Worked in the Week. Both you and your supervisor must sign and date the certificate.</t>
  </si>
  <si>
    <t>Each participating employee must complete this certificate based on his or her established schedule.</t>
  </si>
  <si>
    <t>Total Number of Hours Worked in the Week:</t>
  </si>
  <si>
    <t>Total Number of Minutes Worked in the Week:</t>
  </si>
  <si>
    <t>Total Number of Lunch Hours in the Week:</t>
  </si>
  <si>
    <t>Total Number of Lunch Minutes in the Week:</t>
  </si>
  <si>
    <t>Total Hours:</t>
  </si>
  <si>
    <t xml:space="preserve"> x 60 =</t>
  </si>
  <si>
    <t>(a)</t>
  </si>
  <si>
    <t>Total Minutes:</t>
  </si>
  <si>
    <t>(b)</t>
  </si>
  <si>
    <t># of Minutes Worked in Week</t>
  </si>
  <si>
    <t>Distribution of Time (%)</t>
  </si>
  <si>
    <t xml:space="preserve">NOTE: If an employee's established schedule changes by 10% or more, the employee must submit an updated certification. </t>
  </si>
  <si>
    <t>I certify that I performed work consistent with the attached schedule and as distributed in the above percentages during the certification period.</t>
  </si>
  <si>
    <t>Signature of Employee</t>
  </si>
  <si>
    <t>Date</t>
  </si>
  <si>
    <t>I certify that I have firsthand knowledge that the above employee performed work consistent with the attached schedule and as distributed in the above percentages during the certification period.</t>
  </si>
  <si>
    <t>Name of Supervisor</t>
  </si>
  <si>
    <t>Signature of Supervisor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</si>
</sst>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0_);_(* \(#,##0\);_(* &quot;-&quot;_);_(@_)"/>
    <numFmt numFmtId="44" formatCode="_(&quot;$&quot;* #,##0.00_);_(&quot;$&quot;* \(#,##0.00\);_(&quot;$&quot;* &quot;-&quot;??_);_(@_)"/>
    <numFmt numFmtId="43" formatCode="_(* #,##0.00_);_(* \(#,##0.00\);_(* &quot;-&quot;??_);_(@_)"/>
    <numFmt numFmtId="164" formatCode="[$-409]m/d/yy\ h:mm\ AM/PM;@"/>
    <numFmt numFmtId="165" formatCode="[$-409]mmmm\ d\,\ yyyy;@"/>
    <numFmt numFmtId="166" formatCode="_(* #,##0_);_(* \(#,##0\);_(* &quot;-&quot;??_);_(@_)"/>
  </numFmts>
  <fonts count="23" x14ac:knownFonts="1">
    <font>
      <sz val="11"/>
      <color theme="1"/>
      <name val="Calibri"/>
      <family val="2"/>
      <scheme val="minor"/>
    </font>
    <font>
      <sz val="11"/>
      <color theme="1"/>
      <name val="Calibri"/>
      <family val="2"/>
      <scheme val="minor"/>
    </font>
    <font>
      <sz val="12"/>
      <color theme="1"/>
      <name val="Calibri"/>
      <family val="2"/>
      <scheme val="minor"/>
    </font>
    <font>
      <b/>
      <sz val="11"/>
      <color theme="0"/>
      <name val="Calibri"/>
      <family val="2"/>
      <scheme val="minor"/>
    </font>
    <font>
      <sz val="11"/>
      <color theme="0"/>
      <name val="Calibri"/>
      <family val="2"/>
      <scheme val="minor"/>
    </font>
    <font>
      <b/>
      <sz val="12"/>
      <color theme="0"/>
      <name val="Calibri"/>
      <family val="2"/>
      <scheme val="minor"/>
    </font>
    <font>
      <sz val="12"/>
      <name val="Calibri"/>
      <family val="2"/>
      <scheme val="minor"/>
    </font>
    <font>
      <sz val="11"/>
      <name val="Calibri"/>
      <family val="2"/>
      <scheme val="minor"/>
    </font>
    <font>
      <b/>
      <sz val="16"/>
      <name val="Calibri"/>
      <family val="2"/>
      <scheme val="minor"/>
    </font>
    <font>
      <b/>
      <sz val="12"/>
      <name val="Calibri"/>
      <family val="2"/>
      <scheme val="minor"/>
    </font>
    <font>
      <sz val="10"/>
      <name val="Calibri"/>
      <family val="2"/>
      <scheme val="minor"/>
    </font>
    <font>
      <b/>
      <sz val="10"/>
      <name val="Calibri"/>
      <family val="2"/>
      <scheme val="minor"/>
    </font>
    <font>
      <b/>
      <sz val="14"/>
      <name val="Calibri"/>
      <family val="2"/>
      <scheme val="minor"/>
    </font>
    <font>
      <i/>
      <sz val="12"/>
      <name val="Calibri"/>
      <family val="2"/>
      <scheme val="minor"/>
    </font>
    <font>
      <b/>
      <sz val="8"/>
      <name val="Calibri"/>
      <family val="2"/>
      <scheme val="minor"/>
    </font>
    <font>
      <sz val="8"/>
      <name val="Calibri"/>
      <family val="2"/>
      <scheme val="minor"/>
    </font>
    <font>
      <b/>
      <sz val="12"/>
      <color theme="1"/>
      <name val="Calibri"/>
      <family val="2"/>
      <scheme val="minor"/>
    </font>
    <font>
      <sz val="12"/>
      <color rgb="FFFF0000"/>
      <name val="Calibri"/>
      <family val="2"/>
      <scheme val="minor"/>
    </font>
    <font>
      <sz val="11"/>
      <color rgb="FFFF0000"/>
      <name val="Calibri"/>
      <family val="2"/>
      <scheme val="minor"/>
    </font>
    <font>
      <b/>
      <sz val="12"/>
      <color rgb="FFFF0000"/>
      <name val="Calibri"/>
      <family val="2"/>
      <scheme val="minor"/>
    </font>
    <font>
      <sz val="9"/>
      <color rgb="FFFF0000"/>
      <name val="Calibri"/>
      <family val="2"/>
      <scheme val="minor"/>
    </font>
    <font>
      <sz val="9"/>
      <name val="Calibri"/>
      <family val="2"/>
      <scheme val="minor"/>
    </font>
    <font>
      <b/>
      <sz val="9"/>
      <name val="Calibri"/>
      <family val="2"/>
      <scheme val="minor"/>
    </font>
  </fonts>
  <fills count="7">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4.9989318521683403E-2"/>
        <bgColor indexed="64"/>
      </patternFill>
    </fill>
    <fill>
      <patternFill patternType="solid">
        <fgColor theme="0" tint="-0.249977111117893"/>
        <bgColor indexed="64"/>
      </patternFill>
    </fill>
    <fill>
      <patternFill patternType="solid">
        <fgColor theme="5"/>
        <bgColor indexed="64"/>
      </patternFill>
    </fill>
  </fills>
  <borders count="19">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s>
  <cellStyleXfs count="4">
    <xf numFmtId="0" fontId="0" fillId="0" borderId="0"/>
    <xf numFmtId="9"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cellStyleXfs>
  <cellXfs count="229">
    <xf numFmtId="0" fontId="0" fillId="0" borderId="0" xfId="0"/>
    <xf numFmtId="1" fontId="3" fillId="3" borderId="0" xfId="2" applyNumberFormat="1" applyFont="1" applyFill="1" applyAlignment="1" applyProtection="1">
      <alignment horizontal="center" vertical="center"/>
    </xf>
    <xf numFmtId="9" fontId="3" fillId="3" borderId="0" xfId="0" applyNumberFormat="1" applyFont="1" applyFill="1" applyBorder="1" applyAlignment="1" applyProtection="1">
      <alignment horizontal="center" vertical="center"/>
    </xf>
    <xf numFmtId="0" fontId="4" fillId="3" borderId="0" xfId="0" applyFont="1" applyFill="1" applyAlignment="1" applyProtection="1">
      <alignment horizontal="center" vertical="center"/>
    </xf>
    <xf numFmtId="0" fontId="4" fillId="3" borderId="0" xfId="0" applyFont="1" applyFill="1" applyBorder="1" applyAlignment="1" applyProtection="1">
      <alignment vertical="center"/>
    </xf>
    <xf numFmtId="0" fontId="4" fillId="3" borderId="0" xfId="0" applyFont="1" applyFill="1" applyAlignment="1" applyProtection="1">
      <alignment vertical="center"/>
    </xf>
    <xf numFmtId="0" fontId="3" fillId="3" borderId="0" xfId="0" applyFont="1" applyFill="1" applyAlignment="1" applyProtection="1">
      <alignment horizontal="right" vertical="center"/>
    </xf>
    <xf numFmtId="0" fontId="5" fillId="3" borderId="0" xfId="0" applyFont="1" applyFill="1" applyAlignment="1" applyProtection="1">
      <alignment horizontal="right" vertical="center"/>
    </xf>
    <xf numFmtId="0" fontId="5" fillId="0" borderId="0" xfId="0" applyFont="1" applyFill="1" applyBorder="1" applyProtection="1"/>
    <xf numFmtId="0" fontId="5" fillId="3" borderId="0" xfId="0" applyFont="1" applyFill="1" applyAlignment="1" applyProtection="1">
      <alignment horizontal="center" vertical="center"/>
    </xf>
    <xf numFmtId="0" fontId="5" fillId="0" borderId="0" xfId="0" applyFont="1" applyFill="1" applyBorder="1" applyAlignment="1" applyProtection="1">
      <alignment horizontal="center" vertical="center"/>
    </xf>
    <xf numFmtId="0" fontId="6" fillId="0" borderId="0" xfId="0" applyFont="1" applyFill="1" applyProtection="1"/>
    <xf numFmtId="0" fontId="6" fillId="0" borderId="0" xfId="0" applyFont="1" applyFill="1" applyBorder="1" applyProtection="1"/>
    <xf numFmtId="0" fontId="6" fillId="0" borderId="0" xfId="0" applyFont="1" applyFill="1" applyBorder="1" applyAlignment="1" applyProtection="1">
      <alignment horizontal="center" vertical="top" wrapText="1"/>
    </xf>
    <xf numFmtId="0" fontId="6" fillId="0" borderId="0" xfId="0" applyFont="1" applyFill="1" applyBorder="1" applyAlignment="1" applyProtection="1">
      <alignment vertical="top"/>
    </xf>
    <xf numFmtId="0" fontId="6" fillId="0" borderId="0" xfId="0" applyFont="1" applyFill="1" applyBorder="1" applyAlignment="1" applyProtection="1">
      <alignment horizontal="center" vertical="top"/>
    </xf>
    <xf numFmtId="0" fontId="6" fillId="0" borderId="0" xfId="0" applyFont="1" applyProtection="1"/>
    <xf numFmtId="0" fontId="6" fillId="0" borderId="0" xfId="0" applyFont="1" applyBorder="1" applyProtection="1"/>
    <xf numFmtId="0" fontId="6" fillId="0" borderId="0" xfId="0" applyFont="1" applyFill="1" applyProtection="1">
      <protection locked="0"/>
    </xf>
    <xf numFmtId="0" fontId="6" fillId="0" borderId="0" xfId="0" applyFont="1" applyProtection="1">
      <protection locked="0"/>
    </xf>
    <xf numFmtId="0" fontId="6" fillId="0" borderId="9" xfId="0" applyFont="1" applyBorder="1" applyProtection="1"/>
    <xf numFmtId="0" fontId="6" fillId="6" borderId="2" xfId="0" applyFont="1" applyFill="1" applyBorder="1" applyAlignment="1" applyProtection="1">
      <alignment horizontal="left" vertical="center" wrapText="1"/>
    </xf>
    <xf numFmtId="0" fontId="9" fillId="0" borderId="0" xfId="0" applyFont="1" applyAlignment="1" applyProtection="1">
      <alignment vertical="center"/>
    </xf>
    <xf numFmtId="0" fontId="9" fillId="0" borderId="0" xfId="0" applyFont="1" applyProtection="1"/>
    <xf numFmtId="0" fontId="9" fillId="0" borderId="0" xfId="0" applyFont="1" applyAlignment="1" applyProtection="1">
      <alignment vertical="center" wrapText="1"/>
    </xf>
    <xf numFmtId="0" fontId="9" fillId="0" borderId="0" xfId="0" applyFont="1" applyBorder="1" applyAlignment="1" applyProtection="1">
      <alignment horizontal="left" vertical="center"/>
    </xf>
    <xf numFmtId="0" fontId="9" fillId="0" borderId="0" xfId="0" applyFont="1" applyBorder="1" applyAlignment="1" applyProtection="1">
      <alignment horizontal="left"/>
    </xf>
    <xf numFmtId="0" fontId="9" fillId="0" borderId="0" xfId="0"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9" fillId="0" borderId="0" xfId="0" applyFont="1" applyFill="1" applyBorder="1" applyAlignment="1" applyProtection="1">
      <alignment horizontal="center" wrapText="1"/>
    </xf>
    <xf numFmtId="0" fontId="9" fillId="5" borderId="9" xfId="0" applyFont="1" applyFill="1" applyBorder="1" applyAlignment="1" applyProtection="1">
      <alignment vertical="center" wrapText="1"/>
    </xf>
    <xf numFmtId="0" fontId="9" fillId="5" borderId="9" xfId="0" applyFont="1" applyFill="1" applyBorder="1" applyAlignment="1" applyProtection="1">
      <alignment horizontal="center" wrapText="1"/>
    </xf>
    <xf numFmtId="0" fontId="9" fillId="0" borderId="0" xfId="0" applyFont="1" applyFill="1" applyBorder="1" applyAlignment="1" applyProtection="1">
      <alignment vertical="center" wrapText="1"/>
    </xf>
    <xf numFmtId="0" fontId="6" fillId="4" borderId="0" xfId="0" applyFont="1" applyFill="1" applyProtection="1"/>
    <xf numFmtId="0" fontId="9" fillId="4" borderId="0" xfId="0" applyFont="1" applyFill="1" applyAlignment="1" applyProtection="1">
      <alignment horizontal="center" vertical="center"/>
    </xf>
    <xf numFmtId="0" fontId="6" fillId="4" borderId="0" xfId="0" applyFont="1" applyFill="1" applyBorder="1" applyAlignment="1" applyProtection="1">
      <alignment vertical="center"/>
    </xf>
    <xf numFmtId="0" fontId="6" fillId="0" borderId="0" xfId="0" applyFont="1" applyBorder="1" applyProtection="1">
      <protection locked="0"/>
    </xf>
    <xf numFmtId="0" fontId="6" fillId="4" borderId="0" xfId="0" applyFont="1" applyFill="1" applyBorder="1" applyProtection="1"/>
    <xf numFmtId="0" fontId="9" fillId="0" borderId="0" xfId="0" applyFont="1" applyProtection="1">
      <protection locked="0"/>
    </xf>
    <xf numFmtId="0" fontId="6" fillId="0" borderId="0" xfId="0" applyFont="1" applyFill="1" applyBorder="1" applyAlignment="1" applyProtection="1">
      <alignment horizontal="left" vertical="center" wrapText="1"/>
    </xf>
    <xf numFmtId="0" fontId="6" fillId="6" borderId="2" xfId="0" applyFont="1" applyFill="1" applyBorder="1" applyProtection="1"/>
    <xf numFmtId="0" fontId="6" fillId="0" borderId="0" xfId="0" applyFont="1" applyFill="1" applyBorder="1" applyAlignment="1" applyProtection="1">
      <alignment horizontal="left"/>
    </xf>
    <xf numFmtId="0" fontId="7" fillId="0" borderId="0" xfId="0" applyFont="1" applyProtection="1">
      <protection locked="0"/>
    </xf>
    <xf numFmtId="0" fontId="9" fillId="0" borderId="0" xfId="0" applyFont="1" applyAlignment="1" applyProtection="1">
      <alignment vertical="center"/>
      <protection locked="0"/>
    </xf>
    <xf numFmtId="0" fontId="9" fillId="5" borderId="9" xfId="0" applyFont="1" applyFill="1" applyBorder="1" applyAlignment="1" applyProtection="1">
      <alignment horizontal="left"/>
    </xf>
    <xf numFmtId="0" fontId="9" fillId="5" borderId="9" xfId="0" applyFont="1" applyFill="1" applyBorder="1" applyAlignment="1" applyProtection="1">
      <alignment horizontal="center"/>
    </xf>
    <xf numFmtId="0" fontId="6" fillId="5" borderId="9" xfId="0" applyFont="1" applyFill="1" applyBorder="1" applyProtection="1"/>
    <xf numFmtId="0" fontId="6" fillId="0" borderId="0" xfId="0" applyFont="1" applyBorder="1" applyAlignment="1" applyProtection="1">
      <alignment horizontal="center"/>
      <protection locked="0"/>
    </xf>
    <xf numFmtId="0" fontId="9" fillId="4" borderId="0" xfId="0" applyFont="1" applyFill="1" applyBorder="1" applyAlignment="1" applyProtection="1">
      <alignment horizontal="left"/>
    </xf>
    <xf numFmtId="0" fontId="9" fillId="4" borderId="0" xfId="0" applyFont="1" applyFill="1" applyBorder="1" applyAlignment="1" applyProtection="1">
      <alignment horizontal="center"/>
    </xf>
    <xf numFmtId="0" fontId="13" fillId="4" borderId="0" xfId="0" applyFont="1" applyFill="1" applyBorder="1" applyAlignment="1" applyProtection="1">
      <alignment vertical="center"/>
    </xf>
    <xf numFmtId="1" fontId="6" fillId="4" borderId="0" xfId="2" applyNumberFormat="1" applyFont="1" applyFill="1" applyAlignment="1" applyProtection="1">
      <alignment horizontal="center" vertical="center"/>
    </xf>
    <xf numFmtId="0" fontId="6" fillId="4" borderId="0" xfId="0" applyFont="1" applyFill="1" applyAlignment="1" applyProtection="1">
      <alignment vertical="center"/>
    </xf>
    <xf numFmtId="9" fontId="6" fillId="4" borderId="0" xfId="1" applyNumberFormat="1" applyFont="1" applyFill="1" applyAlignment="1" applyProtection="1">
      <alignment horizontal="center" vertical="center"/>
    </xf>
    <xf numFmtId="0" fontId="13" fillId="0" borderId="0" xfId="0" applyFont="1" applyAlignment="1" applyProtection="1">
      <alignment horizontal="left"/>
    </xf>
    <xf numFmtId="0" fontId="13" fillId="0" borderId="0" xfId="0" applyFont="1" applyAlignment="1" applyProtection="1">
      <alignment horizontal="left"/>
      <protection locked="0"/>
    </xf>
    <xf numFmtId="1" fontId="6" fillId="0" borderId="0" xfId="0" applyNumberFormat="1" applyFont="1" applyProtection="1">
      <protection locked="0"/>
    </xf>
    <xf numFmtId="0" fontId="6" fillId="4" borderId="0" xfId="0" applyFont="1" applyFill="1" applyBorder="1" applyAlignment="1" applyProtection="1">
      <alignment horizontal="left" vertical="center"/>
    </xf>
    <xf numFmtId="0" fontId="9" fillId="0" borderId="0" xfId="0" applyFont="1" applyBorder="1" applyAlignment="1" applyProtection="1">
      <alignment horizontal="left" vertical="center"/>
      <protection locked="0"/>
    </xf>
    <xf numFmtId="0" fontId="6" fillId="0" borderId="0" xfId="0" applyFont="1" applyBorder="1" applyAlignment="1" applyProtection="1">
      <alignment horizontal="left"/>
    </xf>
    <xf numFmtId="0" fontId="6" fillId="0" borderId="0" xfId="0" applyFont="1" applyBorder="1" applyAlignment="1" applyProtection="1">
      <alignment horizontal="left"/>
      <protection locked="0"/>
    </xf>
    <xf numFmtId="0" fontId="9" fillId="0" borderId="0" xfId="0" applyFont="1" applyAlignment="1" applyProtection="1">
      <alignment vertical="center" wrapText="1"/>
      <protection locked="0"/>
    </xf>
    <xf numFmtId="1" fontId="6" fillId="4" borderId="0" xfId="2" applyNumberFormat="1" applyFont="1" applyFill="1" applyBorder="1" applyAlignment="1" applyProtection="1">
      <alignment horizontal="center" vertical="center"/>
    </xf>
    <xf numFmtId="0" fontId="9" fillId="4" borderId="0" xfId="0" applyFont="1" applyFill="1" applyBorder="1" applyAlignment="1" applyProtection="1">
      <alignment horizontal="center" vertical="center"/>
    </xf>
    <xf numFmtId="0" fontId="13" fillId="4" borderId="0" xfId="0" applyFont="1" applyFill="1" applyAlignment="1" applyProtection="1">
      <alignment horizontal="left" vertical="center"/>
    </xf>
    <xf numFmtId="0" fontId="6" fillId="4" borderId="0" xfId="0" applyFont="1" applyFill="1" applyAlignment="1" applyProtection="1">
      <alignment horizontal="left" vertical="center"/>
    </xf>
    <xf numFmtId="0" fontId="9" fillId="4" borderId="0" xfId="0" applyFont="1" applyFill="1" applyAlignment="1" applyProtection="1">
      <alignment vertical="center"/>
    </xf>
    <xf numFmtId="1" fontId="6" fillId="4" borderId="5" xfId="2" applyNumberFormat="1" applyFont="1" applyFill="1" applyBorder="1" applyAlignment="1" applyProtection="1">
      <alignment horizontal="center" vertical="center"/>
    </xf>
    <xf numFmtId="9" fontId="6" fillId="4" borderId="5" xfId="1" applyNumberFormat="1" applyFont="1" applyFill="1" applyBorder="1" applyAlignment="1" applyProtection="1">
      <alignment horizontal="center" vertical="center"/>
    </xf>
    <xf numFmtId="1" fontId="9" fillId="0" borderId="0" xfId="0" applyNumberFormat="1" applyFont="1" applyFill="1" applyAlignment="1" applyProtection="1">
      <alignment horizontal="center"/>
    </xf>
    <xf numFmtId="0" fontId="6" fillId="0" borderId="0" xfId="0" applyFont="1" applyFill="1" applyBorder="1" applyAlignment="1" applyProtection="1">
      <alignment horizontal="center"/>
    </xf>
    <xf numFmtId="0" fontId="6" fillId="0" borderId="0" xfId="0" applyFont="1" applyFill="1" applyBorder="1" applyProtection="1">
      <protection locked="0"/>
    </xf>
    <xf numFmtId="0" fontId="9" fillId="0" borderId="9" xfId="0" applyFont="1" applyBorder="1" applyAlignment="1" applyProtection="1">
      <alignment horizontal="center" vertical="center"/>
    </xf>
    <xf numFmtId="0" fontId="9" fillId="0" borderId="0" xfId="0" applyFont="1" applyBorder="1" applyAlignment="1" applyProtection="1">
      <alignment horizontal="right" vertical="center"/>
    </xf>
    <xf numFmtId="0" fontId="7" fillId="0" borderId="0" xfId="0" applyFont="1" applyFill="1" applyBorder="1" applyProtection="1"/>
    <xf numFmtId="1" fontId="6" fillId="0" borderId="0" xfId="0" applyNumberFormat="1" applyFont="1" applyProtection="1"/>
    <xf numFmtId="1" fontId="6" fillId="0" borderId="0" xfId="0" applyNumberFormat="1" applyFont="1" applyBorder="1" applyProtection="1"/>
    <xf numFmtId="0" fontId="6" fillId="0" borderId="0" xfId="0" applyFont="1" applyAlignment="1" applyProtection="1">
      <alignment vertical="top"/>
    </xf>
    <xf numFmtId="0" fontId="6" fillId="0" borderId="0" xfId="0" applyFont="1" applyBorder="1" applyAlignment="1" applyProtection="1">
      <alignment vertical="top"/>
    </xf>
    <xf numFmtId="0" fontId="6" fillId="0" borderId="0" xfId="0" applyFont="1" applyBorder="1" applyAlignment="1" applyProtection="1">
      <alignment vertical="center"/>
    </xf>
    <xf numFmtId="0" fontId="14" fillId="0" borderId="0" xfId="0" applyFont="1" applyAlignment="1" applyProtection="1">
      <alignment horizontal="right" vertical="center"/>
    </xf>
    <xf numFmtId="0" fontId="9" fillId="0" borderId="0" xfId="0" applyFont="1" applyFill="1" applyBorder="1" applyAlignment="1" applyProtection="1">
      <alignment vertical="top" wrapText="1"/>
      <protection locked="0"/>
    </xf>
    <xf numFmtId="0" fontId="9" fillId="0" borderId="0" xfId="0" applyFont="1" applyBorder="1" applyProtection="1">
      <protection locked="0"/>
    </xf>
    <xf numFmtId="1" fontId="9" fillId="0" borderId="0" xfId="0" applyNumberFormat="1" applyFont="1" applyProtection="1">
      <protection locked="0"/>
    </xf>
    <xf numFmtId="1" fontId="9" fillId="0" borderId="0" xfId="0" applyNumberFormat="1" applyFont="1" applyBorder="1" applyProtection="1">
      <protection locked="0"/>
    </xf>
    <xf numFmtId="0" fontId="6" fillId="0" borderId="0" xfId="0" applyFont="1" applyAlignment="1" applyProtection="1">
      <alignment wrapText="1"/>
      <protection locked="0"/>
    </xf>
    <xf numFmtId="0" fontId="9" fillId="0" borderId="5" xfId="0" applyFont="1" applyBorder="1" applyAlignment="1" applyProtection="1">
      <alignment horizontal="center"/>
      <protection locked="0"/>
    </xf>
    <xf numFmtId="0" fontId="5" fillId="3" borderId="0" xfId="0" applyFont="1" applyFill="1" applyProtection="1"/>
    <xf numFmtId="164" fontId="14" fillId="0" borderId="0" xfId="0" applyNumberFormat="1" applyFont="1" applyAlignment="1" applyProtection="1">
      <alignment vertical="center"/>
    </xf>
    <xf numFmtId="0" fontId="15" fillId="0" borderId="0" xfId="0" applyFont="1" applyProtection="1"/>
    <xf numFmtId="0" fontId="15" fillId="0" borderId="0" xfId="0" applyFont="1" applyBorder="1" applyProtection="1"/>
    <xf numFmtId="0" fontId="9" fillId="0" borderId="0" xfId="0" applyFont="1" applyBorder="1" applyAlignment="1" applyProtection="1">
      <alignment horizontal="center" vertical="center"/>
    </xf>
    <xf numFmtId="0" fontId="16" fillId="0" borderId="9" xfId="0" applyFont="1" applyBorder="1" applyAlignment="1" applyProtection="1">
      <alignment horizontal="center"/>
    </xf>
    <xf numFmtId="0" fontId="16" fillId="0" borderId="0" xfId="0" applyFont="1" applyAlignment="1" applyProtection="1">
      <alignment horizontal="center"/>
    </xf>
    <xf numFmtId="0" fontId="16" fillId="0" borderId="0" xfId="0" applyFont="1" applyFill="1" applyBorder="1" applyAlignment="1" applyProtection="1">
      <alignment horizontal="center"/>
    </xf>
    <xf numFmtId="0" fontId="16" fillId="0" borderId="0" xfId="0" applyFont="1" applyBorder="1" applyAlignment="1" applyProtection="1">
      <alignment horizontal="center"/>
    </xf>
    <xf numFmtId="0" fontId="2" fillId="0" borderId="0" xfId="0" applyFont="1" applyFill="1" applyAlignment="1" applyProtection="1">
      <alignment vertical="top" wrapText="1"/>
      <protection locked="0"/>
    </xf>
    <xf numFmtId="0" fontId="2" fillId="0" borderId="0" xfId="0" applyFont="1" applyProtection="1">
      <protection locked="0"/>
    </xf>
    <xf numFmtId="1" fontId="6" fillId="0" borderId="0" xfId="0" applyNumberFormat="1" applyFont="1" applyFill="1" applyBorder="1" applyAlignment="1" applyProtection="1">
      <alignment horizontal="right" vertical="top"/>
    </xf>
    <xf numFmtId="0" fontId="9" fillId="0" borderId="0" xfId="0" applyFont="1" applyAlignment="1" applyProtection="1">
      <alignment horizontal="center"/>
      <protection locked="0"/>
    </xf>
    <xf numFmtId="0" fontId="6" fillId="0" borderId="0" xfId="0" applyNumberFormat="1" applyFont="1" applyProtection="1">
      <protection locked="0"/>
    </xf>
    <xf numFmtId="166" fontId="9" fillId="0" borderId="0" xfId="2" applyNumberFormat="1" applyFont="1" applyBorder="1" applyAlignment="1" applyProtection="1">
      <alignment vertical="center"/>
    </xf>
    <xf numFmtId="166" fontId="9" fillId="0" borderId="5" xfId="2" applyNumberFormat="1" applyFont="1" applyBorder="1" applyAlignment="1" applyProtection="1">
      <alignment vertical="center"/>
    </xf>
    <xf numFmtId="0" fontId="9" fillId="0" borderId="0" xfId="0" applyFont="1" applyBorder="1" applyProtection="1"/>
    <xf numFmtId="43" fontId="5" fillId="3" borderId="0" xfId="0" applyNumberFormat="1" applyFont="1" applyFill="1" applyBorder="1" applyAlignment="1" applyProtection="1">
      <alignment horizontal="center" vertical="center"/>
    </xf>
    <xf numFmtId="3" fontId="5" fillId="3" borderId="0" xfId="2" applyNumberFormat="1" applyFont="1" applyFill="1" applyBorder="1" applyAlignment="1" applyProtection="1">
      <alignment horizontal="center" vertical="center"/>
    </xf>
    <xf numFmtId="166" fontId="5" fillId="3" borderId="4" xfId="2" applyNumberFormat="1" applyFont="1" applyFill="1" applyBorder="1" applyAlignment="1" applyProtection="1">
      <alignment horizontal="center" vertical="center"/>
    </xf>
    <xf numFmtId="0" fontId="17" fillId="0" borderId="0" xfId="0" applyFont="1" applyFill="1" applyProtection="1"/>
    <xf numFmtId="1" fontId="17" fillId="0" borderId="0" xfId="0" applyNumberFormat="1" applyFont="1" applyFill="1" applyBorder="1" applyAlignment="1" applyProtection="1">
      <alignment horizontal="right" vertical="top"/>
    </xf>
    <xf numFmtId="0" fontId="17" fillId="0" borderId="0" xfId="0" applyFont="1" applyFill="1" applyBorder="1" applyProtection="1"/>
    <xf numFmtId="1" fontId="17" fillId="0" borderId="0" xfId="0" applyNumberFormat="1" applyFont="1" applyFill="1" applyBorder="1" applyAlignment="1" applyProtection="1">
      <alignment horizontal="center" vertical="top"/>
    </xf>
    <xf numFmtId="0" fontId="17" fillId="0" borderId="0" xfId="0" applyFont="1" applyFill="1" applyBorder="1" applyAlignment="1" applyProtection="1">
      <alignment horizontal="center" vertical="top" wrapText="1"/>
    </xf>
    <xf numFmtId="0" fontId="17" fillId="0" borderId="0" xfId="0" applyFont="1" applyFill="1" applyBorder="1" applyAlignment="1" applyProtection="1">
      <alignment vertical="top"/>
    </xf>
    <xf numFmtId="0" fontId="17" fillId="0" borderId="0" xfId="0" applyFont="1" applyFill="1" applyBorder="1" applyAlignment="1" applyProtection="1">
      <alignment horizontal="center" vertical="top"/>
    </xf>
    <xf numFmtId="0" fontId="9" fillId="3" borderId="0" xfId="0" applyFont="1" applyFill="1" applyAlignment="1" applyProtection="1">
      <alignment horizontal="center" vertical="center"/>
    </xf>
    <xf numFmtId="0" fontId="2" fillId="4" borderId="0" xfId="0" applyFont="1" applyFill="1" applyBorder="1" applyAlignment="1" applyProtection="1">
      <alignment vertical="center"/>
    </xf>
    <xf numFmtId="2" fontId="9" fillId="0" borderId="4" xfId="0" applyNumberFormat="1" applyFont="1" applyBorder="1" applyAlignment="1" applyProtection="1">
      <alignment horizontal="center" vertical="center"/>
    </xf>
    <xf numFmtId="0" fontId="6" fillId="0" borderId="0" xfId="0" applyFont="1" applyFill="1" applyBorder="1" applyAlignment="1" applyProtection="1">
      <alignment vertical="center"/>
    </xf>
    <xf numFmtId="0" fontId="6" fillId="0" borderId="0" xfId="0" applyFont="1" applyFill="1" applyBorder="1" applyAlignment="1" applyProtection="1">
      <alignment horizontal="left" vertical="center"/>
    </xf>
    <xf numFmtId="0" fontId="21" fillId="4" borderId="0" xfId="0" applyFont="1" applyFill="1" applyBorder="1" applyAlignment="1" applyProtection="1">
      <alignment horizontal="left" vertical="center"/>
    </xf>
    <xf numFmtId="0" fontId="20" fillId="4" borderId="0" xfId="0" applyFont="1" applyFill="1" applyBorder="1" applyAlignment="1" applyProtection="1">
      <alignment horizontal="left" vertical="center"/>
    </xf>
    <xf numFmtId="41" fontId="10" fillId="4" borderId="0" xfId="0" applyNumberFormat="1" applyFont="1" applyFill="1" applyBorder="1" applyAlignment="1" applyProtection="1"/>
    <xf numFmtId="0" fontId="6" fillId="4" borderId="0" xfId="0" applyFont="1" applyFill="1" applyAlignment="1" applyProtection="1"/>
    <xf numFmtId="0" fontId="17" fillId="0" borderId="0" xfId="0" applyNumberFormat="1" applyFont="1" applyBorder="1" applyAlignment="1" applyProtection="1">
      <protection locked="0"/>
    </xf>
    <xf numFmtId="0" fontId="17" fillId="0" borderId="0" xfId="0" applyNumberFormat="1" applyFont="1" applyBorder="1" applyProtection="1">
      <protection locked="0"/>
    </xf>
    <xf numFmtId="0" fontId="17" fillId="0" borderId="0" xfId="0" applyNumberFormat="1" applyFont="1" applyProtection="1">
      <protection locked="0"/>
    </xf>
    <xf numFmtId="0" fontId="17" fillId="0" borderId="5" xfId="0" applyNumberFormat="1" applyFont="1" applyBorder="1" applyProtection="1">
      <protection locked="0"/>
    </xf>
    <xf numFmtId="2" fontId="9" fillId="0" borderId="0" xfId="0" applyNumberFormat="1" applyFont="1" applyBorder="1" applyAlignment="1" applyProtection="1">
      <alignment horizontal="center" vertical="center"/>
      <protection locked="0"/>
    </xf>
    <xf numFmtId="0" fontId="9" fillId="0" borderId="0" xfId="0" applyFont="1" applyFill="1" applyProtection="1">
      <protection locked="0"/>
    </xf>
    <xf numFmtId="0" fontId="6" fillId="0" borderId="5" xfId="0" applyFont="1" applyFill="1" applyBorder="1" applyProtection="1">
      <protection locked="0"/>
    </xf>
    <xf numFmtId="0" fontId="6" fillId="0" borderId="5" xfId="0" applyFont="1" applyBorder="1" applyProtection="1">
      <protection locked="0"/>
    </xf>
    <xf numFmtId="0" fontId="9" fillId="0" borderId="5" xfId="0" applyFont="1" applyFill="1" applyBorder="1" applyProtection="1">
      <protection locked="0"/>
    </xf>
    <xf numFmtId="0" fontId="6" fillId="0" borderId="5" xfId="0" applyFont="1" applyFill="1" applyBorder="1" applyAlignment="1" applyProtection="1">
      <protection locked="0"/>
    </xf>
    <xf numFmtId="0" fontId="6" fillId="0" borderId="0" xfId="0" applyFont="1" applyFill="1" applyBorder="1" applyAlignment="1" applyProtection="1">
      <protection locked="0"/>
    </xf>
    <xf numFmtId="0" fontId="7" fillId="0" borderId="0" xfId="0" applyFont="1" applyProtection="1"/>
    <xf numFmtId="0" fontId="9" fillId="0" borderId="0" xfId="0" applyFont="1" applyAlignment="1" applyProtection="1">
      <alignment horizontal="center" wrapText="1"/>
    </xf>
    <xf numFmtId="0" fontId="5" fillId="0" borderId="0" xfId="0" applyFont="1" applyProtection="1"/>
    <xf numFmtId="0" fontId="6" fillId="0" borderId="0" xfId="0" applyFont="1" applyAlignment="1" applyProtection="1">
      <alignment vertical="center"/>
    </xf>
    <xf numFmtId="0" fontId="6" fillId="0" borderId="0" xfId="0" applyFont="1" applyFill="1" applyAlignment="1" applyProtection="1">
      <alignment vertical="center"/>
    </xf>
    <xf numFmtId="1" fontId="9" fillId="0" borderId="0" xfId="0" applyNumberFormat="1" applyFont="1" applyAlignment="1" applyProtection="1">
      <alignment horizontal="right" wrapText="1"/>
      <protection locked="0"/>
    </xf>
    <xf numFmtId="0" fontId="6" fillId="0" borderId="0" xfId="0" applyFont="1" applyAlignment="1" applyProtection="1">
      <alignment horizontal="right"/>
      <protection locked="0"/>
    </xf>
    <xf numFmtId="0" fontId="6" fillId="0" borderId="0" xfId="0" applyFont="1" applyBorder="1" applyAlignment="1" applyProtection="1">
      <alignment horizontal="center" wrapText="1"/>
    </xf>
    <xf numFmtId="41" fontId="10" fillId="4" borderId="0" xfId="0" applyNumberFormat="1" applyFont="1" applyFill="1" applyBorder="1" applyAlignment="1" applyProtection="1">
      <alignment vertical="center"/>
    </xf>
    <xf numFmtId="0" fontId="6" fillId="0" borderId="0" xfId="0" applyFont="1" applyFill="1" applyAlignment="1" applyProtection="1">
      <alignment horizontal="left" vertical="center" wrapText="1"/>
    </xf>
    <xf numFmtId="0" fontId="6" fillId="0" borderId="0" xfId="0" applyFont="1" applyBorder="1" applyAlignment="1" applyProtection="1">
      <alignment horizontal="left" vertical="center" wrapText="1"/>
    </xf>
    <xf numFmtId="0" fontId="5" fillId="3" borderId="0" xfId="0" applyFont="1" applyFill="1" applyBorder="1" applyAlignment="1" applyProtection="1">
      <alignment horizontal="center" vertical="center"/>
    </xf>
    <xf numFmtId="0" fontId="17" fillId="0" borderId="5" xfId="0" applyNumberFormat="1" applyFont="1" applyBorder="1" applyAlignment="1" applyProtection="1">
      <alignment horizontal="left" vertical="center"/>
      <protection locked="0"/>
    </xf>
    <xf numFmtId="0" fontId="9" fillId="0" borderId="0" xfId="0" applyFont="1" applyAlignment="1" applyProtection="1">
      <alignment horizontal="left" vertical="top" wrapText="1"/>
    </xf>
    <xf numFmtId="0" fontId="6" fillId="0" borderId="0" xfId="0" applyFont="1" applyBorder="1" applyAlignment="1" applyProtection="1">
      <alignment horizontal="justify" vertical="justify" wrapText="1"/>
    </xf>
    <xf numFmtId="0" fontId="20" fillId="4" borderId="1" xfId="0" applyFont="1" applyFill="1" applyBorder="1" applyAlignment="1" applyProtection="1">
      <alignment horizontal="left" vertical="center"/>
      <protection locked="0"/>
    </xf>
    <xf numFmtId="0" fontId="20" fillId="4" borderId="2" xfId="0" applyFont="1" applyFill="1" applyBorder="1" applyAlignment="1" applyProtection="1">
      <alignment horizontal="left" vertical="center"/>
      <protection locked="0"/>
    </xf>
    <xf numFmtId="0" fontId="20" fillId="4" borderId="3" xfId="0" applyFont="1" applyFill="1" applyBorder="1" applyAlignment="1" applyProtection="1">
      <alignment horizontal="left" vertical="center"/>
      <protection locked="0"/>
    </xf>
    <xf numFmtId="0" fontId="22" fillId="4" borderId="0" xfId="0" applyFont="1" applyFill="1" applyAlignment="1" applyProtection="1">
      <alignment horizontal="left" vertical="center"/>
    </xf>
    <xf numFmtId="1" fontId="17" fillId="0" borderId="16" xfId="0" applyNumberFormat="1" applyFont="1" applyFill="1" applyBorder="1" applyAlignment="1" applyProtection="1">
      <alignment horizontal="right" vertical="top"/>
      <protection locked="0"/>
    </xf>
    <xf numFmtId="1" fontId="17" fillId="0" borderId="17" xfId="0" applyNumberFormat="1" applyFont="1" applyFill="1" applyBorder="1" applyAlignment="1" applyProtection="1">
      <alignment horizontal="right" vertical="top"/>
      <protection locked="0"/>
    </xf>
    <xf numFmtId="1" fontId="17" fillId="0" borderId="18" xfId="0" applyNumberFormat="1" applyFont="1" applyFill="1" applyBorder="1" applyAlignment="1" applyProtection="1">
      <alignment horizontal="right" vertical="top"/>
      <protection locked="0"/>
    </xf>
    <xf numFmtId="1" fontId="17" fillId="0" borderId="6" xfId="0" applyNumberFormat="1" applyFont="1" applyFill="1" applyBorder="1" applyAlignment="1" applyProtection="1">
      <alignment horizontal="right" vertical="top"/>
      <protection locked="0"/>
    </xf>
    <xf numFmtId="1" fontId="17" fillId="0" borderId="0" xfId="0" applyNumberFormat="1" applyFont="1" applyFill="1" applyBorder="1" applyAlignment="1" applyProtection="1">
      <alignment horizontal="right" vertical="top"/>
      <protection locked="0"/>
    </xf>
    <xf numFmtId="1" fontId="17" fillId="0" borderId="7" xfId="0" applyNumberFormat="1" applyFont="1" applyFill="1" applyBorder="1" applyAlignment="1" applyProtection="1">
      <alignment horizontal="right" vertical="top"/>
      <protection locked="0"/>
    </xf>
    <xf numFmtId="0" fontId="17" fillId="0" borderId="6" xfId="0" applyFont="1" applyFill="1" applyBorder="1" applyAlignment="1" applyProtection="1">
      <alignment horizontal="center" vertical="center" wrapText="1"/>
      <protection locked="0"/>
    </xf>
    <xf numFmtId="0" fontId="18" fillId="0" borderId="0" xfId="0" applyFont="1" applyFill="1" applyAlignment="1" applyProtection="1">
      <protection locked="0"/>
    </xf>
    <xf numFmtId="0" fontId="18" fillId="0" borderId="7" xfId="0" applyFont="1" applyFill="1" applyBorder="1" applyAlignment="1" applyProtection="1">
      <protection locked="0"/>
    </xf>
    <xf numFmtId="0" fontId="17" fillId="0" borderId="0" xfId="0" applyFont="1" applyFill="1" applyBorder="1" applyAlignment="1" applyProtection="1">
      <alignment horizontal="center" vertical="center" wrapText="1"/>
      <protection locked="0"/>
    </xf>
    <xf numFmtId="0" fontId="17" fillId="0" borderId="7" xfId="0" applyFont="1" applyFill="1" applyBorder="1" applyAlignment="1" applyProtection="1">
      <alignment horizontal="center" vertical="center" wrapText="1"/>
      <protection locked="0"/>
    </xf>
    <xf numFmtId="0" fontId="17" fillId="0" borderId="8" xfId="0" applyFont="1" applyFill="1" applyBorder="1" applyAlignment="1" applyProtection="1">
      <alignment horizontal="center" vertical="top"/>
      <protection locked="0"/>
    </xf>
    <xf numFmtId="0" fontId="18" fillId="0" borderId="9" xfId="0" applyFont="1" applyFill="1" applyBorder="1" applyAlignment="1" applyProtection="1">
      <protection locked="0"/>
    </xf>
    <xf numFmtId="0" fontId="18" fillId="0" borderId="10" xfId="0" applyFont="1" applyFill="1" applyBorder="1" applyAlignment="1" applyProtection="1">
      <protection locked="0"/>
    </xf>
    <xf numFmtId="0" fontId="17" fillId="0" borderId="9" xfId="0" applyFont="1" applyFill="1" applyBorder="1" applyAlignment="1" applyProtection="1">
      <alignment horizontal="center" vertical="top"/>
      <protection locked="0"/>
    </xf>
    <xf numFmtId="0" fontId="17" fillId="0" borderId="10" xfId="0" applyFont="1" applyFill="1" applyBorder="1" applyAlignment="1" applyProtection="1">
      <alignment horizontal="center" vertical="top"/>
      <protection locked="0"/>
    </xf>
    <xf numFmtId="1" fontId="9" fillId="0" borderId="0" xfId="0" applyNumberFormat="1" applyFont="1" applyAlignment="1" applyProtection="1">
      <alignment horizontal="right" wrapText="1"/>
      <protection locked="0"/>
    </xf>
    <xf numFmtId="0" fontId="6" fillId="0" borderId="0" xfId="0" applyFont="1" applyAlignment="1" applyProtection="1">
      <alignment horizontal="right"/>
      <protection locked="0"/>
    </xf>
    <xf numFmtId="0" fontId="6" fillId="2" borderId="8" xfId="0" applyFont="1" applyFill="1" applyBorder="1" applyAlignment="1" applyProtection="1">
      <alignment horizontal="center" vertical="center" wrapText="1"/>
    </xf>
    <xf numFmtId="0" fontId="6" fillId="2" borderId="9" xfId="0" applyFont="1" applyFill="1" applyBorder="1" applyAlignment="1" applyProtection="1">
      <alignment horizontal="center" vertical="center" wrapText="1"/>
    </xf>
    <xf numFmtId="0" fontId="6" fillId="2" borderId="10" xfId="0" applyFont="1" applyFill="1" applyBorder="1" applyAlignment="1" applyProtection="1">
      <alignment horizontal="center" vertical="center" wrapText="1"/>
    </xf>
    <xf numFmtId="0" fontId="7" fillId="2" borderId="9" xfId="0" applyFont="1" applyFill="1" applyBorder="1" applyAlignment="1" applyProtection="1"/>
    <xf numFmtId="0" fontId="7" fillId="2" borderId="10" xfId="0" applyFont="1" applyFill="1" applyBorder="1" applyAlignment="1" applyProtection="1"/>
    <xf numFmtId="0" fontId="6" fillId="0" borderId="0" xfId="0" applyFont="1" applyBorder="1" applyAlignment="1" applyProtection="1">
      <alignment horizontal="center" wrapText="1"/>
    </xf>
    <xf numFmtId="164" fontId="14" fillId="0" borderId="0" xfId="0" applyNumberFormat="1" applyFont="1" applyAlignment="1" applyProtection="1">
      <alignment horizontal="right" vertical="center"/>
    </xf>
    <xf numFmtId="0" fontId="17" fillId="0" borderId="8" xfId="0" applyFont="1" applyFill="1" applyBorder="1" applyAlignment="1" applyProtection="1">
      <alignment horizontal="center" vertical="top" wrapText="1"/>
      <protection locked="0"/>
    </xf>
    <xf numFmtId="0" fontId="17" fillId="0" borderId="9" xfId="0" applyFont="1" applyFill="1" applyBorder="1" applyAlignment="1" applyProtection="1">
      <alignment horizontal="center" vertical="top" wrapText="1"/>
      <protection locked="0"/>
    </xf>
    <xf numFmtId="0" fontId="17" fillId="0" borderId="10" xfId="0" applyFont="1" applyFill="1" applyBorder="1" applyAlignment="1" applyProtection="1">
      <alignment horizontal="center" vertical="top" wrapText="1"/>
      <protection locked="0"/>
    </xf>
    <xf numFmtId="0" fontId="18" fillId="0" borderId="0" xfId="0" applyFont="1" applyFill="1" applyBorder="1" applyAlignment="1" applyProtection="1">
      <alignment horizontal="right"/>
      <protection locked="0"/>
    </xf>
    <xf numFmtId="0" fontId="18" fillId="0" borderId="7" xfId="0" applyFont="1" applyFill="1" applyBorder="1" applyAlignment="1" applyProtection="1">
      <alignment horizontal="right"/>
      <protection locked="0"/>
    </xf>
    <xf numFmtId="0" fontId="0" fillId="0" borderId="0" xfId="0" applyFont="1" applyFill="1" applyBorder="1" applyAlignment="1" applyProtection="1">
      <alignment horizontal="right"/>
      <protection locked="0"/>
    </xf>
    <xf numFmtId="0" fontId="0" fillId="0" borderId="7" xfId="0" applyFont="1" applyFill="1" applyBorder="1" applyAlignment="1" applyProtection="1">
      <alignment horizontal="right"/>
      <protection locked="0"/>
    </xf>
    <xf numFmtId="0" fontId="0" fillId="0" borderId="9" xfId="0" applyFont="1" applyFill="1" applyBorder="1" applyAlignment="1" applyProtection="1">
      <protection locked="0"/>
    </xf>
    <xf numFmtId="0" fontId="0" fillId="0" borderId="10" xfId="0" applyFont="1" applyFill="1" applyBorder="1" applyAlignment="1" applyProtection="1">
      <protection locked="0"/>
    </xf>
    <xf numFmtId="0" fontId="0" fillId="0" borderId="0" xfId="0" applyFont="1" applyFill="1" applyAlignment="1" applyProtection="1">
      <protection locked="0"/>
    </xf>
    <xf numFmtId="0" fontId="0" fillId="0" borderId="7" xfId="0" applyFont="1" applyFill="1" applyBorder="1" applyAlignment="1" applyProtection="1">
      <protection locked="0"/>
    </xf>
    <xf numFmtId="0" fontId="17" fillId="0" borderId="6" xfId="0" applyFont="1" applyFill="1" applyBorder="1" applyAlignment="1" applyProtection="1">
      <alignment horizontal="center" vertical="top" wrapText="1"/>
      <protection locked="0"/>
    </xf>
    <xf numFmtId="0" fontId="17" fillId="0" borderId="0" xfId="0" applyFont="1" applyFill="1" applyBorder="1" applyAlignment="1" applyProtection="1">
      <alignment horizontal="center" vertical="top" wrapText="1"/>
      <protection locked="0"/>
    </xf>
    <xf numFmtId="0" fontId="17" fillId="0" borderId="7" xfId="0" applyFont="1" applyFill="1" applyBorder="1" applyAlignment="1" applyProtection="1">
      <alignment horizontal="center" vertical="top" wrapText="1"/>
      <protection locked="0"/>
    </xf>
    <xf numFmtId="1" fontId="17" fillId="0" borderId="11" xfId="0" applyNumberFormat="1" applyFont="1" applyFill="1" applyBorder="1" applyAlignment="1" applyProtection="1">
      <alignment horizontal="right" vertical="top"/>
      <protection locked="0"/>
    </xf>
    <xf numFmtId="1" fontId="17" fillId="0" borderId="4" xfId="0" applyNumberFormat="1" applyFont="1" applyFill="1" applyBorder="1" applyAlignment="1" applyProtection="1">
      <alignment horizontal="right" vertical="top"/>
      <protection locked="0"/>
    </xf>
    <xf numFmtId="1" fontId="17" fillId="0" borderId="12" xfId="0" applyNumberFormat="1" applyFont="1" applyFill="1" applyBorder="1" applyAlignment="1" applyProtection="1">
      <alignment horizontal="right" vertical="top"/>
      <protection locked="0"/>
    </xf>
    <xf numFmtId="0" fontId="17" fillId="0" borderId="1" xfId="0" applyFont="1" applyFill="1" applyBorder="1" applyAlignment="1" applyProtection="1">
      <alignment horizontal="left" vertical="center"/>
      <protection locked="0"/>
    </xf>
    <xf numFmtId="0" fontId="17" fillId="0" borderId="2" xfId="0" applyFont="1" applyFill="1" applyBorder="1" applyAlignment="1" applyProtection="1">
      <alignment horizontal="left" vertical="center"/>
      <protection locked="0"/>
    </xf>
    <xf numFmtId="0" fontId="17" fillId="0" borderId="3" xfId="0" applyFont="1" applyFill="1" applyBorder="1" applyAlignment="1" applyProtection="1">
      <alignment horizontal="left" vertical="center"/>
      <protection locked="0"/>
    </xf>
    <xf numFmtId="0" fontId="12" fillId="0" borderId="0" xfId="0" applyFont="1" applyBorder="1" applyAlignment="1" applyProtection="1">
      <alignment horizontal="center" vertical="center"/>
    </xf>
    <xf numFmtId="0" fontId="12" fillId="0" borderId="9" xfId="0" applyFont="1" applyBorder="1" applyAlignment="1" applyProtection="1">
      <alignment horizontal="center" vertical="center"/>
    </xf>
    <xf numFmtId="0" fontId="16" fillId="2" borderId="13" xfId="0" applyFont="1" applyFill="1" applyBorder="1" applyAlignment="1" applyProtection="1">
      <alignment horizontal="center"/>
    </xf>
    <xf numFmtId="0" fontId="16" fillId="2" borderId="14" xfId="0" applyFont="1" applyFill="1" applyBorder="1" applyAlignment="1" applyProtection="1">
      <alignment horizontal="center"/>
    </xf>
    <xf numFmtId="0" fontId="16" fillId="2" borderId="15" xfId="0" applyFont="1" applyFill="1" applyBorder="1" applyAlignment="1" applyProtection="1">
      <alignment horizontal="center"/>
    </xf>
    <xf numFmtId="0" fontId="9" fillId="5" borderId="9" xfId="0" applyFont="1" applyFill="1" applyBorder="1" applyAlignment="1" applyProtection="1">
      <alignment horizontal="center" vertical="center" wrapText="1"/>
    </xf>
    <xf numFmtId="9" fontId="6" fillId="4" borderId="0" xfId="0" applyNumberFormat="1" applyFont="1" applyFill="1" applyBorder="1" applyAlignment="1" applyProtection="1">
      <alignment horizontal="center" vertical="center"/>
    </xf>
    <xf numFmtId="0" fontId="6" fillId="4" borderId="0" xfId="0" applyFont="1" applyFill="1" applyBorder="1" applyAlignment="1" applyProtection="1">
      <alignment horizontal="center" vertical="center"/>
    </xf>
    <xf numFmtId="0" fontId="8" fillId="0" borderId="0" xfId="0" applyFont="1" applyBorder="1" applyAlignment="1" applyProtection="1">
      <alignment horizontal="center" vertical="center"/>
    </xf>
    <xf numFmtId="0" fontId="8" fillId="0" borderId="9" xfId="0" applyFont="1" applyBorder="1" applyAlignment="1" applyProtection="1">
      <alignment horizontal="center" vertical="center"/>
    </xf>
    <xf numFmtId="0" fontId="17" fillId="0" borderId="5" xfId="0" applyNumberFormat="1" applyFont="1" applyBorder="1" applyAlignment="1" applyProtection="1">
      <alignment horizontal="left" vertical="center"/>
      <protection locked="0"/>
    </xf>
    <xf numFmtId="0" fontId="9" fillId="0" borderId="2" xfId="0" applyFont="1" applyBorder="1" applyAlignment="1" applyProtection="1">
      <alignment horizontal="center" vertical="center" wrapText="1"/>
    </xf>
    <xf numFmtId="0" fontId="6" fillId="0" borderId="5" xfId="0" applyFont="1" applyBorder="1" applyAlignment="1" applyProtection="1">
      <alignment horizontal="justify" vertical="center" wrapText="1"/>
    </xf>
    <xf numFmtId="2" fontId="19" fillId="0" borderId="1" xfId="0" applyNumberFormat="1" applyFont="1" applyBorder="1" applyAlignment="1" applyProtection="1">
      <alignment horizontal="center" vertical="center"/>
      <protection locked="0"/>
    </xf>
    <xf numFmtId="2" fontId="19" fillId="0" borderId="3" xfId="0" applyNumberFormat="1" applyFont="1" applyBorder="1" applyAlignment="1" applyProtection="1">
      <alignment horizontal="center" vertical="center"/>
      <protection locked="0"/>
    </xf>
    <xf numFmtId="0" fontId="6" fillId="6" borderId="2" xfId="0" applyFont="1" applyFill="1" applyBorder="1" applyAlignment="1" applyProtection="1">
      <alignment horizontal="center"/>
    </xf>
    <xf numFmtId="9" fontId="5" fillId="3" borderId="0" xfId="0" applyNumberFormat="1" applyFont="1" applyFill="1" applyBorder="1" applyAlignment="1" applyProtection="1">
      <alignment horizontal="center" vertical="center"/>
    </xf>
    <xf numFmtId="0" fontId="5" fillId="3" borderId="0" xfId="0" applyFont="1" applyFill="1" applyBorder="1" applyAlignment="1" applyProtection="1">
      <alignment horizontal="center" vertical="center"/>
    </xf>
    <xf numFmtId="41" fontId="10" fillId="4" borderId="0" xfId="0" applyNumberFormat="1" applyFont="1" applyFill="1" applyBorder="1" applyAlignment="1" applyProtection="1">
      <alignment vertical="center"/>
    </xf>
    <xf numFmtId="41" fontId="10" fillId="4" borderId="0" xfId="3" applyNumberFormat="1" applyFont="1" applyFill="1" applyBorder="1" applyAlignment="1" applyProtection="1">
      <alignment vertical="center"/>
    </xf>
    <xf numFmtId="41" fontId="11" fillId="4" borderId="0" xfId="0" applyNumberFormat="1" applyFont="1" applyFill="1" applyBorder="1" applyAlignment="1" applyProtection="1">
      <alignment vertical="center"/>
    </xf>
    <xf numFmtId="1" fontId="5" fillId="3" borderId="0" xfId="0" applyNumberFormat="1" applyFont="1" applyFill="1" applyBorder="1" applyAlignment="1" applyProtection="1">
      <alignment horizontal="center" vertical="center"/>
    </xf>
    <xf numFmtId="1" fontId="6" fillId="4" borderId="0" xfId="0" applyNumberFormat="1" applyFont="1" applyFill="1" applyBorder="1" applyAlignment="1" applyProtection="1">
      <alignment horizontal="center" vertical="center"/>
    </xf>
    <xf numFmtId="0" fontId="6" fillId="0" borderId="0" xfId="0" applyFont="1" applyFill="1" applyAlignment="1" applyProtection="1">
      <alignment horizontal="left" vertical="center" wrapText="1"/>
    </xf>
    <xf numFmtId="165" fontId="17" fillId="0" borderId="1" xfId="0" applyNumberFormat="1" applyFont="1" applyFill="1" applyBorder="1" applyAlignment="1" applyProtection="1">
      <alignment horizontal="center" vertical="center"/>
      <protection locked="0"/>
    </xf>
    <xf numFmtId="165" fontId="17" fillId="0" borderId="2" xfId="0" applyNumberFormat="1" applyFont="1" applyFill="1" applyBorder="1" applyAlignment="1" applyProtection="1">
      <alignment horizontal="center" vertical="center"/>
      <protection locked="0"/>
    </xf>
    <xf numFmtId="165" fontId="17" fillId="0" borderId="3" xfId="0" applyNumberFormat="1" applyFont="1" applyFill="1" applyBorder="1" applyAlignment="1" applyProtection="1">
      <alignment horizontal="center" vertical="center"/>
      <protection locked="0"/>
    </xf>
    <xf numFmtId="0" fontId="6" fillId="0" borderId="0" xfId="0" applyFont="1" applyBorder="1" applyAlignment="1" applyProtection="1">
      <alignment horizontal="left" vertical="center" wrapText="1"/>
    </xf>
    <xf numFmtId="0" fontId="6" fillId="0" borderId="5" xfId="0" applyFont="1" applyFill="1" applyBorder="1" applyAlignment="1" applyProtection="1">
      <alignment horizontal="left"/>
      <protection locked="0"/>
    </xf>
    <xf numFmtId="2" fontId="5" fillId="3" borderId="4" xfId="0" applyNumberFormat="1" applyFont="1" applyFill="1" applyBorder="1" applyAlignment="1" applyProtection="1">
      <alignment horizontal="center" vertical="center"/>
    </xf>
    <xf numFmtId="0" fontId="9" fillId="5" borderId="9" xfId="0" applyFont="1" applyFill="1" applyBorder="1" applyAlignment="1" applyProtection="1">
      <alignment horizontal="left" vertical="center" wrapText="1"/>
    </xf>
  </cellXfs>
  <cellStyles count="4">
    <cellStyle name="Comma" xfId="2" builtinId="3"/>
    <cellStyle name="Currency" xfId="3" builtinId="4"/>
    <cellStyle name="Normal" xfId="0" builtinId="0"/>
    <cellStyle name="Percent" xfId="1" builtinId="5"/>
  </cellStyles>
  <dxfs count="0"/>
  <tableStyles count="0" defaultTableStyle="TableStyleMedium9"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76199</xdr:colOff>
      <xdr:row>0</xdr:row>
      <xdr:rowOff>28574</xdr:rowOff>
    </xdr:from>
    <xdr:to>
      <xdr:col>4</xdr:col>
      <xdr:colOff>17555</xdr:colOff>
      <xdr:row>2</xdr:row>
      <xdr:rowOff>181841</xdr:rowOff>
    </xdr:to>
    <xdr:pic>
      <xdr:nvPicPr>
        <xdr:cNvPr id="2" name="Picture 1" descr="H:\LOGO.gif">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6199" y="28574"/>
          <a:ext cx="2244674" cy="638176"/>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71438</xdr:colOff>
      <xdr:row>0</xdr:row>
      <xdr:rowOff>11907</xdr:rowOff>
    </xdr:from>
    <xdr:to>
      <xdr:col>5</xdr:col>
      <xdr:colOff>401132</xdr:colOff>
      <xdr:row>2</xdr:row>
      <xdr:rowOff>230983</xdr:rowOff>
    </xdr:to>
    <xdr:pic>
      <xdr:nvPicPr>
        <xdr:cNvPr id="3" name="Picture 2" descr="H:\LOGO.gif">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1" cstate="print"/>
        <a:srcRect/>
        <a:stretch>
          <a:fillRect/>
        </a:stretch>
      </xdr:blipFill>
      <xdr:spPr bwMode="auto">
        <a:xfrm>
          <a:off x="71438" y="11907"/>
          <a:ext cx="2591882" cy="742951"/>
        </a:xfrm>
        <a:prstGeom prst="rect">
          <a:avLst/>
        </a:prstGeom>
        <a:noFill/>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pageSetUpPr fitToPage="1"/>
  </sheetPr>
  <dimension ref="A1:AM172"/>
  <sheetViews>
    <sheetView showGridLines="0" zoomScale="115" zoomScaleNormal="115" workbookViewId="0">
      <selection activeCell="J1" sqref="J1:Z1"/>
    </sheetView>
  </sheetViews>
  <sheetFormatPr defaultColWidth="9.140625" defaultRowHeight="15.75" x14ac:dyDescent="0.25"/>
  <cols>
    <col min="1" max="1" width="20.140625" style="19" customWidth="1"/>
    <col min="2" max="2" width="0.85546875" style="19" customWidth="1"/>
    <col min="3" max="6" width="6.7109375" style="19" customWidth="1"/>
    <col min="7" max="7" width="1.7109375" style="19" customWidth="1"/>
    <col min="8" max="10" width="6.7109375" style="19" customWidth="1"/>
    <col min="11" max="11" width="6.7109375" style="36" customWidth="1"/>
    <col min="12" max="12" width="1.7109375" style="19" customWidth="1"/>
    <col min="13" max="16" width="6.7109375" style="36" customWidth="1"/>
    <col min="17" max="17" width="1.7109375" style="19" customWidth="1"/>
    <col min="18" max="21" width="6.7109375" style="36" customWidth="1"/>
    <col min="22" max="22" width="1.7109375" style="36" customWidth="1"/>
    <col min="23" max="23" width="6.7109375" style="36" customWidth="1"/>
    <col min="24" max="25" width="6.7109375" style="19" customWidth="1"/>
    <col min="26" max="26" width="6.7109375" style="36" customWidth="1"/>
    <col min="27" max="27" width="3.5703125" style="19" customWidth="1"/>
    <col min="28" max="29" width="9.140625" style="19" customWidth="1"/>
    <col min="30" max="30" width="9.140625" style="19"/>
    <col min="31" max="47" width="3.28515625" style="19" customWidth="1"/>
    <col min="48" max="48" width="4.85546875" style="19" customWidth="1"/>
    <col min="49" max="50" width="3.28515625" style="19" customWidth="1"/>
    <col min="51" max="16384" width="9.140625" style="19"/>
  </cols>
  <sheetData>
    <row r="1" spans="1:33" ht="18.75" x14ac:dyDescent="0.25">
      <c r="A1" s="17"/>
      <c r="B1" s="17"/>
      <c r="C1" s="17"/>
      <c r="D1" s="17"/>
      <c r="E1" s="17"/>
      <c r="F1" s="17"/>
      <c r="G1" s="17"/>
      <c r="H1" s="17"/>
      <c r="I1" s="17"/>
      <c r="J1" s="198" t="s">
        <v>70</v>
      </c>
      <c r="K1" s="198"/>
      <c r="L1" s="198"/>
      <c r="M1" s="198"/>
      <c r="N1" s="198"/>
      <c r="O1" s="198"/>
      <c r="P1" s="198"/>
      <c r="Q1" s="198"/>
      <c r="R1" s="198"/>
      <c r="S1" s="198"/>
      <c r="T1" s="198"/>
      <c r="U1" s="198"/>
      <c r="V1" s="198"/>
      <c r="W1" s="198"/>
      <c r="X1" s="198"/>
      <c r="Y1" s="198"/>
      <c r="Z1" s="198"/>
      <c r="AA1" s="18"/>
    </row>
    <row r="2" spans="1:33" ht="18.75" x14ac:dyDescent="0.25">
      <c r="A2" s="17"/>
      <c r="B2" s="17"/>
      <c r="C2" s="17"/>
      <c r="D2" s="17"/>
      <c r="E2" s="17"/>
      <c r="F2" s="17"/>
      <c r="G2" s="17"/>
      <c r="H2" s="17"/>
      <c r="I2" s="17"/>
      <c r="J2" s="198" t="s">
        <v>0</v>
      </c>
      <c r="K2" s="198"/>
      <c r="L2" s="198"/>
      <c r="M2" s="198"/>
      <c r="N2" s="198"/>
      <c r="O2" s="198"/>
      <c r="P2" s="198"/>
      <c r="Q2" s="198"/>
      <c r="R2" s="198"/>
      <c r="S2" s="198"/>
      <c r="T2" s="198"/>
      <c r="U2" s="198"/>
      <c r="V2" s="198"/>
      <c r="W2" s="198"/>
      <c r="X2" s="198"/>
      <c r="Y2" s="198"/>
      <c r="Z2" s="198"/>
      <c r="AA2" s="18"/>
    </row>
    <row r="3" spans="1:33" ht="19.5" thickBot="1" x14ac:dyDescent="0.3">
      <c r="A3" s="20"/>
      <c r="B3" s="20"/>
      <c r="C3" s="20"/>
      <c r="D3" s="20"/>
      <c r="E3" s="20"/>
      <c r="F3" s="20"/>
      <c r="G3" s="20"/>
      <c r="H3" s="20"/>
      <c r="I3" s="20"/>
      <c r="J3" s="199" t="s">
        <v>1</v>
      </c>
      <c r="K3" s="199"/>
      <c r="L3" s="199"/>
      <c r="M3" s="199"/>
      <c r="N3" s="199"/>
      <c r="O3" s="199"/>
      <c r="P3" s="199"/>
      <c r="Q3" s="199"/>
      <c r="R3" s="199"/>
      <c r="S3" s="199"/>
      <c r="T3" s="199"/>
      <c r="U3" s="199"/>
      <c r="V3" s="199"/>
      <c r="W3" s="199"/>
      <c r="X3" s="199"/>
      <c r="Y3" s="199"/>
      <c r="Z3" s="199"/>
      <c r="AA3" s="18"/>
    </row>
    <row r="4" spans="1:33" ht="7.5" customHeight="1" x14ac:dyDescent="0.25">
      <c r="A4" s="16"/>
      <c r="B4" s="16"/>
      <c r="C4" s="16"/>
      <c r="D4" s="16"/>
      <c r="E4" s="16"/>
      <c r="F4" s="16"/>
      <c r="G4" s="16"/>
      <c r="H4" s="16"/>
      <c r="I4" s="16"/>
      <c r="J4" s="16"/>
      <c r="K4" s="17"/>
      <c r="L4" s="16"/>
      <c r="M4" s="17"/>
      <c r="N4" s="17"/>
      <c r="O4" s="17"/>
      <c r="P4" s="17"/>
      <c r="Q4" s="16"/>
      <c r="R4" s="17"/>
      <c r="S4" s="17"/>
      <c r="T4" s="17"/>
      <c r="U4" s="17"/>
      <c r="V4" s="17"/>
      <c r="W4" s="17"/>
      <c r="X4" s="16"/>
      <c r="Y4" s="16"/>
      <c r="Z4" s="17"/>
      <c r="AA4" s="18"/>
    </row>
    <row r="5" spans="1:33" ht="24.95" customHeight="1" thickBot="1" x14ac:dyDescent="0.3">
      <c r="A5" s="22" t="s">
        <v>2</v>
      </c>
      <c r="B5" s="43"/>
      <c r="C5" s="195" t="s">
        <v>3</v>
      </c>
      <c r="D5" s="196"/>
      <c r="E5" s="196"/>
      <c r="F5" s="196"/>
      <c r="G5" s="196"/>
      <c r="H5" s="196"/>
      <c r="I5" s="197"/>
      <c r="J5" s="16"/>
      <c r="K5" s="44" t="s">
        <v>4</v>
      </c>
      <c r="L5" s="45"/>
      <c r="M5" s="46"/>
      <c r="N5" s="45"/>
      <c r="O5" s="46"/>
      <c r="P5" s="46"/>
      <c r="Q5" s="46"/>
      <c r="R5" s="46"/>
      <c r="S5" s="46"/>
      <c r="T5" s="46"/>
      <c r="U5" s="46"/>
      <c r="V5" s="46"/>
      <c r="W5" s="46"/>
      <c r="X5" s="45" t="s">
        <v>5</v>
      </c>
      <c r="Y5" s="46"/>
      <c r="Z5" s="45" t="s">
        <v>6</v>
      </c>
      <c r="AA5" s="47"/>
      <c r="AB5" s="36"/>
      <c r="AC5" s="36"/>
      <c r="AD5" s="36"/>
      <c r="AE5" s="36"/>
    </row>
    <row r="6" spans="1:33" ht="5.0999999999999996" customHeight="1" x14ac:dyDescent="0.25">
      <c r="A6" s="22"/>
      <c r="B6" s="43"/>
      <c r="C6" s="118"/>
      <c r="D6" s="118"/>
      <c r="E6" s="118"/>
      <c r="F6" s="118"/>
      <c r="G6" s="118"/>
      <c r="H6" s="118"/>
      <c r="I6" s="118"/>
      <c r="J6" s="16"/>
      <c r="K6" s="48"/>
      <c r="L6" s="49"/>
      <c r="M6" s="37"/>
      <c r="N6" s="49"/>
      <c r="O6" s="37"/>
      <c r="P6" s="37"/>
      <c r="Q6" s="37"/>
      <c r="R6" s="37"/>
      <c r="S6" s="37"/>
      <c r="T6" s="37"/>
      <c r="U6" s="37"/>
      <c r="V6" s="37"/>
      <c r="W6" s="37"/>
      <c r="X6" s="49"/>
      <c r="Y6" s="37"/>
      <c r="Z6" s="49"/>
      <c r="AA6" s="47"/>
      <c r="AB6" s="36"/>
      <c r="AC6" s="36"/>
      <c r="AD6" s="36"/>
      <c r="AE6" s="36"/>
    </row>
    <row r="7" spans="1:33" ht="24.95" customHeight="1" x14ac:dyDescent="0.25">
      <c r="A7" s="22" t="s">
        <v>7</v>
      </c>
      <c r="B7" s="43"/>
      <c r="C7" s="195" t="s">
        <v>8</v>
      </c>
      <c r="D7" s="196"/>
      <c r="E7" s="196"/>
      <c r="F7" s="196"/>
      <c r="G7" s="196"/>
      <c r="H7" s="196"/>
      <c r="I7" s="197"/>
      <c r="J7" s="16"/>
      <c r="K7" s="34" t="s">
        <v>9</v>
      </c>
      <c r="L7" s="50"/>
      <c r="M7" s="149" t="s">
        <v>10</v>
      </c>
      <c r="N7" s="150"/>
      <c r="O7" s="150"/>
      <c r="P7" s="150"/>
      <c r="Q7" s="150"/>
      <c r="R7" s="150"/>
      <c r="S7" s="150"/>
      <c r="T7" s="150"/>
      <c r="U7" s="150"/>
      <c r="V7" s="151"/>
      <c r="W7" s="35"/>
      <c r="X7" s="51">
        <f>SUMIFS($C$25:$Z$25,$C$27:$Z$27,$K7)+SUMIFS($C$28:$Z$28,$C$30:$Z$30,$K7)+SUMIFS($C$31:$Z$31,$C$33:$Z$33,$K7)+SUMIFS($C$34:$Z$34,$C$36:$Z$36,$K7)+SUMIFS($C$37:$Z$37,$C$39:$Z$39,$K7)+SUMIFS($C$40:$Z$40,$C$42:$Z$42,$K7)+SUMIFS($C$43:$Z$43,$C$45:$Z$45,$K7)+SUMIFS($C$46:$Z$46,$C$48:$Z$48,$K7)+SUMIFS($C$49:$Z$49,$C$51:$Z$51,$K7)+SUMIFS($C$52:$Z$52,$C$54:$Z$54,$K7)+SUMIFS($C$55:$Z$55,$C$57:$Z$57,$K7)+SUMIFS($C$58:$Z$58,$C$60:$Z$60,$K7)+SUMIFS($C$61:$Z$61,$C$63:$Z$63,$K7)</f>
        <v>1110</v>
      </c>
      <c r="Y7" s="52"/>
      <c r="Z7" s="53">
        <f>X7/SUM(X7+X9+X11+X13+X15+X17+X19+X21)</f>
        <v>0.56923076923076921</v>
      </c>
      <c r="AA7" s="54"/>
      <c r="AB7" s="55"/>
      <c r="AG7" s="56"/>
    </row>
    <row r="8" spans="1:33" ht="5.0999999999999996" customHeight="1" x14ac:dyDescent="0.25">
      <c r="A8" s="22"/>
      <c r="B8" s="43"/>
      <c r="C8" s="117"/>
      <c r="D8" s="117"/>
      <c r="E8" s="117"/>
      <c r="F8" s="117"/>
      <c r="G8" s="117"/>
      <c r="H8" s="117"/>
      <c r="I8" s="117"/>
      <c r="J8" s="16"/>
      <c r="K8" s="34"/>
      <c r="L8" s="50"/>
      <c r="M8" s="119"/>
      <c r="N8" s="119"/>
      <c r="O8" s="119"/>
      <c r="P8" s="119"/>
      <c r="Q8" s="119"/>
      <c r="R8" s="119"/>
      <c r="S8" s="119"/>
      <c r="T8" s="119"/>
      <c r="U8" s="119"/>
      <c r="V8" s="119"/>
      <c r="W8" s="57"/>
      <c r="X8" s="51"/>
      <c r="Y8" s="52"/>
      <c r="Z8" s="53"/>
      <c r="AA8" s="54"/>
      <c r="AB8" s="55"/>
      <c r="AG8" s="56"/>
    </row>
    <row r="9" spans="1:33" ht="24.95" customHeight="1" x14ac:dyDescent="0.25">
      <c r="A9" s="25" t="s">
        <v>11</v>
      </c>
      <c r="B9" s="58"/>
      <c r="C9" s="195" t="s">
        <v>12</v>
      </c>
      <c r="D9" s="196"/>
      <c r="E9" s="196"/>
      <c r="F9" s="196"/>
      <c r="G9" s="196"/>
      <c r="H9" s="196"/>
      <c r="I9" s="197"/>
      <c r="J9" s="16"/>
      <c r="K9" s="34" t="s">
        <v>13</v>
      </c>
      <c r="L9" s="50"/>
      <c r="M9" s="149" t="s">
        <v>14</v>
      </c>
      <c r="N9" s="150"/>
      <c r="O9" s="150"/>
      <c r="P9" s="150"/>
      <c r="Q9" s="150"/>
      <c r="R9" s="150"/>
      <c r="S9" s="150"/>
      <c r="T9" s="150"/>
      <c r="U9" s="150"/>
      <c r="V9" s="151"/>
      <c r="W9" s="35"/>
      <c r="X9" s="51">
        <f>SUMIFS($C$25:$Z$25,$C$27:$Z$27,$K9)+SUMIFS($C$28:$Z$28,$C$30:$Z$30,$K9)+SUMIFS($C$31:$Z$31,$C$33:$Z$33,$K9)+SUMIFS($C$34:$Z$34,$C$36:$Z$36,$K9)+SUMIFS($C$37:$Z$37,$C$39:$Z$39,$K9)+SUMIFS($C$40:$Z$40,$C$42:$Z$42,$K9)+SUMIFS($C$43:$Z$43,$C$45:$Z$45,$K9)+SUMIFS($C$46:$Z$46,$C$48:$Z$48,$K9)+SUMIFS($C$49:$Z$49,$C$51:$Z$51,$K9)+SUMIFS($C$52:$Z$52,$C$54:$Z$54,$K9)+SUMIFS($C$55:$Z$55,$C$57:$Z$57,$K9)+SUMIFS($C$58:$Z$58,$C$60:$Z$60,$K9)+SUMIFS($C$61:$Z$61,$C$63:$Z$63,$K9)</f>
        <v>240</v>
      </c>
      <c r="Y9" s="52"/>
      <c r="Z9" s="53">
        <f>X9/SUM(X7+X9+X11+X13+X15+X17+X19+X21)</f>
        <v>0.12307692307692308</v>
      </c>
      <c r="AA9" s="59"/>
      <c r="AB9" s="60"/>
      <c r="AG9" s="36"/>
    </row>
    <row r="10" spans="1:33" ht="5.0999999999999996" customHeight="1" x14ac:dyDescent="0.25">
      <c r="A10" s="147" t="s">
        <v>15</v>
      </c>
      <c r="B10" s="43"/>
      <c r="C10" s="118"/>
      <c r="D10" s="118"/>
      <c r="E10" s="118"/>
      <c r="F10" s="118"/>
      <c r="G10" s="118"/>
      <c r="H10" s="118"/>
      <c r="I10" s="118"/>
      <c r="J10" s="16"/>
      <c r="K10" s="34"/>
      <c r="L10" s="50"/>
      <c r="M10" s="120"/>
      <c r="N10" s="120"/>
      <c r="O10" s="120"/>
      <c r="P10" s="120"/>
      <c r="Q10" s="120"/>
      <c r="R10" s="120"/>
      <c r="S10" s="120"/>
      <c r="T10" s="120"/>
      <c r="U10" s="120"/>
      <c r="V10" s="120"/>
      <c r="W10" s="57"/>
      <c r="X10" s="51"/>
      <c r="Y10" s="52"/>
      <c r="Z10" s="53"/>
      <c r="AA10" s="59"/>
      <c r="AB10" s="60"/>
      <c r="AG10" s="36"/>
    </row>
    <row r="11" spans="1:33" ht="24.95" customHeight="1" x14ac:dyDescent="0.25">
      <c r="A11" s="147"/>
      <c r="B11" s="61"/>
      <c r="C11" s="195" t="s">
        <v>16</v>
      </c>
      <c r="D11" s="196"/>
      <c r="E11" s="196"/>
      <c r="F11" s="196"/>
      <c r="G11" s="196"/>
      <c r="H11" s="196"/>
      <c r="I11" s="197"/>
      <c r="J11" s="16"/>
      <c r="K11" s="34" t="s">
        <v>17</v>
      </c>
      <c r="L11" s="50"/>
      <c r="M11" s="149" t="s">
        <v>18</v>
      </c>
      <c r="N11" s="150"/>
      <c r="O11" s="150"/>
      <c r="P11" s="150"/>
      <c r="Q11" s="150"/>
      <c r="R11" s="150"/>
      <c r="S11" s="150"/>
      <c r="T11" s="150"/>
      <c r="U11" s="150"/>
      <c r="V11" s="151"/>
      <c r="W11" s="35"/>
      <c r="X11" s="51">
        <f>SUMIFS($C$25:$Z$25,$C$27:$Z$27,$K11)+SUMIFS($C$28:$Z$28,$C$30:$Z$30,$K11)+SUMIFS($C$31:$Z$31,$C$33:$Z$33,$K11)+SUMIFS($C$34:$Z$34,$C$36:$Z$36,$K11)+SUMIFS($C$37:$Z$37,$C$39:$Z$39,$K11)+SUMIFS($C$40:$Z$40,$C$42:$Z$42,$K11)+SUMIFS($C$43:$Z$43,$C$45:$Z$45,$K11)+SUMIFS($C$46:$Z$46,$C$48:$Z$48,$K11)+SUMIFS($C$49:$Z$49,$C$51:$Z$51,$K11)+SUMIFS($C$52:$Z$52,$C$54:$Z$54,$K11)+SUMIFS($C$55:$Z$55,$C$57:$Z$57,$K11)+SUMIFS($C$58:$Z$58,$C$60:$Z$60,$K11)+SUMIFS($C$61:$Z$61,$C$63:$Z$63,$K11)</f>
        <v>240</v>
      </c>
      <c r="Y11" s="52"/>
      <c r="Z11" s="53">
        <f>X11/SUM(X7+X9+X11+X13+X15+X17+X19+X21)</f>
        <v>0.12307692307692308</v>
      </c>
      <c r="AA11" s="54"/>
      <c r="AB11" s="55"/>
      <c r="AG11" s="56"/>
    </row>
    <row r="12" spans="1:33" ht="5.0999999999999996" customHeight="1" x14ac:dyDescent="0.25">
      <c r="A12" s="147"/>
      <c r="B12" s="61"/>
      <c r="C12" s="117"/>
      <c r="D12" s="117"/>
      <c r="E12" s="117"/>
      <c r="F12" s="117"/>
      <c r="G12" s="117"/>
      <c r="H12" s="117"/>
      <c r="I12" s="117"/>
      <c r="J12" s="16"/>
      <c r="K12" s="34"/>
      <c r="L12" s="50"/>
      <c r="M12" s="120"/>
      <c r="N12" s="120"/>
      <c r="O12" s="120"/>
      <c r="P12" s="120"/>
      <c r="Q12" s="120"/>
      <c r="R12" s="120"/>
      <c r="S12" s="120"/>
      <c r="T12" s="120"/>
      <c r="U12" s="120"/>
      <c r="V12" s="120"/>
      <c r="W12" s="57"/>
      <c r="X12" s="62"/>
      <c r="Y12" s="52"/>
      <c r="Z12" s="53"/>
      <c r="AA12" s="54"/>
      <c r="AB12" s="55"/>
      <c r="AG12" s="56"/>
    </row>
    <row r="13" spans="1:33" ht="24.95" customHeight="1" x14ac:dyDescent="0.25">
      <c r="A13" s="148" t="s">
        <v>19</v>
      </c>
      <c r="B13" s="148"/>
      <c r="C13" s="148"/>
      <c r="D13" s="148"/>
      <c r="E13" s="148"/>
      <c r="F13" s="148"/>
      <c r="G13" s="148"/>
      <c r="H13" s="148"/>
      <c r="I13" s="148"/>
      <c r="J13" s="16"/>
      <c r="K13" s="34" t="s">
        <v>20</v>
      </c>
      <c r="L13" s="50"/>
      <c r="M13" s="149"/>
      <c r="N13" s="150"/>
      <c r="O13" s="150"/>
      <c r="P13" s="150"/>
      <c r="Q13" s="150"/>
      <c r="R13" s="150"/>
      <c r="S13" s="150"/>
      <c r="T13" s="150"/>
      <c r="U13" s="150"/>
      <c r="V13" s="151"/>
      <c r="W13" s="35"/>
      <c r="X13" s="51">
        <f>SUMIFS($C$25:$Z$25,$C$27:$Z$27,$K13)+SUMIFS($C$28:$Z$28,$C$30:$Z$30,$K13)+SUMIFS($C$31:$Z$31,$C$33:$Z$33,$K13)+SUMIFS($C$34:$Z$34,$C$36:$Z$36,$K13)+SUMIFS($C$37:$Z$37,$C$39:$Z$39,$K13)+SUMIFS($C$40:$Z$40,$C$42:$Z$42,$K13)+SUMIFS($C$43:$Z$43,$C$45:$Z$45,$K13)+SUMIFS($C$46:$Z$46,$C$48:$Z$48,$K13)+SUMIFS($C$49:$Z$49,$C$51:$Z$51,$K13)+SUMIFS($C$52:$Z$52,$C$54:$Z$54,$K13)+SUMIFS($C$55:$Z$55,$C$57:$Z$57,$K13)+SUMIFS($C$58:$Z$58,$C$60:$Z$60,$K13)+SUMIFS($C$61:$Z$61,$C$63:$Z$63,$K13)</f>
        <v>0</v>
      </c>
      <c r="Y13" s="52"/>
      <c r="Z13" s="53">
        <f>X13/SUM(X7+X9+X11+X13+X15+X17+X19+X21)</f>
        <v>0</v>
      </c>
      <c r="AA13" s="59"/>
      <c r="AB13" s="60"/>
      <c r="AG13" s="36"/>
    </row>
    <row r="14" spans="1:33" ht="5.0999999999999996" customHeight="1" x14ac:dyDescent="0.25">
      <c r="A14" s="148"/>
      <c r="B14" s="148"/>
      <c r="C14" s="148"/>
      <c r="D14" s="148"/>
      <c r="E14" s="148"/>
      <c r="F14" s="148"/>
      <c r="G14" s="148"/>
      <c r="H14" s="148"/>
      <c r="I14" s="148"/>
      <c r="J14" s="16"/>
      <c r="K14" s="34"/>
      <c r="L14" s="50"/>
      <c r="M14" s="120"/>
      <c r="N14" s="120"/>
      <c r="O14" s="120"/>
      <c r="P14" s="120"/>
      <c r="Q14" s="120"/>
      <c r="R14" s="120"/>
      <c r="S14" s="120"/>
      <c r="T14" s="120"/>
      <c r="U14" s="120"/>
      <c r="V14" s="120"/>
      <c r="W14" s="57"/>
      <c r="X14" s="51"/>
      <c r="Y14" s="52"/>
      <c r="Z14" s="53"/>
      <c r="AA14" s="60"/>
      <c r="AB14" s="60"/>
      <c r="AG14" s="36"/>
    </row>
    <row r="15" spans="1:33" ht="24.95" customHeight="1" x14ac:dyDescent="0.25">
      <c r="A15" s="148"/>
      <c r="B15" s="148"/>
      <c r="C15" s="148"/>
      <c r="D15" s="148"/>
      <c r="E15" s="148"/>
      <c r="F15" s="148"/>
      <c r="G15" s="148"/>
      <c r="H15" s="148"/>
      <c r="I15" s="148"/>
      <c r="J15" s="16"/>
      <c r="K15" s="63" t="s">
        <v>21</v>
      </c>
      <c r="L15" s="64"/>
      <c r="M15" s="149"/>
      <c r="N15" s="150"/>
      <c r="O15" s="150"/>
      <c r="P15" s="150"/>
      <c r="Q15" s="150"/>
      <c r="R15" s="150"/>
      <c r="S15" s="150"/>
      <c r="T15" s="150"/>
      <c r="U15" s="150"/>
      <c r="V15" s="151"/>
      <c r="W15" s="35"/>
      <c r="X15" s="51">
        <f>SUMIFS($C$25:$Z$25,$C$27:$Z$27,$K15)+SUMIFS($C$28:$Z$28,$C$30:$Z$30,$K15)+SUMIFS($C$31:$Z$31,$C$33:$Z$33,$K15)+SUMIFS($C$34:$Z$34,$C$36:$Z$36,$K15)+SUMIFS($C$37:$Z$37,$C$39:$Z$39,$K15)+SUMIFS($C$40:$Z$40,$C$42:$Z$42,$K15)+SUMIFS($C$43:$Z$43,$C$45:$Z$45,$K15)+SUMIFS($C$46:$Z$46,$C$48:$Z$48,$K15)+SUMIFS($C$49:$Z$49,$C$51:$Z$51,$K15)+SUMIFS($C$52:$Z$52,$C$54:$Z$54,$K15)+SUMIFS($C$55:$Z$55,$C$57:$Z$57,$K15)+SUMIFS($C$58:$Z$58,$C$60:$Z$60,$K15)+SUMIFS($C$61:$Z$61,$C$63:$Z$63,$K15)</f>
        <v>0</v>
      </c>
      <c r="Y15" s="52"/>
      <c r="Z15" s="53">
        <f>X15/SUM(X7+X9+X11+X13+X15+X17+X19+X21)</f>
        <v>0</v>
      </c>
      <c r="AA15" s="55"/>
      <c r="AB15" s="55"/>
      <c r="AG15" s="56"/>
    </row>
    <row r="16" spans="1:33" ht="5.0999999999999996" customHeight="1" x14ac:dyDescent="0.25">
      <c r="A16" s="148"/>
      <c r="B16" s="148"/>
      <c r="C16" s="148"/>
      <c r="D16" s="148"/>
      <c r="E16" s="148"/>
      <c r="F16" s="148"/>
      <c r="G16" s="148"/>
      <c r="H16" s="148"/>
      <c r="I16" s="148"/>
      <c r="J16" s="16"/>
      <c r="K16" s="63"/>
      <c r="L16" s="64"/>
      <c r="M16" s="120"/>
      <c r="N16" s="120"/>
      <c r="O16" s="120"/>
      <c r="P16" s="120"/>
      <c r="Q16" s="120"/>
      <c r="R16" s="120"/>
      <c r="S16" s="120"/>
      <c r="T16" s="120"/>
      <c r="U16" s="120"/>
      <c r="V16" s="120"/>
      <c r="W16" s="57"/>
      <c r="X16" s="51"/>
      <c r="Y16" s="52"/>
      <c r="Z16" s="53"/>
      <c r="AA16" s="55"/>
      <c r="AB16" s="55"/>
      <c r="AG16" s="56"/>
    </row>
    <row r="17" spans="1:33" ht="24.95" customHeight="1" x14ac:dyDescent="0.25">
      <c r="A17" s="148"/>
      <c r="B17" s="148"/>
      <c r="C17" s="148"/>
      <c r="D17" s="148"/>
      <c r="E17" s="148"/>
      <c r="F17" s="148"/>
      <c r="G17" s="148"/>
      <c r="H17" s="148"/>
      <c r="I17" s="148"/>
      <c r="J17" s="16"/>
      <c r="K17" s="63" t="s">
        <v>22</v>
      </c>
      <c r="L17" s="64"/>
      <c r="M17" s="149" t="s">
        <v>23</v>
      </c>
      <c r="N17" s="150"/>
      <c r="O17" s="150"/>
      <c r="P17" s="150"/>
      <c r="Q17" s="150"/>
      <c r="R17" s="150"/>
      <c r="S17" s="150"/>
      <c r="T17" s="150"/>
      <c r="U17" s="150"/>
      <c r="V17" s="151"/>
      <c r="W17" s="35"/>
      <c r="X17" s="51">
        <f>SUMIFS($C$25:$Z$25,$C$27:$Z$27,$K17)+SUMIFS($C$28:$Z$28,$C$30:$Z$30,$K17)+SUMIFS($C$31:$Z$31,$C$33:$Z$33,$K17)+SUMIFS($C$34:$Z$34,$C$36:$Z$36,$K17)+SUMIFS($C$37:$Z$37,$C$39:$Z$39,$K17)+SUMIFS($C$40:$Z$40,$C$42:$Z$42,$K17)+SUMIFS($C$43:$Z$43,$C$45:$Z$45,$K17)+SUMIFS($C$46:$Z$46,$C$48:$Z$48,$K17)+SUMIFS($C$49:$Z$49,$C$51:$Z$51,$K17)+SUMIFS($C$52:$Z$52,$C$54:$Z$54,$K17)+SUMIFS($C$55:$Z$55,$C$57:$Z$57,$K17)+SUMIFS($C$58:$Z$58,$C$60:$Z$60,$K17)+SUMIFS($C$61:$Z$61,$C$63:$Z$63,$K17)</f>
        <v>150</v>
      </c>
      <c r="Y17" s="52"/>
      <c r="Z17" s="53">
        <f>X17/SUM(X7+X9+X11+X13+X15+X17+X19+X21)</f>
        <v>7.6923076923076927E-2</v>
      </c>
      <c r="AA17" s="60"/>
      <c r="AB17" s="60"/>
      <c r="AG17" s="36"/>
    </row>
    <row r="18" spans="1:33" ht="5.0999999999999996" customHeight="1" x14ac:dyDescent="0.25">
      <c r="A18" s="148"/>
      <c r="B18" s="148"/>
      <c r="C18" s="148"/>
      <c r="D18" s="148"/>
      <c r="E18" s="148"/>
      <c r="F18" s="148"/>
      <c r="G18" s="148"/>
      <c r="H18" s="148"/>
      <c r="I18" s="148"/>
      <c r="J18" s="16"/>
      <c r="K18" s="63"/>
      <c r="L18" s="64"/>
      <c r="M18" s="119"/>
      <c r="N18" s="119"/>
      <c r="O18" s="119"/>
      <c r="P18" s="119"/>
      <c r="Q18" s="119"/>
      <c r="R18" s="119"/>
      <c r="S18" s="119"/>
      <c r="T18" s="119"/>
      <c r="U18" s="119"/>
      <c r="V18" s="119"/>
      <c r="W18" s="57"/>
      <c r="X18" s="51"/>
      <c r="Y18" s="52"/>
      <c r="Z18" s="53"/>
      <c r="AA18" s="60"/>
      <c r="AB18" s="60"/>
      <c r="AG18" s="36"/>
    </row>
    <row r="19" spans="1:33" ht="24.95" customHeight="1" x14ac:dyDescent="0.25">
      <c r="A19" s="148"/>
      <c r="B19" s="148"/>
      <c r="C19" s="148"/>
      <c r="D19" s="148"/>
      <c r="E19" s="148"/>
      <c r="F19" s="148"/>
      <c r="G19" s="148"/>
      <c r="H19" s="148"/>
      <c r="I19" s="148"/>
      <c r="J19" s="16"/>
      <c r="K19" s="63" t="s">
        <v>24</v>
      </c>
      <c r="L19" s="64"/>
      <c r="M19" s="149" t="s">
        <v>25</v>
      </c>
      <c r="N19" s="150"/>
      <c r="O19" s="150"/>
      <c r="P19" s="150"/>
      <c r="Q19" s="150"/>
      <c r="R19" s="150"/>
      <c r="S19" s="150"/>
      <c r="T19" s="150"/>
      <c r="U19" s="150"/>
      <c r="V19" s="151"/>
      <c r="W19" s="35"/>
      <c r="X19" s="51">
        <f>SUMIFS($C$25:$Z$25,$C$27:$Z$27,$K19)+SUMIFS($C$28:$Z$28,$C$30:$Z$30,$K19)+SUMIFS($C$31:$Z$31,$C$33:$Z$33,$K19)+SUMIFS($C$34:$Z$34,$C$36:$Z$36,$K19)+SUMIFS($C$37:$Z$37,$C$39:$Z$39,$K19)+SUMIFS($C$40:$Z$40,$C$42:$Z$42,$K19)+SUMIFS($C$43:$Z$43,$C$45:$Z$45,$K19)+SUMIFS($C$46:$Z$46,$C$48:$Z$48,$K19)+SUMIFS($C$49:$Z$49,$C$51:$Z$51,$K19)+SUMIFS($C$52:$Z$52,$C$54:$Z$54,$K19)+SUMIFS($C$55:$Z$55,$C$57:$Z$57,$K19)+SUMIFS($C$58:$Z$58,$C$60:$Z$60,$K19)+SUMIFS($C$61:$Z$61,$C$63:$Z$63,$K19)</f>
        <v>75</v>
      </c>
      <c r="Y19" s="52"/>
      <c r="Z19" s="53">
        <f>X19/SUM(X7+X9+X11+X13+X15+X17+X19+X21)</f>
        <v>3.8461538461538464E-2</v>
      </c>
      <c r="AA19" s="60"/>
      <c r="AB19" s="60"/>
      <c r="AG19" s="36"/>
    </row>
    <row r="20" spans="1:33" ht="5.0999999999999996" customHeight="1" x14ac:dyDescent="0.25">
      <c r="A20" s="148"/>
      <c r="B20" s="148"/>
      <c r="C20" s="148"/>
      <c r="D20" s="148"/>
      <c r="E20" s="148"/>
      <c r="F20" s="148"/>
      <c r="G20" s="148"/>
      <c r="H20" s="148"/>
      <c r="I20" s="148"/>
      <c r="J20" s="16"/>
      <c r="K20" s="63"/>
      <c r="L20" s="64"/>
      <c r="M20" s="119"/>
      <c r="N20" s="119"/>
      <c r="O20" s="119"/>
      <c r="P20" s="119"/>
      <c r="Q20" s="119"/>
      <c r="R20" s="119"/>
      <c r="S20" s="119"/>
      <c r="T20" s="119"/>
      <c r="U20" s="119"/>
      <c r="V20" s="119"/>
      <c r="W20" s="57"/>
      <c r="X20" s="51"/>
      <c r="Y20" s="52"/>
      <c r="Z20" s="53"/>
      <c r="AA20" s="60"/>
      <c r="AB20" s="60"/>
      <c r="AG20" s="36"/>
    </row>
    <row r="21" spans="1:33" ht="24.95" customHeight="1" x14ac:dyDescent="0.25">
      <c r="A21" s="148"/>
      <c r="B21" s="148"/>
      <c r="C21" s="148"/>
      <c r="D21" s="148"/>
      <c r="E21" s="148"/>
      <c r="F21" s="148"/>
      <c r="G21" s="148"/>
      <c r="H21" s="148"/>
      <c r="I21" s="148"/>
      <c r="J21" s="16"/>
      <c r="K21" s="63" t="s">
        <v>26</v>
      </c>
      <c r="L21" s="65"/>
      <c r="M21" s="152" t="s">
        <v>27</v>
      </c>
      <c r="N21" s="152"/>
      <c r="O21" s="152"/>
      <c r="P21" s="152"/>
      <c r="Q21" s="152"/>
      <c r="R21" s="152"/>
      <c r="S21" s="152"/>
      <c r="T21" s="152"/>
      <c r="U21" s="152"/>
      <c r="V21" s="152"/>
      <c r="W21" s="66"/>
      <c r="X21" s="67">
        <f>SUMIFS($C$25:$Z$25,$C$27:$Z$27,$K21)+SUMIFS($C$28:$Z$28,$C$30:$Z$30,$K21)+SUMIFS($C$31:$Z$31,$C$33:$Z$33,$K21)+SUMIFS($C$34:$Z$34,$C$36:$Z$36,$K21)+SUMIFS($C$37:$Z$37,$C$39:$Z$39,$K21)+SUMIFS($C$40:$Z$40,$C$42:$Z$42,$K21)+SUMIFS($C$43:$Z$43,$C$45:$Z$45,$K21)+SUMIFS($C$46:$Z$46,$C$48:$Z$48,$K21)+SUMIFS($C$49:$Z$49,$C$51:$Z$51,$K21)+SUMIFS($C$52:$Z$52,$C$54:$Z$54,$K21)+SUMIFS($C$55:$Z$55,$C$57:$Z$57,$K21)+SUMIFS($C$58:$Z$58,$C$60:$Z$60,$K21)+SUMIFS($C$61:$Z$61,$C$63:$Z$63,$K21)</f>
        <v>135</v>
      </c>
      <c r="Y21" s="52"/>
      <c r="Z21" s="68">
        <f>X21/SUM(X7+X9+X11+X13+X15+X17+X19+X21)</f>
        <v>6.9230769230769235E-2</v>
      </c>
      <c r="AA21" s="60"/>
      <c r="AB21" s="60"/>
      <c r="AG21" s="36"/>
    </row>
    <row r="22" spans="1:33" ht="30.75" customHeight="1" x14ac:dyDescent="0.25">
      <c r="A22" s="148"/>
      <c r="B22" s="148"/>
      <c r="C22" s="148"/>
      <c r="D22" s="148"/>
      <c r="E22" s="148"/>
      <c r="F22" s="148"/>
      <c r="G22" s="148"/>
      <c r="H22" s="148"/>
      <c r="I22" s="148"/>
      <c r="J22" s="12"/>
      <c r="K22" s="4"/>
      <c r="L22" s="4"/>
      <c r="M22" s="4"/>
      <c r="N22" s="4"/>
      <c r="O22" s="5"/>
      <c r="P22" s="5"/>
      <c r="Q22" s="5"/>
      <c r="R22" s="5"/>
      <c r="S22" s="5"/>
      <c r="T22" s="3"/>
      <c r="U22" s="6"/>
      <c r="V22" s="3"/>
      <c r="W22" s="7" t="s">
        <v>28</v>
      </c>
      <c r="X22" s="1">
        <f>X7+X9+X11+X13+X15+X17+X19+X21</f>
        <v>1950</v>
      </c>
      <c r="Y22" s="3"/>
      <c r="Z22" s="2">
        <f>Z7+Z9+Z11+Z13+Z15+Z17+Z19+Z21</f>
        <v>0.99999999999999989</v>
      </c>
      <c r="AA22" s="60"/>
      <c r="AB22" s="60"/>
      <c r="AG22" s="36"/>
    </row>
    <row r="23" spans="1:33" ht="3.75" customHeight="1" thickBot="1" x14ac:dyDescent="0.3">
      <c r="A23" s="16"/>
      <c r="B23" s="16"/>
      <c r="C23" s="16"/>
      <c r="D23" s="16"/>
      <c r="E23" s="16"/>
      <c r="F23" s="16"/>
      <c r="G23" s="16"/>
      <c r="H23" s="16"/>
      <c r="I23" s="16"/>
      <c r="J23" s="16"/>
      <c r="K23" s="16"/>
      <c r="L23" s="16"/>
      <c r="M23" s="16"/>
      <c r="N23" s="16"/>
      <c r="O23" s="16"/>
      <c r="P23" s="16"/>
      <c r="Q23" s="16"/>
      <c r="R23" s="16"/>
      <c r="S23" s="12"/>
      <c r="T23" s="12"/>
      <c r="U23" s="12"/>
      <c r="V23" s="12"/>
      <c r="W23" s="12"/>
      <c r="X23" s="11"/>
      <c r="Y23" s="69"/>
      <c r="Z23" s="70"/>
      <c r="AA23" s="71"/>
    </row>
    <row r="24" spans="1:33" s="97" customFormat="1" ht="15" customHeight="1" thickBot="1" x14ac:dyDescent="0.3">
      <c r="A24" s="92"/>
      <c r="B24" s="93"/>
      <c r="C24" s="200" t="s">
        <v>29</v>
      </c>
      <c r="D24" s="201"/>
      <c r="E24" s="201"/>
      <c r="F24" s="202"/>
      <c r="G24" s="94"/>
      <c r="H24" s="200" t="s">
        <v>30</v>
      </c>
      <c r="I24" s="201"/>
      <c r="J24" s="201"/>
      <c r="K24" s="202"/>
      <c r="L24" s="95"/>
      <c r="M24" s="200" t="s">
        <v>31</v>
      </c>
      <c r="N24" s="201"/>
      <c r="O24" s="201"/>
      <c r="P24" s="202"/>
      <c r="Q24" s="93"/>
      <c r="R24" s="200" t="s">
        <v>32</v>
      </c>
      <c r="S24" s="201"/>
      <c r="T24" s="201"/>
      <c r="U24" s="202"/>
      <c r="V24" s="94"/>
      <c r="W24" s="200" t="s">
        <v>33</v>
      </c>
      <c r="X24" s="201"/>
      <c r="Y24" s="201"/>
      <c r="Z24" s="202"/>
      <c r="AA24" s="96"/>
    </row>
    <row r="25" spans="1:33" ht="15.75" customHeight="1" x14ac:dyDescent="0.25">
      <c r="A25" s="91" t="s">
        <v>34</v>
      </c>
      <c r="B25" s="16"/>
      <c r="C25" s="192">
        <v>15</v>
      </c>
      <c r="D25" s="193"/>
      <c r="E25" s="193"/>
      <c r="F25" s="194"/>
      <c r="G25" s="107"/>
      <c r="H25" s="192">
        <v>15</v>
      </c>
      <c r="I25" s="193"/>
      <c r="J25" s="193"/>
      <c r="K25" s="194"/>
      <c r="L25" s="108"/>
      <c r="M25" s="192">
        <v>30</v>
      </c>
      <c r="N25" s="193"/>
      <c r="O25" s="193"/>
      <c r="P25" s="194"/>
      <c r="Q25" s="109"/>
      <c r="R25" s="192">
        <v>15</v>
      </c>
      <c r="S25" s="193"/>
      <c r="T25" s="193"/>
      <c r="U25" s="194"/>
      <c r="V25" s="110"/>
      <c r="W25" s="192">
        <v>60</v>
      </c>
      <c r="X25" s="193"/>
      <c r="Y25" s="193"/>
      <c r="Z25" s="194"/>
      <c r="AA25" s="18"/>
    </row>
    <row r="26" spans="1:33" s="99" customFormat="1" ht="36" customHeight="1" x14ac:dyDescent="0.25">
      <c r="A26" s="91" t="s">
        <v>35</v>
      </c>
      <c r="B26" s="16"/>
      <c r="C26" s="159" t="s">
        <v>36</v>
      </c>
      <c r="D26" s="162"/>
      <c r="E26" s="162"/>
      <c r="F26" s="163"/>
      <c r="G26" s="107"/>
      <c r="H26" s="159" t="s">
        <v>36</v>
      </c>
      <c r="I26" s="162"/>
      <c r="J26" s="162"/>
      <c r="K26" s="163"/>
      <c r="L26" s="111"/>
      <c r="M26" s="159" t="s">
        <v>36</v>
      </c>
      <c r="N26" s="162"/>
      <c r="O26" s="162"/>
      <c r="P26" s="163"/>
      <c r="Q26" s="109"/>
      <c r="R26" s="159" t="s">
        <v>36</v>
      </c>
      <c r="S26" s="162"/>
      <c r="T26" s="162"/>
      <c r="U26" s="163"/>
      <c r="V26" s="111"/>
      <c r="W26" s="159" t="s">
        <v>36</v>
      </c>
      <c r="X26" s="162"/>
      <c r="Y26" s="162"/>
      <c r="Z26" s="163"/>
    </row>
    <row r="27" spans="1:33" ht="15.75" customHeight="1" thickBot="1" x14ac:dyDescent="0.3">
      <c r="A27" s="72" t="s">
        <v>37</v>
      </c>
      <c r="B27" s="16"/>
      <c r="C27" s="164" t="s">
        <v>9</v>
      </c>
      <c r="D27" s="167"/>
      <c r="E27" s="167"/>
      <c r="F27" s="168"/>
      <c r="G27" s="107"/>
      <c r="H27" s="164" t="s">
        <v>9</v>
      </c>
      <c r="I27" s="167"/>
      <c r="J27" s="167"/>
      <c r="K27" s="168"/>
      <c r="L27" s="112"/>
      <c r="M27" s="164" t="s">
        <v>9</v>
      </c>
      <c r="N27" s="167"/>
      <c r="O27" s="167"/>
      <c r="P27" s="168"/>
      <c r="Q27" s="109"/>
      <c r="R27" s="178" t="s">
        <v>9</v>
      </c>
      <c r="S27" s="179"/>
      <c r="T27" s="179"/>
      <c r="U27" s="180"/>
      <c r="V27" s="111"/>
      <c r="W27" s="164" t="s">
        <v>9</v>
      </c>
      <c r="X27" s="167"/>
      <c r="Y27" s="167"/>
      <c r="Z27" s="168"/>
    </row>
    <row r="28" spans="1:33" ht="15.75" customHeight="1" x14ac:dyDescent="0.25">
      <c r="A28" s="91" t="s">
        <v>34</v>
      </c>
      <c r="B28" s="16"/>
      <c r="C28" s="156">
        <v>60</v>
      </c>
      <c r="D28" s="157"/>
      <c r="E28" s="157"/>
      <c r="F28" s="158"/>
      <c r="G28" s="107"/>
      <c r="H28" s="156">
        <v>30</v>
      </c>
      <c r="I28" s="157"/>
      <c r="J28" s="157"/>
      <c r="K28" s="158"/>
      <c r="L28" s="108"/>
      <c r="M28" s="156">
        <v>30</v>
      </c>
      <c r="N28" s="157"/>
      <c r="O28" s="157"/>
      <c r="P28" s="158"/>
      <c r="Q28" s="109"/>
      <c r="R28" s="156">
        <v>30</v>
      </c>
      <c r="S28" s="157"/>
      <c r="T28" s="157"/>
      <c r="U28" s="158"/>
      <c r="V28" s="111"/>
      <c r="W28" s="156">
        <v>15</v>
      </c>
      <c r="X28" s="157"/>
      <c r="Y28" s="157"/>
      <c r="Z28" s="158"/>
    </row>
    <row r="29" spans="1:33" ht="36" customHeight="1" x14ac:dyDescent="0.25">
      <c r="A29" s="91" t="s">
        <v>35</v>
      </c>
      <c r="B29" s="16"/>
      <c r="C29" s="159" t="s">
        <v>38</v>
      </c>
      <c r="D29" s="162"/>
      <c r="E29" s="162"/>
      <c r="F29" s="163"/>
      <c r="G29" s="107"/>
      <c r="H29" s="159" t="s">
        <v>39</v>
      </c>
      <c r="I29" s="162"/>
      <c r="J29" s="162"/>
      <c r="K29" s="163"/>
      <c r="L29" s="113"/>
      <c r="M29" s="159" t="s">
        <v>39</v>
      </c>
      <c r="N29" s="162"/>
      <c r="O29" s="162"/>
      <c r="P29" s="163"/>
      <c r="Q29" s="109"/>
      <c r="R29" s="159" t="s">
        <v>39</v>
      </c>
      <c r="S29" s="162"/>
      <c r="T29" s="162"/>
      <c r="U29" s="163"/>
      <c r="V29" s="111"/>
      <c r="W29" s="159" t="s">
        <v>39</v>
      </c>
      <c r="X29" s="162"/>
      <c r="Y29" s="162"/>
      <c r="Z29" s="163"/>
    </row>
    <row r="30" spans="1:33" ht="15.75" customHeight="1" thickBot="1" x14ac:dyDescent="0.3">
      <c r="A30" s="72" t="s">
        <v>37</v>
      </c>
      <c r="B30" s="16"/>
      <c r="C30" s="164" t="s">
        <v>17</v>
      </c>
      <c r="D30" s="167"/>
      <c r="E30" s="167"/>
      <c r="F30" s="168"/>
      <c r="G30" s="107"/>
      <c r="H30" s="164" t="s">
        <v>13</v>
      </c>
      <c r="I30" s="167"/>
      <c r="J30" s="167"/>
      <c r="K30" s="168"/>
      <c r="L30" s="112"/>
      <c r="M30" s="164" t="s">
        <v>13</v>
      </c>
      <c r="N30" s="167"/>
      <c r="O30" s="167"/>
      <c r="P30" s="168"/>
      <c r="Q30" s="109"/>
      <c r="R30" s="164" t="s">
        <v>13</v>
      </c>
      <c r="S30" s="167"/>
      <c r="T30" s="167"/>
      <c r="U30" s="168"/>
      <c r="V30" s="111"/>
      <c r="W30" s="164" t="s">
        <v>13</v>
      </c>
      <c r="X30" s="167"/>
      <c r="Y30" s="167"/>
      <c r="Z30" s="168"/>
    </row>
    <row r="31" spans="1:33" ht="15.75" customHeight="1" x14ac:dyDescent="0.25">
      <c r="A31" s="91" t="s">
        <v>34</v>
      </c>
      <c r="B31" s="16"/>
      <c r="C31" s="156">
        <v>15</v>
      </c>
      <c r="D31" s="157"/>
      <c r="E31" s="157"/>
      <c r="F31" s="158"/>
      <c r="G31" s="11"/>
      <c r="H31" s="156">
        <v>15</v>
      </c>
      <c r="I31" s="157"/>
      <c r="J31" s="157"/>
      <c r="K31" s="158"/>
      <c r="L31" s="98"/>
      <c r="M31" s="156">
        <v>15</v>
      </c>
      <c r="N31" s="157"/>
      <c r="O31" s="157"/>
      <c r="P31" s="158"/>
      <c r="Q31" s="12"/>
      <c r="R31" s="156">
        <v>30</v>
      </c>
      <c r="S31" s="157"/>
      <c r="T31" s="157"/>
      <c r="U31" s="158"/>
      <c r="V31" s="13"/>
      <c r="W31" s="156">
        <v>60</v>
      </c>
      <c r="X31" s="157"/>
      <c r="Y31" s="157"/>
      <c r="Z31" s="158"/>
    </row>
    <row r="32" spans="1:33" ht="36" customHeight="1" x14ac:dyDescent="0.25">
      <c r="A32" s="91" t="s">
        <v>35</v>
      </c>
      <c r="B32" s="16"/>
      <c r="C32" s="159" t="s">
        <v>40</v>
      </c>
      <c r="D32" s="162"/>
      <c r="E32" s="162"/>
      <c r="F32" s="163"/>
      <c r="G32" s="11"/>
      <c r="H32" s="159" t="s">
        <v>36</v>
      </c>
      <c r="I32" s="162"/>
      <c r="J32" s="162"/>
      <c r="K32" s="163"/>
      <c r="L32" s="15"/>
      <c r="M32" s="189" t="s">
        <v>41</v>
      </c>
      <c r="N32" s="190"/>
      <c r="O32" s="190"/>
      <c r="P32" s="191"/>
      <c r="Q32" s="12"/>
      <c r="R32" s="189" t="s">
        <v>41</v>
      </c>
      <c r="S32" s="190"/>
      <c r="T32" s="190"/>
      <c r="U32" s="191"/>
      <c r="V32" s="13"/>
      <c r="W32" s="189" t="s">
        <v>41</v>
      </c>
      <c r="X32" s="190"/>
      <c r="Y32" s="190"/>
      <c r="Z32" s="191"/>
    </row>
    <row r="33" spans="1:39" ht="15.75" customHeight="1" thickBot="1" x14ac:dyDescent="0.3">
      <c r="A33" s="72" t="s">
        <v>37</v>
      </c>
      <c r="B33" s="16"/>
      <c r="C33" s="164" t="s">
        <v>9</v>
      </c>
      <c r="D33" s="167"/>
      <c r="E33" s="167"/>
      <c r="F33" s="168"/>
      <c r="G33" s="11"/>
      <c r="H33" s="164" t="s">
        <v>9</v>
      </c>
      <c r="I33" s="167"/>
      <c r="J33" s="167"/>
      <c r="K33" s="168"/>
      <c r="L33" s="14"/>
      <c r="M33" s="164" t="s">
        <v>9</v>
      </c>
      <c r="N33" s="167"/>
      <c r="O33" s="167"/>
      <c r="P33" s="168"/>
      <c r="Q33" s="12"/>
      <c r="R33" s="164" t="s">
        <v>9</v>
      </c>
      <c r="S33" s="167"/>
      <c r="T33" s="167"/>
      <c r="U33" s="168"/>
      <c r="V33" s="13"/>
      <c r="W33" s="164" t="s">
        <v>9</v>
      </c>
      <c r="X33" s="167"/>
      <c r="Y33" s="167"/>
      <c r="Z33" s="168"/>
    </row>
    <row r="34" spans="1:39" ht="15.75" customHeight="1" x14ac:dyDescent="0.25">
      <c r="A34" s="91" t="s">
        <v>34</v>
      </c>
      <c r="B34" s="16"/>
      <c r="C34" s="156">
        <v>15</v>
      </c>
      <c r="D34" s="157"/>
      <c r="E34" s="157"/>
      <c r="F34" s="158"/>
      <c r="G34" s="11"/>
      <c r="H34" s="156">
        <v>15</v>
      </c>
      <c r="I34" s="157"/>
      <c r="J34" s="157"/>
      <c r="K34" s="158"/>
      <c r="L34" s="98"/>
      <c r="M34" s="156">
        <v>15</v>
      </c>
      <c r="N34" s="157"/>
      <c r="O34" s="157"/>
      <c r="P34" s="158"/>
      <c r="Q34" s="12"/>
      <c r="R34" s="156">
        <v>15</v>
      </c>
      <c r="S34" s="157"/>
      <c r="T34" s="157"/>
      <c r="U34" s="158"/>
      <c r="V34" s="13"/>
      <c r="W34" s="156">
        <v>15</v>
      </c>
      <c r="X34" s="157"/>
      <c r="Y34" s="157"/>
      <c r="Z34" s="158"/>
    </row>
    <row r="35" spans="1:39" ht="36" customHeight="1" x14ac:dyDescent="0.25">
      <c r="A35" s="91" t="s">
        <v>35</v>
      </c>
      <c r="B35" s="16"/>
      <c r="C35" s="159" t="s">
        <v>38</v>
      </c>
      <c r="D35" s="162"/>
      <c r="E35" s="162"/>
      <c r="F35" s="163"/>
      <c r="G35" s="11"/>
      <c r="H35" s="159" t="s">
        <v>38</v>
      </c>
      <c r="I35" s="162"/>
      <c r="J35" s="162"/>
      <c r="K35" s="163"/>
      <c r="L35" s="15"/>
      <c r="M35" s="159" t="s">
        <v>38</v>
      </c>
      <c r="N35" s="162"/>
      <c r="O35" s="162"/>
      <c r="P35" s="163"/>
      <c r="Q35" s="12"/>
      <c r="R35" s="159" t="s">
        <v>38</v>
      </c>
      <c r="S35" s="162"/>
      <c r="T35" s="162"/>
      <c r="U35" s="163"/>
      <c r="V35" s="13"/>
      <c r="W35" s="159" t="s">
        <v>38</v>
      </c>
      <c r="X35" s="162"/>
      <c r="Y35" s="162"/>
      <c r="Z35" s="163"/>
    </row>
    <row r="36" spans="1:39" ht="15.75" customHeight="1" thickBot="1" x14ac:dyDescent="0.3">
      <c r="A36" s="72" t="s">
        <v>37</v>
      </c>
      <c r="B36" s="16"/>
      <c r="C36" s="164" t="s">
        <v>13</v>
      </c>
      <c r="D36" s="167"/>
      <c r="E36" s="167"/>
      <c r="F36" s="168"/>
      <c r="G36" s="11"/>
      <c r="H36" s="164" t="s">
        <v>9</v>
      </c>
      <c r="I36" s="167"/>
      <c r="J36" s="167"/>
      <c r="K36" s="168"/>
      <c r="L36" s="14"/>
      <c r="M36" s="164" t="s">
        <v>9</v>
      </c>
      <c r="N36" s="167"/>
      <c r="O36" s="167"/>
      <c r="P36" s="168"/>
      <c r="Q36" s="12"/>
      <c r="R36" s="178" t="s">
        <v>9</v>
      </c>
      <c r="S36" s="179"/>
      <c r="T36" s="179"/>
      <c r="U36" s="180"/>
      <c r="V36" s="13"/>
      <c r="W36" s="164" t="s">
        <v>9</v>
      </c>
      <c r="X36" s="167"/>
      <c r="Y36" s="167"/>
      <c r="Z36" s="168"/>
    </row>
    <row r="37" spans="1:39" ht="15.75" customHeight="1" x14ac:dyDescent="0.25">
      <c r="A37" s="91" t="s">
        <v>34</v>
      </c>
      <c r="B37" s="16"/>
      <c r="C37" s="156">
        <v>15</v>
      </c>
      <c r="D37" s="157"/>
      <c r="E37" s="157"/>
      <c r="F37" s="158"/>
      <c r="G37" s="11"/>
      <c r="H37" s="156">
        <v>60</v>
      </c>
      <c r="I37" s="157"/>
      <c r="J37" s="157"/>
      <c r="K37" s="158"/>
      <c r="L37" s="98"/>
      <c r="M37" s="156">
        <v>45</v>
      </c>
      <c r="N37" s="157"/>
      <c r="O37" s="157"/>
      <c r="P37" s="158"/>
      <c r="Q37" s="12"/>
      <c r="R37" s="156">
        <v>30</v>
      </c>
      <c r="S37" s="157"/>
      <c r="T37" s="157"/>
      <c r="U37" s="158"/>
      <c r="V37" s="13"/>
      <c r="W37" s="156">
        <v>30</v>
      </c>
      <c r="X37" s="157"/>
      <c r="Y37" s="157"/>
      <c r="Z37" s="158"/>
    </row>
    <row r="38" spans="1:39" ht="36" customHeight="1" x14ac:dyDescent="0.25">
      <c r="A38" s="91" t="s">
        <v>35</v>
      </c>
      <c r="B38" s="16"/>
      <c r="C38" s="159" t="s">
        <v>42</v>
      </c>
      <c r="D38" s="162"/>
      <c r="E38" s="162"/>
      <c r="F38" s="163"/>
      <c r="G38" s="11"/>
      <c r="H38" s="159" t="s">
        <v>42</v>
      </c>
      <c r="I38" s="162"/>
      <c r="J38" s="162"/>
      <c r="K38" s="163"/>
      <c r="L38" s="15"/>
      <c r="M38" s="159" t="s">
        <v>42</v>
      </c>
      <c r="N38" s="162"/>
      <c r="O38" s="162"/>
      <c r="P38" s="163"/>
      <c r="Q38" s="12"/>
      <c r="R38" s="159" t="s">
        <v>42</v>
      </c>
      <c r="S38" s="162"/>
      <c r="T38" s="162"/>
      <c r="U38" s="163"/>
      <c r="V38" s="13"/>
      <c r="W38" s="159" t="s">
        <v>42</v>
      </c>
      <c r="X38" s="162"/>
      <c r="Y38" s="162"/>
      <c r="Z38" s="163"/>
    </row>
    <row r="39" spans="1:39" ht="15.75" customHeight="1" thickBot="1" x14ac:dyDescent="0.3">
      <c r="A39" s="72" t="s">
        <v>37</v>
      </c>
      <c r="B39" s="16"/>
      <c r="C39" s="164" t="s">
        <v>9</v>
      </c>
      <c r="D39" s="167"/>
      <c r="E39" s="167"/>
      <c r="F39" s="168"/>
      <c r="G39" s="11"/>
      <c r="H39" s="164" t="s">
        <v>22</v>
      </c>
      <c r="I39" s="167"/>
      <c r="J39" s="167"/>
      <c r="K39" s="168"/>
      <c r="L39" s="14"/>
      <c r="M39" s="164" t="s">
        <v>13</v>
      </c>
      <c r="N39" s="167"/>
      <c r="O39" s="167"/>
      <c r="P39" s="168"/>
      <c r="Q39" s="12"/>
      <c r="R39" s="178" t="s">
        <v>17</v>
      </c>
      <c r="S39" s="179"/>
      <c r="T39" s="179"/>
      <c r="U39" s="180"/>
      <c r="V39" s="13"/>
      <c r="W39" s="164" t="s">
        <v>17</v>
      </c>
      <c r="X39" s="167"/>
      <c r="Y39" s="167"/>
      <c r="Z39" s="168"/>
    </row>
    <row r="40" spans="1:39" ht="15.75" customHeight="1" x14ac:dyDescent="0.25">
      <c r="A40" s="91" t="s">
        <v>34</v>
      </c>
      <c r="B40" s="16"/>
      <c r="C40" s="156">
        <v>30</v>
      </c>
      <c r="D40" s="157"/>
      <c r="E40" s="157"/>
      <c r="F40" s="158"/>
      <c r="G40" s="11"/>
      <c r="H40" s="156">
        <v>15</v>
      </c>
      <c r="I40" s="157"/>
      <c r="J40" s="157"/>
      <c r="K40" s="158"/>
      <c r="L40" s="98"/>
      <c r="M40" s="156">
        <v>30</v>
      </c>
      <c r="N40" s="157"/>
      <c r="O40" s="157"/>
      <c r="P40" s="158"/>
      <c r="Q40" s="12"/>
      <c r="R40" s="156">
        <v>45</v>
      </c>
      <c r="S40" s="157"/>
      <c r="T40" s="157"/>
      <c r="U40" s="158"/>
      <c r="V40" s="13"/>
      <c r="W40" s="156">
        <v>75</v>
      </c>
      <c r="X40" s="157"/>
      <c r="Y40" s="157"/>
      <c r="Z40" s="158"/>
    </row>
    <row r="41" spans="1:39" ht="36" customHeight="1" x14ac:dyDescent="0.25">
      <c r="A41" s="91" t="s">
        <v>35</v>
      </c>
      <c r="B41" s="16"/>
      <c r="C41" s="159" t="s">
        <v>41</v>
      </c>
      <c r="D41" s="162"/>
      <c r="E41" s="162"/>
      <c r="F41" s="163"/>
      <c r="G41" s="11"/>
      <c r="H41" s="159" t="s">
        <v>36</v>
      </c>
      <c r="I41" s="162"/>
      <c r="J41" s="162"/>
      <c r="K41" s="163"/>
      <c r="L41" s="13"/>
      <c r="M41" s="189" t="s">
        <v>41</v>
      </c>
      <c r="N41" s="190"/>
      <c r="O41" s="190"/>
      <c r="P41" s="191"/>
      <c r="Q41" s="12"/>
      <c r="R41" s="159" t="s">
        <v>41</v>
      </c>
      <c r="S41" s="162"/>
      <c r="T41" s="162"/>
      <c r="U41" s="163"/>
      <c r="V41" s="13"/>
      <c r="W41" s="159" t="s">
        <v>41</v>
      </c>
      <c r="X41" s="162"/>
      <c r="Y41" s="162"/>
      <c r="Z41" s="163"/>
    </row>
    <row r="42" spans="1:39" ht="15.75" customHeight="1" thickBot="1" x14ac:dyDescent="0.3">
      <c r="A42" s="72" t="s">
        <v>37</v>
      </c>
      <c r="B42" s="16"/>
      <c r="C42" s="164" t="s">
        <v>9</v>
      </c>
      <c r="D42" s="167"/>
      <c r="E42" s="167"/>
      <c r="F42" s="168"/>
      <c r="G42" s="11"/>
      <c r="H42" s="164" t="s">
        <v>9</v>
      </c>
      <c r="I42" s="167"/>
      <c r="J42" s="167"/>
      <c r="K42" s="168"/>
      <c r="L42" s="14"/>
      <c r="M42" s="164" t="s">
        <v>9</v>
      </c>
      <c r="N42" s="167"/>
      <c r="O42" s="167"/>
      <c r="P42" s="168"/>
      <c r="Q42" s="12"/>
      <c r="R42" s="178" t="s">
        <v>9</v>
      </c>
      <c r="S42" s="179"/>
      <c r="T42" s="179"/>
      <c r="U42" s="180"/>
      <c r="V42" s="13"/>
      <c r="W42" s="164" t="s">
        <v>9</v>
      </c>
      <c r="X42" s="167"/>
      <c r="Y42" s="167"/>
      <c r="Z42" s="168"/>
    </row>
    <row r="43" spans="1:39" ht="15.75" customHeight="1" x14ac:dyDescent="0.25">
      <c r="A43" s="91" t="s">
        <v>34</v>
      </c>
      <c r="B43" s="16"/>
      <c r="C43" s="156">
        <v>45</v>
      </c>
      <c r="D43" s="157"/>
      <c r="E43" s="157"/>
      <c r="F43" s="158"/>
      <c r="G43" s="11"/>
      <c r="H43" s="156">
        <v>30</v>
      </c>
      <c r="I43" s="157"/>
      <c r="J43" s="157"/>
      <c r="K43" s="158"/>
      <c r="L43" s="98"/>
      <c r="M43" s="156">
        <v>30</v>
      </c>
      <c r="N43" s="157"/>
      <c r="O43" s="157"/>
      <c r="P43" s="158"/>
      <c r="Q43" s="12"/>
      <c r="R43" s="156">
        <v>45</v>
      </c>
      <c r="S43" s="157"/>
      <c r="T43" s="157"/>
      <c r="U43" s="158"/>
      <c r="V43" s="13"/>
      <c r="W43" s="156">
        <v>30</v>
      </c>
      <c r="X43" s="157"/>
      <c r="Y43" s="157"/>
      <c r="Z43" s="158"/>
    </row>
    <row r="44" spans="1:39" ht="36" customHeight="1" x14ac:dyDescent="0.25">
      <c r="A44" s="91" t="s">
        <v>35</v>
      </c>
      <c r="B44" s="16"/>
      <c r="C44" s="159" t="s">
        <v>43</v>
      </c>
      <c r="D44" s="187"/>
      <c r="E44" s="187"/>
      <c r="F44" s="188"/>
      <c r="G44" s="11"/>
      <c r="H44" s="159" t="s">
        <v>43</v>
      </c>
      <c r="I44" s="162"/>
      <c r="J44" s="162"/>
      <c r="K44" s="163"/>
      <c r="L44" s="13"/>
      <c r="M44" s="159" t="s">
        <v>43</v>
      </c>
      <c r="N44" s="162"/>
      <c r="O44" s="162"/>
      <c r="P44" s="163"/>
      <c r="Q44" s="12"/>
      <c r="R44" s="159" t="s">
        <v>43</v>
      </c>
      <c r="S44" s="162"/>
      <c r="T44" s="162"/>
      <c r="U44" s="163"/>
      <c r="V44" s="13"/>
      <c r="W44" s="159" t="s">
        <v>43</v>
      </c>
      <c r="X44" s="162"/>
      <c r="Y44" s="162"/>
      <c r="Z44" s="163"/>
    </row>
    <row r="45" spans="1:39" ht="15.75" customHeight="1" thickBot="1" x14ac:dyDescent="0.3">
      <c r="A45" s="72" t="s">
        <v>37</v>
      </c>
      <c r="B45" s="16"/>
      <c r="C45" s="164" t="s">
        <v>17</v>
      </c>
      <c r="D45" s="185"/>
      <c r="E45" s="185"/>
      <c r="F45" s="186"/>
      <c r="G45" s="11"/>
      <c r="H45" s="164" t="s">
        <v>13</v>
      </c>
      <c r="I45" s="167"/>
      <c r="J45" s="167"/>
      <c r="K45" s="168"/>
      <c r="L45" s="14"/>
      <c r="M45" s="164" t="s">
        <v>17</v>
      </c>
      <c r="N45" s="167"/>
      <c r="O45" s="167"/>
      <c r="P45" s="168"/>
      <c r="Q45" s="12"/>
      <c r="R45" s="178" t="s">
        <v>13</v>
      </c>
      <c r="S45" s="179"/>
      <c r="T45" s="179"/>
      <c r="U45" s="180"/>
      <c r="V45" s="13"/>
      <c r="W45" s="164" t="s">
        <v>17</v>
      </c>
      <c r="X45" s="167"/>
      <c r="Y45" s="167"/>
      <c r="Z45" s="168"/>
    </row>
    <row r="46" spans="1:39" ht="15.75" customHeight="1" x14ac:dyDescent="0.25">
      <c r="A46" s="91" t="s">
        <v>34</v>
      </c>
      <c r="B46" s="16"/>
      <c r="C46" s="156">
        <v>30</v>
      </c>
      <c r="D46" s="183"/>
      <c r="E46" s="183"/>
      <c r="F46" s="184"/>
      <c r="G46" s="11"/>
      <c r="H46" s="156">
        <v>15</v>
      </c>
      <c r="I46" s="157"/>
      <c r="J46" s="157"/>
      <c r="K46" s="158"/>
      <c r="L46" s="98"/>
      <c r="M46" s="156">
        <v>60</v>
      </c>
      <c r="N46" s="157"/>
      <c r="O46" s="157"/>
      <c r="P46" s="158"/>
      <c r="Q46" s="12"/>
      <c r="R46" s="156">
        <v>30</v>
      </c>
      <c r="S46" s="157"/>
      <c r="T46" s="157"/>
      <c r="U46" s="158"/>
      <c r="V46" s="13"/>
      <c r="W46" s="156">
        <v>45</v>
      </c>
      <c r="X46" s="157"/>
      <c r="Y46" s="157"/>
      <c r="Z46" s="158"/>
      <c r="AL46" s="100"/>
      <c r="AM46" s="100"/>
    </row>
    <row r="47" spans="1:39" ht="36" customHeight="1" x14ac:dyDescent="0.25">
      <c r="A47" s="91" t="s">
        <v>35</v>
      </c>
      <c r="B47" s="16"/>
      <c r="C47" s="159" t="s">
        <v>42</v>
      </c>
      <c r="D47" s="187"/>
      <c r="E47" s="187"/>
      <c r="F47" s="188"/>
      <c r="G47" s="11"/>
      <c r="H47" s="159" t="s">
        <v>36</v>
      </c>
      <c r="I47" s="162"/>
      <c r="J47" s="162"/>
      <c r="K47" s="163"/>
      <c r="L47" s="13"/>
      <c r="M47" s="159" t="s">
        <v>42</v>
      </c>
      <c r="N47" s="162"/>
      <c r="O47" s="162"/>
      <c r="P47" s="163"/>
      <c r="Q47" s="12"/>
      <c r="R47" s="159" t="s">
        <v>42</v>
      </c>
      <c r="S47" s="162"/>
      <c r="T47" s="162"/>
      <c r="U47" s="163"/>
      <c r="V47" s="13"/>
      <c r="W47" s="159" t="s">
        <v>42</v>
      </c>
      <c r="X47" s="162"/>
      <c r="Y47" s="162"/>
      <c r="Z47" s="163"/>
      <c r="AL47" s="100"/>
      <c r="AM47" s="100"/>
    </row>
    <row r="48" spans="1:39" ht="15.75" customHeight="1" thickBot="1" x14ac:dyDescent="0.3">
      <c r="A48" s="72" t="s">
        <v>37</v>
      </c>
      <c r="B48" s="16"/>
      <c r="C48" s="164" t="s">
        <v>22</v>
      </c>
      <c r="D48" s="185"/>
      <c r="E48" s="185"/>
      <c r="F48" s="186"/>
      <c r="G48" s="11"/>
      <c r="H48" s="164" t="s">
        <v>9</v>
      </c>
      <c r="I48" s="167"/>
      <c r="J48" s="167"/>
      <c r="K48" s="168"/>
      <c r="L48" s="14"/>
      <c r="M48" s="164" t="s">
        <v>26</v>
      </c>
      <c r="N48" s="167"/>
      <c r="O48" s="167"/>
      <c r="P48" s="168"/>
      <c r="Q48" s="12"/>
      <c r="R48" s="178" t="s">
        <v>22</v>
      </c>
      <c r="S48" s="179"/>
      <c r="T48" s="179"/>
      <c r="U48" s="180"/>
      <c r="V48" s="13"/>
      <c r="W48" s="164" t="s">
        <v>24</v>
      </c>
      <c r="X48" s="167"/>
      <c r="Y48" s="167"/>
      <c r="Z48" s="168"/>
      <c r="AL48" s="100"/>
      <c r="AM48" s="100"/>
    </row>
    <row r="49" spans="1:26" ht="15.75" customHeight="1" x14ac:dyDescent="0.25">
      <c r="A49" s="91" t="s">
        <v>34</v>
      </c>
      <c r="B49" s="16"/>
      <c r="C49" s="156">
        <v>30</v>
      </c>
      <c r="D49" s="183"/>
      <c r="E49" s="183"/>
      <c r="F49" s="184"/>
      <c r="G49" s="11"/>
      <c r="H49" s="156">
        <v>30</v>
      </c>
      <c r="I49" s="157"/>
      <c r="J49" s="157"/>
      <c r="K49" s="158"/>
      <c r="L49" s="98"/>
      <c r="M49" s="156">
        <v>30</v>
      </c>
      <c r="N49" s="157"/>
      <c r="O49" s="157"/>
      <c r="P49" s="158"/>
      <c r="Q49" s="12"/>
      <c r="R49" s="156">
        <v>15</v>
      </c>
      <c r="S49" s="157"/>
      <c r="T49" s="157"/>
      <c r="U49" s="158"/>
      <c r="V49" s="13"/>
      <c r="W49" s="156">
        <v>45</v>
      </c>
      <c r="X49" s="157"/>
      <c r="Y49" s="157"/>
      <c r="Z49" s="158"/>
    </row>
    <row r="50" spans="1:26" ht="36" customHeight="1" x14ac:dyDescent="0.25">
      <c r="A50" s="91" t="s">
        <v>35</v>
      </c>
      <c r="B50" s="16"/>
      <c r="C50" s="159" t="s">
        <v>44</v>
      </c>
      <c r="D50" s="187"/>
      <c r="E50" s="187"/>
      <c r="F50" s="188"/>
      <c r="G50" s="11"/>
      <c r="H50" s="159" t="s">
        <v>44</v>
      </c>
      <c r="I50" s="162"/>
      <c r="J50" s="162"/>
      <c r="K50" s="163"/>
      <c r="L50" s="15"/>
      <c r="M50" s="159" t="s">
        <v>44</v>
      </c>
      <c r="N50" s="162"/>
      <c r="O50" s="162"/>
      <c r="P50" s="163"/>
      <c r="Q50" s="12"/>
      <c r="R50" s="159" t="s">
        <v>44</v>
      </c>
      <c r="S50" s="162"/>
      <c r="T50" s="162"/>
      <c r="U50" s="163"/>
      <c r="V50" s="13"/>
      <c r="W50" s="159" t="s">
        <v>44</v>
      </c>
      <c r="X50" s="162"/>
      <c r="Y50" s="162"/>
      <c r="Z50" s="163"/>
    </row>
    <row r="51" spans="1:26" ht="15.75" customHeight="1" thickBot="1" x14ac:dyDescent="0.3">
      <c r="A51" s="72" t="s">
        <v>37</v>
      </c>
      <c r="B51" s="16"/>
      <c r="C51" s="164" t="s">
        <v>24</v>
      </c>
      <c r="D51" s="185"/>
      <c r="E51" s="185"/>
      <c r="F51" s="186"/>
      <c r="G51" s="11"/>
      <c r="H51" s="164" t="s">
        <v>22</v>
      </c>
      <c r="I51" s="167"/>
      <c r="J51" s="167"/>
      <c r="K51" s="168"/>
      <c r="L51" s="14"/>
      <c r="M51" s="164" t="s">
        <v>26</v>
      </c>
      <c r="N51" s="167"/>
      <c r="O51" s="167"/>
      <c r="P51" s="168"/>
      <c r="Q51" s="12"/>
      <c r="R51" s="178" t="s">
        <v>17</v>
      </c>
      <c r="S51" s="179"/>
      <c r="T51" s="179"/>
      <c r="U51" s="180"/>
      <c r="V51" s="13"/>
      <c r="W51" s="164" t="s">
        <v>26</v>
      </c>
      <c r="X51" s="167"/>
      <c r="Y51" s="167"/>
      <c r="Z51" s="168"/>
    </row>
    <row r="52" spans="1:26" ht="15.75" customHeight="1" x14ac:dyDescent="0.25">
      <c r="A52" s="91" t="s">
        <v>34</v>
      </c>
      <c r="B52" s="16"/>
      <c r="C52" s="156">
        <v>15</v>
      </c>
      <c r="D52" s="183"/>
      <c r="E52" s="183"/>
      <c r="F52" s="184"/>
      <c r="G52" s="11"/>
      <c r="H52" s="156">
        <v>15</v>
      </c>
      <c r="I52" s="157"/>
      <c r="J52" s="157"/>
      <c r="K52" s="158"/>
      <c r="L52" s="98"/>
      <c r="M52" s="156">
        <v>15</v>
      </c>
      <c r="N52" s="157"/>
      <c r="O52" s="157"/>
      <c r="P52" s="158"/>
      <c r="Q52" s="12"/>
      <c r="R52" s="156">
        <v>15</v>
      </c>
      <c r="S52" s="157"/>
      <c r="T52" s="157"/>
      <c r="U52" s="158"/>
      <c r="V52" s="13"/>
      <c r="W52" s="156">
        <v>15</v>
      </c>
      <c r="X52" s="157"/>
      <c r="Y52" s="157"/>
      <c r="Z52" s="158"/>
    </row>
    <row r="53" spans="1:26" ht="36" customHeight="1" x14ac:dyDescent="0.25">
      <c r="A53" s="91" t="s">
        <v>35</v>
      </c>
      <c r="B53" s="16"/>
      <c r="C53" s="159" t="s">
        <v>45</v>
      </c>
      <c r="D53" s="187"/>
      <c r="E53" s="187"/>
      <c r="F53" s="188"/>
      <c r="G53" s="11"/>
      <c r="H53" s="159" t="s">
        <v>45</v>
      </c>
      <c r="I53" s="162"/>
      <c r="J53" s="162"/>
      <c r="K53" s="163"/>
      <c r="L53" s="15"/>
      <c r="M53" s="159" t="s">
        <v>45</v>
      </c>
      <c r="N53" s="162"/>
      <c r="O53" s="162"/>
      <c r="P53" s="163"/>
      <c r="Q53" s="12"/>
      <c r="R53" s="159" t="s">
        <v>45</v>
      </c>
      <c r="S53" s="162"/>
      <c r="T53" s="162"/>
      <c r="U53" s="163"/>
      <c r="V53" s="13"/>
      <c r="W53" s="159" t="s">
        <v>45</v>
      </c>
      <c r="X53" s="162"/>
      <c r="Y53" s="162"/>
      <c r="Z53" s="163"/>
    </row>
    <row r="54" spans="1:26" ht="15.75" customHeight="1" thickBot="1" x14ac:dyDescent="0.3">
      <c r="A54" s="72" t="s">
        <v>37</v>
      </c>
      <c r="B54" s="16"/>
      <c r="C54" s="164" t="s">
        <v>9</v>
      </c>
      <c r="D54" s="185"/>
      <c r="E54" s="185"/>
      <c r="F54" s="186"/>
      <c r="G54" s="11"/>
      <c r="H54" s="164" t="s">
        <v>9</v>
      </c>
      <c r="I54" s="167"/>
      <c r="J54" s="167"/>
      <c r="K54" s="168"/>
      <c r="L54" s="14"/>
      <c r="M54" s="164" t="s">
        <v>9</v>
      </c>
      <c r="N54" s="167"/>
      <c r="O54" s="167"/>
      <c r="P54" s="168"/>
      <c r="Q54" s="12"/>
      <c r="R54" s="178" t="s">
        <v>9</v>
      </c>
      <c r="S54" s="179"/>
      <c r="T54" s="179"/>
      <c r="U54" s="180"/>
      <c r="V54" s="13"/>
      <c r="W54" s="164" t="s">
        <v>9</v>
      </c>
      <c r="X54" s="167"/>
      <c r="Y54" s="167"/>
      <c r="Z54" s="168"/>
    </row>
    <row r="55" spans="1:26" ht="15.75" customHeight="1" x14ac:dyDescent="0.25">
      <c r="A55" s="91" t="s">
        <v>34</v>
      </c>
      <c r="B55" s="16"/>
      <c r="C55" s="156">
        <v>15</v>
      </c>
      <c r="D55" s="183"/>
      <c r="E55" s="183"/>
      <c r="F55" s="184"/>
      <c r="G55" s="11"/>
      <c r="H55" s="156">
        <v>30</v>
      </c>
      <c r="I55" s="157"/>
      <c r="J55" s="157"/>
      <c r="K55" s="158"/>
      <c r="L55" s="98"/>
      <c r="M55" s="156">
        <v>30</v>
      </c>
      <c r="N55" s="157"/>
      <c r="O55" s="157"/>
      <c r="P55" s="158"/>
      <c r="Q55" s="12"/>
      <c r="R55" s="156">
        <v>30</v>
      </c>
      <c r="S55" s="157"/>
      <c r="T55" s="157"/>
      <c r="U55" s="158"/>
      <c r="V55" s="13"/>
      <c r="W55" s="156">
        <v>15</v>
      </c>
      <c r="X55" s="157"/>
      <c r="Y55" s="157"/>
      <c r="Z55" s="158"/>
    </row>
    <row r="56" spans="1:26" ht="36" customHeight="1" x14ac:dyDescent="0.25">
      <c r="A56" s="91" t="s">
        <v>35</v>
      </c>
      <c r="B56" s="16"/>
      <c r="C56" s="159" t="s">
        <v>46</v>
      </c>
      <c r="D56" s="162"/>
      <c r="E56" s="162"/>
      <c r="F56" s="163"/>
      <c r="G56" s="11"/>
      <c r="H56" s="159" t="s">
        <v>36</v>
      </c>
      <c r="I56" s="162"/>
      <c r="J56" s="162"/>
      <c r="K56" s="163"/>
      <c r="L56" s="15"/>
      <c r="M56" s="159" t="s">
        <v>46</v>
      </c>
      <c r="N56" s="162"/>
      <c r="O56" s="162"/>
      <c r="P56" s="163"/>
      <c r="Q56" s="12"/>
      <c r="R56" s="159" t="s">
        <v>46</v>
      </c>
      <c r="S56" s="162"/>
      <c r="T56" s="162"/>
      <c r="U56" s="163"/>
      <c r="V56" s="13"/>
      <c r="W56" s="159" t="s">
        <v>46</v>
      </c>
      <c r="X56" s="162"/>
      <c r="Y56" s="162"/>
      <c r="Z56" s="163"/>
    </row>
    <row r="57" spans="1:26" ht="15.75" customHeight="1" thickBot="1" x14ac:dyDescent="0.3">
      <c r="A57" s="72" t="s">
        <v>37</v>
      </c>
      <c r="B57" s="16"/>
      <c r="C57" s="164" t="s">
        <v>9</v>
      </c>
      <c r="D57" s="167"/>
      <c r="E57" s="167"/>
      <c r="F57" s="168"/>
      <c r="G57" s="11"/>
      <c r="H57" s="164" t="s">
        <v>9</v>
      </c>
      <c r="I57" s="167"/>
      <c r="J57" s="167"/>
      <c r="K57" s="168"/>
      <c r="L57" s="14"/>
      <c r="M57" s="164" t="s">
        <v>9</v>
      </c>
      <c r="N57" s="167"/>
      <c r="O57" s="167"/>
      <c r="P57" s="168"/>
      <c r="Q57" s="12"/>
      <c r="R57" s="164" t="s">
        <v>9</v>
      </c>
      <c r="S57" s="167"/>
      <c r="T57" s="167"/>
      <c r="U57" s="168"/>
      <c r="V57" s="13"/>
      <c r="W57" s="164" t="s">
        <v>9</v>
      </c>
      <c r="X57" s="167"/>
      <c r="Y57" s="167"/>
      <c r="Z57" s="168"/>
    </row>
    <row r="58" spans="1:26" ht="15.75" customHeight="1" x14ac:dyDescent="0.25">
      <c r="A58" s="91" t="s">
        <v>34</v>
      </c>
      <c r="B58" s="16"/>
      <c r="C58" s="156">
        <v>60</v>
      </c>
      <c r="D58" s="183"/>
      <c r="E58" s="183"/>
      <c r="F58" s="184"/>
      <c r="G58" s="11"/>
      <c r="H58" s="156">
        <v>15</v>
      </c>
      <c r="I58" s="157"/>
      <c r="J58" s="157"/>
      <c r="K58" s="158"/>
      <c r="L58" s="98"/>
      <c r="M58" s="156">
        <v>30</v>
      </c>
      <c r="N58" s="157"/>
      <c r="O58" s="157"/>
      <c r="P58" s="158"/>
      <c r="Q58" s="12"/>
      <c r="R58" s="156">
        <v>45</v>
      </c>
      <c r="S58" s="157"/>
      <c r="T58" s="157"/>
      <c r="U58" s="158"/>
      <c r="V58" s="13"/>
      <c r="W58" s="156">
        <v>15</v>
      </c>
      <c r="X58" s="157"/>
      <c r="Y58" s="157"/>
      <c r="Z58" s="158"/>
    </row>
    <row r="59" spans="1:26" ht="36" customHeight="1" x14ac:dyDescent="0.25">
      <c r="A59" s="91" t="s">
        <v>35</v>
      </c>
      <c r="B59" s="16"/>
      <c r="C59" s="159" t="s">
        <v>45</v>
      </c>
      <c r="D59" s="160"/>
      <c r="E59" s="160"/>
      <c r="F59" s="161"/>
      <c r="G59" s="107"/>
      <c r="H59" s="159" t="s">
        <v>46</v>
      </c>
      <c r="I59" s="162"/>
      <c r="J59" s="162"/>
      <c r="K59" s="163"/>
      <c r="L59" s="113"/>
      <c r="M59" s="159" t="s">
        <v>47</v>
      </c>
      <c r="N59" s="162"/>
      <c r="O59" s="162"/>
      <c r="P59" s="163"/>
      <c r="Q59" s="109"/>
      <c r="R59" s="159" t="s">
        <v>45</v>
      </c>
      <c r="S59" s="162"/>
      <c r="T59" s="162"/>
      <c r="U59" s="163"/>
      <c r="V59" s="111"/>
      <c r="W59" s="159" t="s">
        <v>45</v>
      </c>
      <c r="X59" s="162"/>
      <c r="Y59" s="162"/>
      <c r="Z59" s="163"/>
    </row>
    <row r="60" spans="1:26" ht="15.75" customHeight="1" thickBot="1" x14ac:dyDescent="0.3">
      <c r="A60" s="72" t="s">
        <v>37</v>
      </c>
      <c r="B60" s="16"/>
      <c r="C60" s="164" t="s">
        <v>9</v>
      </c>
      <c r="D60" s="165"/>
      <c r="E60" s="165"/>
      <c r="F60" s="166"/>
      <c r="G60" s="107"/>
      <c r="H60" s="164" t="s">
        <v>9</v>
      </c>
      <c r="I60" s="167"/>
      <c r="J60" s="167"/>
      <c r="K60" s="168"/>
      <c r="L60" s="112"/>
      <c r="M60" s="164" t="s">
        <v>9</v>
      </c>
      <c r="N60" s="167"/>
      <c r="O60" s="167"/>
      <c r="P60" s="168"/>
      <c r="Q60" s="109"/>
      <c r="R60" s="178" t="s">
        <v>9</v>
      </c>
      <c r="S60" s="179"/>
      <c r="T60" s="179"/>
      <c r="U60" s="180"/>
      <c r="V60" s="111"/>
      <c r="W60" s="164" t="s">
        <v>9</v>
      </c>
      <c r="X60" s="167"/>
      <c r="Y60" s="167"/>
      <c r="Z60" s="168"/>
    </row>
    <row r="61" spans="1:26" ht="15.75" customHeight="1" x14ac:dyDescent="0.25">
      <c r="A61" s="91" t="s">
        <v>34</v>
      </c>
      <c r="B61" s="16"/>
      <c r="C61" s="156">
        <v>30</v>
      </c>
      <c r="D61" s="181"/>
      <c r="E61" s="181"/>
      <c r="F61" s="182"/>
      <c r="G61" s="107"/>
      <c r="H61" s="156">
        <v>15</v>
      </c>
      <c r="I61" s="157"/>
      <c r="J61" s="157"/>
      <c r="K61" s="158"/>
      <c r="L61" s="108"/>
      <c r="M61" s="156">
        <v>30</v>
      </c>
      <c r="N61" s="157"/>
      <c r="O61" s="157"/>
      <c r="P61" s="158"/>
      <c r="Q61" s="109"/>
      <c r="R61" s="156">
        <v>45</v>
      </c>
      <c r="S61" s="157"/>
      <c r="T61" s="157"/>
      <c r="U61" s="158"/>
      <c r="V61" s="111"/>
      <c r="W61" s="156">
        <v>75</v>
      </c>
      <c r="X61" s="157"/>
      <c r="Y61" s="157"/>
      <c r="Z61" s="158"/>
    </row>
    <row r="62" spans="1:26" ht="36" customHeight="1" x14ac:dyDescent="0.25">
      <c r="A62" s="91" t="s">
        <v>35</v>
      </c>
      <c r="B62" s="16"/>
      <c r="C62" s="159" t="s">
        <v>41</v>
      </c>
      <c r="D62" s="160"/>
      <c r="E62" s="160"/>
      <c r="F62" s="161"/>
      <c r="G62" s="107"/>
      <c r="H62" s="159" t="s">
        <v>36</v>
      </c>
      <c r="I62" s="162"/>
      <c r="J62" s="162"/>
      <c r="K62" s="163"/>
      <c r="L62" s="111"/>
      <c r="M62" s="159" t="s">
        <v>41</v>
      </c>
      <c r="N62" s="162"/>
      <c r="O62" s="162"/>
      <c r="P62" s="163"/>
      <c r="Q62" s="109"/>
      <c r="R62" s="159" t="s">
        <v>41</v>
      </c>
      <c r="S62" s="162"/>
      <c r="T62" s="162"/>
      <c r="U62" s="163"/>
      <c r="V62" s="111"/>
      <c r="W62" s="159" t="s">
        <v>41</v>
      </c>
      <c r="X62" s="162"/>
      <c r="Y62" s="162"/>
      <c r="Z62" s="163"/>
    </row>
    <row r="63" spans="1:26" ht="15.75" customHeight="1" thickBot="1" x14ac:dyDescent="0.3">
      <c r="A63" s="72" t="s">
        <v>37</v>
      </c>
      <c r="B63" s="16"/>
      <c r="C63" s="164" t="s">
        <v>9</v>
      </c>
      <c r="D63" s="165"/>
      <c r="E63" s="165"/>
      <c r="F63" s="166"/>
      <c r="G63" s="107"/>
      <c r="H63" s="164" t="s">
        <v>9</v>
      </c>
      <c r="I63" s="167"/>
      <c r="J63" s="167"/>
      <c r="K63" s="168"/>
      <c r="L63" s="112"/>
      <c r="M63" s="164" t="s">
        <v>9</v>
      </c>
      <c r="N63" s="167"/>
      <c r="O63" s="167"/>
      <c r="P63" s="168"/>
      <c r="Q63" s="109"/>
      <c r="R63" s="164" t="s">
        <v>9</v>
      </c>
      <c r="S63" s="167"/>
      <c r="T63" s="167"/>
      <c r="U63" s="168"/>
      <c r="V63" s="111"/>
      <c r="W63" s="164" t="s">
        <v>9</v>
      </c>
      <c r="X63" s="167"/>
      <c r="Y63" s="167"/>
      <c r="Z63" s="168"/>
    </row>
    <row r="64" spans="1:26" ht="15.75" customHeight="1" x14ac:dyDescent="0.25">
      <c r="A64" s="91" t="s">
        <v>34</v>
      </c>
      <c r="B64" s="16"/>
      <c r="C64" s="153">
        <v>60</v>
      </c>
      <c r="D64" s="154"/>
      <c r="E64" s="154"/>
      <c r="F64" s="155"/>
      <c r="G64" s="107"/>
      <c r="H64" s="156">
        <v>60</v>
      </c>
      <c r="I64" s="157"/>
      <c r="J64" s="157"/>
      <c r="K64" s="158"/>
      <c r="L64" s="108"/>
      <c r="M64" s="156">
        <v>60</v>
      </c>
      <c r="N64" s="157"/>
      <c r="O64" s="157"/>
      <c r="P64" s="158"/>
      <c r="Q64" s="109"/>
      <c r="R64" s="156">
        <v>60</v>
      </c>
      <c r="S64" s="157"/>
      <c r="T64" s="157"/>
      <c r="U64" s="158"/>
      <c r="V64" s="111"/>
      <c r="W64" s="156">
        <v>60</v>
      </c>
      <c r="X64" s="157"/>
      <c r="Y64" s="157"/>
      <c r="Z64" s="158"/>
    </row>
    <row r="65" spans="1:34" ht="36" customHeight="1" thickBot="1" x14ac:dyDescent="0.3">
      <c r="A65" s="72" t="s">
        <v>35</v>
      </c>
      <c r="B65" s="16"/>
      <c r="C65" s="171" t="s">
        <v>48</v>
      </c>
      <c r="D65" s="172"/>
      <c r="E65" s="172"/>
      <c r="F65" s="173"/>
      <c r="G65" s="11"/>
      <c r="H65" s="171" t="s">
        <v>48</v>
      </c>
      <c r="I65" s="174"/>
      <c r="J65" s="174"/>
      <c r="K65" s="175"/>
      <c r="L65" s="13"/>
      <c r="M65" s="171" t="s">
        <v>48</v>
      </c>
      <c r="N65" s="174"/>
      <c r="O65" s="174"/>
      <c r="P65" s="175"/>
      <c r="Q65" s="12"/>
      <c r="R65" s="171" t="s">
        <v>48</v>
      </c>
      <c r="S65" s="174"/>
      <c r="T65" s="174"/>
      <c r="U65" s="175"/>
      <c r="V65" s="13"/>
      <c r="W65" s="171" t="s">
        <v>48</v>
      </c>
      <c r="X65" s="174"/>
      <c r="Y65" s="174"/>
      <c r="Z65" s="175"/>
    </row>
    <row r="66" spans="1:34" ht="3.75" customHeight="1" x14ac:dyDescent="0.25">
      <c r="A66" s="73"/>
      <c r="B66" s="16"/>
      <c r="C66" s="15"/>
      <c r="D66" s="74"/>
      <c r="E66" s="74"/>
      <c r="F66" s="74"/>
      <c r="G66" s="11"/>
      <c r="H66" s="15"/>
      <c r="I66" s="15"/>
      <c r="J66" s="15"/>
      <c r="K66" s="15"/>
      <c r="L66" s="14"/>
      <c r="M66" s="15"/>
      <c r="N66" s="15"/>
      <c r="O66" s="15"/>
      <c r="P66" s="15"/>
      <c r="Q66" s="12"/>
      <c r="R66" s="13"/>
      <c r="S66" s="13"/>
      <c r="T66" s="13"/>
      <c r="U66" s="13"/>
      <c r="V66" s="13"/>
      <c r="W66" s="15"/>
      <c r="X66" s="15"/>
      <c r="Y66" s="15"/>
      <c r="Z66" s="15"/>
    </row>
    <row r="67" spans="1:34" ht="9.75" customHeight="1" x14ac:dyDescent="0.25">
      <c r="A67" s="17"/>
      <c r="B67" s="16"/>
      <c r="C67" s="17"/>
      <c r="D67" s="17"/>
      <c r="E67" s="17"/>
      <c r="F67" s="75"/>
      <c r="G67" s="75"/>
      <c r="H67" s="75"/>
      <c r="I67" s="75"/>
      <c r="J67" s="75"/>
      <c r="K67" s="75"/>
      <c r="L67" s="76"/>
      <c r="M67" s="77"/>
      <c r="N67" s="78"/>
      <c r="O67" s="78"/>
      <c r="P67" s="78"/>
      <c r="Q67" s="78"/>
      <c r="R67" s="176"/>
      <c r="S67" s="176"/>
      <c r="T67" s="141"/>
      <c r="U67" s="17"/>
      <c r="V67" s="79"/>
      <c r="W67" s="16"/>
      <c r="X67" s="80" t="s">
        <v>49</v>
      </c>
      <c r="Y67" s="177"/>
      <c r="Z67" s="177"/>
      <c r="AA67" s="88"/>
    </row>
    <row r="68" spans="1:34" hidden="1" x14ac:dyDescent="0.25">
      <c r="A68" s="81"/>
      <c r="C68" s="82"/>
      <c r="D68" s="82"/>
      <c r="E68" s="82"/>
      <c r="F68" s="83">
        <f>SUM(C25:F65)</f>
        <v>435</v>
      </c>
      <c r="G68" s="83"/>
      <c r="H68" s="83"/>
      <c r="I68" s="83"/>
      <c r="J68" s="83"/>
      <c r="K68" s="83">
        <f>SUM(H25:K65)</f>
        <v>360</v>
      </c>
      <c r="L68" s="84"/>
      <c r="M68" s="83"/>
      <c r="N68" s="83"/>
      <c r="O68" s="83"/>
      <c r="P68" s="83">
        <f>SUM(M25:P65)</f>
        <v>450</v>
      </c>
      <c r="Q68" s="83"/>
      <c r="R68" s="169"/>
      <c r="S68" s="169"/>
      <c r="T68" s="139"/>
      <c r="U68" s="84">
        <f>SUM(R25:U65)</f>
        <v>450</v>
      </c>
      <c r="V68" s="82"/>
      <c r="W68" s="82"/>
      <c r="X68" s="82"/>
      <c r="Y68" s="38"/>
      <c r="Z68" s="83">
        <f>SUM(W25:Z67)</f>
        <v>555</v>
      </c>
    </row>
    <row r="69" spans="1:34" hidden="1" x14ac:dyDescent="0.25">
      <c r="A69" s="85"/>
      <c r="M69" s="19"/>
      <c r="N69" s="19"/>
      <c r="O69" s="19"/>
      <c r="P69" s="19"/>
      <c r="Q69" s="170"/>
      <c r="R69" s="170"/>
      <c r="S69" s="140"/>
      <c r="Y69" s="56">
        <f>SUM(F68:Z68)</f>
        <v>2250</v>
      </c>
      <c r="Z69" s="56"/>
    </row>
    <row r="70" spans="1:34" hidden="1" x14ac:dyDescent="0.25">
      <c r="Q70" s="36"/>
      <c r="R70" s="19"/>
      <c r="S70" s="19"/>
    </row>
    <row r="71" spans="1:34" s="36" customFormat="1" hidden="1" x14ac:dyDescent="0.25">
      <c r="A71" s="19"/>
      <c r="B71" s="19"/>
      <c r="C71" s="19"/>
      <c r="D71" s="19"/>
      <c r="E71" s="19"/>
      <c r="F71" s="19"/>
      <c r="G71" s="19"/>
      <c r="H71" s="19"/>
      <c r="I71" s="19"/>
      <c r="J71" s="19"/>
      <c r="L71" s="19"/>
      <c r="Q71" s="19"/>
      <c r="X71" s="19"/>
      <c r="Y71" s="19"/>
      <c r="AA71" s="19"/>
      <c r="AB71" s="19"/>
      <c r="AC71" s="19"/>
      <c r="AD71" s="19"/>
      <c r="AE71" s="19"/>
      <c r="AF71" s="19"/>
      <c r="AG71" s="19"/>
      <c r="AH71" s="19"/>
    </row>
    <row r="72" spans="1:34" hidden="1" x14ac:dyDescent="0.25"/>
    <row r="73" spans="1:34" hidden="1" x14ac:dyDescent="0.25">
      <c r="A73" s="86" t="s">
        <v>50</v>
      </c>
    </row>
    <row r="74" spans="1:34" hidden="1" x14ac:dyDescent="0.25"/>
    <row r="75" spans="1:34" hidden="1" x14ac:dyDescent="0.25">
      <c r="A75" s="19" t="s">
        <v>9</v>
      </c>
    </row>
    <row r="76" spans="1:34" hidden="1" x14ac:dyDescent="0.25">
      <c r="A76" s="19" t="s">
        <v>13</v>
      </c>
    </row>
    <row r="77" spans="1:34" hidden="1" x14ac:dyDescent="0.25">
      <c r="A77" s="19" t="s">
        <v>17</v>
      </c>
    </row>
    <row r="78" spans="1:34" hidden="1" x14ac:dyDescent="0.25">
      <c r="A78" s="19" t="s">
        <v>20</v>
      </c>
      <c r="T78" s="19"/>
      <c r="U78" s="19"/>
      <c r="V78" s="19"/>
      <c r="W78" s="19"/>
      <c r="Z78" s="19"/>
    </row>
    <row r="79" spans="1:34" hidden="1" x14ac:dyDescent="0.25">
      <c r="A79" s="19" t="s">
        <v>21</v>
      </c>
      <c r="T79" s="19"/>
      <c r="U79" s="19"/>
      <c r="V79" s="19"/>
      <c r="W79" s="19"/>
      <c r="Z79" s="19"/>
    </row>
    <row r="80" spans="1:34" hidden="1" x14ac:dyDescent="0.25">
      <c r="A80" s="19" t="s">
        <v>22</v>
      </c>
      <c r="T80" s="19"/>
      <c r="U80" s="19"/>
      <c r="V80" s="19"/>
      <c r="W80" s="19"/>
      <c r="Z80" s="19"/>
    </row>
    <row r="81" spans="1:26" hidden="1" x14ac:dyDescent="0.25">
      <c r="A81" s="19" t="s">
        <v>24</v>
      </c>
      <c r="T81" s="19"/>
      <c r="U81" s="19"/>
      <c r="V81" s="19"/>
      <c r="W81" s="19"/>
      <c r="Z81" s="19"/>
    </row>
    <row r="82" spans="1:26" hidden="1" x14ac:dyDescent="0.25">
      <c r="A82" s="19" t="s">
        <v>26</v>
      </c>
      <c r="T82" s="19"/>
      <c r="U82" s="19"/>
      <c r="V82" s="19"/>
      <c r="W82" s="19"/>
      <c r="Z82" s="19"/>
    </row>
    <row r="83" spans="1:26" hidden="1" x14ac:dyDescent="0.25"/>
    <row r="84" spans="1:26" hidden="1" x14ac:dyDescent="0.25"/>
    <row r="85" spans="1:26" hidden="1" x14ac:dyDescent="0.25"/>
    <row r="86" spans="1:26" hidden="1" x14ac:dyDescent="0.25"/>
    <row r="87" spans="1:26" hidden="1" x14ac:dyDescent="0.25">
      <c r="A87" s="86" t="s">
        <v>5</v>
      </c>
      <c r="K87" s="19"/>
      <c r="M87" s="19"/>
      <c r="N87" s="19"/>
      <c r="O87" s="19"/>
      <c r="P87" s="19"/>
      <c r="R87" s="19"/>
      <c r="S87" s="19"/>
      <c r="T87" s="19"/>
      <c r="U87" s="19"/>
      <c r="V87" s="19"/>
      <c r="W87" s="19"/>
      <c r="Z87" s="19"/>
    </row>
    <row r="88" spans="1:26" hidden="1" x14ac:dyDescent="0.25"/>
    <row r="89" spans="1:26" hidden="1" x14ac:dyDescent="0.25">
      <c r="A89" s="19">
        <v>15</v>
      </c>
      <c r="K89" s="19"/>
      <c r="M89" s="19"/>
      <c r="N89" s="19"/>
      <c r="O89" s="19"/>
      <c r="P89" s="19"/>
      <c r="R89" s="19"/>
      <c r="S89" s="19"/>
      <c r="T89" s="19"/>
      <c r="U89" s="19"/>
      <c r="V89" s="19"/>
      <c r="W89" s="19"/>
      <c r="Z89" s="19"/>
    </row>
    <row r="90" spans="1:26" hidden="1" x14ac:dyDescent="0.25">
      <c r="A90" s="19">
        <v>30</v>
      </c>
      <c r="K90" s="19"/>
      <c r="M90" s="19"/>
      <c r="N90" s="19"/>
      <c r="O90" s="19"/>
      <c r="P90" s="19"/>
      <c r="R90" s="19"/>
      <c r="S90" s="19"/>
      <c r="T90" s="19"/>
      <c r="U90" s="19"/>
      <c r="V90" s="19"/>
      <c r="W90" s="19"/>
      <c r="Z90" s="19"/>
    </row>
    <row r="91" spans="1:26" hidden="1" x14ac:dyDescent="0.25">
      <c r="A91" s="19">
        <v>45</v>
      </c>
      <c r="K91" s="19"/>
      <c r="M91" s="19"/>
      <c r="N91" s="19"/>
      <c r="O91" s="19"/>
      <c r="P91" s="19"/>
      <c r="R91" s="19"/>
      <c r="S91" s="19"/>
      <c r="T91" s="19"/>
      <c r="U91" s="19"/>
      <c r="V91" s="19"/>
      <c r="W91" s="19"/>
      <c r="Z91" s="19"/>
    </row>
    <row r="92" spans="1:26" hidden="1" x14ac:dyDescent="0.25">
      <c r="A92" s="19">
        <v>60</v>
      </c>
      <c r="K92" s="19"/>
      <c r="M92" s="19"/>
      <c r="N92" s="19"/>
      <c r="O92" s="19"/>
      <c r="P92" s="19"/>
      <c r="R92" s="19"/>
      <c r="S92" s="19"/>
      <c r="T92" s="19"/>
      <c r="U92" s="19"/>
      <c r="V92" s="19"/>
      <c r="W92" s="19"/>
      <c r="Z92" s="19"/>
    </row>
    <row r="93" spans="1:26" hidden="1" x14ac:dyDescent="0.25">
      <c r="A93" s="19">
        <v>75</v>
      </c>
      <c r="K93" s="19"/>
      <c r="M93" s="19"/>
      <c r="N93" s="19"/>
      <c r="O93" s="19"/>
      <c r="P93" s="19"/>
      <c r="R93" s="19"/>
      <c r="S93" s="19"/>
      <c r="T93" s="19"/>
      <c r="U93" s="19"/>
      <c r="V93" s="19"/>
      <c r="W93" s="19"/>
      <c r="Z93" s="19"/>
    </row>
    <row r="94" spans="1:26" hidden="1" x14ac:dyDescent="0.25">
      <c r="A94" s="19">
        <v>90</v>
      </c>
      <c r="K94" s="19"/>
      <c r="M94" s="19"/>
      <c r="N94" s="19"/>
      <c r="O94" s="19"/>
      <c r="P94" s="19"/>
      <c r="R94" s="19"/>
      <c r="S94" s="19"/>
      <c r="T94" s="19"/>
      <c r="U94" s="19"/>
      <c r="V94" s="19"/>
      <c r="W94" s="19"/>
      <c r="Z94" s="19"/>
    </row>
    <row r="95" spans="1:26" hidden="1" x14ac:dyDescent="0.25">
      <c r="A95" s="19">
        <v>105</v>
      </c>
      <c r="K95" s="19"/>
      <c r="M95" s="19"/>
      <c r="N95" s="19"/>
      <c r="O95" s="19"/>
      <c r="P95" s="19"/>
      <c r="R95" s="19"/>
      <c r="S95" s="19"/>
      <c r="T95" s="19"/>
      <c r="U95" s="19"/>
      <c r="V95" s="19"/>
      <c r="W95" s="19"/>
      <c r="Z95" s="19"/>
    </row>
    <row r="96" spans="1:26" hidden="1" x14ac:dyDescent="0.25">
      <c r="A96" s="19">
        <v>120</v>
      </c>
      <c r="K96" s="19"/>
      <c r="M96" s="19"/>
      <c r="N96" s="19"/>
      <c r="O96" s="19"/>
      <c r="P96" s="19"/>
      <c r="R96" s="19"/>
      <c r="S96" s="19"/>
      <c r="T96" s="19"/>
      <c r="U96" s="19"/>
      <c r="V96" s="19"/>
      <c r="W96" s="19"/>
      <c r="Z96" s="19"/>
    </row>
    <row r="97" spans="1:26" hidden="1" x14ac:dyDescent="0.25">
      <c r="A97" s="19">
        <v>135</v>
      </c>
      <c r="K97" s="19"/>
      <c r="M97" s="19"/>
      <c r="N97" s="19"/>
      <c r="O97" s="19"/>
      <c r="P97" s="19"/>
      <c r="R97" s="19"/>
      <c r="S97" s="19"/>
      <c r="T97" s="19"/>
      <c r="U97" s="19"/>
      <c r="V97" s="19"/>
      <c r="W97" s="19"/>
      <c r="Z97" s="19"/>
    </row>
    <row r="98" spans="1:26" hidden="1" x14ac:dyDescent="0.25">
      <c r="A98" s="19">
        <v>150</v>
      </c>
      <c r="K98" s="19"/>
      <c r="M98" s="19"/>
      <c r="N98" s="19"/>
      <c r="O98" s="19"/>
      <c r="P98" s="19"/>
      <c r="R98" s="19"/>
      <c r="S98" s="19"/>
      <c r="T98" s="19"/>
      <c r="U98" s="19"/>
      <c r="V98" s="19"/>
      <c r="W98" s="19"/>
      <c r="Z98" s="19"/>
    </row>
    <row r="99" spans="1:26" hidden="1" x14ac:dyDescent="0.25">
      <c r="A99" s="19">
        <v>165</v>
      </c>
      <c r="K99" s="19"/>
      <c r="M99" s="19"/>
      <c r="N99" s="19"/>
      <c r="O99" s="19"/>
      <c r="P99" s="19"/>
      <c r="R99" s="19"/>
      <c r="S99" s="19"/>
      <c r="T99" s="19"/>
      <c r="U99" s="19"/>
      <c r="V99" s="19"/>
      <c r="W99" s="19"/>
      <c r="Z99" s="19"/>
    </row>
    <row r="100" spans="1:26" hidden="1" x14ac:dyDescent="0.25">
      <c r="A100" s="19">
        <v>180</v>
      </c>
      <c r="K100" s="19"/>
      <c r="M100" s="19"/>
      <c r="N100" s="19"/>
      <c r="O100" s="19"/>
      <c r="P100" s="19"/>
      <c r="R100" s="19"/>
      <c r="S100" s="19"/>
      <c r="T100" s="19"/>
      <c r="U100" s="19"/>
      <c r="V100" s="19"/>
      <c r="W100" s="19"/>
      <c r="Z100" s="19"/>
    </row>
    <row r="101" spans="1:26" hidden="1" x14ac:dyDescent="0.25">
      <c r="A101" s="19">
        <v>195</v>
      </c>
      <c r="K101" s="19"/>
      <c r="M101" s="19"/>
      <c r="N101" s="19"/>
      <c r="O101" s="19"/>
      <c r="P101" s="19"/>
      <c r="R101" s="19"/>
      <c r="S101" s="19"/>
      <c r="T101" s="19"/>
      <c r="U101" s="19"/>
      <c r="V101" s="19"/>
      <c r="W101" s="19"/>
      <c r="Z101" s="19"/>
    </row>
    <row r="102" spans="1:26" hidden="1" x14ac:dyDescent="0.25">
      <c r="A102" s="19">
        <v>210</v>
      </c>
      <c r="K102" s="19"/>
      <c r="M102" s="19"/>
      <c r="N102" s="19"/>
      <c r="O102" s="19"/>
      <c r="P102" s="19"/>
      <c r="R102" s="19"/>
      <c r="S102" s="19"/>
      <c r="T102" s="19"/>
      <c r="U102" s="19"/>
      <c r="V102" s="19"/>
      <c r="W102" s="19"/>
      <c r="Z102" s="19"/>
    </row>
    <row r="103" spans="1:26" hidden="1" x14ac:dyDescent="0.25">
      <c r="A103" s="19">
        <v>225</v>
      </c>
      <c r="K103" s="19"/>
      <c r="M103" s="19"/>
      <c r="N103" s="19"/>
      <c r="O103" s="19"/>
      <c r="P103" s="19"/>
      <c r="R103" s="19"/>
      <c r="S103" s="19"/>
      <c r="T103" s="19"/>
      <c r="U103" s="19"/>
      <c r="V103" s="19"/>
      <c r="W103" s="19"/>
      <c r="Z103" s="19"/>
    </row>
    <row r="104" spans="1:26" hidden="1" x14ac:dyDescent="0.25">
      <c r="A104" s="19">
        <v>240</v>
      </c>
      <c r="K104" s="19"/>
      <c r="M104" s="19"/>
      <c r="N104" s="19"/>
      <c r="O104" s="19"/>
      <c r="P104" s="19"/>
      <c r="R104" s="19"/>
      <c r="S104" s="19"/>
      <c r="T104" s="19"/>
      <c r="U104" s="19"/>
      <c r="V104" s="19"/>
      <c r="W104" s="19"/>
      <c r="Z104" s="19"/>
    </row>
    <row r="105" spans="1:26" hidden="1" x14ac:dyDescent="0.25">
      <c r="A105" s="19">
        <v>255</v>
      </c>
      <c r="K105" s="19"/>
      <c r="M105" s="19"/>
      <c r="N105" s="19"/>
      <c r="O105" s="19"/>
      <c r="P105" s="19"/>
      <c r="R105" s="19"/>
      <c r="S105" s="19"/>
      <c r="T105" s="19"/>
      <c r="U105" s="19"/>
      <c r="V105" s="19"/>
      <c r="W105" s="19"/>
      <c r="Z105" s="19"/>
    </row>
    <row r="106" spans="1:26" hidden="1" x14ac:dyDescent="0.25">
      <c r="A106" s="19">
        <v>270</v>
      </c>
      <c r="K106" s="19"/>
      <c r="M106" s="19"/>
      <c r="N106" s="19"/>
      <c r="O106" s="19"/>
      <c r="P106" s="19"/>
      <c r="R106" s="19"/>
      <c r="S106" s="19"/>
      <c r="T106" s="19"/>
      <c r="U106" s="19"/>
      <c r="V106" s="19"/>
      <c r="W106" s="19"/>
      <c r="Z106" s="19"/>
    </row>
    <row r="107" spans="1:26" hidden="1" x14ac:dyDescent="0.25">
      <c r="A107" s="19">
        <v>285</v>
      </c>
      <c r="K107" s="19"/>
      <c r="M107" s="19"/>
      <c r="N107" s="19"/>
      <c r="O107" s="19"/>
      <c r="P107" s="19"/>
      <c r="R107" s="19"/>
      <c r="S107" s="19"/>
      <c r="T107" s="19"/>
      <c r="U107" s="19"/>
      <c r="V107" s="19"/>
      <c r="W107" s="19"/>
      <c r="Z107" s="19"/>
    </row>
    <row r="108" spans="1:26" hidden="1" x14ac:dyDescent="0.25">
      <c r="A108" s="19">
        <v>300</v>
      </c>
      <c r="K108" s="19"/>
      <c r="M108" s="19"/>
      <c r="N108" s="19"/>
      <c r="O108" s="19"/>
      <c r="P108" s="19"/>
      <c r="R108" s="19"/>
      <c r="S108" s="19"/>
      <c r="T108" s="19"/>
      <c r="U108" s="19"/>
      <c r="V108" s="19"/>
      <c r="W108" s="19"/>
      <c r="Z108" s="19"/>
    </row>
    <row r="109" spans="1:26" hidden="1" x14ac:dyDescent="0.25">
      <c r="A109" s="19">
        <v>315</v>
      </c>
      <c r="K109" s="19"/>
      <c r="M109" s="19"/>
      <c r="N109" s="19"/>
      <c r="O109" s="19"/>
      <c r="P109" s="19"/>
      <c r="R109" s="19"/>
      <c r="S109" s="19"/>
      <c r="T109" s="19"/>
      <c r="U109" s="19"/>
      <c r="V109" s="19"/>
      <c r="W109" s="19"/>
      <c r="Z109" s="19"/>
    </row>
    <row r="110" spans="1:26" hidden="1" x14ac:dyDescent="0.25">
      <c r="A110" s="19">
        <v>330</v>
      </c>
      <c r="K110" s="19"/>
      <c r="M110" s="19"/>
      <c r="N110" s="19"/>
      <c r="O110" s="19"/>
      <c r="P110" s="19"/>
      <c r="R110" s="19"/>
      <c r="S110" s="19"/>
      <c r="T110" s="19"/>
      <c r="U110" s="19"/>
      <c r="V110" s="19"/>
      <c r="W110" s="19"/>
      <c r="Z110" s="19"/>
    </row>
    <row r="111" spans="1:26" hidden="1" x14ac:dyDescent="0.25">
      <c r="A111" s="19">
        <v>345</v>
      </c>
      <c r="K111" s="19"/>
      <c r="M111" s="19"/>
      <c r="N111" s="19"/>
      <c r="O111" s="19"/>
      <c r="P111" s="19"/>
      <c r="R111" s="19"/>
      <c r="S111" s="19"/>
      <c r="T111" s="19"/>
      <c r="U111" s="19"/>
      <c r="V111" s="19"/>
      <c r="W111" s="19"/>
      <c r="Z111" s="19"/>
    </row>
    <row r="112" spans="1:26" hidden="1" x14ac:dyDescent="0.25">
      <c r="A112" s="19">
        <v>360</v>
      </c>
      <c r="K112" s="19"/>
      <c r="M112" s="19"/>
      <c r="N112" s="19"/>
      <c r="O112" s="19"/>
      <c r="P112" s="19"/>
      <c r="R112" s="19"/>
      <c r="S112" s="19"/>
      <c r="T112" s="19"/>
      <c r="U112" s="19"/>
      <c r="V112" s="19"/>
      <c r="W112" s="19"/>
      <c r="Z112" s="19"/>
    </row>
    <row r="113" spans="1:26" hidden="1" x14ac:dyDescent="0.25">
      <c r="A113" s="19">
        <v>375</v>
      </c>
      <c r="K113" s="19"/>
      <c r="M113" s="19"/>
      <c r="N113" s="19"/>
      <c r="O113" s="19"/>
      <c r="P113" s="19"/>
      <c r="R113" s="19"/>
      <c r="S113" s="19"/>
      <c r="T113" s="19"/>
      <c r="U113" s="19"/>
      <c r="V113" s="19"/>
      <c r="W113" s="19"/>
      <c r="Z113" s="19"/>
    </row>
    <row r="114" spans="1:26" hidden="1" x14ac:dyDescent="0.25">
      <c r="A114" s="19">
        <v>390</v>
      </c>
      <c r="K114" s="19"/>
      <c r="M114" s="19"/>
      <c r="N114" s="19"/>
      <c r="O114" s="19"/>
      <c r="P114" s="19"/>
      <c r="R114" s="19"/>
      <c r="S114" s="19"/>
      <c r="T114" s="19"/>
      <c r="U114" s="19"/>
      <c r="V114" s="19"/>
      <c r="W114" s="19"/>
      <c r="Z114" s="19"/>
    </row>
    <row r="115" spans="1:26" hidden="1" x14ac:dyDescent="0.25">
      <c r="A115" s="19">
        <v>405</v>
      </c>
      <c r="K115" s="19"/>
      <c r="M115" s="19"/>
      <c r="N115" s="19"/>
      <c r="O115" s="19"/>
      <c r="P115" s="19"/>
      <c r="R115" s="19"/>
      <c r="S115" s="19"/>
      <c r="T115" s="19"/>
      <c r="U115" s="19"/>
      <c r="V115" s="19"/>
      <c r="W115" s="19"/>
      <c r="Z115" s="19"/>
    </row>
    <row r="116" spans="1:26" hidden="1" x14ac:dyDescent="0.25">
      <c r="A116" s="19">
        <v>420</v>
      </c>
      <c r="K116" s="19"/>
      <c r="M116" s="19"/>
      <c r="N116" s="19"/>
      <c r="O116" s="19"/>
      <c r="P116" s="19"/>
      <c r="R116" s="19"/>
      <c r="S116" s="19"/>
      <c r="T116" s="19"/>
      <c r="U116" s="19"/>
      <c r="V116" s="19"/>
      <c r="W116" s="19"/>
      <c r="Z116" s="19"/>
    </row>
    <row r="117" spans="1:26" hidden="1" x14ac:dyDescent="0.25">
      <c r="A117" s="19">
        <v>435</v>
      </c>
      <c r="K117" s="19"/>
      <c r="M117" s="19"/>
      <c r="N117" s="19"/>
      <c r="O117" s="19"/>
      <c r="P117" s="19"/>
      <c r="R117" s="19"/>
      <c r="S117" s="19"/>
      <c r="T117" s="19"/>
      <c r="U117" s="19"/>
      <c r="V117" s="19"/>
      <c r="W117" s="19"/>
      <c r="Z117" s="19"/>
    </row>
    <row r="118" spans="1:26" hidden="1" x14ac:dyDescent="0.25">
      <c r="A118" s="19">
        <v>450</v>
      </c>
      <c r="K118" s="19"/>
      <c r="M118" s="19"/>
      <c r="N118" s="19"/>
      <c r="O118" s="19"/>
      <c r="P118" s="19"/>
      <c r="R118" s="19"/>
      <c r="S118" s="19"/>
      <c r="T118" s="19"/>
      <c r="U118" s="19"/>
      <c r="V118" s="19"/>
      <c r="W118" s="19"/>
      <c r="Z118" s="19"/>
    </row>
    <row r="119" spans="1:26" hidden="1" x14ac:dyDescent="0.25">
      <c r="A119" s="19">
        <v>465</v>
      </c>
      <c r="K119" s="19"/>
      <c r="M119" s="19"/>
      <c r="N119" s="19"/>
      <c r="O119" s="19"/>
      <c r="P119" s="19"/>
      <c r="R119" s="19"/>
      <c r="S119" s="19"/>
      <c r="T119" s="19"/>
      <c r="U119" s="19"/>
      <c r="V119" s="19"/>
      <c r="W119" s="19"/>
      <c r="Z119" s="19"/>
    </row>
    <row r="120" spans="1:26" hidden="1" x14ac:dyDescent="0.25">
      <c r="A120" s="19">
        <v>480</v>
      </c>
      <c r="K120" s="19"/>
      <c r="M120" s="19"/>
      <c r="N120" s="19"/>
      <c r="O120" s="19"/>
      <c r="P120" s="19"/>
      <c r="R120" s="19"/>
      <c r="S120" s="19"/>
      <c r="T120" s="19"/>
      <c r="U120" s="19"/>
      <c r="V120" s="19"/>
      <c r="W120" s="19"/>
      <c r="Z120" s="19"/>
    </row>
    <row r="121" spans="1:26" hidden="1" x14ac:dyDescent="0.25">
      <c r="A121" s="19">
        <v>495</v>
      </c>
      <c r="K121" s="19"/>
      <c r="M121" s="19"/>
      <c r="N121" s="19"/>
      <c r="O121" s="19"/>
      <c r="P121" s="19"/>
      <c r="R121" s="19"/>
      <c r="S121" s="19"/>
      <c r="T121" s="19"/>
      <c r="U121" s="19"/>
      <c r="V121" s="19"/>
      <c r="W121" s="19"/>
      <c r="Z121" s="19"/>
    </row>
    <row r="122" spans="1:26" hidden="1" x14ac:dyDescent="0.25">
      <c r="A122" s="19">
        <v>510</v>
      </c>
      <c r="K122" s="19"/>
      <c r="M122" s="19"/>
      <c r="N122" s="19"/>
      <c r="O122" s="19"/>
      <c r="P122" s="19"/>
      <c r="R122" s="19"/>
      <c r="S122" s="19"/>
      <c r="T122" s="19"/>
      <c r="U122" s="19"/>
      <c r="V122" s="19"/>
      <c r="W122" s="19"/>
      <c r="Z122" s="19"/>
    </row>
    <row r="123" spans="1:26" hidden="1" x14ac:dyDescent="0.25">
      <c r="A123" s="19">
        <v>525</v>
      </c>
      <c r="K123" s="19"/>
      <c r="M123" s="19"/>
      <c r="N123" s="19"/>
      <c r="O123" s="19"/>
      <c r="P123" s="19"/>
      <c r="R123" s="19"/>
      <c r="S123" s="19"/>
      <c r="T123" s="19"/>
      <c r="U123" s="19"/>
      <c r="V123" s="19"/>
      <c r="W123" s="19"/>
      <c r="Z123" s="19"/>
    </row>
    <row r="124" spans="1:26" hidden="1" x14ac:dyDescent="0.25">
      <c r="A124" s="19">
        <v>540</v>
      </c>
      <c r="K124" s="19"/>
      <c r="M124" s="19"/>
      <c r="N124" s="19"/>
      <c r="O124" s="19"/>
      <c r="P124" s="19"/>
      <c r="R124" s="19"/>
      <c r="S124" s="19"/>
      <c r="T124" s="19"/>
      <c r="U124" s="19"/>
      <c r="V124" s="19"/>
      <c r="W124" s="19"/>
      <c r="Z124" s="19"/>
    </row>
    <row r="125" spans="1:26" hidden="1" x14ac:dyDescent="0.25">
      <c r="A125" s="19">
        <v>555</v>
      </c>
      <c r="K125" s="19"/>
      <c r="M125" s="19"/>
      <c r="N125" s="19"/>
      <c r="O125" s="19"/>
      <c r="P125" s="19"/>
      <c r="R125" s="19"/>
      <c r="S125" s="19"/>
      <c r="T125" s="19"/>
      <c r="U125" s="19"/>
      <c r="V125" s="19"/>
      <c r="W125" s="19"/>
      <c r="Z125" s="19"/>
    </row>
    <row r="126" spans="1:26" hidden="1" x14ac:dyDescent="0.25">
      <c r="A126" s="19">
        <v>570</v>
      </c>
      <c r="K126" s="19"/>
      <c r="M126" s="19"/>
      <c r="N126" s="19"/>
      <c r="O126" s="19"/>
      <c r="P126" s="19"/>
      <c r="R126" s="19"/>
      <c r="S126" s="19"/>
      <c r="T126" s="19"/>
      <c r="U126" s="19"/>
      <c r="V126" s="19"/>
      <c r="W126" s="19"/>
      <c r="Z126" s="19"/>
    </row>
    <row r="127" spans="1:26" hidden="1" x14ac:dyDescent="0.25">
      <c r="A127" s="19">
        <v>585</v>
      </c>
      <c r="K127" s="19"/>
      <c r="M127" s="19"/>
      <c r="N127" s="19"/>
      <c r="O127" s="19"/>
      <c r="P127" s="19"/>
      <c r="R127" s="19"/>
      <c r="S127" s="19"/>
      <c r="T127" s="19"/>
      <c r="U127" s="19"/>
      <c r="V127" s="19"/>
      <c r="W127" s="19"/>
      <c r="Z127" s="19"/>
    </row>
    <row r="128" spans="1:26" hidden="1" x14ac:dyDescent="0.25">
      <c r="A128" s="19">
        <v>600</v>
      </c>
      <c r="K128" s="19"/>
      <c r="M128" s="19"/>
      <c r="N128" s="19"/>
      <c r="O128" s="19"/>
      <c r="P128" s="19"/>
      <c r="R128" s="19"/>
      <c r="S128" s="19"/>
      <c r="T128" s="19"/>
      <c r="U128" s="19"/>
      <c r="V128" s="19"/>
      <c r="W128" s="19"/>
      <c r="Z128" s="19"/>
    </row>
    <row r="129" spans="1:13" hidden="1" x14ac:dyDescent="0.25"/>
    <row r="130" spans="1:13" hidden="1" x14ac:dyDescent="0.25"/>
    <row r="131" spans="1:13" hidden="1" x14ac:dyDescent="0.25"/>
    <row r="132" spans="1:13" hidden="1" x14ac:dyDescent="0.25">
      <c r="A132" s="38" t="s">
        <v>51</v>
      </c>
      <c r="M132" s="82"/>
    </row>
    <row r="133" spans="1:13" hidden="1" x14ac:dyDescent="0.25"/>
    <row r="134" spans="1:13" hidden="1" x14ac:dyDescent="0.25">
      <c r="A134" s="19" t="s">
        <v>52</v>
      </c>
    </row>
    <row r="135" spans="1:13" hidden="1" x14ac:dyDescent="0.25">
      <c r="A135" s="19" t="s">
        <v>10</v>
      </c>
    </row>
    <row r="136" spans="1:13" hidden="1" x14ac:dyDescent="0.25">
      <c r="A136" s="19" t="s">
        <v>53</v>
      </c>
    </row>
    <row r="137" spans="1:13" hidden="1" x14ac:dyDescent="0.25">
      <c r="A137" s="19" t="s">
        <v>14</v>
      </c>
    </row>
    <row r="138" spans="1:13" hidden="1" x14ac:dyDescent="0.25">
      <c r="A138" s="19" t="s">
        <v>54</v>
      </c>
    </row>
    <row r="139" spans="1:13" hidden="1" x14ac:dyDescent="0.25">
      <c r="A139" s="19" t="s">
        <v>55</v>
      </c>
    </row>
    <row r="140" spans="1:13" hidden="1" x14ac:dyDescent="0.25">
      <c r="A140" s="19" t="s">
        <v>56</v>
      </c>
    </row>
    <row r="141" spans="1:13" hidden="1" x14ac:dyDescent="0.25">
      <c r="A141" s="19" t="s">
        <v>57</v>
      </c>
    </row>
    <row r="142" spans="1:13" hidden="1" x14ac:dyDescent="0.25">
      <c r="A142" s="19" t="s">
        <v>58</v>
      </c>
    </row>
    <row r="143" spans="1:13" hidden="1" x14ac:dyDescent="0.25">
      <c r="A143" s="19" t="s">
        <v>59</v>
      </c>
    </row>
    <row r="144" spans="1:13" hidden="1" x14ac:dyDescent="0.25">
      <c r="A144" s="19" t="s">
        <v>60</v>
      </c>
    </row>
    <row r="145" spans="1:1" hidden="1" x14ac:dyDescent="0.25">
      <c r="A145" s="19" t="s">
        <v>61</v>
      </c>
    </row>
    <row r="146" spans="1:1" hidden="1" x14ac:dyDescent="0.25">
      <c r="A146" s="19" t="s">
        <v>62</v>
      </c>
    </row>
    <row r="147" spans="1:1" hidden="1" x14ac:dyDescent="0.25">
      <c r="A147" s="19" t="s">
        <v>18</v>
      </c>
    </row>
    <row r="148" spans="1:1" hidden="1" x14ac:dyDescent="0.25">
      <c r="A148" s="19" t="s">
        <v>63</v>
      </c>
    </row>
    <row r="149" spans="1:1" hidden="1" x14ac:dyDescent="0.25">
      <c r="A149" s="19" t="s">
        <v>64</v>
      </c>
    </row>
    <row r="150" spans="1:1" hidden="1" x14ac:dyDescent="0.25">
      <c r="A150" s="19" t="s">
        <v>65</v>
      </c>
    </row>
    <row r="151" spans="1:1" hidden="1" x14ac:dyDescent="0.25">
      <c r="A151" s="19" t="s">
        <v>66</v>
      </c>
    </row>
    <row r="152" spans="1:1" hidden="1" x14ac:dyDescent="0.25">
      <c r="A152" s="19" t="s">
        <v>67</v>
      </c>
    </row>
    <row r="153" spans="1:1" hidden="1" x14ac:dyDescent="0.25">
      <c r="A153" s="19" t="s">
        <v>68</v>
      </c>
    </row>
    <row r="154" spans="1:1" hidden="1" x14ac:dyDescent="0.25">
      <c r="A154" s="19" t="s">
        <v>69</v>
      </c>
    </row>
    <row r="155" spans="1:1" hidden="1" x14ac:dyDescent="0.25"/>
    <row r="156" spans="1:1" hidden="1" x14ac:dyDescent="0.25"/>
    <row r="157" spans="1:1" hidden="1" x14ac:dyDescent="0.25"/>
    <row r="158" spans="1:1" hidden="1" x14ac:dyDescent="0.25"/>
    <row r="159" spans="1:1" hidden="1" x14ac:dyDescent="0.25"/>
    <row r="160" spans="1:1" hidden="1" x14ac:dyDescent="0.25"/>
    <row r="161" hidden="1" x14ac:dyDescent="0.25"/>
    <row r="162" hidden="1" x14ac:dyDescent="0.25"/>
    <row r="163" hidden="1" x14ac:dyDescent="0.25"/>
    <row r="164" hidden="1" x14ac:dyDescent="0.25"/>
    <row r="165" hidden="1" x14ac:dyDescent="0.25"/>
    <row r="166" hidden="1" x14ac:dyDescent="0.25"/>
    <row r="167" hidden="1" x14ac:dyDescent="0.25"/>
    <row r="168" hidden="1" x14ac:dyDescent="0.25"/>
    <row r="169" hidden="1" x14ac:dyDescent="0.25"/>
    <row r="170" hidden="1" x14ac:dyDescent="0.25"/>
    <row r="171" hidden="1" x14ac:dyDescent="0.25"/>
    <row r="172" hidden="1" x14ac:dyDescent="0.25"/>
  </sheetData>
  <sheetProtection selectLockedCells="1"/>
  <sortState xmlns:xlrd2="http://schemas.microsoft.com/office/spreadsheetml/2017/richdata2" ref="A134:A170">
    <sortCondition ref="A134"/>
  </sortState>
  <mergeCells count="231">
    <mergeCell ref="C5:I5"/>
    <mergeCell ref="J1:Z1"/>
    <mergeCell ref="J2:Z2"/>
    <mergeCell ref="J3:Z3"/>
    <mergeCell ref="C24:F24"/>
    <mergeCell ref="H24:K24"/>
    <mergeCell ref="M24:P24"/>
    <mergeCell ref="R24:U24"/>
    <mergeCell ref="W24:Z24"/>
    <mergeCell ref="C9:I9"/>
    <mergeCell ref="C11:I11"/>
    <mergeCell ref="C7:I7"/>
    <mergeCell ref="M25:P25"/>
    <mergeCell ref="R25:U25"/>
    <mergeCell ref="W25:Z25"/>
    <mergeCell ref="C26:F26"/>
    <mergeCell ref="H26:K26"/>
    <mergeCell ref="M26:P26"/>
    <mergeCell ref="R26:U26"/>
    <mergeCell ref="W26:Z26"/>
    <mergeCell ref="C27:F27"/>
    <mergeCell ref="H27:K27"/>
    <mergeCell ref="M27:P27"/>
    <mergeCell ref="R27:U27"/>
    <mergeCell ref="W27:Z27"/>
    <mergeCell ref="C25:F25"/>
    <mergeCell ref="H25:K25"/>
    <mergeCell ref="C28:F28"/>
    <mergeCell ref="H28:K28"/>
    <mergeCell ref="M28:P28"/>
    <mergeCell ref="R28:U28"/>
    <mergeCell ref="W28:Z28"/>
    <mergeCell ref="C29:F29"/>
    <mergeCell ref="H29:K29"/>
    <mergeCell ref="M29:P29"/>
    <mergeCell ref="R29:U29"/>
    <mergeCell ref="W29:Z29"/>
    <mergeCell ref="C30:F30"/>
    <mergeCell ref="H30:K30"/>
    <mergeCell ref="M30:P30"/>
    <mergeCell ref="R30:U30"/>
    <mergeCell ref="W30:Z30"/>
    <mergeCell ref="C31:F31"/>
    <mergeCell ref="H31:K31"/>
    <mergeCell ref="M31:P31"/>
    <mergeCell ref="R31:U31"/>
    <mergeCell ref="W31:Z31"/>
    <mergeCell ref="C32:F32"/>
    <mergeCell ref="H32:K32"/>
    <mergeCell ref="M32:P32"/>
    <mergeCell ref="R32:U32"/>
    <mergeCell ref="W32:Z32"/>
    <mergeCell ref="C33:F33"/>
    <mergeCell ref="H33:K33"/>
    <mergeCell ref="M33:P33"/>
    <mergeCell ref="R33:U33"/>
    <mergeCell ref="W33:Z33"/>
    <mergeCell ref="C34:F34"/>
    <mergeCell ref="H34:K34"/>
    <mergeCell ref="M34:P34"/>
    <mergeCell ref="R34:U34"/>
    <mergeCell ref="W34:Z34"/>
    <mergeCell ref="C35:F35"/>
    <mergeCell ref="H35:K35"/>
    <mergeCell ref="M35:P35"/>
    <mergeCell ref="R35:U35"/>
    <mergeCell ref="W35:Z35"/>
    <mergeCell ref="C36:F36"/>
    <mergeCell ref="H36:K36"/>
    <mergeCell ref="M36:P36"/>
    <mergeCell ref="R36:U36"/>
    <mergeCell ref="W36:Z36"/>
    <mergeCell ref="C37:F37"/>
    <mergeCell ref="H37:K37"/>
    <mergeCell ref="M37:P37"/>
    <mergeCell ref="R37:U37"/>
    <mergeCell ref="W37:Z37"/>
    <mergeCell ref="C38:F38"/>
    <mergeCell ref="H38:K38"/>
    <mergeCell ref="M38:P38"/>
    <mergeCell ref="R38:U38"/>
    <mergeCell ref="W38:Z38"/>
    <mergeCell ref="C39:F39"/>
    <mergeCell ref="H39:K39"/>
    <mergeCell ref="M39:P39"/>
    <mergeCell ref="R39:U39"/>
    <mergeCell ref="W39:Z39"/>
    <mergeCell ref="C40:F40"/>
    <mergeCell ref="H40:K40"/>
    <mergeCell ref="M40:P40"/>
    <mergeCell ref="R40:U40"/>
    <mergeCell ref="W40:Z40"/>
    <mergeCell ref="C41:F41"/>
    <mergeCell ref="H41:K41"/>
    <mergeCell ref="M41:P41"/>
    <mergeCell ref="R41:U41"/>
    <mergeCell ref="W41:Z41"/>
    <mergeCell ref="C42:F42"/>
    <mergeCell ref="H42:K42"/>
    <mergeCell ref="M42:P42"/>
    <mergeCell ref="R42:U42"/>
    <mergeCell ref="W42:Z42"/>
    <mergeCell ref="C43:F43"/>
    <mergeCell ref="H43:K43"/>
    <mergeCell ref="M43:P43"/>
    <mergeCell ref="R43:U43"/>
    <mergeCell ref="W43:Z43"/>
    <mergeCell ref="C44:F44"/>
    <mergeCell ref="H44:K44"/>
    <mergeCell ref="M44:P44"/>
    <mergeCell ref="R44:U44"/>
    <mergeCell ref="W44:Z44"/>
    <mergeCell ref="C45:F45"/>
    <mergeCell ref="H45:K45"/>
    <mergeCell ref="M45:P45"/>
    <mergeCell ref="R45:U45"/>
    <mergeCell ref="W45:Z45"/>
    <mergeCell ref="C46:F46"/>
    <mergeCell ref="H46:K46"/>
    <mergeCell ref="M46:P46"/>
    <mergeCell ref="R46:U46"/>
    <mergeCell ref="W46:Z46"/>
    <mergeCell ref="C47:F47"/>
    <mergeCell ref="H47:K47"/>
    <mergeCell ref="M47:P47"/>
    <mergeCell ref="R47:U47"/>
    <mergeCell ref="W47:Z47"/>
    <mergeCell ref="C48:F48"/>
    <mergeCell ref="H48:K48"/>
    <mergeCell ref="M48:P48"/>
    <mergeCell ref="R48:U48"/>
    <mergeCell ref="W48:Z48"/>
    <mergeCell ref="C49:F49"/>
    <mergeCell ref="H49:K49"/>
    <mergeCell ref="M49:P49"/>
    <mergeCell ref="R49:U49"/>
    <mergeCell ref="W49:Z49"/>
    <mergeCell ref="C50:F50"/>
    <mergeCell ref="H50:K50"/>
    <mergeCell ref="M50:P50"/>
    <mergeCell ref="R50:U50"/>
    <mergeCell ref="W50:Z50"/>
    <mergeCell ref="C51:F51"/>
    <mergeCell ref="H51:K51"/>
    <mergeCell ref="M51:P51"/>
    <mergeCell ref="R51:U51"/>
    <mergeCell ref="W51:Z51"/>
    <mergeCell ref="C52:F52"/>
    <mergeCell ref="H52:K52"/>
    <mergeCell ref="M52:P52"/>
    <mergeCell ref="R52:U52"/>
    <mergeCell ref="W52:Z52"/>
    <mergeCell ref="C53:F53"/>
    <mergeCell ref="H53:K53"/>
    <mergeCell ref="M53:P53"/>
    <mergeCell ref="R53:U53"/>
    <mergeCell ref="W53:Z53"/>
    <mergeCell ref="C54:F54"/>
    <mergeCell ref="H54:K54"/>
    <mergeCell ref="M54:P54"/>
    <mergeCell ref="R54:U54"/>
    <mergeCell ref="W54:Z54"/>
    <mergeCell ref="C55:F55"/>
    <mergeCell ref="H55:K55"/>
    <mergeCell ref="M55:P55"/>
    <mergeCell ref="R55:U55"/>
    <mergeCell ref="W55:Z55"/>
    <mergeCell ref="C56:F56"/>
    <mergeCell ref="H56:K56"/>
    <mergeCell ref="M56:P56"/>
    <mergeCell ref="R56:U56"/>
    <mergeCell ref="W56:Z56"/>
    <mergeCell ref="C57:F57"/>
    <mergeCell ref="H57:K57"/>
    <mergeCell ref="M57:P57"/>
    <mergeCell ref="R57:U57"/>
    <mergeCell ref="W57:Z57"/>
    <mergeCell ref="C58:F58"/>
    <mergeCell ref="H58:K58"/>
    <mergeCell ref="M58:P58"/>
    <mergeCell ref="R58:U58"/>
    <mergeCell ref="W58:Z58"/>
    <mergeCell ref="C59:F59"/>
    <mergeCell ref="H59:K59"/>
    <mergeCell ref="M59:P59"/>
    <mergeCell ref="R59:U59"/>
    <mergeCell ref="W59:Z59"/>
    <mergeCell ref="C60:F60"/>
    <mergeCell ref="H60:K60"/>
    <mergeCell ref="M60:P60"/>
    <mergeCell ref="R60:U60"/>
    <mergeCell ref="W60:Z60"/>
    <mergeCell ref="C61:F61"/>
    <mergeCell ref="H61:K61"/>
    <mergeCell ref="M61:P61"/>
    <mergeCell ref="R61:U61"/>
    <mergeCell ref="W61:Z61"/>
    <mergeCell ref="R68:S68"/>
    <mergeCell ref="Q69:R69"/>
    <mergeCell ref="C65:F65"/>
    <mergeCell ref="H65:K65"/>
    <mergeCell ref="M65:P65"/>
    <mergeCell ref="R65:U65"/>
    <mergeCell ref="W65:Z65"/>
    <mergeCell ref="R67:S67"/>
    <mergeCell ref="Y67:Z67"/>
    <mergeCell ref="C64:F64"/>
    <mergeCell ref="H64:K64"/>
    <mergeCell ref="M64:P64"/>
    <mergeCell ref="R64:U64"/>
    <mergeCell ref="W64:Z64"/>
    <mergeCell ref="C62:F62"/>
    <mergeCell ref="H62:K62"/>
    <mergeCell ref="M62:P62"/>
    <mergeCell ref="R62:U62"/>
    <mergeCell ref="W62:Z62"/>
    <mergeCell ref="C63:F63"/>
    <mergeCell ref="H63:K63"/>
    <mergeCell ref="M63:P63"/>
    <mergeCell ref="R63:U63"/>
    <mergeCell ref="W63:Z63"/>
    <mergeCell ref="A10:A12"/>
    <mergeCell ref="A13:I22"/>
    <mergeCell ref="M19:V19"/>
    <mergeCell ref="M17:V17"/>
    <mergeCell ref="M15:V15"/>
    <mergeCell ref="M13:V13"/>
    <mergeCell ref="M11:V11"/>
    <mergeCell ref="M9:V9"/>
    <mergeCell ref="M7:V7"/>
    <mergeCell ref="M21:V21"/>
  </mergeCells>
  <dataValidations count="6">
    <dataValidation type="list" allowBlank="1" showInputMessage="1" showErrorMessage="1" promptTitle="Minutes" sqref="M64 M55 M58 M61" xr:uid="{00000000-0002-0000-0000-000000000000}">
      <formula1>$A$88:$A$128</formula1>
    </dataValidation>
    <dataValidation type="list" allowBlank="1" showInputMessage="1" showErrorMessage="1" promptTitle="Minutes" sqref="H64 W58 W55 W52 W49 W46 W43 W40 W37 W34 W31 W28 W61 C61 R52 R49 C58 C55 R46 R43 C52 C49 R40 W25 C46 C25:F25 R37 R34 C43 M25 R31 R28 C64 W64 R61 R58 C40 C37 R55 M52 M49 M46 M43 M40 M37 M34 M31 M28 R25 R64 H31 H37 H40 H28 H43 H46 H49 H52 H55 H58 H61 H34 H25 C34 C31 C28" xr:uid="{00000000-0002-0000-0000-000001000000}">
      <formula1>Minutes</formula1>
    </dataValidation>
    <dataValidation type="list" allowBlank="1" showInputMessage="1" showErrorMessage="1" promptTitle="Program" sqref="H66 R63 C45 M45 W45 H45 W33 W42 W39 W36 R33 R30 W60 C63 W57 R60 C60 R45 M57 W27 C54 R54 M27 R51 R48 W54 R42 R39 C51 C48 R36 M33 W51 C27 C42 M63 M60 H57 M54 M51 M48 W63 M42 M39 M36 W30 C33 R27 H42 H48 H51 H54 C57 H60 H63 H30 H33 H36 H39 W48 H27 C39 C36 R57 C30 M30 R66 W66 M66 C66" xr:uid="{00000000-0002-0000-0000-000002000000}">
      <formula1>Program</formula1>
    </dataValidation>
    <dataValidation type="list" allowBlank="1" showInputMessage="1" showErrorMessage="1" sqref="M7:V7" xr:uid="{00000000-0002-0000-0000-000003000000}">
      <formula1>Programs</formula1>
    </dataValidation>
    <dataValidation type="list" showInputMessage="1" showErrorMessage="1" sqref="M9:V9 M11:V11 M13:V13 M15:V15" xr:uid="{00000000-0002-0000-0000-000004000000}">
      <formula1>Programs</formula1>
    </dataValidation>
    <dataValidation showDropDown="1" showInputMessage="1" showErrorMessage="1" sqref="M17:V17" xr:uid="{00000000-0002-0000-0000-000005000000}"/>
  </dataValidations>
  <printOptions horizontalCentered="1" verticalCentered="1"/>
  <pageMargins left="0" right="0" top="0" bottom="0" header="0" footer="0"/>
  <pageSetup scale="6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1">
    <pageSetUpPr fitToPage="1"/>
  </sheetPr>
  <dimension ref="A1:AE77"/>
  <sheetViews>
    <sheetView showGridLines="0" tabSelected="1" topLeftCell="A62" zoomScale="120" zoomScaleNormal="120" workbookViewId="0">
      <selection activeCell="S55" sqref="S55"/>
    </sheetView>
  </sheetViews>
  <sheetFormatPr defaultColWidth="9.140625" defaultRowHeight="15" x14ac:dyDescent="0.25"/>
  <cols>
    <col min="1" max="19" width="6.7109375" style="42" customWidth="1"/>
    <col min="20" max="20" width="7.85546875" style="42" customWidth="1"/>
    <col min="21" max="21" width="4.7109375" style="42" customWidth="1"/>
    <col min="22" max="30" width="6.7109375" style="134" customWidth="1"/>
    <col min="31" max="31" width="9.140625" style="134"/>
    <col min="32" max="16384" width="9.140625" style="42"/>
  </cols>
  <sheetData>
    <row r="1" spans="1:31" s="16" customFormat="1" ht="21" x14ac:dyDescent="0.25">
      <c r="B1" s="17"/>
      <c r="C1" s="17"/>
      <c r="D1" s="17"/>
      <c r="E1" s="17"/>
      <c r="F1" s="17"/>
      <c r="G1" s="17"/>
      <c r="H1" s="206" t="s">
        <v>70</v>
      </c>
      <c r="I1" s="206"/>
      <c r="J1" s="206"/>
      <c r="K1" s="206"/>
      <c r="L1" s="206"/>
      <c r="M1" s="206"/>
      <c r="N1" s="206"/>
      <c r="O1" s="206"/>
      <c r="P1" s="206"/>
      <c r="Q1" s="206"/>
      <c r="R1" s="206"/>
      <c r="S1" s="206"/>
      <c r="T1" s="206"/>
      <c r="U1" s="206"/>
      <c r="V1" s="11"/>
    </row>
    <row r="2" spans="1:31" s="16" customFormat="1" ht="21" x14ac:dyDescent="0.25">
      <c r="B2" s="17"/>
      <c r="C2" s="17"/>
      <c r="D2" s="17"/>
      <c r="E2" s="17"/>
      <c r="F2" s="17"/>
      <c r="G2" s="17"/>
      <c r="H2" s="206" t="s">
        <v>71</v>
      </c>
      <c r="I2" s="206"/>
      <c r="J2" s="206"/>
      <c r="K2" s="206"/>
      <c r="L2" s="206"/>
      <c r="M2" s="206"/>
      <c r="N2" s="206"/>
      <c r="O2" s="206"/>
      <c r="P2" s="206"/>
      <c r="Q2" s="206"/>
      <c r="R2" s="206"/>
      <c r="S2" s="206"/>
      <c r="T2" s="206"/>
      <c r="U2" s="206"/>
      <c r="V2" s="11"/>
    </row>
    <row r="3" spans="1:31" s="16" customFormat="1" ht="21.75" thickBot="1" x14ac:dyDescent="0.3">
      <c r="A3" s="20"/>
      <c r="B3" s="20"/>
      <c r="C3" s="20"/>
      <c r="D3" s="20"/>
      <c r="E3" s="20"/>
      <c r="F3" s="20"/>
      <c r="G3" s="20"/>
      <c r="H3" s="207" t="s">
        <v>1</v>
      </c>
      <c r="I3" s="207"/>
      <c r="J3" s="207"/>
      <c r="K3" s="207"/>
      <c r="L3" s="207"/>
      <c r="M3" s="207"/>
      <c r="N3" s="207"/>
      <c r="O3" s="207"/>
      <c r="P3" s="207"/>
      <c r="Q3" s="207"/>
      <c r="R3" s="207"/>
      <c r="S3" s="207"/>
      <c r="T3" s="207"/>
      <c r="U3" s="207"/>
      <c r="V3" s="11"/>
    </row>
    <row r="4" spans="1:31" s="16" customFormat="1" ht="7.5" customHeight="1" x14ac:dyDescent="0.25"/>
    <row r="5" spans="1:31" s="16" customFormat="1" ht="72" customHeight="1" x14ac:dyDescent="0.25">
      <c r="A5" s="210" t="s">
        <v>72</v>
      </c>
      <c r="B5" s="210"/>
      <c r="C5" s="210"/>
      <c r="D5" s="210"/>
      <c r="E5" s="210"/>
      <c r="F5" s="210"/>
      <c r="G5" s="210"/>
      <c r="H5" s="210"/>
      <c r="I5" s="210"/>
      <c r="J5" s="210"/>
      <c r="K5" s="210"/>
      <c r="L5" s="210"/>
      <c r="M5" s="210"/>
      <c r="N5" s="210"/>
      <c r="O5" s="210"/>
      <c r="P5" s="210"/>
      <c r="Q5" s="210"/>
      <c r="R5" s="210"/>
      <c r="S5" s="210"/>
      <c r="T5" s="210"/>
      <c r="U5" s="210"/>
    </row>
    <row r="6" spans="1:31" s="16" customFormat="1" ht="32.25" customHeight="1" x14ac:dyDescent="0.25">
      <c r="A6" s="209" t="s">
        <v>73</v>
      </c>
      <c r="B6" s="209"/>
      <c r="C6" s="209"/>
      <c r="D6" s="209"/>
      <c r="E6" s="209"/>
      <c r="F6" s="209"/>
      <c r="G6" s="209"/>
      <c r="H6" s="209"/>
      <c r="I6" s="209"/>
      <c r="J6" s="209"/>
      <c r="K6" s="209"/>
      <c r="L6" s="209"/>
      <c r="M6" s="209"/>
      <c r="N6" s="209"/>
      <c r="O6" s="209"/>
      <c r="P6" s="209"/>
      <c r="Q6" s="209"/>
      <c r="R6" s="209"/>
      <c r="S6" s="209"/>
      <c r="T6" s="209"/>
      <c r="U6" s="209"/>
    </row>
    <row r="7" spans="1:31" s="16" customFormat="1" ht="8.25" customHeight="1" x14ac:dyDescent="0.25">
      <c r="A7" s="144"/>
      <c r="B7" s="144"/>
      <c r="C7" s="144"/>
      <c r="D7" s="144"/>
      <c r="E7" s="144"/>
      <c r="F7" s="144"/>
      <c r="G7" s="144"/>
      <c r="H7" s="144"/>
      <c r="I7" s="144"/>
      <c r="J7" s="144"/>
      <c r="K7" s="144"/>
      <c r="L7" s="144"/>
      <c r="M7" s="144"/>
      <c r="N7" s="144"/>
      <c r="O7" s="144"/>
      <c r="P7" s="144"/>
      <c r="Q7" s="144"/>
      <c r="R7" s="144"/>
      <c r="S7" s="144"/>
      <c r="T7" s="144"/>
      <c r="U7" s="144"/>
    </row>
    <row r="8" spans="1:31" s="16" customFormat="1" ht="10.5" customHeight="1" x14ac:dyDescent="0.25">
      <c r="A8" s="21"/>
      <c r="B8" s="21"/>
      <c r="C8" s="21"/>
      <c r="D8" s="21"/>
      <c r="E8" s="21"/>
      <c r="F8" s="21"/>
      <c r="G8" s="21"/>
      <c r="H8" s="21"/>
      <c r="I8" s="21"/>
      <c r="J8" s="21"/>
      <c r="K8" s="21"/>
      <c r="L8" s="21"/>
      <c r="M8" s="21"/>
      <c r="N8" s="21"/>
      <c r="O8" s="21"/>
      <c r="P8" s="21"/>
      <c r="Q8" s="21"/>
      <c r="R8" s="21"/>
      <c r="S8" s="21"/>
      <c r="T8" s="21"/>
      <c r="U8" s="21"/>
    </row>
    <row r="9" spans="1:31" s="16" customFormat="1" ht="24.95" customHeight="1" x14ac:dyDescent="0.25"/>
    <row r="10" spans="1:31" s="19" customFormat="1" ht="24.95" customHeight="1" x14ac:dyDescent="0.25">
      <c r="A10" s="22" t="s">
        <v>2</v>
      </c>
      <c r="B10" s="23"/>
      <c r="C10" s="38"/>
      <c r="D10" s="208" t="s">
        <v>3</v>
      </c>
      <c r="E10" s="208"/>
      <c r="F10" s="208"/>
      <c r="G10" s="208"/>
      <c r="H10" s="208"/>
      <c r="I10" s="16"/>
      <c r="J10" s="22" t="s">
        <v>15</v>
      </c>
      <c r="K10" s="24"/>
      <c r="L10" s="24"/>
      <c r="M10" s="16"/>
      <c r="N10" s="16"/>
      <c r="O10" s="208" t="s">
        <v>16</v>
      </c>
      <c r="P10" s="208"/>
      <c r="Q10" s="208"/>
      <c r="R10" s="208"/>
      <c r="S10" s="208"/>
      <c r="T10" s="208"/>
      <c r="U10" s="208"/>
      <c r="V10" s="16"/>
      <c r="W10" s="16"/>
      <c r="X10" s="16"/>
      <c r="Y10" s="16"/>
      <c r="Z10" s="16"/>
      <c r="AA10" s="16"/>
      <c r="AB10" s="16"/>
      <c r="AC10" s="16"/>
      <c r="AD10" s="16"/>
      <c r="AE10" s="16"/>
    </row>
    <row r="11" spans="1:31" s="19" customFormat="1" ht="24.95" customHeight="1" x14ac:dyDescent="0.25">
      <c r="A11" s="23"/>
      <c r="B11" s="16"/>
      <c r="C11" s="38"/>
      <c r="D11" s="123"/>
      <c r="E11" s="123"/>
      <c r="F11" s="123"/>
      <c r="G11" s="124"/>
      <c r="H11" s="124"/>
      <c r="I11" s="16"/>
      <c r="J11" s="16"/>
      <c r="K11" s="16"/>
      <c r="L11" s="16"/>
      <c r="M11" s="16"/>
      <c r="N11" s="16"/>
      <c r="O11" s="125"/>
      <c r="P11" s="125"/>
      <c r="Q11" s="125"/>
      <c r="R11" s="125"/>
      <c r="S11" s="125"/>
      <c r="T11" s="125"/>
      <c r="U11" s="125"/>
      <c r="V11" s="16"/>
      <c r="W11" s="16"/>
      <c r="X11" s="16"/>
      <c r="Y11" s="16"/>
      <c r="Z11" s="16"/>
      <c r="AA11" s="16"/>
      <c r="AB11" s="16"/>
      <c r="AC11" s="16"/>
      <c r="AD11" s="16"/>
      <c r="AE11" s="16"/>
    </row>
    <row r="12" spans="1:31" s="19" customFormat="1" ht="24.95" customHeight="1" x14ac:dyDescent="0.25">
      <c r="A12" s="22" t="s">
        <v>7</v>
      </c>
      <c r="B12" s="23"/>
      <c r="C12" s="38"/>
      <c r="D12" s="208" t="s">
        <v>8</v>
      </c>
      <c r="E12" s="208"/>
      <c r="F12" s="208"/>
      <c r="G12" s="208"/>
      <c r="H12" s="208"/>
      <c r="I12" s="16"/>
      <c r="J12" s="25" t="s">
        <v>11</v>
      </c>
      <c r="K12" s="26"/>
      <c r="L12" s="26"/>
      <c r="M12" s="16"/>
      <c r="N12" s="16"/>
      <c r="O12" s="146" t="s">
        <v>12</v>
      </c>
      <c r="P12" s="146"/>
      <c r="Q12" s="146"/>
      <c r="R12" s="146"/>
      <c r="S12" s="146"/>
      <c r="T12" s="126"/>
      <c r="U12" s="126"/>
      <c r="V12" s="16"/>
      <c r="W12" s="16"/>
      <c r="X12" s="16"/>
      <c r="Y12" s="16"/>
      <c r="Z12" s="16"/>
      <c r="AA12" s="16"/>
      <c r="AB12" s="16"/>
      <c r="AC12" s="16"/>
      <c r="AD12" s="16"/>
      <c r="AE12" s="16"/>
    </row>
    <row r="13" spans="1:31" s="16" customFormat="1" ht="24.95" customHeight="1" x14ac:dyDescent="0.25"/>
    <row r="14" spans="1:31" s="16" customFormat="1" ht="10.5" customHeight="1" x14ac:dyDescent="0.25">
      <c r="A14" s="213"/>
      <c r="B14" s="213"/>
      <c r="C14" s="213"/>
      <c r="D14" s="213"/>
      <c r="E14" s="213"/>
      <c r="F14" s="213"/>
      <c r="G14" s="213"/>
      <c r="H14" s="213"/>
      <c r="I14" s="213"/>
      <c r="J14" s="213"/>
      <c r="K14" s="213"/>
      <c r="L14" s="213"/>
      <c r="M14" s="213"/>
      <c r="N14" s="213"/>
      <c r="O14" s="213"/>
      <c r="P14" s="213"/>
      <c r="Q14" s="213"/>
      <c r="R14" s="213"/>
      <c r="S14" s="213"/>
      <c r="T14" s="213"/>
      <c r="U14" s="213"/>
    </row>
    <row r="15" spans="1:31" s="11" customFormat="1" ht="7.5" customHeight="1" x14ac:dyDescent="0.25">
      <c r="B15" s="12"/>
      <c r="C15" s="12"/>
      <c r="D15" s="12"/>
      <c r="E15" s="12"/>
      <c r="F15" s="12"/>
      <c r="G15" s="12"/>
      <c r="H15" s="12"/>
      <c r="I15" s="12"/>
      <c r="J15" s="12"/>
      <c r="K15" s="12"/>
      <c r="L15" s="12"/>
      <c r="M15" s="12"/>
      <c r="N15" s="12"/>
      <c r="O15" s="12"/>
      <c r="P15" s="12"/>
      <c r="Q15" s="12"/>
      <c r="R15" s="12"/>
      <c r="S15" s="12"/>
      <c r="T15" s="12"/>
      <c r="U15" s="12"/>
    </row>
    <row r="16" spans="1:31" s="38" customFormat="1" ht="24.95" customHeight="1" x14ac:dyDescent="0.25">
      <c r="A16" s="25" t="s">
        <v>74</v>
      </c>
      <c r="B16" s="25"/>
      <c r="C16" s="25"/>
      <c r="D16" s="25"/>
      <c r="E16" s="25"/>
      <c r="F16" s="103"/>
      <c r="G16" s="23"/>
      <c r="H16" s="211">
        <v>32.5</v>
      </c>
      <c r="I16" s="212"/>
      <c r="J16" s="23"/>
      <c r="K16" s="103"/>
      <c r="L16" s="23"/>
      <c r="M16" s="25" t="s">
        <v>75</v>
      </c>
      <c r="N16" s="23"/>
      <c r="O16" s="103"/>
      <c r="P16" s="103"/>
      <c r="Q16" s="103"/>
      <c r="R16" s="103"/>
      <c r="S16" s="103"/>
      <c r="T16" s="101">
        <f>Schedule!X22</f>
        <v>1950</v>
      </c>
      <c r="U16" s="101"/>
      <c r="V16" s="23"/>
      <c r="W16" s="23"/>
      <c r="X16" s="23"/>
      <c r="Y16" s="23"/>
      <c r="Z16" s="23"/>
      <c r="AA16" s="23"/>
      <c r="AB16" s="23"/>
      <c r="AC16" s="23"/>
      <c r="AD16" s="23"/>
      <c r="AE16" s="23"/>
    </row>
    <row r="17" spans="1:31" s="82" customFormat="1" ht="6.75" customHeight="1" x14ac:dyDescent="0.25">
      <c r="A17" s="25"/>
      <c r="B17" s="25"/>
      <c r="C17" s="25"/>
      <c r="D17" s="25"/>
      <c r="E17" s="25"/>
      <c r="F17" s="103"/>
      <c r="G17" s="103"/>
      <c r="H17" s="127"/>
      <c r="I17" s="127"/>
      <c r="J17" s="103"/>
      <c r="K17" s="103"/>
      <c r="L17" s="103"/>
      <c r="M17" s="25"/>
      <c r="N17" s="103"/>
      <c r="O17" s="103"/>
      <c r="P17" s="103"/>
      <c r="Q17" s="103"/>
      <c r="R17" s="103"/>
      <c r="S17" s="103"/>
      <c r="T17" s="101"/>
      <c r="U17" s="101"/>
      <c r="V17" s="103"/>
      <c r="W17" s="103"/>
      <c r="X17" s="103"/>
      <c r="Y17" s="103"/>
      <c r="Z17" s="103"/>
      <c r="AA17" s="103"/>
      <c r="AB17" s="103"/>
      <c r="AC17" s="103"/>
      <c r="AD17" s="103"/>
      <c r="AE17" s="103"/>
    </row>
    <row r="18" spans="1:31" s="38" customFormat="1" ht="24.95" customHeight="1" x14ac:dyDescent="0.25">
      <c r="A18" s="23" t="s">
        <v>76</v>
      </c>
      <c r="B18" s="25"/>
      <c r="C18" s="25"/>
      <c r="D18" s="25"/>
      <c r="E18" s="25"/>
      <c r="F18" s="103"/>
      <c r="G18" s="23"/>
      <c r="H18" s="211">
        <v>5</v>
      </c>
      <c r="I18" s="212"/>
      <c r="J18" s="23"/>
      <c r="K18" s="103"/>
      <c r="L18" s="23"/>
      <c r="M18" s="25" t="s">
        <v>77</v>
      </c>
      <c r="N18" s="23"/>
      <c r="O18" s="103"/>
      <c r="P18" s="103"/>
      <c r="Q18" s="103"/>
      <c r="R18" s="103"/>
      <c r="S18" s="103"/>
      <c r="T18" s="102">
        <f>Schedule!C64+Schedule!H64+Schedule!M64+Schedule!R64+Schedule!W64</f>
        <v>300</v>
      </c>
      <c r="U18" s="102"/>
      <c r="V18" s="23"/>
      <c r="W18" s="23"/>
      <c r="X18" s="23"/>
      <c r="Y18" s="23"/>
      <c r="Z18" s="23"/>
      <c r="AA18" s="23"/>
      <c r="AB18" s="23"/>
      <c r="AC18" s="23"/>
      <c r="AD18" s="23"/>
      <c r="AE18" s="23"/>
    </row>
    <row r="19" spans="1:31" s="23" customFormat="1" ht="6.75" customHeight="1" x14ac:dyDescent="0.25">
      <c r="B19" s="25"/>
      <c r="C19" s="25"/>
      <c r="D19" s="25"/>
      <c r="E19" s="25"/>
      <c r="F19" s="103"/>
      <c r="H19" s="116"/>
      <c r="I19" s="116"/>
      <c r="K19" s="103"/>
      <c r="M19" s="25"/>
      <c r="O19" s="103"/>
      <c r="P19" s="103"/>
      <c r="Q19" s="103"/>
      <c r="R19" s="103"/>
      <c r="S19" s="103"/>
      <c r="T19" s="101"/>
      <c r="U19" s="101"/>
    </row>
    <row r="20" spans="1:31" s="23" customFormat="1" ht="24.95" customHeight="1" x14ac:dyDescent="0.25">
      <c r="A20" s="114"/>
      <c r="B20" s="145"/>
      <c r="C20" s="145"/>
      <c r="D20" s="145"/>
      <c r="E20" s="145"/>
      <c r="F20" s="145"/>
      <c r="G20" s="7" t="s">
        <v>78</v>
      </c>
      <c r="H20" s="227">
        <f>SUM(H16:I18)</f>
        <v>37.5</v>
      </c>
      <c r="I20" s="227"/>
      <c r="J20" s="104" t="s">
        <v>79</v>
      </c>
      <c r="K20" s="105">
        <f>H20*60</f>
        <v>2250</v>
      </c>
      <c r="L20" s="9" t="s">
        <v>80</v>
      </c>
      <c r="M20" s="114"/>
      <c r="N20" s="9"/>
      <c r="O20" s="145"/>
      <c r="P20" s="145"/>
      <c r="Q20" s="145"/>
      <c r="R20" s="145"/>
      <c r="S20" s="7" t="s">
        <v>81</v>
      </c>
      <c r="T20" s="106">
        <f>SUM(T16:U18)</f>
        <v>2250</v>
      </c>
      <c r="U20" s="106" t="s">
        <v>82</v>
      </c>
    </row>
    <row r="21" spans="1:31" s="11" customFormat="1" ht="7.5" customHeight="1" x14ac:dyDescent="0.25">
      <c r="A21" s="27"/>
      <c r="B21" s="27"/>
      <c r="C21" s="27"/>
      <c r="D21" s="27"/>
      <c r="E21" s="27"/>
      <c r="F21" s="12"/>
      <c r="H21" s="28"/>
      <c r="I21" s="28"/>
      <c r="K21" s="12"/>
      <c r="L21" s="12"/>
      <c r="M21" s="12"/>
      <c r="N21" s="12"/>
      <c r="O21" s="12"/>
      <c r="P21" s="12"/>
      <c r="Q21" s="12"/>
      <c r="R21" s="12"/>
      <c r="S21" s="12"/>
      <c r="T21" s="12"/>
      <c r="U21" s="12"/>
    </row>
    <row r="22" spans="1:31" s="16" customFormat="1" ht="10.5" customHeight="1" x14ac:dyDescent="0.25">
      <c r="A22" s="213"/>
      <c r="B22" s="213"/>
      <c r="C22" s="213"/>
      <c r="D22" s="213"/>
      <c r="E22" s="213"/>
      <c r="F22" s="213"/>
      <c r="G22" s="213"/>
      <c r="H22" s="213"/>
      <c r="I22" s="213"/>
      <c r="J22" s="213"/>
      <c r="K22" s="213"/>
      <c r="L22" s="213"/>
      <c r="M22" s="213"/>
      <c r="N22" s="213"/>
      <c r="O22" s="213"/>
      <c r="P22" s="213"/>
      <c r="Q22" s="213"/>
      <c r="R22" s="213"/>
      <c r="S22" s="213"/>
      <c r="T22" s="213"/>
      <c r="U22" s="213"/>
    </row>
    <row r="23" spans="1:31" s="16" customFormat="1" ht="10.5" customHeight="1" x14ac:dyDescent="0.25">
      <c r="B23" s="17"/>
      <c r="C23" s="17"/>
      <c r="D23" s="17"/>
      <c r="E23" s="17"/>
      <c r="F23" s="17"/>
      <c r="G23" s="17"/>
      <c r="H23" s="17"/>
      <c r="I23" s="17"/>
      <c r="J23" s="17"/>
      <c r="K23" s="17"/>
      <c r="L23" s="17"/>
      <c r="M23" s="17"/>
      <c r="N23" s="17"/>
      <c r="O23" s="17"/>
      <c r="P23" s="17"/>
      <c r="Q23" s="17"/>
      <c r="R23" s="17"/>
      <c r="S23" s="17"/>
      <c r="T23" s="17"/>
      <c r="U23" s="17"/>
    </row>
    <row r="24" spans="1:31" s="135" customFormat="1" ht="47.25" customHeight="1" thickBot="1" x14ac:dyDescent="0.3">
      <c r="A24" s="29"/>
      <c r="B24" s="228" t="s">
        <v>4</v>
      </c>
      <c r="C24" s="228"/>
      <c r="D24" s="228"/>
      <c r="E24" s="228"/>
      <c r="F24" s="228"/>
      <c r="G24" s="228"/>
      <c r="H24" s="228"/>
      <c r="I24" s="228"/>
      <c r="J24" s="228"/>
      <c r="K24" s="228"/>
      <c r="L24" s="30"/>
      <c r="M24" s="203"/>
      <c r="N24" s="203"/>
      <c r="O24" s="30"/>
      <c r="P24" s="203" t="s">
        <v>83</v>
      </c>
      <c r="Q24" s="203"/>
      <c r="R24" s="31"/>
      <c r="S24" s="203" t="s">
        <v>84</v>
      </c>
      <c r="T24" s="203"/>
      <c r="U24" s="32"/>
    </row>
    <row r="25" spans="1:31" s="16" customFormat="1" ht="3.75" customHeight="1" x14ac:dyDescent="0.25">
      <c r="A25" s="12"/>
      <c r="B25" s="33"/>
      <c r="C25" s="33"/>
      <c r="D25" s="33"/>
      <c r="E25" s="33"/>
      <c r="F25" s="33"/>
      <c r="G25" s="33"/>
      <c r="H25" s="33"/>
      <c r="I25" s="33"/>
      <c r="J25" s="33"/>
      <c r="K25" s="33"/>
      <c r="L25" s="33"/>
      <c r="M25" s="37"/>
      <c r="N25" s="37"/>
      <c r="O25" s="33"/>
      <c r="P25" s="33"/>
      <c r="Q25" s="33"/>
      <c r="R25" s="33"/>
      <c r="S25" s="33"/>
      <c r="T25" s="33"/>
      <c r="U25" s="12"/>
    </row>
    <row r="26" spans="1:31" s="16" customFormat="1" ht="24.95" customHeight="1" x14ac:dyDescent="0.25">
      <c r="A26" s="12"/>
      <c r="B26" s="34" t="s">
        <v>9</v>
      </c>
      <c r="C26" s="33"/>
      <c r="D26" s="216" t="str">
        <f>Schedule!M7</f>
        <v>84.010 – Title I Grants to Local Educational Agencies - Fund Code 211</v>
      </c>
      <c r="E26" s="216"/>
      <c r="F26" s="216"/>
      <c r="G26" s="216"/>
      <c r="H26" s="216"/>
      <c r="I26" s="216"/>
      <c r="J26" s="216"/>
      <c r="K26" s="216"/>
      <c r="L26" s="216"/>
      <c r="M26" s="216"/>
      <c r="N26" s="216"/>
      <c r="O26" s="35"/>
      <c r="P26" s="220">
        <f>Schedule!X7</f>
        <v>1110</v>
      </c>
      <c r="Q26" s="205"/>
      <c r="R26" s="35"/>
      <c r="S26" s="204">
        <f>Schedule!Z7</f>
        <v>0.56923076923076921</v>
      </c>
      <c r="T26" s="205"/>
      <c r="U26" s="12"/>
      <c r="V26" s="17"/>
    </row>
    <row r="27" spans="1:31" s="16" customFormat="1" ht="3.75" customHeight="1" x14ac:dyDescent="0.25">
      <c r="A27" s="12"/>
      <c r="B27" s="34"/>
      <c r="C27" s="33"/>
      <c r="D27" s="142"/>
      <c r="E27" s="142"/>
      <c r="F27" s="142"/>
      <c r="G27" s="142"/>
      <c r="H27" s="142"/>
      <c r="I27" s="142"/>
      <c r="J27" s="142"/>
      <c r="K27" s="121"/>
      <c r="L27" s="122"/>
      <c r="M27" s="115"/>
      <c r="N27" s="115"/>
      <c r="O27" s="35"/>
      <c r="P27" s="35"/>
      <c r="Q27" s="35"/>
      <c r="R27" s="35"/>
      <c r="S27" s="35"/>
      <c r="T27" s="35"/>
      <c r="U27" s="12"/>
      <c r="V27" s="17"/>
    </row>
    <row r="28" spans="1:31" s="16" customFormat="1" ht="24.95" customHeight="1" x14ac:dyDescent="0.25">
      <c r="A28" s="12"/>
      <c r="B28" s="34" t="s">
        <v>13</v>
      </c>
      <c r="C28" s="33"/>
      <c r="D28" s="216" t="str">
        <f>Schedule!M9</f>
        <v>84.027 – Special Education—Grants to States (IDEA, Part B) - Fund Code 224</v>
      </c>
      <c r="E28" s="216"/>
      <c r="F28" s="216"/>
      <c r="G28" s="216"/>
      <c r="H28" s="216"/>
      <c r="I28" s="216"/>
      <c r="J28" s="216"/>
      <c r="K28" s="216"/>
      <c r="L28" s="216"/>
      <c r="M28" s="216"/>
      <c r="N28" s="216"/>
      <c r="O28" s="35"/>
      <c r="P28" s="220">
        <f>Schedule!X9</f>
        <v>240</v>
      </c>
      <c r="Q28" s="205"/>
      <c r="R28" s="35"/>
      <c r="S28" s="204">
        <f>Schedule!Z9</f>
        <v>0.12307692307692308</v>
      </c>
      <c r="T28" s="205"/>
      <c r="U28" s="12"/>
      <c r="V28" s="17"/>
    </row>
    <row r="29" spans="1:31" s="16" customFormat="1" ht="3.75" customHeight="1" x14ac:dyDescent="0.25">
      <c r="A29" s="12"/>
      <c r="B29" s="34"/>
      <c r="C29" s="33"/>
      <c r="D29" s="142"/>
      <c r="E29" s="142"/>
      <c r="F29" s="142"/>
      <c r="G29" s="142"/>
      <c r="H29" s="142"/>
      <c r="I29" s="142"/>
      <c r="J29" s="142"/>
      <c r="K29" s="121"/>
      <c r="L29" s="122"/>
      <c r="M29" s="115"/>
      <c r="N29" s="115"/>
      <c r="O29" s="35"/>
      <c r="P29" s="35"/>
      <c r="Q29" s="35"/>
      <c r="R29" s="35"/>
      <c r="S29" s="35"/>
      <c r="T29" s="35"/>
      <c r="U29" s="12"/>
      <c r="V29" s="17"/>
    </row>
    <row r="30" spans="1:31" s="16" customFormat="1" ht="24.95" customHeight="1" x14ac:dyDescent="0.25">
      <c r="A30" s="12"/>
      <c r="B30" s="34" t="s">
        <v>17</v>
      </c>
      <c r="C30" s="33"/>
      <c r="D30" s="216" t="str">
        <f>Schedule!M11</f>
        <v>84.367 – Improving Teacher Quality State Grants - Fund Code 255</v>
      </c>
      <c r="E30" s="216"/>
      <c r="F30" s="216"/>
      <c r="G30" s="216"/>
      <c r="H30" s="216"/>
      <c r="I30" s="216"/>
      <c r="J30" s="216"/>
      <c r="K30" s="216"/>
      <c r="L30" s="216"/>
      <c r="M30" s="216"/>
      <c r="N30" s="216"/>
      <c r="O30" s="35"/>
      <c r="P30" s="220">
        <f>Schedule!X11</f>
        <v>240</v>
      </c>
      <c r="Q30" s="205"/>
      <c r="R30" s="35"/>
      <c r="S30" s="204">
        <f>Schedule!Z11</f>
        <v>0.12307692307692308</v>
      </c>
      <c r="T30" s="205"/>
      <c r="U30" s="12"/>
      <c r="V30" s="17"/>
    </row>
    <row r="31" spans="1:31" s="16" customFormat="1" ht="3.75" customHeight="1" x14ac:dyDescent="0.25">
      <c r="A31" s="12"/>
      <c r="B31" s="34"/>
      <c r="C31" s="33"/>
      <c r="D31" s="142"/>
      <c r="E31" s="142"/>
      <c r="F31" s="142"/>
      <c r="G31" s="142"/>
      <c r="H31" s="142"/>
      <c r="I31" s="142"/>
      <c r="J31" s="142"/>
      <c r="K31" s="121"/>
      <c r="L31" s="122"/>
      <c r="M31" s="115"/>
      <c r="N31" s="115"/>
      <c r="O31" s="35"/>
      <c r="P31" s="35"/>
      <c r="Q31" s="35"/>
      <c r="R31" s="35"/>
      <c r="S31" s="35"/>
      <c r="T31" s="35"/>
      <c r="U31" s="12"/>
      <c r="V31" s="17"/>
    </row>
    <row r="32" spans="1:31" s="16" customFormat="1" ht="24.95" customHeight="1" x14ac:dyDescent="0.25">
      <c r="A32" s="12"/>
      <c r="B32" s="34" t="s">
        <v>20</v>
      </c>
      <c r="C32" s="33"/>
      <c r="D32" s="216">
        <f>Schedule!M13</f>
        <v>0</v>
      </c>
      <c r="E32" s="216"/>
      <c r="F32" s="216"/>
      <c r="G32" s="216"/>
      <c r="H32" s="216"/>
      <c r="I32" s="216"/>
      <c r="J32" s="216"/>
      <c r="K32" s="216"/>
      <c r="L32" s="216"/>
      <c r="M32" s="216"/>
      <c r="N32" s="216"/>
      <c r="O32" s="35"/>
      <c r="P32" s="220">
        <f>Schedule!X13</f>
        <v>0</v>
      </c>
      <c r="Q32" s="205"/>
      <c r="R32" s="35"/>
      <c r="S32" s="204">
        <f>Schedule!Z13</f>
        <v>0</v>
      </c>
      <c r="T32" s="205"/>
      <c r="U32" s="12"/>
      <c r="V32" s="17"/>
    </row>
    <row r="33" spans="1:22" s="16" customFormat="1" ht="3.75" customHeight="1" x14ac:dyDescent="0.25">
      <c r="A33" s="12"/>
      <c r="B33" s="34"/>
      <c r="C33" s="33"/>
      <c r="D33" s="142"/>
      <c r="E33" s="142"/>
      <c r="F33" s="142"/>
      <c r="G33" s="142"/>
      <c r="H33" s="142"/>
      <c r="I33" s="142"/>
      <c r="J33" s="142"/>
      <c r="K33" s="121"/>
      <c r="L33" s="122"/>
      <c r="M33" s="115"/>
      <c r="N33" s="115"/>
      <c r="O33" s="35"/>
      <c r="P33" s="35"/>
      <c r="Q33" s="35"/>
      <c r="R33" s="35"/>
      <c r="S33" s="35"/>
      <c r="T33" s="35"/>
      <c r="U33" s="12"/>
      <c r="V33" s="17"/>
    </row>
    <row r="34" spans="1:22" s="16" customFormat="1" ht="24.95" customHeight="1" x14ac:dyDescent="0.25">
      <c r="A34" s="12"/>
      <c r="B34" s="34" t="s">
        <v>21</v>
      </c>
      <c r="C34" s="33"/>
      <c r="D34" s="216">
        <f>Schedule!M15</f>
        <v>0</v>
      </c>
      <c r="E34" s="216"/>
      <c r="F34" s="216"/>
      <c r="G34" s="216"/>
      <c r="H34" s="216"/>
      <c r="I34" s="216"/>
      <c r="J34" s="216"/>
      <c r="K34" s="216"/>
      <c r="L34" s="216"/>
      <c r="M34" s="216"/>
      <c r="N34" s="216"/>
      <c r="O34" s="35"/>
      <c r="P34" s="220">
        <f>Schedule!X15</f>
        <v>0</v>
      </c>
      <c r="Q34" s="205"/>
      <c r="R34" s="35"/>
      <c r="S34" s="204">
        <f>Schedule!Z15</f>
        <v>0</v>
      </c>
      <c r="T34" s="205"/>
      <c r="U34" s="12"/>
      <c r="V34" s="17"/>
    </row>
    <row r="35" spans="1:22" s="16" customFormat="1" ht="3.75" customHeight="1" x14ac:dyDescent="0.25">
      <c r="A35" s="12"/>
      <c r="B35" s="34"/>
      <c r="C35" s="33"/>
      <c r="D35" s="142"/>
      <c r="E35" s="142"/>
      <c r="F35" s="142"/>
      <c r="G35" s="142"/>
      <c r="H35" s="142"/>
      <c r="I35" s="142"/>
      <c r="J35" s="142"/>
      <c r="K35" s="121"/>
      <c r="L35" s="122"/>
      <c r="M35" s="115"/>
      <c r="N35" s="115"/>
      <c r="O35" s="35"/>
      <c r="P35" s="35"/>
      <c r="Q35" s="35"/>
      <c r="R35" s="35"/>
      <c r="S35" s="35"/>
      <c r="T35" s="35"/>
      <c r="U35" s="12"/>
      <c r="V35" s="17"/>
    </row>
    <row r="36" spans="1:22" s="16" customFormat="1" ht="24.95" customHeight="1" x14ac:dyDescent="0.25">
      <c r="A36" s="12"/>
      <c r="B36" s="34" t="s">
        <v>22</v>
      </c>
      <c r="C36" s="33"/>
      <c r="D36" s="216" t="str">
        <f>Schedule!M17</f>
        <v>Grant ABC</v>
      </c>
      <c r="E36" s="216"/>
      <c r="F36" s="216"/>
      <c r="G36" s="216"/>
      <c r="H36" s="216"/>
      <c r="I36" s="216"/>
      <c r="J36" s="216"/>
      <c r="K36" s="216"/>
      <c r="L36" s="216"/>
      <c r="M36" s="216"/>
      <c r="N36" s="216"/>
      <c r="O36" s="35"/>
      <c r="P36" s="220">
        <f>Schedule!X17</f>
        <v>150</v>
      </c>
      <c r="Q36" s="205"/>
      <c r="R36" s="35"/>
      <c r="S36" s="204">
        <f>Schedule!Z17</f>
        <v>7.6923076923076927E-2</v>
      </c>
      <c r="T36" s="205"/>
      <c r="U36" s="12"/>
      <c r="V36" s="17"/>
    </row>
    <row r="37" spans="1:22" s="16" customFormat="1" ht="3.75" customHeight="1" x14ac:dyDescent="0.25">
      <c r="A37" s="12"/>
      <c r="B37" s="34"/>
      <c r="C37" s="33"/>
      <c r="D37" s="142"/>
      <c r="E37" s="142"/>
      <c r="F37" s="142"/>
      <c r="G37" s="142"/>
      <c r="H37" s="142"/>
      <c r="I37" s="142"/>
      <c r="J37" s="142"/>
      <c r="K37" s="121"/>
      <c r="L37" s="122"/>
      <c r="M37" s="115"/>
      <c r="N37" s="115"/>
      <c r="O37" s="35"/>
      <c r="P37" s="35"/>
      <c r="Q37" s="35"/>
      <c r="R37" s="35"/>
      <c r="S37" s="35"/>
      <c r="T37" s="35"/>
      <c r="U37" s="12"/>
      <c r="V37" s="17"/>
    </row>
    <row r="38" spans="1:22" s="16" customFormat="1" ht="24.95" customHeight="1" x14ac:dyDescent="0.25">
      <c r="A38" s="12"/>
      <c r="B38" s="34" t="s">
        <v>24</v>
      </c>
      <c r="C38" s="33"/>
      <c r="D38" s="217" t="str">
        <f>Schedule!M19</f>
        <v>Grant XYZ</v>
      </c>
      <c r="E38" s="217"/>
      <c r="F38" s="217"/>
      <c r="G38" s="217"/>
      <c r="H38" s="217"/>
      <c r="I38" s="217"/>
      <c r="J38" s="217"/>
      <c r="K38" s="217"/>
      <c r="L38" s="217"/>
      <c r="M38" s="217"/>
      <c r="N38" s="217"/>
      <c r="O38" s="35"/>
      <c r="P38" s="220">
        <f>Schedule!X19</f>
        <v>75</v>
      </c>
      <c r="Q38" s="205"/>
      <c r="R38" s="35"/>
      <c r="S38" s="204">
        <f>Schedule!Z19</f>
        <v>3.8461538461538464E-2</v>
      </c>
      <c r="T38" s="205"/>
      <c r="U38" s="12"/>
      <c r="V38" s="17"/>
    </row>
    <row r="39" spans="1:22" s="16" customFormat="1" ht="3.75" customHeight="1" x14ac:dyDescent="0.25">
      <c r="A39" s="12"/>
      <c r="B39" s="34"/>
      <c r="C39" s="33"/>
      <c r="D39" s="142"/>
      <c r="E39" s="142"/>
      <c r="F39" s="142"/>
      <c r="G39" s="142"/>
      <c r="H39" s="142"/>
      <c r="I39" s="142"/>
      <c r="J39" s="142"/>
      <c r="K39" s="121"/>
      <c r="L39" s="122"/>
      <c r="M39" s="115"/>
      <c r="N39" s="115"/>
      <c r="O39" s="35"/>
      <c r="P39" s="35"/>
      <c r="Q39" s="35"/>
      <c r="R39" s="35"/>
      <c r="S39" s="35"/>
      <c r="T39" s="35"/>
      <c r="U39" s="12"/>
      <c r="V39" s="17"/>
    </row>
    <row r="40" spans="1:22" s="16" customFormat="1" ht="24.95" customHeight="1" x14ac:dyDescent="0.25">
      <c r="A40" s="12"/>
      <c r="B40" s="34" t="s">
        <v>26</v>
      </c>
      <c r="C40" s="33"/>
      <c r="D40" s="218" t="str">
        <f>Schedule!M21</f>
        <v>State/Local (Fund Code 199 or 420)</v>
      </c>
      <c r="E40" s="218"/>
      <c r="F40" s="218"/>
      <c r="G40" s="218"/>
      <c r="H40" s="218"/>
      <c r="I40" s="218"/>
      <c r="J40" s="218"/>
      <c r="K40" s="218"/>
      <c r="L40" s="218"/>
      <c r="M40" s="218"/>
      <c r="N40" s="218"/>
      <c r="O40" s="35"/>
      <c r="P40" s="220">
        <f>Schedule!X21</f>
        <v>135</v>
      </c>
      <c r="Q40" s="205"/>
      <c r="R40" s="35"/>
      <c r="S40" s="204">
        <f>Schedule!Z21</f>
        <v>6.9230769230769235E-2</v>
      </c>
      <c r="T40" s="205"/>
      <c r="U40" s="12"/>
      <c r="V40" s="17"/>
    </row>
    <row r="41" spans="1:22" s="16" customFormat="1" ht="3.75" customHeight="1" x14ac:dyDescent="0.25">
      <c r="A41" s="12"/>
      <c r="B41" s="37"/>
      <c r="C41" s="37"/>
      <c r="D41" s="37"/>
      <c r="E41" s="37"/>
      <c r="F41" s="37"/>
      <c r="G41" s="37"/>
      <c r="H41" s="37"/>
      <c r="I41" s="37"/>
      <c r="J41" s="37"/>
      <c r="K41" s="33"/>
      <c r="L41" s="33"/>
      <c r="M41" s="37"/>
      <c r="N41" s="37"/>
      <c r="O41" s="33"/>
      <c r="P41" s="33"/>
      <c r="Q41" s="33"/>
      <c r="R41" s="33"/>
      <c r="S41" s="37"/>
      <c r="T41" s="33"/>
      <c r="U41" s="12"/>
    </row>
    <row r="42" spans="1:22" s="136" customFormat="1" ht="24.95" customHeight="1" x14ac:dyDescent="0.25">
      <c r="A42" s="8"/>
      <c r="B42" s="9"/>
      <c r="C42" s="9"/>
      <c r="D42" s="9"/>
      <c r="E42" s="9"/>
      <c r="F42" s="9"/>
      <c r="G42" s="9"/>
      <c r="H42" s="9"/>
      <c r="I42" s="9"/>
      <c r="J42" s="9"/>
      <c r="K42" s="9"/>
      <c r="L42" s="9"/>
      <c r="M42" s="9"/>
      <c r="N42" s="7" t="s">
        <v>28</v>
      </c>
      <c r="O42" s="87"/>
      <c r="P42" s="219">
        <f>P26+P28+P30+P32+P34+P36+P38+P40</f>
        <v>1950</v>
      </c>
      <c r="Q42" s="215"/>
      <c r="R42" s="145"/>
      <c r="S42" s="214">
        <f>S26+S28+S30+S32+S34+S36+S38+S40</f>
        <v>0.99999999999999989</v>
      </c>
      <c r="T42" s="215"/>
      <c r="U42" s="10"/>
    </row>
    <row r="43" spans="1:22" s="16" customFormat="1" ht="7.5" customHeight="1" x14ac:dyDescent="0.25"/>
    <row r="44" spans="1:22" s="137" customFormat="1" ht="36" customHeight="1" x14ac:dyDescent="0.25">
      <c r="A44" s="225" t="s">
        <v>85</v>
      </c>
      <c r="B44" s="225"/>
      <c r="C44" s="225"/>
      <c r="D44" s="225"/>
      <c r="E44" s="225"/>
      <c r="F44" s="225"/>
      <c r="G44" s="225"/>
      <c r="H44" s="225"/>
      <c r="I44" s="225"/>
      <c r="J44" s="225"/>
      <c r="K44" s="225"/>
      <c r="L44" s="225"/>
      <c r="M44" s="225"/>
      <c r="N44" s="225"/>
      <c r="O44" s="225"/>
      <c r="P44" s="225"/>
      <c r="Q44" s="225"/>
      <c r="R44" s="225"/>
      <c r="S44" s="225"/>
      <c r="T44" s="225"/>
      <c r="U44" s="225"/>
    </row>
    <row r="45" spans="1:22" s="16" customFormat="1" ht="10.5" customHeight="1" x14ac:dyDescent="0.25">
      <c r="A45" s="213"/>
      <c r="B45" s="213"/>
      <c r="C45" s="213"/>
      <c r="D45" s="213"/>
      <c r="E45" s="213"/>
      <c r="F45" s="213"/>
      <c r="G45" s="213"/>
      <c r="H45" s="213"/>
      <c r="I45" s="213"/>
      <c r="J45" s="213"/>
      <c r="K45" s="213"/>
      <c r="L45" s="213"/>
      <c r="M45" s="213"/>
      <c r="N45" s="213"/>
      <c r="O45" s="213"/>
      <c r="P45" s="213"/>
      <c r="Q45" s="213"/>
      <c r="R45" s="213"/>
      <c r="S45" s="213"/>
      <c r="T45" s="213"/>
      <c r="U45" s="213"/>
    </row>
    <row r="46" spans="1:22" s="16" customFormat="1" ht="9.75" customHeight="1" x14ac:dyDescent="0.25"/>
    <row r="47" spans="1:22" s="137" customFormat="1" ht="15" customHeight="1" x14ac:dyDescent="0.25">
      <c r="A47" s="221" t="s">
        <v>86</v>
      </c>
      <c r="B47" s="221"/>
      <c r="C47" s="221"/>
      <c r="D47" s="221"/>
      <c r="E47" s="221"/>
      <c r="F47" s="221"/>
      <c r="G47" s="221"/>
      <c r="H47" s="221"/>
      <c r="I47" s="221"/>
      <c r="J47" s="221"/>
      <c r="K47" s="221"/>
      <c r="L47" s="221"/>
      <c r="M47" s="221"/>
      <c r="N47" s="221"/>
      <c r="O47" s="221"/>
      <c r="P47" s="221"/>
      <c r="Q47" s="221"/>
      <c r="R47" s="221"/>
      <c r="S47" s="221"/>
      <c r="T47" s="221"/>
      <c r="U47" s="221"/>
      <c r="V47" s="138"/>
    </row>
    <row r="48" spans="1:22" s="137" customFormat="1" ht="36" customHeight="1" x14ac:dyDescent="0.25">
      <c r="A48" s="143"/>
      <c r="B48" s="143"/>
      <c r="C48" s="143"/>
      <c r="D48" s="143"/>
      <c r="E48" s="39"/>
      <c r="F48" s="39"/>
      <c r="G48" s="39"/>
      <c r="H48" s="39"/>
      <c r="I48" s="39"/>
      <c r="J48" s="39"/>
      <c r="K48" s="39"/>
      <c r="L48" s="143"/>
      <c r="M48" s="143"/>
      <c r="N48" s="143"/>
      <c r="O48" s="143"/>
      <c r="P48" s="143"/>
      <c r="Q48" s="143"/>
      <c r="R48" s="143"/>
      <c r="S48" s="143"/>
      <c r="T48" s="143"/>
      <c r="U48" s="143"/>
      <c r="V48" s="138"/>
    </row>
    <row r="49" spans="1:31" s="19" customFormat="1" ht="24.95" customHeight="1" x14ac:dyDescent="0.25">
      <c r="A49" s="128" t="s">
        <v>87</v>
      </c>
      <c r="B49" s="18"/>
      <c r="C49" s="18"/>
      <c r="D49" s="18"/>
      <c r="E49" s="226"/>
      <c r="F49" s="226"/>
      <c r="G49" s="226"/>
      <c r="H49" s="226"/>
      <c r="I49" s="226"/>
      <c r="J49" s="226"/>
      <c r="K49" s="226"/>
      <c r="L49" s="129"/>
      <c r="M49" s="130"/>
      <c r="N49" s="130"/>
      <c r="P49" s="128" t="s">
        <v>88</v>
      </c>
      <c r="Q49" s="222">
        <v>43830</v>
      </c>
      <c r="R49" s="223"/>
      <c r="S49" s="223"/>
      <c r="T49" s="223"/>
      <c r="U49" s="224"/>
      <c r="V49" s="16"/>
      <c r="W49" s="16"/>
      <c r="X49" s="16"/>
      <c r="Y49" s="16"/>
      <c r="Z49" s="16"/>
      <c r="AA49" s="16"/>
      <c r="AB49" s="16"/>
      <c r="AC49" s="16"/>
      <c r="AD49" s="16"/>
      <c r="AE49" s="16"/>
    </row>
    <row r="50" spans="1:31" s="16" customFormat="1" ht="7.5" customHeight="1" x14ac:dyDescent="0.25">
      <c r="A50" s="17"/>
      <c r="B50" s="12"/>
      <c r="C50" s="12"/>
      <c r="D50" s="12"/>
      <c r="E50" s="12"/>
      <c r="F50" s="12"/>
      <c r="G50" s="12"/>
      <c r="H50" s="12"/>
      <c r="I50" s="12"/>
      <c r="J50" s="12"/>
      <c r="K50" s="12"/>
      <c r="L50" s="12"/>
      <c r="M50" s="12"/>
      <c r="N50" s="12"/>
      <c r="O50" s="12"/>
      <c r="P50" s="12"/>
      <c r="Q50" s="12"/>
      <c r="R50" s="12"/>
      <c r="S50" s="12"/>
      <c r="T50" s="12"/>
      <c r="U50" s="12"/>
      <c r="V50" s="11"/>
    </row>
    <row r="51" spans="1:31" s="16" customFormat="1" ht="10.5" customHeight="1" x14ac:dyDescent="0.25">
      <c r="A51" s="40"/>
      <c r="B51" s="40"/>
      <c r="C51" s="40"/>
      <c r="D51" s="40"/>
      <c r="E51" s="40"/>
      <c r="F51" s="40"/>
      <c r="G51" s="40"/>
      <c r="H51" s="40"/>
      <c r="I51" s="40"/>
      <c r="J51" s="40"/>
      <c r="K51" s="40"/>
      <c r="L51" s="40"/>
      <c r="M51" s="40"/>
      <c r="N51" s="40"/>
      <c r="O51" s="40"/>
      <c r="P51" s="40"/>
      <c r="Q51" s="40"/>
      <c r="R51" s="40"/>
      <c r="S51" s="40"/>
      <c r="T51" s="40"/>
      <c r="U51" s="40"/>
      <c r="V51" s="11"/>
    </row>
    <row r="52" spans="1:31" s="16" customFormat="1" ht="9.75" customHeight="1" x14ac:dyDescent="0.25">
      <c r="B52" s="12"/>
      <c r="C52" s="12"/>
      <c r="D52" s="12"/>
      <c r="E52" s="12"/>
      <c r="F52" s="12"/>
      <c r="G52" s="12"/>
      <c r="H52" s="12"/>
      <c r="I52" s="12"/>
      <c r="J52" s="12"/>
      <c r="K52" s="12"/>
      <c r="L52" s="12"/>
      <c r="M52" s="12"/>
      <c r="N52" s="12"/>
      <c r="O52" s="12"/>
      <c r="P52" s="12"/>
      <c r="Q52" s="12"/>
      <c r="R52" s="12"/>
      <c r="S52" s="12"/>
      <c r="T52" s="12"/>
      <c r="U52" s="12"/>
      <c r="V52" s="11"/>
    </row>
    <row r="53" spans="1:31" s="137" customFormat="1" ht="33.75" customHeight="1" x14ac:dyDescent="0.25">
      <c r="A53" s="221" t="s">
        <v>89</v>
      </c>
      <c r="B53" s="221"/>
      <c r="C53" s="221"/>
      <c r="D53" s="221"/>
      <c r="E53" s="221"/>
      <c r="F53" s="221"/>
      <c r="G53" s="221"/>
      <c r="H53" s="221"/>
      <c r="I53" s="221"/>
      <c r="J53" s="221"/>
      <c r="K53" s="221"/>
      <c r="L53" s="221"/>
      <c r="M53" s="221"/>
      <c r="N53" s="221"/>
      <c r="O53" s="221"/>
      <c r="P53" s="221"/>
      <c r="Q53" s="221"/>
      <c r="R53" s="221"/>
      <c r="S53" s="221"/>
      <c r="T53" s="221"/>
      <c r="U53" s="221"/>
      <c r="V53" s="138"/>
    </row>
    <row r="54" spans="1:31" s="16" customFormat="1" ht="7.5" customHeight="1" x14ac:dyDescent="0.25">
      <c r="B54" s="11"/>
      <c r="C54" s="11"/>
      <c r="D54" s="11"/>
      <c r="E54" s="11"/>
      <c r="F54" s="11"/>
      <c r="G54" s="11"/>
      <c r="H54" s="11"/>
      <c r="I54" s="11"/>
      <c r="J54" s="11"/>
      <c r="K54" s="11"/>
      <c r="L54" s="11"/>
      <c r="M54" s="11"/>
      <c r="N54" s="11"/>
      <c r="O54" s="11"/>
      <c r="P54" s="11"/>
      <c r="Q54" s="11"/>
      <c r="R54" s="11"/>
      <c r="S54" s="11"/>
      <c r="T54" s="11"/>
      <c r="U54" s="11"/>
      <c r="V54" s="11"/>
    </row>
    <row r="55" spans="1:31" s="19" customFormat="1" ht="24.95" customHeight="1" x14ac:dyDescent="0.25">
      <c r="A55" s="128" t="s">
        <v>90</v>
      </c>
      <c r="C55" s="18"/>
      <c r="D55" s="18"/>
      <c r="E55" s="195"/>
      <c r="F55" s="196"/>
      <c r="G55" s="196"/>
      <c r="H55" s="196"/>
      <c r="I55" s="196"/>
      <c r="J55" s="196"/>
      <c r="K55" s="196"/>
      <c r="L55" s="196"/>
      <c r="M55" s="196"/>
      <c r="N55" s="197"/>
      <c r="O55" s="18"/>
      <c r="P55" s="18"/>
      <c r="Q55" s="18"/>
      <c r="R55" s="18"/>
      <c r="S55" s="18"/>
      <c r="T55" s="18"/>
      <c r="U55" s="18"/>
      <c r="V55" s="11"/>
      <c r="W55" s="16"/>
      <c r="X55" s="16"/>
      <c r="Y55" s="16"/>
      <c r="Z55" s="16"/>
      <c r="AA55" s="16"/>
      <c r="AB55" s="16"/>
      <c r="AC55" s="16"/>
      <c r="AD55" s="16"/>
      <c r="AE55" s="16"/>
    </row>
    <row r="56" spans="1:31" s="16" customFormat="1" ht="24.95" customHeight="1" x14ac:dyDescent="0.25">
      <c r="B56" s="11"/>
      <c r="C56" s="11"/>
      <c r="D56" s="11"/>
      <c r="E56" s="11"/>
      <c r="F56" s="11"/>
      <c r="G56" s="11"/>
      <c r="H56" s="11"/>
      <c r="I56" s="11"/>
      <c r="J56" s="11"/>
      <c r="K56" s="11"/>
      <c r="L56" s="11"/>
      <c r="M56" s="11"/>
      <c r="N56" s="11"/>
      <c r="O56" s="11"/>
      <c r="P56" s="11"/>
      <c r="Q56" s="11"/>
      <c r="R56" s="11"/>
      <c r="S56" s="11"/>
      <c r="T56" s="11"/>
      <c r="U56" s="11"/>
      <c r="V56" s="11"/>
    </row>
    <row r="57" spans="1:31" s="16" customFormat="1" ht="24.95" customHeight="1" x14ac:dyDescent="0.25">
      <c r="B57" s="11"/>
      <c r="C57" s="11"/>
      <c r="D57" s="11"/>
      <c r="E57" s="12"/>
      <c r="F57" s="12"/>
      <c r="G57" s="12"/>
      <c r="H57" s="12"/>
      <c r="I57" s="12"/>
      <c r="J57" s="12"/>
      <c r="K57" s="12"/>
      <c r="L57" s="11"/>
      <c r="M57" s="11"/>
      <c r="N57" s="11"/>
      <c r="O57" s="11"/>
      <c r="P57" s="11"/>
      <c r="Q57" s="11"/>
      <c r="R57" s="11"/>
      <c r="S57" s="11"/>
      <c r="T57" s="11"/>
      <c r="U57" s="11"/>
      <c r="V57" s="11"/>
    </row>
    <row r="58" spans="1:31" s="19" customFormat="1" ht="24.75" customHeight="1" x14ac:dyDescent="0.25">
      <c r="A58" s="128" t="s">
        <v>91</v>
      </c>
      <c r="C58" s="18"/>
      <c r="D58" s="18"/>
      <c r="E58" s="226"/>
      <c r="F58" s="226"/>
      <c r="G58" s="226"/>
      <c r="H58" s="226"/>
      <c r="I58" s="226"/>
      <c r="J58" s="226"/>
      <c r="K58" s="226"/>
      <c r="L58" s="129"/>
      <c r="M58" s="131"/>
      <c r="N58" s="132"/>
      <c r="O58" s="133"/>
      <c r="P58" s="128" t="s">
        <v>88</v>
      </c>
      <c r="Q58" s="222">
        <v>43830</v>
      </c>
      <c r="R58" s="223"/>
      <c r="S58" s="223"/>
      <c r="T58" s="223"/>
      <c r="U58" s="224"/>
      <c r="V58" s="11"/>
      <c r="W58" s="16"/>
      <c r="X58" s="16"/>
      <c r="Y58" s="16"/>
      <c r="Z58" s="16"/>
      <c r="AA58" s="16"/>
      <c r="AB58" s="16"/>
      <c r="AC58" s="16"/>
      <c r="AD58" s="16"/>
      <c r="AE58" s="16"/>
    </row>
    <row r="59" spans="1:31" s="11" customFormat="1" ht="24.95" customHeight="1" x14ac:dyDescent="0.25">
      <c r="E59" s="41"/>
      <c r="F59" s="41"/>
      <c r="G59" s="41"/>
      <c r="H59" s="41"/>
      <c r="I59" s="41"/>
      <c r="J59" s="41"/>
      <c r="K59" s="41"/>
      <c r="N59" s="41"/>
      <c r="O59" s="41"/>
      <c r="P59" s="41"/>
      <c r="Q59" s="41"/>
      <c r="R59" s="41"/>
    </row>
    <row r="60" spans="1:31" s="16" customFormat="1" ht="17.25" customHeight="1" x14ac:dyDescent="0.25">
      <c r="O60" s="89"/>
      <c r="P60" s="90"/>
      <c r="Q60" s="90"/>
      <c r="R60" s="90"/>
      <c r="S60" s="90"/>
      <c r="T60" s="177"/>
      <c r="U60" s="177"/>
    </row>
    <row r="61" spans="1:31" s="16" customFormat="1" ht="24.95" customHeight="1" x14ac:dyDescent="0.25"/>
    <row r="62" spans="1:31" s="16" customFormat="1" ht="24.95" customHeight="1" x14ac:dyDescent="0.25"/>
    <row r="63" spans="1:31" s="16" customFormat="1" ht="24.95" customHeight="1" x14ac:dyDescent="0.25"/>
    <row r="64" spans="1:31" s="16" customFormat="1" ht="15.75" x14ac:dyDescent="0.25"/>
    <row r="65" spans="2:31" s="16" customFormat="1" ht="15.75" x14ac:dyDescent="0.25"/>
    <row r="66" spans="2:31" s="19" customFormat="1" ht="15.75" x14ac:dyDescent="0.25">
      <c r="V66" s="16"/>
      <c r="W66" s="16"/>
      <c r="X66" s="16"/>
      <c r="Y66" s="16"/>
      <c r="Z66" s="16"/>
      <c r="AA66" s="16"/>
      <c r="AB66" s="16"/>
      <c r="AC66" s="16"/>
      <c r="AD66" s="16"/>
      <c r="AE66" s="16"/>
    </row>
    <row r="67" spans="2:31" s="19" customFormat="1" ht="15.75" x14ac:dyDescent="0.25">
      <c r="B67" s="38"/>
      <c r="V67" s="16"/>
      <c r="W67" s="16"/>
      <c r="X67" s="16"/>
      <c r="Y67" s="16"/>
      <c r="Z67" s="16"/>
      <c r="AA67" s="16"/>
      <c r="AB67" s="16"/>
      <c r="AC67" s="16"/>
      <c r="AD67" s="16"/>
      <c r="AE67" s="16"/>
    </row>
    <row r="68" spans="2:31" s="19" customFormat="1" ht="15.75" x14ac:dyDescent="0.25">
      <c r="V68" s="16"/>
      <c r="W68" s="16"/>
      <c r="X68" s="16"/>
      <c r="Y68" s="16"/>
      <c r="Z68" s="16"/>
      <c r="AA68" s="16"/>
      <c r="AB68" s="16"/>
      <c r="AC68" s="16"/>
      <c r="AD68" s="16"/>
      <c r="AE68" s="16"/>
    </row>
    <row r="69" spans="2:31" s="19" customFormat="1" ht="15.75" x14ac:dyDescent="0.25">
      <c r="V69" s="16"/>
      <c r="W69" s="16"/>
      <c r="X69" s="16"/>
      <c r="Y69" s="16"/>
      <c r="Z69" s="16"/>
      <c r="AA69" s="16"/>
      <c r="AB69" s="16"/>
      <c r="AC69" s="16"/>
      <c r="AD69" s="16"/>
      <c r="AE69" s="16"/>
    </row>
    <row r="70" spans="2:31" s="19" customFormat="1" ht="15.75" x14ac:dyDescent="0.25">
      <c r="V70" s="16"/>
      <c r="W70" s="16"/>
      <c r="X70" s="16"/>
      <c r="Y70" s="16"/>
      <c r="Z70" s="16"/>
      <c r="AA70" s="16"/>
      <c r="AB70" s="16"/>
      <c r="AC70" s="16"/>
      <c r="AD70" s="16"/>
      <c r="AE70" s="16"/>
    </row>
    <row r="71" spans="2:31" s="19" customFormat="1" ht="15.75" x14ac:dyDescent="0.25">
      <c r="V71" s="16"/>
      <c r="W71" s="16"/>
      <c r="X71" s="16"/>
      <c r="Y71" s="16"/>
      <c r="Z71" s="16"/>
      <c r="AA71" s="16"/>
      <c r="AB71" s="16"/>
      <c r="AC71" s="16"/>
      <c r="AD71" s="16"/>
      <c r="AE71" s="16"/>
    </row>
    <row r="72" spans="2:31" s="19" customFormat="1" ht="15.75" x14ac:dyDescent="0.25">
      <c r="V72" s="16"/>
      <c r="W72" s="16"/>
      <c r="X72" s="16"/>
      <c r="Y72" s="16"/>
      <c r="Z72" s="16"/>
      <c r="AA72" s="16"/>
      <c r="AB72" s="16"/>
      <c r="AC72" s="16"/>
      <c r="AD72" s="16"/>
      <c r="AE72" s="16"/>
    </row>
    <row r="73" spans="2:31" s="19" customFormat="1" ht="15.75" x14ac:dyDescent="0.25">
      <c r="V73" s="16"/>
      <c r="W73" s="16"/>
      <c r="X73" s="16"/>
      <c r="Y73" s="16"/>
      <c r="Z73" s="16"/>
      <c r="AA73" s="16"/>
      <c r="AB73" s="16"/>
      <c r="AC73" s="16"/>
      <c r="AD73" s="16"/>
      <c r="AE73" s="16"/>
    </row>
    <row r="74" spans="2:31" s="19" customFormat="1" ht="15.75" x14ac:dyDescent="0.25">
      <c r="V74" s="16"/>
      <c r="W74" s="16"/>
      <c r="X74" s="16"/>
      <c r="Y74" s="16"/>
      <c r="Z74" s="16"/>
      <c r="AA74" s="16"/>
      <c r="AB74" s="16"/>
      <c r="AC74" s="16"/>
      <c r="AD74" s="16"/>
      <c r="AE74" s="16"/>
    </row>
    <row r="75" spans="2:31" s="19" customFormat="1" ht="15.75" x14ac:dyDescent="0.25">
      <c r="V75" s="16"/>
      <c r="W75" s="16"/>
      <c r="X75" s="16"/>
      <c r="Y75" s="16"/>
      <c r="Z75" s="16"/>
      <c r="AA75" s="16"/>
      <c r="AB75" s="16"/>
      <c r="AC75" s="16"/>
      <c r="AD75" s="16"/>
      <c r="AE75" s="16"/>
    </row>
    <row r="76" spans="2:31" s="19" customFormat="1" ht="15.75" x14ac:dyDescent="0.25">
      <c r="V76" s="16"/>
      <c r="W76" s="16"/>
      <c r="X76" s="16"/>
      <c r="Y76" s="16"/>
      <c r="Z76" s="16"/>
      <c r="AA76" s="16"/>
      <c r="AB76" s="16"/>
      <c r="AC76" s="16"/>
      <c r="AD76" s="16"/>
      <c r="AE76" s="16"/>
    </row>
    <row r="77" spans="2:31" s="19" customFormat="1" ht="15.75" x14ac:dyDescent="0.25">
      <c r="V77" s="16"/>
      <c r="W77" s="16"/>
      <c r="X77" s="16"/>
      <c r="Y77" s="16"/>
      <c r="Z77" s="16"/>
      <c r="AA77" s="16"/>
      <c r="AB77" s="16"/>
      <c r="AC77" s="16"/>
      <c r="AD77" s="16"/>
      <c r="AE77" s="16"/>
    </row>
  </sheetData>
  <sheetProtection selectLockedCells="1"/>
  <mergeCells count="53">
    <mergeCell ref="D34:N34"/>
    <mergeCell ref="H18:I18"/>
    <mergeCell ref="H20:I20"/>
    <mergeCell ref="S28:T28"/>
    <mergeCell ref="S30:T30"/>
    <mergeCell ref="S32:T32"/>
    <mergeCell ref="B24:K24"/>
    <mergeCell ref="P24:Q24"/>
    <mergeCell ref="P26:Q26"/>
    <mergeCell ref="P32:Q32"/>
    <mergeCell ref="P30:Q30"/>
    <mergeCell ref="P28:Q28"/>
    <mergeCell ref="D26:N26"/>
    <mergeCell ref="D28:N28"/>
    <mergeCell ref="D30:N30"/>
    <mergeCell ref="D32:N32"/>
    <mergeCell ref="A53:U53"/>
    <mergeCell ref="Q58:U58"/>
    <mergeCell ref="E55:N55"/>
    <mergeCell ref="A44:U44"/>
    <mergeCell ref="A47:U47"/>
    <mergeCell ref="E49:K49"/>
    <mergeCell ref="E58:K58"/>
    <mergeCell ref="A45:U45"/>
    <mergeCell ref="Q49:U49"/>
    <mergeCell ref="S36:T36"/>
    <mergeCell ref="P36:Q36"/>
    <mergeCell ref="S34:T34"/>
    <mergeCell ref="S40:T40"/>
    <mergeCell ref="S38:T38"/>
    <mergeCell ref="P34:Q34"/>
    <mergeCell ref="D36:N36"/>
    <mergeCell ref="D38:N38"/>
    <mergeCell ref="D40:N40"/>
    <mergeCell ref="P42:Q42"/>
    <mergeCell ref="P40:Q40"/>
    <mergeCell ref="P38:Q38"/>
    <mergeCell ref="T60:U60"/>
    <mergeCell ref="S24:T24"/>
    <mergeCell ref="M24:N24"/>
    <mergeCell ref="S26:T26"/>
    <mergeCell ref="H1:U1"/>
    <mergeCell ref="H2:U2"/>
    <mergeCell ref="H3:U3"/>
    <mergeCell ref="D10:H10"/>
    <mergeCell ref="D12:H12"/>
    <mergeCell ref="A6:U6"/>
    <mergeCell ref="O10:U10"/>
    <mergeCell ref="A5:U5"/>
    <mergeCell ref="H16:I16"/>
    <mergeCell ref="A14:U14"/>
    <mergeCell ref="A22:U22"/>
    <mergeCell ref="S42:T42"/>
  </mergeCells>
  <printOptions horizontalCentered="1" verticalCentered="1"/>
  <pageMargins left="0" right="0" top="0" bottom="0" header="0" footer="0"/>
  <pageSetup scale="71"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07D9ADCBDB331C4BBF269E586F128C28" ma:contentTypeVersion="14" ma:contentTypeDescription="Create a new document." ma:contentTypeScope="" ma:versionID="7cd0a9d5ba38b38efaaeb5a67dce6afb">
  <xsd:schema xmlns:xsd="http://www.w3.org/2001/XMLSchema" xmlns:xs="http://www.w3.org/2001/XMLSchema" xmlns:p="http://schemas.microsoft.com/office/2006/metadata/properties" xmlns:ns2="cb70489d-3054-4d43-b21e-b2d1d534959c" xmlns:ns3="1c291111-79ad-4909-95ad-509dfb87ab37" targetNamespace="http://schemas.microsoft.com/office/2006/metadata/properties" ma:root="true" ma:fieldsID="c2ea00987ec698440bedbf31744fa8b0" ns2:_="" ns3:_="">
    <xsd:import namespace="cb70489d-3054-4d43-b21e-b2d1d534959c"/>
    <xsd:import namespace="1c291111-79ad-4909-95ad-509dfb87ab3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70489d-3054-4d43-b21e-b2d1d534959c"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c291111-79ad-4909-95ad-509dfb87ab37"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7"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0B3AA7D-C73B-4EDD-A1D6-851FC4B02481}">
  <ds:schemaRefs>
    <ds:schemaRef ds:uri="http://schemas.microsoft.com/sharepoint/v3/contenttype/forms"/>
  </ds:schemaRefs>
</ds:datastoreItem>
</file>

<file path=customXml/itemProps2.xml><?xml version="1.0" encoding="utf-8"?>
<ds:datastoreItem xmlns:ds="http://schemas.openxmlformats.org/officeDocument/2006/customXml" ds:itemID="{B7AF559D-DE0C-478E-B16E-6B97F0BE7C91}">
  <ds:schemaRefs>
    <ds:schemaRef ds:uri="http://purl.org/dc/dcmitype/"/>
    <ds:schemaRef ds:uri="http://schemas.microsoft.com/office/infopath/2007/PartnerControls"/>
    <ds:schemaRef ds:uri="cb70489d-3054-4d43-b21e-b2d1d534959c"/>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1c291111-79ad-4909-95ad-509dfb87ab37"/>
    <ds:schemaRef ds:uri="http://www.w3.org/XML/1998/namespace"/>
  </ds:schemaRefs>
</ds:datastoreItem>
</file>

<file path=customXml/itemProps3.xml><?xml version="1.0" encoding="utf-8"?>
<ds:datastoreItem xmlns:ds="http://schemas.openxmlformats.org/officeDocument/2006/customXml" ds:itemID="{46EFB7DD-5BDF-452E-BCD5-147AAB33E47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b70489d-3054-4d43-b21e-b2d1d534959c"/>
    <ds:schemaRef ds:uri="1c291111-79ad-4909-95ad-509dfb87ab3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4</vt:i4>
      </vt:variant>
    </vt:vector>
  </HeadingPairs>
  <TitlesOfParts>
    <vt:vector size="6" baseType="lpstr">
      <vt:lpstr>Schedule</vt:lpstr>
      <vt:lpstr>Certificate</vt:lpstr>
      <vt:lpstr>Minutes</vt:lpstr>
      <vt:lpstr>Program</vt:lpstr>
      <vt:lpstr>Programs</vt:lpstr>
      <vt:lpstr>TypeofSchedule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tparise</dc:creator>
  <cp:keywords/>
  <dc:description/>
  <cp:lastModifiedBy>Beck, Virginia</cp:lastModifiedBy>
  <cp:revision/>
  <dcterms:created xsi:type="dcterms:W3CDTF">2012-10-30T15:58:38Z</dcterms:created>
  <dcterms:modified xsi:type="dcterms:W3CDTF">2019-06-05T13:12:38Z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0x01010007D9ADCBDB331C4BBF269E586F128C28</vt:lpwstr>
  </property>
</Properties>
</file>