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45" windowWidth="19320" windowHeight="6795"/>
  </bookViews>
  <sheets>
    <sheet name="CALC" sheetId="1" r:id="rId1"/>
    <sheet name="LEA" sheetId="11" r:id="rId2"/>
    <sheet name="DATA" sheetId="12" r:id="rId3"/>
    <sheet name="Sheet1" sheetId="4" r:id="rId4"/>
    <sheet name="line5" sheetId="13" r:id="rId5"/>
  </sheets>
  <externalReferences>
    <externalReference r:id="rId6"/>
    <externalReference r:id="rId7"/>
    <externalReference r:id="rId8"/>
  </externalReferences>
  <calcPr calcId="125725"/>
</workbook>
</file>

<file path=xl/calcChain.xml><?xml version="1.0" encoding="utf-8"?>
<calcChain xmlns="http://schemas.openxmlformats.org/spreadsheetml/2006/main">
  <c r="F12" i="1"/>
  <c r="F14" l="1"/>
  <c r="F13"/>
  <c r="F8"/>
  <c r="F7"/>
  <c r="F6"/>
  <c r="F10"/>
  <c r="B4" l="1"/>
  <c r="F16" l="1"/>
  <c r="I1030" i="4"/>
  <c r="H1030"/>
  <c r="G1030"/>
  <c r="F1030"/>
  <c r="E1030"/>
  <c r="D1030"/>
  <c r="C1030"/>
  <c r="I1029"/>
  <c r="H1029"/>
  <c r="G1029"/>
  <c r="F1029"/>
  <c r="E1029"/>
  <c r="D1029"/>
  <c r="C1029"/>
  <c r="I1028"/>
  <c r="H1028"/>
  <c r="G1028"/>
  <c r="F1028"/>
  <c r="E1028"/>
  <c r="D1028"/>
  <c r="C1028"/>
  <c r="I1027"/>
  <c r="H1027"/>
  <c r="G1027"/>
  <c r="F1027"/>
  <c r="E1027"/>
  <c r="D1027"/>
  <c r="C1027"/>
  <c r="I1026"/>
  <c r="H1026"/>
  <c r="G1026"/>
  <c r="F1026"/>
  <c r="E1026"/>
  <c r="D1026"/>
  <c r="C1026"/>
  <c r="I1025"/>
  <c r="H1025"/>
  <c r="G1025"/>
  <c r="F1025"/>
  <c r="E1025"/>
  <c r="D1025"/>
  <c r="C1025"/>
  <c r="I1024"/>
  <c r="H1024"/>
  <c r="G1024"/>
  <c r="F1024"/>
  <c r="E1024"/>
  <c r="D1024"/>
  <c r="C1024"/>
  <c r="I1023"/>
  <c r="H1023"/>
  <c r="G1023"/>
  <c r="F1023"/>
  <c r="E1023"/>
  <c r="D1023"/>
  <c r="C1023"/>
  <c r="I1022"/>
  <c r="H1022"/>
  <c r="G1022"/>
  <c r="F1022"/>
  <c r="E1022"/>
  <c r="D1022"/>
  <c r="C1022"/>
  <c r="I1021"/>
  <c r="H1021"/>
  <c r="G1021"/>
  <c r="F1021"/>
  <c r="E1021"/>
  <c r="D1021"/>
  <c r="C1021"/>
  <c r="I1020"/>
  <c r="H1020"/>
  <c r="G1020"/>
  <c r="F1020"/>
  <c r="E1020"/>
  <c r="D1020"/>
  <c r="C1020"/>
  <c r="I1019"/>
  <c r="H1019"/>
  <c r="G1019"/>
  <c r="F1019"/>
  <c r="E1019"/>
  <c r="D1019"/>
  <c r="C1019"/>
  <c r="I1018"/>
  <c r="H1018"/>
  <c r="G1018"/>
  <c r="F1018"/>
  <c r="E1018"/>
  <c r="D1018"/>
  <c r="C1018"/>
  <c r="I1017"/>
  <c r="H1017"/>
  <c r="G1017"/>
  <c r="F1017"/>
  <c r="E1017"/>
  <c r="D1017"/>
  <c r="C1017"/>
  <c r="I1016"/>
  <c r="H1016"/>
  <c r="G1016"/>
  <c r="F1016"/>
  <c r="E1016"/>
  <c r="D1016"/>
  <c r="C1016"/>
  <c r="I1015"/>
  <c r="H1015"/>
  <c r="G1015"/>
  <c r="F1015"/>
  <c r="E1015"/>
  <c r="D1015"/>
  <c r="C1015"/>
  <c r="I1014"/>
  <c r="H1014"/>
  <c r="G1014"/>
  <c r="F1014"/>
  <c r="E1014"/>
  <c r="D1014"/>
  <c r="C1014"/>
  <c r="I1013"/>
  <c r="H1013"/>
  <c r="G1013"/>
  <c r="F1013"/>
  <c r="E1013"/>
  <c r="D1013"/>
  <c r="C1013"/>
  <c r="I1012"/>
  <c r="H1012"/>
  <c r="G1012"/>
  <c r="F1012"/>
  <c r="E1012"/>
  <c r="D1012"/>
  <c r="C1012"/>
  <c r="I1011"/>
  <c r="H1011"/>
  <c r="G1011"/>
  <c r="F1011"/>
  <c r="E1011"/>
  <c r="D1011"/>
  <c r="C1011"/>
  <c r="I1010"/>
  <c r="H1010"/>
  <c r="G1010"/>
  <c r="F1010"/>
  <c r="E1010"/>
  <c r="D1010"/>
  <c r="C1010"/>
  <c r="I1009"/>
  <c r="H1009"/>
  <c r="G1009"/>
  <c r="F1009"/>
  <c r="E1009"/>
  <c r="D1009"/>
  <c r="C1009"/>
  <c r="I1008"/>
  <c r="H1008"/>
  <c r="G1008"/>
  <c r="F1008"/>
  <c r="E1008"/>
  <c r="D1008"/>
  <c r="C1008"/>
  <c r="I1007"/>
  <c r="H1007"/>
  <c r="G1007"/>
  <c r="F1007"/>
  <c r="E1007"/>
  <c r="D1007"/>
  <c r="C1007"/>
  <c r="I1006"/>
  <c r="H1006"/>
  <c r="G1006"/>
  <c r="F1006"/>
  <c r="E1006"/>
  <c r="D1006"/>
  <c r="C1006"/>
  <c r="I1005"/>
  <c r="H1005"/>
  <c r="G1005"/>
  <c r="F1005"/>
  <c r="E1005"/>
  <c r="D1005"/>
  <c r="C1005"/>
  <c r="I1004"/>
  <c r="H1004"/>
  <c r="G1004"/>
  <c r="F1004"/>
  <c r="E1004"/>
  <c r="D1004"/>
  <c r="C1004"/>
  <c r="I1003"/>
  <c r="H1003"/>
  <c r="G1003"/>
  <c r="F1003"/>
  <c r="E1003"/>
  <c r="D1003"/>
  <c r="C1003"/>
  <c r="I1002"/>
  <c r="H1002"/>
  <c r="G1002"/>
  <c r="F1002"/>
  <c r="E1002"/>
  <c r="D1002"/>
  <c r="C1002"/>
  <c r="I1001"/>
  <c r="H1001"/>
  <c r="G1001"/>
  <c r="F1001"/>
  <c r="E1001"/>
  <c r="D1001"/>
  <c r="C1001"/>
  <c r="I1000"/>
  <c r="H1000"/>
  <c r="G1000"/>
  <c r="F1000"/>
  <c r="E1000"/>
  <c r="D1000"/>
  <c r="C1000"/>
  <c r="I999"/>
  <c r="H999"/>
  <c r="G999"/>
  <c r="F999"/>
  <c r="E999"/>
  <c r="D999"/>
  <c r="C999"/>
  <c r="I998"/>
  <c r="H998"/>
  <c r="G998"/>
  <c r="F998"/>
  <c r="E998"/>
  <c r="D998"/>
  <c r="C998"/>
  <c r="I997"/>
  <c r="H997"/>
  <c r="G997"/>
  <c r="F997"/>
  <c r="E997"/>
  <c r="D997"/>
  <c r="C997"/>
  <c r="I996"/>
  <c r="H996"/>
  <c r="G996"/>
  <c r="F996"/>
  <c r="E996"/>
  <c r="D996"/>
  <c r="C996"/>
  <c r="I995"/>
  <c r="H995"/>
  <c r="G995"/>
  <c r="F995"/>
  <c r="E995"/>
  <c r="D995"/>
  <c r="C995"/>
  <c r="I994"/>
  <c r="H994"/>
  <c r="G994"/>
  <c r="F994"/>
  <c r="E994"/>
  <c r="D994"/>
  <c r="C994"/>
  <c r="I993"/>
  <c r="H993"/>
  <c r="G993"/>
  <c r="F993"/>
  <c r="E993"/>
  <c r="D993"/>
  <c r="C993"/>
  <c r="I992"/>
  <c r="H992"/>
  <c r="G992"/>
  <c r="F992"/>
  <c r="E992"/>
  <c r="D992"/>
  <c r="C992"/>
  <c r="I991"/>
  <c r="H991"/>
  <c r="G991"/>
  <c r="F991"/>
  <c r="E991"/>
  <c r="D991"/>
  <c r="C991"/>
  <c r="I990"/>
  <c r="H990"/>
  <c r="G990"/>
  <c r="F990"/>
  <c r="E990"/>
  <c r="D990"/>
  <c r="C990"/>
  <c r="I989"/>
  <c r="H989"/>
  <c r="G989"/>
  <c r="F989"/>
  <c r="E989"/>
  <c r="D989"/>
  <c r="C989"/>
  <c r="I988"/>
  <c r="H988"/>
  <c r="G988"/>
  <c r="F988"/>
  <c r="E988"/>
  <c r="D988"/>
  <c r="C988"/>
  <c r="I987"/>
  <c r="H987"/>
  <c r="G987"/>
  <c r="F987"/>
  <c r="E987"/>
  <c r="D987"/>
  <c r="C987"/>
  <c r="I986"/>
  <c r="H986"/>
  <c r="G986"/>
  <c r="F986"/>
  <c r="E986"/>
  <c r="D986"/>
  <c r="C986"/>
  <c r="I985"/>
  <c r="H985"/>
  <c r="G985"/>
  <c r="F985"/>
  <c r="E985"/>
  <c r="D985"/>
  <c r="C985"/>
  <c r="I984"/>
  <c r="H984"/>
  <c r="G984"/>
  <c r="F984"/>
  <c r="E984"/>
  <c r="D984"/>
  <c r="C984"/>
  <c r="I983"/>
  <c r="H983"/>
  <c r="G983"/>
  <c r="F983"/>
  <c r="E983"/>
  <c r="D983"/>
  <c r="C983"/>
  <c r="I982"/>
  <c r="H982"/>
  <c r="G982"/>
  <c r="F982"/>
  <c r="E982"/>
  <c r="D982"/>
  <c r="C982"/>
  <c r="I981"/>
  <c r="H981"/>
  <c r="G981"/>
  <c r="F981"/>
  <c r="E981"/>
  <c r="D981"/>
  <c r="C981"/>
  <c r="I980"/>
  <c r="H980"/>
  <c r="G980"/>
  <c r="F980"/>
  <c r="E980"/>
  <c r="D980"/>
  <c r="C980"/>
  <c r="I979"/>
  <c r="H979"/>
  <c r="G979"/>
  <c r="F979"/>
  <c r="E979"/>
  <c r="D979"/>
  <c r="C979"/>
  <c r="I978"/>
  <c r="H978"/>
  <c r="G978"/>
  <c r="F978"/>
  <c r="E978"/>
  <c r="D978"/>
  <c r="C978"/>
  <c r="I977"/>
  <c r="H977"/>
  <c r="G977"/>
  <c r="F977"/>
  <c r="E977"/>
  <c r="D977"/>
  <c r="C977"/>
  <c r="I976"/>
  <c r="H976"/>
  <c r="G976"/>
  <c r="F976"/>
  <c r="E976"/>
  <c r="D976"/>
  <c r="C976"/>
  <c r="I975"/>
  <c r="H975"/>
  <c r="G975"/>
  <c r="F975"/>
  <c r="E975"/>
  <c r="D975"/>
  <c r="C975"/>
  <c r="I974"/>
  <c r="H974"/>
  <c r="G974"/>
  <c r="F974"/>
  <c r="E974"/>
  <c r="D974"/>
  <c r="C974"/>
  <c r="I973"/>
  <c r="H973"/>
  <c r="G973"/>
  <c r="F973"/>
  <c r="E973"/>
  <c r="D973"/>
  <c r="C973"/>
  <c r="I972"/>
  <c r="H972"/>
  <c r="G972"/>
  <c r="F972"/>
  <c r="E972"/>
  <c r="D972"/>
  <c r="C972"/>
  <c r="I971"/>
  <c r="H971"/>
  <c r="G971"/>
  <c r="F971"/>
  <c r="E971"/>
  <c r="D971"/>
  <c r="C971"/>
  <c r="I970"/>
  <c r="H970"/>
  <c r="G970"/>
  <c r="F970"/>
  <c r="E970"/>
  <c r="D970"/>
  <c r="C970"/>
  <c r="I969"/>
  <c r="H969"/>
  <c r="G969"/>
  <c r="F969"/>
  <c r="E969"/>
  <c r="D969"/>
  <c r="C969"/>
  <c r="I968"/>
  <c r="H968"/>
  <c r="G968"/>
  <c r="F968"/>
  <c r="E968"/>
  <c r="D968"/>
  <c r="C968"/>
  <c r="I967"/>
  <c r="H967"/>
  <c r="G967"/>
  <c r="F967"/>
  <c r="E967"/>
  <c r="D967"/>
  <c r="C967"/>
  <c r="I966"/>
  <c r="H966"/>
  <c r="G966"/>
  <c r="F966"/>
  <c r="E966"/>
  <c r="D966"/>
  <c r="C966"/>
  <c r="I965"/>
  <c r="H965"/>
  <c r="G965"/>
  <c r="F965"/>
  <c r="E965"/>
  <c r="D965"/>
  <c r="C965"/>
  <c r="I964"/>
  <c r="H964"/>
  <c r="G964"/>
  <c r="F964"/>
  <c r="E964"/>
  <c r="D964"/>
  <c r="C964"/>
  <c r="I963"/>
  <c r="H963"/>
  <c r="G963"/>
  <c r="F963"/>
  <c r="E963"/>
  <c r="D963"/>
  <c r="C963"/>
  <c r="I962"/>
  <c r="H962"/>
  <c r="G962"/>
  <c r="F962"/>
  <c r="E962"/>
  <c r="D962"/>
  <c r="C962"/>
  <c r="I961"/>
  <c r="H961"/>
  <c r="G961"/>
  <c r="F961"/>
  <c r="E961"/>
  <c r="D961"/>
  <c r="C961"/>
  <c r="I960"/>
  <c r="H960"/>
  <c r="G960"/>
  <c r="F960"/>
  <c r="E960"/>
  <c r="D960"/>
  <c r="C960"/>
  <c r="I959"/>
  <c r="H959"/>
  <c r="G959"/>
  <c r="F959"/>
  <c r="E959"/>
  <c r="D959"/>
  <c r="C959"/>
  <c r="I958"/>
  <c r="H958"/>
  <c r="G958"/>
  <c r="F958"/>
  <c r="E958"/>
  <c r="D958"/>
  <c r="C958"/>
  <c r="I957"/>
  <c r="H957"/>
  <c r="G957"/>
  <c r="F957"/>
  <c r="E957"/>
  <c r="D957"/>
  <c r="C957"/>
  <c r="I956"/>
  <c r="H956"/>
  <c r="G956"/>
  <c r="F956"/>
  <c r="E956"/>
  <c r="D956"/>
  <c r="C956"/>
  <c r="I955"/>
  <c r="H955"/>
  <c r="G955"/>
  <c r="F955"/>
  <c r="E955"/>
  <c r="D955"/>
  <c r="C955"/>
  <c r="I954"/>
  <c r="H954"/>
  <c r="G954"/>
  <c r="F954"/>
  <c r="E954"/>
  <c r="D954"/>
  <c r="C954"/>
  <c r="I953"/>
  <c r="H953"/>
  <c r="G953"/>
  <c r="F953"/>
  <c r="E953"/>
  <c r="D953"/>
  <c r="C953"/>
  <c r="I952"/>
  <c r="H952"/>
  <c r="G952"/>
  <c r="F952"/>
  <c r="E952"/>
  <c r="D952"/>
  <c r="C952"/>
  <c r="I951"/>
  <c r="H951"/>
  <c r="G951"/>
  <c r="F951"/>
  <c r="E951"/>
  <c r="D951"/>
  <c r="C951"/>
  <c r="I950"/>
  <c r="H950"/>
  <c r="G950"/>
  <c r="F950"/>
  <c r="E950"/>
  <c r="D950"/>
  <c r="C950"/>
  <c r="I949"/>
  <c r="H949"/>
  <c r="G949"/>
  <c r="F949"/>
  <c r="E949"/>
  <c r="D949"/>
  <c r="C949"/>
  <c r="I948"/>
  <c r="H948"/>
  <c r="G948"/>
  <c r="F948"/>
  <c r="E948"/>
  <c r="D948"/>
  <c r="C948"/>
  <c r="I947"/>
  <c r="H947"/>
  <c r="G947"/>
  <c r="F947"/>
  <c r="E947"/>
  <c r="D947"/>
  <c r="C947"/>
  <c r="I946"/>
  <c r="H946"/>
  <c r="G946"/>
  <c r="F946"/>
  <c r="E946"/>
  <c r="D946"/>
  <c r="C946"/>
  <c r="I945"/>
  <c r="H945"/>
  <c r="G945"/>
  <c r="F945"/>
  <c r="E945"/>
  <c r="D945"/>
  <c r="C945"/>
  <c r="I944"/>
  <c r="H944"/>
  <c r="G944"/>
  <c r="F944"/>
  <c r="E944"/>
  <c r="D944"/>
  <c r="C944"/>
  <c r="I943"/>
  <c r="H943"/>
  <c r="G943"/>
  <c r="F943"/>
  <c r="E943"/>
  <c r="D943"/>
  <c r="C943"/>
  <c r="I942"/>
  <c r="H942"/>
  <c r="G942"/>
  <c r="F942"/>
  <c r="E942"/>
  <c r="D942"/>
  <c r="C942"/>
  <c r="I941"/>
  <c r="H941"/>
  <c r="G941"/>
  <c r="F941"/>
  <c r="E941"/>
  <c r="D941"/>
  <c r="C941"/>
  <c r="I940"/>
  <c r="H940"/>
  <c r="G940"/>
  <c r="F940"/>
  <c r="E940"/>
  <c r="D940"/>
  <c r="C940"/>
  <c r="I939"/>
  <c r="H939"/>
  <c r="G939"/>
  <c r="F939"/>
  <c r="E939"/>
  <c r="D939"/>
  <c r="C939"/>
  <c r="I938"/>
  <c r="H938"/>
  <c r="G938"/>
  <c r="F938"/>
  <c r="E938"/>
  <c r="D938"/>
  <c r="C938"/>
  <c r="I937"/>
  <c r="H937"/>
  <c r="G937"/>
  <c r="F937"/>
  <c r="E937"/>
  <c r="D937"/>
  <c r="C937"/>
  <c r="I936"/>
  <c r="H936"/>
  <c r="G936"/>
  <c r="F936"/>
  <c r="E936"/>
  <c r="D936"/>
  <c r="C936"/>
  <c r="I935"/>
  <c r="H935"/>
  <c r="G935"/>
  <c r="F935"/>
  <c r="E935"/>
  <c r="D935"/>
  <c r="C935"/>
  <c r="I934"/>
  <c r="H934"/>
  <c r="G934"/>
  <c r="F934"/>
  <c r="E934"/>
  <c r="D934"/>
  <c r="C934"/>
  <c r="I933"/>
  <c r="H933"/>
  <c r="G933"/>
  <c r="F933"/>
  <c r="E933"/>
  <c r="D933"/>
  <c r="C933"/>
  <c r="I932"/>
  <c r="H932"/>
  <c r="G932"/>
  <c r="F932"/>
  <c r="E932"/>
  <c r="D932"/>
  <c r="C932"/>
  <c r="I931"/>
  <c r="H931"/>
  <c r="G931"/>
  <c r="F931"/>
  <c r="E931"/>
  <c r="D931"/>
  <c r="C931"/>
  <c r="I930"/>
  <c r="H930"/>
  <c r="G930"/>
  <c r="F930"/>
  <c r="E930"/>
  <c r="D930"/>
  <c r="C930"/>
  <c r="I929"/>
  <c r="H929"/>
  <c r="G929"/>
  <c r="F929"/>
  <c r="E929"/>
  <c r="D929"/>
  <c r="C929"/>
  <c r="I928"/>
  <c r="H928"/>
  <c r="G928"/>
  <c r="F928"/>
  <c r="E928"/>
  <c r="D928"/>
  <c r="C928"/>
  <c r="I927"/>
  <c r="H927"/>
  <c r="G927"/>
  <c r="F927"/>
  <c r="E927"/>
  <c r="D927"/>
  <c r="C927"/>
  <c r="I926"/>
  <c r="H926"/>
  <c r="G926"/>
  <c r="F926"/>
  <c r="E926"/>
  <c r="D926"/>
  <c r="C926"/>
  <c r="I925"/>
  <c r="H925"/>
  <c r="G925"/>
  <c r="F925"/>
  <c r="E925"/>
  <c r="D925"/>
  <c r="C925"/>
  <c r="I924"/>
  <c r="H924"/>
  <c r="G924"/>
  <c r="F924"/>
  <c r="E924"/>
  <c r="D924"/>
  <c r="C924"/>
  <c r="I923"/>
  <c r="H923"/>
  <c r="G923"/>
  <c r="F923"/>
  <c r="E923"/>
  <c r="D923"/>
  <c r="C923"/>
  <c r="I922"/>
  <c r="H922"/>
  <c r="G922"/>
  <c r="F922"/>
  <c r="E922"/>
  <c r="D922"/>
  <c r="C922"/>
  <c r="I921"/>
  <c r="H921"/>
  <c r="G921"/>
  <c r="F921"/>
  <c r="E921"/>
  <c r="D921"/>
  <c r="C921"/>
  <c r="I920"/>
  <c r="H920"/>
  <c r="G920"/>
  <c r="F920"/>
  <c r="E920"/>
  <c r="D920"/>
  <c r="C920"/>
  <c r="I919"/>
  <c r="H919"/>
  <c r="G919"/>
  <c r="F919"/>
  <c r="E919"/>
  <c r="D919"/>
  <c r="C919"/>
  <c r="I918"/>
  <c r="H918"/>
  <c r="G918"/>
  <c r="F918"/>
  <c r="E918"/>
  <c r="D918"/>
  <c r="C918"/>
  <c r="I917"/>
  <c r="H917"/>
  <c r="G917"/>
  <c r="F917"/>
  <c r="E917"/>
  <c r="D917"/>
  <c r="C917"/>
  <c r="I916"/>
  <c r="H916"/>
  <c r="G916"/>
  <c r="F916"/>
  <c r="E916"/>
  <c r="D916"/>
  <c r="C916"/>
  <c r="I915"/>
  <c r="H915"/>
  <c r="G915"/>
  <c r="F915"/>
  <c r="E915"/>
  <c r="D915"/>
  <c r="C915"/>
  <c r="I914"/>
  <c r="H914"/>
  <c r="G914"/>
  <c r="F914"/>
  <c r="E914"/>
  <c r="D914"/>
  <c r="C914"/>
  <c r="I913"/>
  <c r="H913"/>
  <c r="G913"/>
  <c r="F913"/>
  <c r="E913"/>
  <c r="D913"/>
  <c r="C913"/>
  <c r="I912"/>
  <c r="H912"/>
  <c r="G912"/>
  <c r="F912"/>
  <c r="E912"/>
  <c r="D912"/>
  <c r="C912"/>
  <c r="I911"/>
  <c r="H911"/>
  <c r="G911"/>
  <c r="F911"/>
  <c r="E911"/>
  <c r="D911"/>
  <c r="C911"/>
  <c r="I910"/>
  <c r="H910"/>
  <c r="G910"/>
  <c r="F910"/>
  <c r="E910"/>
  <c r="D910"/>
  <c r="C910"/>
  <c r="I909"/>
  <c r="H909"/>
  <c r="G909"/>
  <c r="F909"/>
  <c r="E909"/>
  <c r="D909"/>
  <c r="C909"/>
  <c r="I908"/>
  <c r="H908"/>
  <c r="G908"/>
  <c r="F908"/>
  <c r="E908"/>
  <c r="D908"/>
  <c r="C908"/>
  <c r="I907"/>
  <c r="H907"/>
  <c r="G907"/>
  <c r="F907"/>
  <c r="E907"/>
  <c r="D907"/>
  <c r="C907"/>
  <c r="I906"/>
  <c r="H906"/>
  <c r="G906"/>
  <c r="F906"/>
  <c r="E906"/>
  <c r="D906"/>
  <c r="C906"/>
  <c r="I905"/>
  <c r="H905"/>
  <c r="G905"/>
  <c r="F905"/>
  <c r="E905"/>
  <c r="D905"/>
  <c r="C905"/>
  <c r="I904"/>
  <c r="H904"/>
  <c r="G904"/>
  <c r="F904"/>
  <c r="E904"/>
  <c r="D904"/>
  <c r="C904"/>
  <c r="I903"/>
  <c r="H903"/>
  <c r="G903"/>
  <c r="F903"/>
  <c r="E903"/>
  <c r="D903"/>
  <c r="C903"/>
  <c r="I902"/>
  <c r="H902"/>
  <c r="G902"/>
  <c r="F902"/>
  <c r="E902"/>
  <c r="D902"/>
  <c r="C902"/>
  <c r="I901"/>
  <c r="H901"/>
  <c r="G901"/>
  <c r="F901"/>
  <c r="E901"/>
  <c r="D901"/>
  <c r="C901"/>
  <c r="I900"/>
  <c r="H900"/>
  <c r="G900"/>
  <c r="F900"/>
  <c r="E900"/>
  <c r="D900"/>
  <c r="C900"/>
  <c r="I899"/>
  <c r="H899"/>
  <c r="G899"/>
  <c r="F899"/>
  <c r="E899"/>
  <c r="D899"/>
  <c r="C899"/>
  <c r="I898"/>
  <c r="H898"/>
  <c r="G898"/>
  <c r="F898"/>
  <c r="E898"/>
  <c r="D898"/>
  <c r="C898"/>
  <c r="I897"/>
  <c r="H897"/>
  <c r="G897"/>
  <c r="F897"/>
  <c r="E897"/>
  <c r="D897"/>
  <c r="C897"/>
  <c r="I896"/>
  <c r="H896"/>
  <c r="G896"/>
  <c r="F896"/>
  <c r="E896"/>
  <c r="D896"/>
  <c r="C896"/>
  <c r="I895"/>
  <c r="H895"/>
  <c r="G895"/>
  <c r="F895"/>
  <c r="E895"/>
  <c r="D895"/>
  <c r="C895"/>
  <c r="I894"/>
  <c r="H894"/>
  <c r="G894"/>
  <c r="F894"/>
  <c r="E894"/>
  <c r="D894"/>
  <c r="C894"/>
  <c r="I893"/>
  <c r="H893"/>
  <c r="G893"/>
  <c r="F893"/>
  <c r="E893"/>
  <c r="D893"/>
  <c r="C893"/>
  <c r="I892"/>
  <c r="H892"/>
  <c r="G892"/>
  <c r="F892"/>
  <c r="E892"/>
  <c r="D892"/>
  <c r="C892"/>
  <c r="I891"/>
  <c r="H891"/>
  <c r="G891"/>
  <c r="F891"/>
  <c r="E891"/>
  <c r="D891"/>
  <c r="C891"/>
  <c r="I890"/>
  <c r="H890"/>
  <c r="G890"/>
  <c r="F890"/>
  <c r="E890"/>
  <c r="D890"/>
  <c r="C890"/>
  <c r="I889"/>
  <c r="H889"/>
  <c r="G889"/>
  <c r="F889"/>
  <c r="E889"/>
  <c r="D889"/>
  <c r="C889"/>
  <c r="I888"/>
  <c r="H888"/>
  <c r="G888"/>
  <c r="F888"/>
  <c r="E888"/>
  <c r="D888"/>
  <c r="C888"/>
  <c r="I887"/>
  <c r="H887"/>
  <c r="G887"/>
  <c r="F887"/>
  <c r="E887"/>
  <c r="D887"/>
  <c r="C887"/>
  <c r="I886"/>
  <c r="H886"/>
  <c r="G886"/>
  <c r="F886"/>
  <c r="E886"/>
  <c r="D886"/>
  <c r="C886"/>
  <c r="I885"/>
  <c r="H885"/>
  <c r="G885"/>
  <c r="F885"/>
  <c r="E885"/>
  <c r="D885"/>
  <c r="C885"/>
  <c r="I884"/>
  <c r="H884"/>
  <c r="G884"/>
  <c r="F884"/>
  <c r="E884"/>
  <c r="D884"/>
  <c r="C884"/>
  <c r="I883"/>
  <c r="H883"/>
  <c r="G883"/>
  <c r="F883"/>
  <c r="E883"/>
  <c r="D883"/>
  <c r="C883"/>
  <c r="I882"/>
  <c r="H882"/>
  <c r="G882"/>
  <c r="F882"/>
  <c r="E882"/>
  <c r="D882"/>
  <c r="C882"/>
  <c r="I881"/>
  <c r="H881"/>
  <c r="G881"/>
  <c r="F881"/>
  <c r="E881"/>
  <c r="D881"/>
  <c r="C881"/>
  <c r="I880"/>
  <c r="H880"/>
  <c r="G880"/>
  <c r="F880"/>
  <c r="E880"/>
  <c r="D880"/>
  <c r="C880"/>
  <c r="I879"/>
  <c r="H879"/>
  <c r="G879"/>
  <c r="F879"/>
  <c r="E879"/>
  <c r="D879"/>
  <c r="C879"/>
  <c r="I878"/>
  <c r="H878"/>
  <c r="G878"/>
  <c r="F878"/>
  <c r="E878"/>
  <c r="D878"/>
  <c r="C878"/>
  <c r="I877"/>
  <c r="H877"/>
  <c r="G877"/>
  <c r="F877"/>
  <c r="E877"/>
  <c r="D877"/>
  <c r="C877"/>
  <c r="I876"/>
  <c r="H876"/>
  <c r="G876"/>
  <c r="F876"/>
  <c r="E876"/>
  <c r="D876"/>
  <c r="C876"/>
  <c r="I875"/>
  <c r="H875"/>
  <c r="G875"/>
  <c r="F875"/>
  <c r="E875"/>
  <c r="D875"/>
  <c r="C875"/>
  <c r="I874"/>
  <c r="H874"/>
  <c r="G874"/>
  <c r="F874"/>
  <c r="E874"/>
  <c r="D874"/>
  <c r="C874"/>
  <c r="I873"/>
  <c r="H873"/>
  <c r="G873"/>
  <c r="F873"/>
  <c r="E873"/>
  <c r="D873"/>
  <c r="C873"/>
  <c r="I872"/>
  <c r="H872"/>
  <c r="G872"/>
  <c r="F872"/>
  <c r="E872"/>
  <c r="D872"/>
  <c r="C872"/>
  <c r="I871"/>
  <c r="H871"/>
  <c r="G871"/>
  <c r="F871"/>
  <c r="E871"/>
  <c r="D871"/>
  <c r="C871"/>
  <c r="I870"/>
  <c r="H870"/>
  <c r="G870"/>
  <c r="F870"/>
  <c r="E870"/>
  <c r="D870"/>
  <c r="C870"/>
  <c r="I869"/>
  <c r="H869"/>
  <c r="G869"/>
  <c r="F869"/>
  <c r="E869"/>
  <c r="D869"/>
  <c r="C869"/>
  <c r="I868"/>
  <c r="H868"/>
  <c r="G868"/>
  <c r="F868"/>
  <c r="E868"/>
  <c r="D868"/>
  <c r="C868"/>
  <c r="I867"/>
  <c r="H867"/>
  <c r="G867"/>
  <c r="F867"/>
  <c r="E867"/>
  <c r="D867"/>
  <c r="C867"/>
  <c r="I866"/>
  <c r="H866"/>
  <c r="G866"/>
  <c r="F866"/>
  <c r="E866"/>
  <c r="D866"/>
  <c r="C866"/>
  <c r="I865"/>
  <c r="H865"/>
  <c r="G865"/>
  <c r="F865"/>
  <c r="E865"/>
  <c r="D865"/>
  <c r="C865"/>
  <c r="I864"/>
  <c r="H864"/>
  <c r="G864"/>
  <c r="F864"/>
  <c r="E864"/>
  <c r="D864"/>
  <c r="C864"/>
  <c r="I863"/>
  <c r="H863"/>
  <c r="G863"/>
  <c r="F863"/>
  <c r="E863"/>
  <c r="D863"/>
  <c r="C863"/>
  <c r="I862"/>
  <c r="H862"/>
  <c r="G862"/>
  <c r="F862"/>
  <c r="E862"/>
  <c r="D862"/>
  <c r="C862"/>
  <c r="I861"/>
  <c r="H861"/>
  <c r="G861"/>
  <c r="F861"/>
  <c r="E861"/>
  <c r="D861"/>
  <c r="C861"/>
  <c r="I860"/>
  <c r="H860"/>
  <c r="G860"/>
  <c r="F860"/>
  <c r="E860"/>
  <c r="D860"/>
  <c r="C860"/>
  <c r="I859"/>
  <c r="H859"/>
  <c r="G859"/>
  <c r="F859"/>
  <c r="E859"/>
  <c r="D859"/>
  <c r="C859"/>
  <c r="I858"/>
  <c r="H858"/>
  <c r="G858"/>
  <c r="F858"/>
  <c r="E858"/>
  <c r="D858"/>
  <c r="C858"/>
  <c r="I857"/>
  <c r="H857"/>
  <c r="G857"/>
  <c r="F857"/>
  <c r="E857"/>
  <c r="D857"/>
  <c r="C857"/>
  <c r="I856"/>
  <c r="H856"/>
  <c r="G856"/>
  <c r="F856"/>
  <c r="E856"/>
  <c r="D856"/>
  <c r="C856"/>
  <c r="I855"/>
  <c r="H855"/>
  <c r="G855"/>
  <c r="F855"/>
  <c r="E855"/>
  <c r="D855"/>
  <c r="C855"/>
  <c r="I854"/>
  <c r="H854"/>
  <c r="G854"/>
  <c r="F854"/>
  <c r="E854"/>
  <c r="D854"/>
  <c r="C854"/>
  <c r="I853"/>
  <c r="H853"/>
  <c r="G853"/>
  <c r="F853"/>
  <c r="E853"/>
  <c r="D853"/>
  <c r="C853"/>
  <c r="I852"/>
  <c r="H852"/>
  <c r="G852"/>
  <c r="F852"/>
  <c r="E852"/>
  <c r="D852"/>
  <c r="C852"/>
  <c r="I851"/>
  <c r="H851"/>
  <c r="G851"/>
  <c r="F851"/>
  <c r="E851"/>
  <c r="D851"/>
  <c r="C851"/>
  <c r="I850"/>
  <c r="H850"/>
  <c r="G850"/>
  <c r="F850"/>
  <c r="E850"/>
  <c r="D850"/>
  <c r="C850"/>
  <c r="I849"/>
  <c r="H849"/>
  <c r="G849"/>
  <c r="F849"/>
  <c r="E849"/>
  <c r="D849"/>
  <c r="C849"/>
  <c r="I848"/>
  <c r="H848"/>
  <c r="G848"/>
  <c r="F848"/>
  <c r="E848"/>
  <c r="D848"/>
  <c r="C848"/>
  <c r="I847"/>
  <c r="H847"/>
  <c r="G847"/>
  <c r="F847"/>
  <c r="E847"/>
  <c r="D847"/>
  <c r="C847"/>
  <c r="I846"/>
  <c r="H846"/>
  <c r="G846"/>
  <c r="F846"/>
  <c r="E846"/>
  <c r="D846"/>
  <c r="C846"/>
  <c r="I845"/>
  <c r="H845"/>
  <c r="G845"/>
  <c r="F845"/>
  <c r="E845"/>
  <c r="D845"/>
  <c r="C845"/>
  <c r="I844"/>
  <c r="H844"/>
  <c r="G844"/>
  <c r="F844"/>
  <c r="E844"/>
  <c r="D844"/>
  <c r="C844"/>
  <c r="I843"/>
  <c r="H843"/>
  <c r="G843"/>
  <c r="F843"/>
  <c r="E843"/>
  <c r="D843"/>
  <c r="C843"/>
  <c r="I842"/>
  <c r="H842"/>
  <c r="G842"/>
  <c r="F842"/>
  <c r="E842"/>
  <c r="D842"/>
  <c r="C842"/>
  <c r="I841"/>
  <c r="H841"/>
  <c r="G841"/>
  <c r="F841"/>
  <c r="E841"/>
  <c r="D841"/>
  <c r="C841"/>
  <c r="I840"/>
  <c r="H840"/>
  <c r="G840"/>
  <c r="F840"/>
  <c r="E840"/>
  <c r="D840"/>
  <c r="C840"/>
  <c r="I839"/>
  <c r="H839"/>
  <c r="G839"/>
  <c r="F839"/>
  <c r="E839"/>
  <c r="D839"/>
  <c r="C839"/>
  <c r="I838"/>
  <c r="H838"/>
  <c r="G838"/>
  <c r="F838"/>
  <c r="E838"/>
  <c r="D838"/>
  <c r="C838"/>
  <c r="I837"/>
  <c r="H837"/>
  <c r="G837"/>
  <c r="F837"/>
  <c r="E837"/>
  <c r="D837"/>
  <c r="C837"/>
  <c r="I836"/>
  <c r="H836"/>
  <c r="G836"/>
  <c r="F836"/>
  <c r="E836"/>
  <c r="D836"/>
  <c r="C836"/>
  <c r="I835"/>
  <c r="H835"/>
  <c r="G835"/>
  <c r="F835"/>
  <c r="E835"/>
  <c r="D835"/>
  <c r="C835"/>
  <c r="I834"/>
  <c r="H834"/>
  <c r="G834"/>
  <c r="F834"/>
  <c r="E834"/>
  <c r="D834"/>
  <c r="C834"/>
  <c r="I833"/>
  <c r="H833"/>
  <c r="G833"/>
  <c r="F833"/>
  <c r="E833"/>
  <c r="D833"/>
  <c r="C833"/>
  <c r="I832"/>
  <c r="H832"/>
  <c r="G832"/>
  <c r="F832"/>
  <c r="E832"/>
  <c r="D832"/>
  <c r="C832"/>
  <c r="I831"/>
  <c r="H831"/>
  <c r="G831"/>
  <c r="F831"/>
  <c r="E831"/>
  <c r="D831"/>
  <c r="C831"/>
  <c r="I830"/>
  <c r="H830"/>
  <c r="G830"/>
  <c r="F830"/>
  <c r="E830"/>
  <c r="D830"/>
  <c r="C830"/>
  <c r="I829"/>
  <c r="H829"/>
  <c r="G829"/>
  <c r="F829"/>
  <c r="E829"/>
  <c r="D829"/>
  <c r="C829"/>
  <c r="I828"/>
  <c r="H828"/>
  <c r="G828"/>
  <c r="F828"/>
  <c r="E828"/>
  <c r="D828"/>
  <c r="C828"/>
  <c r="I827"/>
  <c r="H827"/>
  <c r="G827"/>
  <c r="F827"/>
  <c r="E827"/>
  <c r="D827"/>
  <c r="C827"/>
  <c r="I826"/>
  <c r="H826"/>
  <c r="G826"/>
  <c r="F826"/>
  <c r="E826"/>
  <c r="D826"/>
  <c r="C826"/>
  <c r="I825"/>
  <c r="H825"/>
  <c r="G825"/>
  <c r="F825"/>
  <c r="E825"/>
  <c r="D825"/>
  <c r="C825"/>
  <c r="I824"/>
  <c r="H824"/>
  <c r="G824"/>
  <c r="F824"/>
  <c r="E824"/>
  <c r="D824"/>
  <c r="C824"/>
  <c r="I823"/>
  <c r="H823"/>
  <c r="G823"/>
  <c r="F823"/>
  <c r="E823"/>
  <c r="D823"/>
  <c r="C823"/>
  <c r="I822"/>
  <c r="H822"/>
  <c r="G822"/>
  <c r="F822"/>
  <c r="E822"/>
  <c r="D822"/>
  <c r="C822"/>
  <c r="I821"/>
  <c r="H821"/>
  <c r="G821"/>
  <c r="F821"/>
  <c r="E821"/>
  <c r="D821"/>
  <c r="C821"/>
  <c r="I820"/>
  <c r="H820"/>
  <c r="G820"/>
  <c r="F820"/>
  <c r="E820"/>
  <c r="D820"/>
  <c r="C820"/>
  <c r="I819"/>
  <c r="H819"/>
  <c r="G819"/>
  <c r="F819"/>
  <c r="E819"/>
  <c r="D819"/>
  <c r="C819"/>
  <c r="I818"/>
  <c r="H818"/>
  <c r="G818"/>
  <c r="F818"/>
  <c r="E818"/>
  <c r="D818"/>
  <c r="C818"/>
  <c r="I817"/>
  <c r="H817"/>
  <c r="G817"/>
  <c r="F817"/>
  <c r="E817"/>
  <c r="D817"/>
  <c r="C817"/>
  <c r="I816"/>
  <c r="H816"/>
  <c r="G816"/>
  <c r="F816"/>
  <c r="E816"/>
  <c r="D816"/>
  <c r="C816"/>
  <c r="I815"/>
  <c r="H815"/>
  <c r="G815"/>
  <c r="F815"/>
  <c r="E815"/>
  <c r="D815"/>
  <c r="C815"/>
  <c r="I814"/>
  <c r="H814"/>
  <c r="G814"/>
  <c r="F814"/>
  <c r="E814"/>
  <c r="D814"/>
  <c r="C814"/>
  <c r="I813"/>
  <c r="H813"/>
  <c r="G813"/>
  <c r="F813"/>
  <c r="E813"/>
  <c r="D813"/>
  <c r="C813"/>
  <c r="I812"/>
  <c r="H812"/>
  <c r="G812"/>
  <c r="F812"/>
  <c r="E812"/>
  <c r="D812"/>
  <c r="C812"/>
  <c r="I811"/>
  <c r="H811"/>
  <c r="G811"/>
  <c r="F811"/>
  <c r="E811"/>
  <c r="D811"/>
  <c r="C811"/>
  <c r="I810"/>
  <c r="H810"/>
  <c r="G810"/>
  <c r="F810"/>
  <c r="E810"/>
  <c r="D810"/>
  <c r="C810"/>
  <c r="I809"/>
  <c r="H809"/>
  <c r="G809"/>
  <c r="F809"/>
  <c r="E809"/>
  <c r="D809"/>
  <c r="C809"/>
  <c r="I808"/>
  <c r="H808"/>
  <c r="G808"/>
  <c r="F808"/>
  <c r="E808"/>
  <c r="D808"/>
  <c r="C808"/>
  <c r="I807"/>
  <c r="H807"/>
  <c r="G807"/>
  <c r="F807"/>
  <c r="E807"/>
  <c r="D807"/>
  <c r="C807"/>
  <c r="I806"/>
  <c r="H806"/>
  <c r="G806"/>
  <c r="F806"/>
  <c r="E806"/>
  <c r="D806"/>
  <c r="C806"/>
  <c r="I805"/>
  <c r="H805"/>
  <c r="G805"/>
  <c r="F805"/>
  <c r="E805"/>
  <c r="D805"/>
  <c r="C805"/>
  <c r="I804"/>
  <c r="H804"/>
  <c r="G804"/>
  <c r="F804"/>
  <c r="E804"/>
  <c r="D804"/>
  <c r="C804"/>
  <c r="I803"/>
  <c r="H803"/>
  <c r="G803"/>
  <c r="F803"/>
  <c r="E803"/>
  <c r="D803"/>
  <c r="C803"/>
  <c r="I802"/>
  <c r="H802"/>
  <c r="G802"/>
  <c r="F802"/>
  <c r="E802"/>
  <c r="D802"/>
  <c r="C802"/>
  <c r="I801"/>
  <c r="H801"/>
  <c r="G801"/>
  <c r="F801"/>
  <c r="E801"/>
  <c r="D801"/>
  <c r="C801"/>
  <c r="I800"/>
  <c r="H800"/>
  <c r="G800"/>
  <c r="F800"/>
  <c r="E800"/>
  <c r="D800"/>
  <c r="C800"/>
  <c r="I799"/>
  <c r="H799"/>
  <c r="G799"/>
  <c r="F799"/>
  <c r="E799"/>
  <c r="D799"/>
  <c r="C799"/>
  <c r="I798"/>
  <c r="H798"/>
  <c r="G798"/>
  <c r="F798"/>
  <c r="E798"/>
  <c r="D798"/>
  <c r="C798"/>
  <c r="I797"/>
  <c r="H797"/>
  <c r="G797"/>
  <c r="F797"/>
  <c r="E797"/>
  <c r="D797"/>
  <c r="C797"/>
  <c r="I796"/>
  <c r="H796"/>
  <c r="G796"/>
  <c r="F796"/>
  <c r="E796"/>
  <c r="D796"/>
  <c r="C796"/>
  <c r="I795"/>
  <c r="H795"/>
  <c r="G795"/>
  <c r="F795"/>
  <c r="E795"/>
  <c r="D795"/>
  <c r="C795"/>
  <c r="I794"/>
  <c r="H794"/>
  <c r="G794"/>
  <c r="F794"/>
  <c r="E794"/>
  <c r="D794"/>
  <c r="C794"/>
  <c r="I793"/>
  <c r="H793"/>
  <c r="G793"/>
  <c r="F793"/>
  <c r="E793"/>
  <c r="D793"/>
  <c r="C793"/>
  <c r="I792"/>
  <c r="H792"/>
  <c r="G792"/>
  <c r="F792"/>
  <c r="E792"/>
  <c r="D792"/>
  <c r="C792"/>
  <c r="I791"/>
  <c r="H791"/>
  <c r="G791"/>
  <c r="F791"/>
  <c r="E791"/>
  <c r="D791"/>
  <c r="C791"/>
  <c r="I790"/>
  <c r="H790"/>
  <c r="G790"/>
  <c r="F790"/>
  <c r="E790"/>
  <c r="D790"/>
  <c r="C790"/>
  <c r="I789"/>
  <c r="H789"/>
  <c r="G789"/>
  <c r="F789"/>
  <c r="E789"/>
  <c r="D789"/>
  <c r="C789"/>
  <c r="I788"/>
  <c r="H788"/>
  <c r="G788"/>
  <c r="F788"/>
  <c r="E788"/>
  <c r="D788"/>
  <c r="C788"/>
  <c r="I787"/>
  <c r="H787"/>
  <c r="G787"/>
  <c r="F787"/>
  <c r="E787"/>
  <c r="D787"/>
  <c r="C787"/>
  <c r="I786"/>
  <c r="H786"/>
  <c r="G786"/>
  <c r="F786"/>
  <c r="E786"/>
  <c r="D786"/>
  <c r="C786"/>
  <c r="I785"/>
  <c r="H785"/>
  <c r="G785"/>
  <c r="F785"/>
  <c r="E785"/>
  <c r="D785"/>
  <c r="C785"/>
  <c r="I784"/>
  <c r="H784"/>
  <c r="G784"/>
  <c r="F784"/>
  <c r="E784"/>
  <c r="D784"/>
  <c r="C784"/>
  <c r="I783"/>
  <c r="H783"/>
  <c r="G783"/>
  <c r="F783"/>
  <c r="E783"/>
  <c r="D783"/>
  <c r="C783"/>
  <c r="I782"/>
  <c r="H782"/>
  <c r="G782"/>
  <c r="F782"/>
  <c r="E782"/>
  <c r="D782"/>
  <c r="C782"/>
  <c r="I781"/>
  <c r="H781"/>
  <c r="G781"/>
  <c r="F781"/>
  <c r="E781"/>
  <c r="D781"/>
  <c r="C781"/>
  <c r="I780"/>
  <c r="H780"/>
  <c r="G780"/>
  <c r="F780"/>
  <c r="E780"/>
  <c r="D780"/>
  <c r="C780"/>
  <c r="I779"/>
  <c r="H779"/>
  <c r="G779"/>
  <c r="F779"/>
  <c r="E779"/>
  <c r="D779"/>
  <c r="C779"/>
  <c r="I778"/>
  <c r="H778"/>
  <c r="G778"/>
  <c r="F778"/>
  <c r="E778"/>
  <c r="D778"/>
  <c r="C778"/>
  <c r="I777"/>
  <c r="H777"/>
  <c r="G777"/>
  <c r="F777"/>
  <c r="E777"/>
  <c r="D777"/>
  <c r="C777"/>
  <c r="I776"/>
  <c r="H776"/>
  <c r="G776"/>
  <c r="F776"/>
  <c r="E776"/>
  <c r="D776"/>
  <c r="C776"/>
  <c r="I775"/>
  <c r="H775"/>
  <c r="G775"/>
  <c r="F775"/>
  <c r="E775"/>
  <c r="D775"/>
  <c r="C775"/>
  <c r="I774"/>
  <c r="H774"/>
  <c r="G774"/>
  <c r="F774"/>
  <c r="E774"/>
  <c r="D774"/>
  <c r="C774"/>
  <c r="I773"/>
  <c r="H773"/>
  <c r="G773"/>
  <c r="F773"/>
  <c r="E773"/>
  <c r="D773"/>
  <c r="C773"/>
  <c r="I772"/>
  <c r="H772"/>
  <c r="G772"/>
  <c r="F772"/>
  <c r="E772"/>
  <c r="D772"/>
  <c r="C772"/>
  <c r="I771"/>
  <c r="H771"/>
  <c r="G771"/>
  <c r="F771"/>
  <c r="E771"/>
  <c r="D771"/>
  <c r="C771"/>
  <c r="I770"/>
  <c r="H770"/>
  <c r="G770"/>
  <c r="F770"/>
  <c r="E770"/>
  <c r="D770"/>
  <c r="C770"/>
  <c r="I769"/>
  <c r="H769"/>
  <c r="G769"/>
  <c r="F769"/>
  <c r="E769"/>
  <c r="D769"/>
  <c r="C769"/>
  <c r="I768"/>
  <c r="H768"/>
  <c r="G768"/>
  <c r="F768"/>
  <c r="E768"/>
  <c r="D768"/>
  <c r="C768"/>
  <c r="I767"/>
  <c r="H767"/>
  <c r="G767"/>
  <c r="F767"/>
  <c r="E767"/>
  <c r="D767"/>
  <c r="C767"/>
  <c r="I766"/>
  <c r="H766"/>
  <c r="G766"/>
  <c r="F766"/>
  <c r="E766"/>
  <c r="D766"/>
  <c r="C766"/>
  <c r="I765"/>
  <c r="H765"/>
  <c r="G765"/>
  <c r="F765"/>
  <c r="E765"/>
  <c r="D765"/>
  <c r="C765"/>
  <c r="I764"/>
  <c r="H764"/>
  <c r="G764"/>
  <c r="F764"/>
  <c r="E764"/>
  <c r="D764"/>
  <c r="C764"/>
  <c r="I763"/>
  <c r="H763"/>
  <c r="G763"/>
  <c r="F763"/>
  <c r="E763"/>
  <c r="D763"/>
  <c r="C763"/>
  <c r="I762"/>
  <c r="H762"/>
  <c r="G762"/>
  <c r="F762"/>
  <c r="E762"/>
  <c r="D762"/>
  <c r="C762"/>
  <c r="I761"/>
  <c r="H761"/>
  <c r="G761"/>
  <c r="F761"/>
  <c r="E761"/>
  <c r="D761"/>
  <c r="C761"/>
  <c r="I760"/>
  <c r="H760"/>
  <c r="G760"/>
  <c r="F760"/>
  <c r="E760"/>
  <c r="D760"/>
  <c r="C760"/>
  <c r="I759"/>
  <c r="H759"/>
  <c r="G759"/>
  <c r="F759"/>
  <c r="E759"/>
  <c r="D759"/>
  <c r="C759"/>
  <c r="I758"/>
  <c r="H758"/>
  <c r="G758"/>
  <c r="F758"/>
  <c r="E758"/>
  <c r="D758"/>
  <c r="C758"/>
  <c r="I757"/>
  <c r="H757"/>
  <c r="G757"/>
  <c r="F757"/>
  <c r="E757"/>
  <c r="D757"/>
  <c r="C757"/>
  <c r="I756"/>
  <c r="H756"/>
  <c r="G756"/>
  <c r="F756"/>
  <c r="E756"/>
  <c r="D756"/>
  <c r="C756"/>
  <c r="I755"/>
  <c r="H755"/>
  <c r="G755"/>
  <c r="F755"/>
  <c r="E755"/>
  <c r="D755"/>
  <c r="C755"/>
  <c r="I754"/>
  <c r="H754"/>
  <c r="G754"/>
  <c r="F754"/>
  <c r="E754"/>
  <c r="D754"/>
  <c r="C754"/>
  <c r="I753"/>
  <c r="H753"/>
  <c r="G753"/>
  <c r="F753"/>
  <c r="E753"/>
  <c r="D753"/>
  <c r="C753"/>
  <c r="I752"/>
  <c r="H752"/>
  <c r="G752"/>
  <c r="F752"/>
  <c r="E752"/>
  <c r="D752"/>
  <c r="C752"/>
  <c r="I751"/>
  <c r="H751"/>
  <c r="G751"/>
  <c r="F751"/>
  <c r="E751"/>
  <c r="D751"/>
  <c r="C751"/>
  <c r="I750"/>
  <c r="H750"/>
  <c r="G750"/>
  <c r="F750"/>
  <c r="E750"/>
  <c r="D750"/>
  <c r="C750"/>
  <c r="I749"/>
  <c r="H749"/>
  <c r="G749"/>
  <c r="F749"/>
  <c r="E749"/>
  <c r="D749"/>
  <c r="C749"/>
  <c r="I748"/>
  <c r="H748"/>
  <c r="G748"/>
  <c r="F748"/>
  <c r="E748"/>
  <c r="D748"/>
  <c r="C748"/>
  <c r="I747"/>
  <c r="H747"/>
  <c r="G747"/>
  <c r="F747"/>
  <c r="E747"/>
  <c r="D747"/>
  <c r="C747"/>
  <c r="I746"/>
  <c r="H746"/>
  <c r="G746"/>
  <c r="F746"/>
  <c r="E746"/>
  <c r="D746"/>
  <c r="C746"/>
  <c r="I745"/>
  <c r="H745"/>
  <c r="G745"/>
  <c r="F745"/>
  <c r="E745"/>
  <c r="D745"/>
  <c r="C745"/>
  <c r="I744"/>
  <c r="H744"/>
  <c r="G744"/>
  <c r="F744"/>
  <c r="E744"/>
  <c r="D744"/>
  <c r="C744"/>
  <c r="I743"/>
  <c r="H743"/>
  <c r="G743"/>
  <c r="F743"/>
  <c r="E743"/>
  <c r="D743"/>
  <c r="C743"/>
  <c r="I742"/>
  <c r="H742"/>
  <c r="G742"/>
  <c r="F742"/>
  <c r="E742"/>
  <c r="D742"/>
  <c r="C742"/>
  <c r="I741"/>
  <c r="H741"/>
  <c r="G741"/>
  <c r="F741"/>
  <c r="E741"/>
  <c r="D741"/>
  <c r="C741"/>
  <c r="I740"/>
  <c r="H740"/>
  <c r="G740"/>
  <c r="F740"/>
  <c r="E740"/>
  <c r="D740"/>
  <c r="C740"/>
  <c r="I739"/>
  <c r="H739"/>
  <c r="G739"/>
  <c r="F739"/>
  <c r="E739"/>
  <c r="D739"/>
  <c r="C739"/>
  <c r="I738"/>
  <c r="H738"/>
  <c r="G738"/>
  <c r="F738"/>
  <c r="E738"/>
  <c r="D738"/>
  <c r="C738"/>
  <c r="I737"/>
  <c r="H737"/>
  <c r="G737"/>
  <c r="F737"/>
  <c r="E737"/>
  <c r="D737"/>
  <c r="C737"/>
  <c r="I736"/>
  <c r="H736"/>
  <c r="G736"/>
  <c r="F736"/>
  <c r="E736"/>
  <c r="D736"/>
  <c r="C736"/>
  <c r="I735"/>
  <c r="H735"/>
  <c r="G735"/>
  <c r="F735"/>
  <c r="E735"/>
  <c r="D735"/>
  <c r="C735"/>
  <c r="I734"/>
  <c r="H734"/>
  <c r="G734"/>
  <c r="F734"/>
  <c r="E734"/>
  <c r="D734"/>
  <c r="C734"/>
  <c r="I733"/>
  <c r="H733"/>
  <c r="G733"/>
  <c r="F733"/>
  <c r="E733"/>
  <c r="D733"/>
  <c r="C733"/>
  <c r="I732"/>
  <c r="H732"/>
  <c r="G732"/>
  <c r="F732"/>
  <c r="E732"/>
  <c r="D732"/>
  <c r="C732"/>
  <c r="I731"/>
  <c r="H731"/>
  <c r="G731"/>
  <c r="F731"/>
  <c r="E731"/>
  <c r="D731"/>
  <c r="C731"/>
  <c r="I730"/>
  <c r="H730"/>
  <c r="G730"/>
  <c r="F730"/>
  <c r="E730"/>
  <c r="D730"/>
  <c r="C730"/>
  <c r="I729"/>
  <c r="H729"/>
  <c r="G729"/>
  <c r="F729"/>
  <c r="E729"/>
  <c r="D729"/>
  <c r="C729"/>
  <c r="I728"/>
  <c r="H728"/>
  <c r="G728"/>
  <c r="F728"/>
  <c r="E728"/>
  <c r="D728"/>
  <c r="C728"/>
  <c r="I727"/>
  <c r="H727"/>
  <c r="G727"/>
  <c r="F727"/>
  <c r="E727"/>
  <c r="D727"/>
  <c r="C727"/>
  <c r="I726"/>
  <c r="H726"/>
  <c r="G726"/>
  <c r="F726"/>
  <c r="E726"/>
  <c r="D726"/>
  <c r="C726"/>
  <c r="I725"/>
  <c r="H725"/>
  <c r="G725"/>
  <c r="F725"/>
  <c r="E725"/>
  <c r="D725"/>
  <c r="C725"/>
  <c r="I724"/>
  <c r="H724"/>
  <c r="G724"/>
  <c r="F724"/>
  <c r="E724"/>
  <c r="D724"/>
  <c r="C724"/>
  <c r="I723"/>
  <c r="H723"/>
  <c r="G723"/>
  <c r="F723"/>
  <c r="E723"/>
  <c r="D723"/>
  <c r="C723"/>
  <c r="I722"/>
  <c r="H722"/>
  <c r="G722"/>
  <c r="F722"/>
  <c r="E722"/>
  <c r="D722"/>
  <c r="C722"/>
  <c r="I721"/>
  <c r="H721"/>
  <c r="G721"/>
  <c r="F721"/>
  <c r="E721"/>
  <c r="D721"/>
  <c r="C721"/>
  <c r="I720"/>
  <c r="H720"/>
  <c r="G720"/>
  <c r="F720"/>
  <c r="E720"/>
  <c r="D720"/>
  <c r="C720"/>
  <c r="I719"/>
  <c r="H719"/>
  <c r="G719"/>
  <c r="F719"/>
  <c r="E719"/>
  <c r="D719"/>
  <c r="C719"/>
  <c r="I718"/>
  <c r="H718"/>
  <c r="G718"/>
  <c r="F718"/>
  <c r="E718"/>
  <c r="D718"/>
  <c r="C718"/>
  <c r="I717"/>
  <c r="H717"/>
  <c r="G717"/>
  <c r="F717"/>
  <c r="E717"/>
  <c r="D717"/>
  <c r="C717"/>
  <c r="I716"/>
  <c r="H716"/>
  <c r="G716"/>
  <c r="F716"/>
  <c r="E716"/>
  <c r="D716"/>
  <c r="C716"/>
  <c r="I715"/>
  <c r="H715"/>
  <c r="G715"/>
  <c r="F715"/>
  <c r="E715"/>
  <c r="D715"/>
  <c r="C715"/>
  <c r="I714"/>
  <c r="H714"/>
  <c r="G714"/>
  <c r="F714"/>
  <c r="E714"/>
  <c r="D714"/>
  <c r="C714"/>
  <c r="I713"/>
  <c r="H713"/>
  <c r="G713"/>
  <c r="F713"/>
  <c r="E713"/>
  <c r="D713"/>
  <c r="C713"/>
  <c r="I712"/>
  <c r="H712"/>
  <c r="G712"/>
  <c r="F712"/>
  <c r="E712"/>
  <c r="D712"/>
  <c r="C712"/>
  <c r="I711"/>
  <c r="H711"/>
  <c r="G711"/>
  <c r="F711"/>
  <c r="E711"/>
  <c r="D711"/>
  <c r="C711"/>
  <c r="I710"/>
  <c r="H710"/>
  <c r="G710"/>
  <c r="F710"/>
  <c r="E710"/>
  <c r="D710"/>
  <c r="C710"/>
  <c r="I709"/>
  <c r="H709"/>
  <c r="G709"/>
  <c r="F709"/>
  <c r="E709"/>
  <c r="D709"/>
  <c r="C709"/>
  <c r="I708"/>
  <c r="H708"/>
  <c r="G708"/>
  <c r="F708"/>
  <c r="E708"/>
  <c r="D708"/>
  <c r="C708"/>
  <c r="I707"/>
  <c r="H707"/>
  <c r="G707"/>
  <c r="F707"/>
  <c r="E707"/>
  <c r="D707"/>
  <c r="C707"/>
  <c r="I706"/>
  <c r="H706"/>
  <c r="G706"/>
  <c r="F706"/>
  <c r="E706"/>
  <c r="D706"/>
  <c r="C706"/>
  <c r="I705"/>
  <c r="H705"/>
  <c r="G705"/>
  <c r="F705"/>
  <c r="E705"/>
  <c r="D705"/>
  <c r="C705"/>
  <c r="I704"/>
  <c r="H704"/>
  <c r="G704"/>
  <c r="F704"/>
  <c r="E704"/>
  <c r="D704"/>
  <c r="C704"/>
  <c r="I703"/>
  <c r="H703"/>
  <c r="G703"/>
  <c r="F703"/>
  <c r="E703"/>
  <c r="D703"/>
  <c r="C703"/>
  <c r="I702"/>
  <c r="H702"/>
  <c r="G702"/>
  <c r="F702"/>
  <c r="E702"/>
  <c r="D702"/>
  <c r="C702"/>
  <c r="I701"/>
  <c r="H701"/>
  <c r="G701"/>
  <c r="F701"/>
  <c r="E701"/>
  <c r="D701"/>
  <c r="C701"/>
  <c r="I700"/>
  <c r="H700"/>
  <c r="G700"/>
  <c r="F700"/>
  <c r="E700"/>
  <c r="D700"/>
  <c r="C700"/>
  <c r="I699"/>
  <c r="H699"/>
  <c r="G699"/>
  <c r="F699"/>
  <c r="E699"/>
  <c r="D699"/>
  <c r="C699"/>
  <c r="I698"/>
  <c r="H698"/>
  <c r="G698"/>
  <c r="F698"/>
  <c r="E698"/>
  <c r="D698"/>
  <c r="C698"/>
  <c r="I697"/>
  <c r="H697"/>
  <c r="G697"/>
  <c r="F697"/>
  <c r="E697"/>
  <c r="D697"/>
  <c r="C697"/>
  <c r="I696"/>
  <c r="H696"/>
  <c r="G696"/>
  <c r="F696"/>
  <c r="E696"/>
  <c r="D696"/>
  <c r="C696"/>
  <c r="I695"/>
  <c r="H695"/>
  <c r="G695"/>
  <c r="F695"/>
  <c r="E695"/>
  <c r="D695"/>
  <c r="C695"/>
  <c r="I694"/>
  <c r="H694"/>
  <c r="G694"/>
  <c r="F694"/>
  <c r="E694"/>
  <c r="D694"/>
  <c r="C694"/>
  <c r="I693"/>
  <c r="H693"/>
  <c r="G693"/>
  <c r="F693"/>
  <c r="E693"/>
  <c r="D693"/>
  <c r="C693"/>
  <c r="I692"/>
  <c r="H692"/>
  <c r="G692"/>
  <c r="F692"/>
  <c r="E692"/>
  <c r="D692"/>
  <c r="C692"/>
  <c r="I691"/>
  <c r="H691"/>
  <c r="G691"/>
  <c r="F691"/>
  <c r="E691"/>
  <c r="D691"/>
  <c r="C691"/>
  <c r="I690"/>
  <c r="H690"/>
  <c r="G690"/>
  <c r="F690"/>
  <c r="E690"/>
  <c r="D690"/>
  <c r="C690"/>
  <c r="I689"/>
  <c r="H689"/>
  <c r="G689"/>
  <c r="F689"/>
  <c r="E689"/>
  <c r="D689"/>
  <c r="C689"/>
  <c r="I688"/>
  <c r="H688"/>
  <c r="G688"/>
  <c r="F688"/>
  <c r="E688"/>
  <c r="D688"/>
  <c r="C688"/>
  <c r="I687"/>
  <c r="H687"/>
  <c r="G687"/>
  <c r="F687"/>
  <c r="E687"/>
  <c r="D687"/>
  <c r="C687"/>
  <c r="I686"/>
  <c r="H686"/>
  <c r="G686"/>
  <c r="F686"/>
  <c r="E686"/>
  <c r="D686"/>
  <c r="C686"/>
  <c r="I685"/>
  <c r="H685"/>
  <c r="G685"/>
  <c r="F685"/>
  <c r="E685"/>
  <c r="D685"/>
  <c r="C685"/>
  <c r="I684"/>
  <c r="H684"/>
  <c r="G684"/>
  <c r="F684"/>
  <c r="E684"/>
  <c r="D684"/>
  <c r="C684"/>
  <c r="I683"/>
  <c r="H683"/>
  <c r="G683"/>
  <c r="F683"/>
  <c r="E683"/>
  <c r="D683"/>
  <c r="C683"/>
  <c r="I682"/>
  <c r="H682"/>
  <c r="G682"/>
  <c r="F682"/>
  <c r="E682"/>
  <c r="D682"/>
  <c r="C682"/>
  <c r="I681"/>
  <c r="H681"/>
  <c r="G681"/>
  <c r="F681"/>
  <c r="E681"/>
  <c r="D681"/>
  <c r="C681"/>
  <c r="I680"/>
  <c r="H680"/>
  <c r="G680"/>
  <c r="F680"/>
  <c r="E680"/>
  <c r="D680"/>
  <c r="C680"/>
  <c r="I679"/>
  <c r="H679"/>
  <c r="G679"/>
  <c r="F679"/>
  <c r="E679"/>
  <c r="D679"/>
  <c r="C679"/>
  <c r="I678"/>
  <c r="H678"/>
  <c r="G678"/>
  <c r="F678"/>
  <c r="E678"/>
  <c r="D678"/>
  <c r="C678"/>
  <c r="I677"/>
  <c r="H677"/>
  <c r="G677"/>
  <c r="F677"/>
  <c r="E677"/>
  <c r="D677"/>
  <c r="C677"/>
  <c r="I676"/>
  <c r="H676"/>
  <c r="G676"/>
  <c r="F676"/>
  <c r="E676"/>
  <c r="D676"/>
  <c r="C676"/>
  <c r="I675"/>
  <c r="H675"/>
  <c r="G675"/>
  <c r="F675"/>
  <c r="E675"/>
  <c r="D675"/>
  <c r="C675"/>
  <c r="I674"/>
  <c r="H674"/>
  <c r="G674"/>
  <c r="F674"/>
  <c r="E674"/>
  <c r="D674"/>
  <c r="C674"/>
  <c r="I673"/>
  <c r="H673"/>
  <c r="G673"/>
  <c r="F673"/>
  <c r="E673"/>
  <c r="D673"/>
  <c r="C673"/>
  <c r="I672"/>
  <c r="H672"/>
  <c r="G672"/>
  <c r="F672"/>
  <c r="E672"/>
  <c r="D672"/>
  <c r="C672"/>
  <c r="I671"/>
  <c r="H671"/>
  <c r="G671"/>
  <c r="F671"/>
  <c r="E671"/>
  <c r="D671"/>
  <c r="C671"/>
  <c r="I670"/>
  <c r="H670"/>
  <c r="G670"/>
  <c r="F670"/>
  <c r="E670"/>
  <c r="D670"/>
  <c r="C670"/>
  <c r="I669"/>
  <c r="H669"/>
  <c r="G669"/>
  <c r="F669"/>
  <c r="E669"/>
  <c r="D669"/>
  <c r="C669"/>
  <c r="I668"/>
  <c r="H668"/>
  <c r="G668"/>
  <c r="F668"/>
  <c r="E668"/>
  <c r="D668"/>
  <c r="C668"/>
  <c r="I667"/>
  <c r="H667"/>
  <c r="G667"/>
  <c r="F667"/>
  <c r="E667"/>
  <c r="D667"/>
  <c r="C667"/>
  <c r="I666"/>
  <c r="H666"/>
  <c r="G666"/>
  <c r="F666"/>
  <c r="E666"/>
  <c r="D666"/>
  <c r="C666"/>
  <c r="I665"/>
  <c r="H665"/>
  <c r="G665"/>
  <c r="F665"/>
  <c r="E665"/>
  <c r="D665"/>
  <c r="C665"/>
  <c r="I664"/>
  <c r="H664"/>
  <c r="G664"/>
  <c r="F664"/>
  <c r="E664"/>
  <c r="D664"/>
  <c r="C664"/>
  <c r="I663"/>
  <c r="H663"/>
  <c r="G663"/>
  <c r="F663"/>
  <c r="E663"/>
  <c r="D663"/>
  <c r="C663"/>
  <c r="I662"/>
  <c r="H662"/>
  <c r="G662"/>
  <c r="F662"/>
  <c r="E662"/>
  <c r="D662"/>
  <c r="C662"/>
  <c r="I661"/>
  <c r="H661"/>
  <c r="G661"/>
  <c r="F661"/>
  <c r="E661"/>
  <c r="D661"/>
  <c r="C661"/>
  <c r="I660"/>
  <c r="H660"/>
  <c r="G660"/>
  <c r="F660"/>
  <c r="E660"/>
  <c r="D660"/>
  <c r="C660"/>
  <c r="I659"/>
  <c r="H659"/>
  <c r="G659"/>
  <c r="F659"/>
  <c r="E659"/>
  <c r="D659"/>
  <c r="C659"/>
  <c r="I658"/>
  <c r="H658"/>
  <c r="G658"/>
  <c r="F658"/>
  <c r="E658"/>
  <c r="D658"/>
  <c r="C658"/>
  <c r="I657"/>
  <c r="H657"/>
  <c r="G657"/>
  <c r="F657"/>
  <c r="E657"/>
  <c r="D657"/>
  <c r="C657"/>
  <c r="I656"/>
  <c r="H656"/>
  <c r="G656"/>
  <c r="F656"/>
  <c r="E656"/>
  <c r="D656"/>
  <c r="C656"/>
  <c r="I655"/>
  <c r="H655"/>
  <c r="G655"/>
  <c r="F655"/>
  <c r="E655"/>
  <c r="D655"/>
  <c r="C655"/>
  <c r="I654"/>
  <c r="H654"/>
  <c r="G654"/>
  <c r="F654"/>
  <c r="E654"/>
  <c r="D654"/>
  <c r="C654"/>
  <c r="I653"/>
  <c r="H653"/>
  <c r="G653"/>
  <c r="F653"/>
  <c r="E653"/>
  <c r="D653"/>
  <c r="C653"/>
  <c r="I652"/>
  <c r="H652"/>
  <c r="G652"/>
  <c r="F652"/>
  <c r="E652"/>
  <c r="D652"/>
  <c r="C652"/>
  <c r="I651"/>
  <c r="H651"/>
  <c r="G651"/>
  <c r="F651"/>
  <c r="E651"/>
  <c r="D651"/>
  <c r="C651"/>
  <c r="I650"/>
  <c r="H650"/>
  <c r="G650"/>
  <c r="F650"/>
  <c r="E650"/>
  <c r="D650"/>
  <c r="C650"/>
  <c r="I649"/>
  <c r="H649"/>
  <c r="G649"/>
  <c r="F649"/>
  <c r="E649"/>
  <c r="D649"/>
  <c r="C649"/>
  <c r="I648"/>
  <c r="H648"/>
  <c r="G648"/>
  <c r="F648"/>
  <c r="E648"/>
  <c r="D648"/>
  <c r="C648"/>
  <c r="I647"/>
  <c r="H647"/>
  <c r="G647"/>
  <c r="F647"/>
  <c r="E647"/>
  <c r="D647"/>
  <c r="C647"/>
  <c r="I646"/>
  <c r="H646"/>
  <c r="G646"/>
  <c r="F646"/>
  <c r="E646"/>
  <c r="D646"/>
  <c r="C646"/>
  <c r="I645"/>
  <c r="H645"/>
  <c r="G645"/>
  <c r="F645"/>
  <c r="E645"/>
  <c r="D645"/>
  <c r="C645"/>
  <c r="I644"/>
  <c r="H644"/>
  <c r="G644"/>
  <c r="F644"/>
  <c r="E644"/>
  <c r="D644"/>
  <c r="C644"/>
  <c r="I643"/>
  <c r="H643"/>
  <c r="G643"/>
  <c r="F643"/>
  <c r="E643"/>
  <c r="D643"/>
  <c r="C643"/>
  <c r="I642"/>
  <c r="H642"/>
  <c r="G642"/>
  <c r="F642"/>
  <c r="E642"/>
  <c r="D642"/>
  <c r="C642"/>
  <c r="I641"/>
  <c r="H641"/>
  <c r="G641"/>
  <c r="F641"/>
  <c r="E641"/>
  <c r="D641"/>
  <c r="C641"/>
  <c r="I640"/>
  <c r="H640"/>
  <c r="G640"/>
  <c r="F640"/>
  <c r="E640"/>
  <c r="D640"/>
  <c r="C640"/>
  <c r="I639"/>
  <c r="H639"/>
  <c r="G639"/>
  <c r="F639"/>
  <c r="E639"/>
  <c r="D639"/>
  <c r="C639"/>
  <c r="I638"/>
  <c r="H638"/>
  <c r="G638"/>
  <c r="F638"/>
  <c r="E638"/>
  <c r="D638"/>
  <c r="C638"/>
  <c r="I637"/>
  <c r="H637"/>
  <c r="G637"/>
  <c r="F637"/>
  <c r="E637"/>
  <c r="D637"/>
  <c r="C637"/>
  <c r="I636"/>
  <c r="H636"/>
  <c r="G636"/>
  <c r="F636"/>
  <c r="E636"/>
  <c r="D636"/>
  <c r="C636"/>
  <c r="I635"/>
  <c r="H635"/>
  <c r="G635"/>
  <c r="F635"/>
  <c r="E635"/>
  <c r="D635"/>
  <c r="C635"/>
  <c r="I634"/>
  <c r="H634"/>
  <c r="G634"/>
  <c r="F634"/>
  <c r="E634"/>
  <c r="D634"/>
  <c r="C634"/>
  <c r="I633"/>
  <c r="H633"/>
  <c r="G633"/>
  <c r="F633"/>
  <c r="E633"/>
  <c r="D633"/>
  <c r="C633"/>
  <c r="I632"/>
  <c r="H632"/>
  <c r="G632"/>
  <c r="F632"/>
  <c r="E632"/>
  <c r="D632"/>
  <c r="C632"/>
  <c r="I631"/>
  <c r="H631"/>
  <c r="G631"/>
  <c r="F631"/>
  <c r="E631"/>
  <c r="D631"/>
  <c r="C631"/>
  <c r="I630"/>
  <c r="H630"/>
  <c r="G630"/>
  <c r="F630"/>
  <c r="E630"/>
  <c r="D630"/>
  <c r="C630"/>
  <c r="I629"/>
  <c r="H629"/>
  <c r="G629"/>
  <c r="F629"/>
  <c r="E629"/>
  <c r="D629"/>
  <c r="C629"/>
  <c r="I628"/>
  <c r="H628"/>
  <c r="G628"/>
  <c r="F628"/>
  <c r="E628"/>
  <c r="D628"/>
  <c r="C628"/>
  <c r="I627"/>
  <c r="H627"/>
  <c r="G627"/>
  <c r="F627"/>
  <c r="E627"/>
  <c r="D627"/>
  <c r="C627"/>
  <c r="I626"/>
  <c r="H626"/>
  <c r="G626"/>
  <c r="F626"/>
  <c r="E626"/>
  <c r="D626"/>
  <c r="C626"/>
  <c r="I625"/>
  <c r="H625"/>
  <c r="G625"/>
  <c r="F625"/>
  <c r="E625"/>
  <c r="D625"/>
  <c r="C625"/>
  <c r="I624"/>
  <c r="H624"/>
  <c r="G624"/>
  <c r="F624"/>
  <c r="E624"/>
  <c r="D624"/>
  <c r="C624"/>
  <c r="I623"/>
  <c r="H623"/>
  <c r="G623"/>
  <c r="F623"/>
  <c r="E623"/>
  <c r="D623"/>
  <c r="C623"/>
  <c r="I622"/>
  <c r="H622"/>
  <c r="G622"/>
  <c r="F622"/>
  <c r="E622"/>
  <c r="D622"/>
  <c r="C622"/>
  <c r="I621"/>
  <c r="H621"/>
  <c r="G621"/>
  <c r="F621"/>
  <c r="E621"/>
  <c r="D621"/>
  <c r="C621"/>
  <c r="I620"/>
  <c r="H620"/>
  <c r="G620"/>
  <c r="F620"/>
  <c r="E620"/>
  <c r="D620"/>
  <c r="C620"/>
  <c r="I619"/>
  <c r="H619"/>
  <c r="G619"/>
  <c r="F619"/>
  <c r="E619"/>
  <c r="D619"/>
  <c r="C619"/>
  <c r="I618"/>
  <c r="H618"/>
  <c r="G618"/>
  <c r="F618"/>
  <c r="E618"/>
  <c r="D618"/>
  <c r="C618"/>
  <c r="I617"/>
  <c r="H617"/>
  <c r="G617"/>
  <c r="F617"/>
  <c r="E617"/>
  <c r="D617"/>
  <c r="C617"/>
  <c r="I616"/>
  <c r="H616"/>
  <c r="G616"/>
  <c r="F616"/>
  <c r="E616"/>
  <c r="D616"/>
  <c r="C616"/>
  <c r="I615"/>
  <c r="H615"/>
  <c r="G615"/>
  <c r="F615"/>
  <c r="E615"/>
  <c r="D615"/>
  <c r="C615"/>
  <c r="I614"/>
  <c r="H614"/>
  <c r="G614"/>
  <c r="F614"/>
  <c r="E614"/>
  <c r="D614"/>
  <c r="C614"/>
  <c r="I613"/>
  <c r="H613"/>
  <c r="G613"/>
  <c r="F613"/>
  <c r="E613"/>
  <c r="D613"/>
  <c r="C613"/>
  <c r="I612"/>
  <c r="H612"/>
  <c r="G612"/>
  <c r="F612"/>
  <c r="E612"/>
  <c r="D612"/>
  <c r="C612"/>
  <c r="I611"/>
  <c r="H611"/>
  <c r="G611"/>
  <c r="F611"/>
  <c r="E611"/>
  <c r="D611"/>
  <c r="C611"/>
  <c r="I610"/>
  <c r="H610"/>
  <c r="G610"/>
  <c r="F610"/>
  <c r="E610"/>
  <c r="D610"/>
  <c r="C610"/>
  <c r="I609"/>
  <c r="H609"/>
  <c r="G609"/>
  <c r="F609"/>
  <c r="E609"/>
  <c r="D609"/>
  <c r="C609"/>
  <c r="I608"/>
  <c r="H608"/>
  <c r="G608"/>
  <c r="F608"/>
  <c r="E608"/>
  <c r="D608"/>
  <c r="C608"/>
  <c r="I607"/>
  <c r="H607"/>
  <c r="G607"/>
  <c r="F607"/>
  <c r="E607"/>
  <c r="D607"/>
  <c r="C607"/>
  <c r="I606"/>
  <c r="H606"/>
  <c r="G606"/>
  <c r="F606"/>
  <c r="E606"/>
  <c r="D606"/>
  <c r="C606"/>
  <c r="I605"/>
  <c r="H605"/>
  <c r="G605"/>
  <c r="F605"/>
  <c r="E605"/>
  <c r="D605"/>
  <c r="C605"/>
  <c r="I604"/>
  <c r="H604"/>
  <c r="G604"/>
  <c r="F604"/>
  <c r="E604"/>
  <c r="D604"/>
  <c r="C604"/>
  <c r="I603"/>
  <c r="H603"/>
  <c r="G603"/>
  <c r="F603"/>
  <c r="E603"/>
  <c r="D603"/>
  <c r="C603"/>
  <c r="I602"/>
  <c r="H602"/>
  <c r="G602"/>
  <c r="F602"/>
  <c r="E602"/>
  <c r="D602"/>
  <c r="C602"/>
  <c r="I601"/>
  <c r="H601"/>
  <c r="G601"/>
  <c r="F601"/>
  <c r="E601"/>
  <c r="D601"/>
  <c r="C601"/>
  <c r="I600"/>
  <c r="H600"/>
  <c r="G600"/>
  <c r="F600"/>
  <c r="E600"/>
  <c r="D600"/>
  <c r="C600"/>
  <c r="I599"/>
  <c r="H599"/>
  <c r="G599"/>
  <c r="F599"/>
  <c r="E599"/>
  <c r="D599"/>
  <c r="C599"/>
  <c r="I598"/>
  <c r="H598"/>
  <c r="G598"/>
  <c r="F598"/>
  <c r="E598"/>
  <c r="D598"/>
  <c r="C598"/>
  <c r="I597"/>
  <c r="H597"/>
  <c r="G597"/>
  <c r="F597"/>
  <c r="E597"/>
  <c r="D597"/>
  <c r="C597"/>
  <c r="I596"/>
  <c r="H596"/>
  <c r="G596"/>
  <c r="F596"/>
  <c r="E596"/>
  <c r="D596"/>
  <c r="C596"/>
  <c r="I595"/>
  <c r="H595"/>
  <c r="G595"/>
  <c r="F595"/>
  <c r="E595"/>
  <c r="D595"/>
  <c r="C595"/>
  <c r="I594"/>
  <c r="H594"/>
  <c r="G594"/>
  <c r="F594"/>
  <c r="E594"/>
  <c r="D594"/>
  <c r="C594"/>
  <c r="I593"/>
  <c r="H593"/>
  <c r="G593"/>
  <c r="F593"/>
  <c r="E593"/>
  <c r="D593"/>
  <c r="C593"/>
  <c r="I592"/>
  <c r="H592"/>
  <c r="G592"/>
  <c r="F592"/>
  <c r="E592"/>
  <c r="D592"/>
  <c r="C592"/>
  <c r="I591"/>
  <c r="H591"/>
  <c r="G591"/>
  <c r="F591"/>
  <c r="E591"/>
  <c r="D591"/>
  <c r="C591"/>
  <c r="I590"/>
  <c r="H590"/>
  <c r="G590"/>
  <c r="F590"/>
  <c r="E590"/>
  <c r="D590"/>
  <c r="C590"/>
  <c r="I589"/>
  <c r="H589"/>
  <c r="G589"/>
  <c r="F589"/>
  <c r="E589"/>
  <c r="D589"/>
  <c r="C589"/>
  <c r="I588"/>
  <c r="H588"/>
  <c r="G588"/>
  <c r="F588"/>
  <c r="E588"/>
  <c r="D588"/>
  <c r="C588"/>
  <c r="I587"/>
  <c r="H587"/>
  <c r="G587"/>
  <c r="F587"/>
  <c r="E587"/>
  <c r="D587"/>
  <c r="C587"/>
  <c r="I586"/>
  <c r="H586"/>
  <c r="G586"/>
  <c r="F586"/>
  <c r="E586"/>
  <c r="D586"/>
  <c r="C586"/>
  <c r="I585"/>
  <c r="H585"/>
  <c r="G585"/>
  <c r="F585"/>
  <c r="E585"/>
  <c r="D585"/>
  <c r="C585"/>
  <c r="I584"/>
  <c r="H584"/>
  <c r="G584"/>
  <c r="F584"/>
  <c r="E584"/>
  <c r="D584"/>
  <c r="C584"/>
  <c r="I583"/>
  <c r="H583"/>
  <c r="G583"/>
  <c r="F583"/>
  <c r="E583"/>
  <c r="D583"/>
  <c r="C583"/>
  <c r="I582"/>
  <c r="H582"/>
  <c r="G582"/>
  <c r="F582"/>
  <c r="E582"/>
  <c r="D582"/>
  <c r="C582"/>
  <c r="I581"/>
  <c r="H581"/>
  <c r="G581"/>
  <c r="F581"/>
  <c r="E581"/>
  <c r="D581"/>
  <c r="C581"/>
  <c r="I580"/>
  <c r="H580"/>
  <c r="G580"/>
  <c r="F580"/>
  <c r="E580"/>
  <c r="D580"/>
  <c r="C580"/>
  <c r="I579"/>
  <c r="H579"/>
  <c r="G579"/>
  <c r="F579"/>
  <c r="E579"/>
  <c r="D579"/>
  <c r="C579"/>
  <c r="I578"/>
  <c r="H578"/>
  <c r="G578"/>
  <c r="F578"/>
  <c r="E578"/>
  <c r="D578"/>
  <c r="C578"/>
  <c r="I577"/>
  <c r="H577"/>
  <c r="G577"/>
  <c r="F577"/>
  <c r="E577"/>
  <c r="D577"/>
  <c r="C577"/>
  <c r="I576"/>
  <c r="H576"/>
  <c r="G576"/>
  <c r="F576"/>
  <c r="E576"/>
  <c r="D576"/>
  <c r="C576"/>
  <c r="I575"/>
  <c r="H575"/>
  <c r="G575"/>
  <c r="F575"/>
  <c r="E575"/>
  <c r="D575"/>
  <c r="C575"/>
  <c r="I574"/>
  <c r="H574"/>
  <c r="G574"/>
  <c r="F574"/>
  <c r="E574"/>
  <c r="D574"/>
  <c r="C574"/>
  <c r="I573"/>
  <c r="H573"/>
  <c r="G573"/>
  <c r="F573"/>
  <c r="E573"/>
  <c r="D573"/>
  <c r="C573"/>
  <c r="I572"/>
  <c r="H572"/>
  <c r="G572"/>
  <c r="F572"/>
  <c r="E572"/>
  <c r="D572"/>
  <c r="C572"/>
  <c r="I571"/>
  <c r="H571"/>
  <c r="G571"/>
  <c r="F571"/>
  <c r="E571"/>
  <c r="D571"/>
  <c r="C571"/>
  <c r="I570"/>
  <c r="H570"/>
  <c r="G570"/>
  <c r="F570"/>
  <c r="E570"/>
  <c r="D570"/>
  <c r="C570"/>
  <c r="I569"/>
  <c r="H569"/>
  <c r="G569"/>
  <c r="F569"/>
  <c r="E569"/>
  <c r="D569"/>
  <c r="C569"/>
  <c r="I568"/>
  <c r="H568"/>
  <c r="G568"/>
  <c r="F568"/>
  <c r="E568"/>
  <c r="D568"/>
  <c r="C568"/>
  <c r="I567"/>
  <c r="H567"/>
  <c r="G567"/>
  <c r="F567"/>
  <c r="E567"/>
  <c r="D567"/>
  <c r="C567"/>
  <c r="I566"/>
  <c r="H566"/>
  <c r="G566"/>
  <c r="F566"/>
  <c r="E566"/>
  <c r="D566"/>
  <c r="C566"/>
  <c r="I565"/>
  <c r="H565"/>
  <c r="G565"/>
  <c r="F565"/>
  <c r="E565"/>
  <c r="D565"/>
  <c r="C565"/>
  <c r="I564"/>
  <c r="H564"/>
  <c r="G564"/>
  <c r="F564"/>
  <c r="E564"/>
  <c r="D564"/>
  <c r="C564"/>
  <c r="I563"/>
  <c r="H563"/>
  <c r="G563"/>
  <c r="F563"/>
  <c r="E563"/>
  <c r="D563"/>
  <c r="C563"/>
  <c r="I562"/>
  <c r="H562"/>
  <c r="G562"/>
  <c r="F562"/>
  <c r="E562"/>
  <c r="D562"/>
  <c r="C562"/>
  <c r="I561"/>
  <c r="H561"/>
  <c r="G561"/>
  <c r="F561"/>
  <c r="E561"/>
  <c r="D561"/>
  <c r="C561"/>
  <c r="I560"/>
  <c r="H560"/>
  <c r="G560"/>
  <c r="F560"/>
  <c r="E560"/>
  <c r="D560"/>
  <c r="C560"/>
  <c r="I559"/>
  <c r="H559"/>
  <c r="G559"/>
  <c r="F559"/>
  <c r="E559"/>
  <c r="D559"/>
  <c r="C559"/>
  <c r="I558"/>
  <c r="H558"/>
  <c r="G558"/>
  <c r="F558"/>
  <c r="E558"/>
  <c r="D558"/>
  <c r="C558"/>
  <c r="I557"/>
  <c r="H557"/>
  <c r="G557"/>
  <c r="F557"/>
  <c r="E557"/>
  <c r="D557"/>
  <c r="C557"/>
  <c r="I556"/>
  <c r="H556"/>
  <c r="G556"/>
  <c r="F556"/>
  <c r="E556"/>
  <c r="D556"/>
  <c r="C556"/>
  <c r="I555"/>
  <c r="H555"/>
  <c r="G555"/>
  <c r="F555"/>
  <c r="E555"/>
  <c r="D555"/>
  <c r="C555"/>
  <c r="I554"/>
  <c r="H554"/>
  <c r="G554"/>
  <c r="F554"/>
  <c r="E554"/>
  <c r="D554"/>
  <c r="C554"/>
  <c r="I553"/>
  <c r="H553"/>
  <c r="G553"/>
  <c r="F553"/>
  <c r="E553"/>
  <c r="D553"/>
  <c r="C553"/>
  <c r="I552"/>
  <c r="H552"/>
  <c r="G552"/>
  <c r="F552"/>
  <c r="E552"/>
  <c r="D552"/>
  <c r="C552"/>
  <c r="I551"/>
  <c r="H551"/>
  <c r="G551"/>
  <c r="F551"/>
  <c r="E551"/>
  <c r="D551"/>
  <c r="C551"/>
  <c r="I550"/>
  <c r="H550"/>
  <c r="G550"/>
  <c r="F550"/>
  <c r="E550"/>
  <c r="D550"/>
  <c r="C550"/>
  <c r="I549"/>
  <c r="H549"/>
  <c r="G549"/>
  <c r="F549"/>
  <c r="E549"/>
  <c r="D549"/>
  <c r="C549"/>
  <c r="I548"/>
  <c r="H548"/>
  <c r="G548"/>
  <c r="F548"/>
  <c r="E548"/>
  <c r="D548"/>
  <c r="C548"/>
  <c r="I547"/>
  <c r="H547"/>
  <c r="G547"/>
  <c r="F547"/>
  <c r="E547"/>
  <c r="D547"/>
  <c r="C547"/>
  <c r="I546"/>
  <c r="H546"/>
  <c r="G546"/>
  <c r="F546"/>
  <c r="E546"/>
  <c r="D546"/>
  <c r="C546"/>
  <c r="I545"/>
  <c r="H545"/>
  <c r="G545"/>
  <c r="F545"/>
  <c r="E545"/>
  <c r="D545"/>
  <c r="C545"/>
  <c r="I544"/>
  <c r="H544"/>
  <c r="G544"/>
  <c r="F544"/>
  <c r="E544"/>
  <c r="D544"/>
  <c r="C544"/>
  <c r="I543"/>
  <c r="H543"/>
  <c r="G543"/>
  <c r="F543"/>
  <c r="E543"/>
  <c r="D543"/>
  <c r="C543"/>
  <c r="I542"/>
  <c r="H542"/>
  <c r="G542"/>
  <c r="F542"/>
  <c r="E542"/>
  <c r="D542"/>
  <c r="C542"/>
  <c r="I541"/>
  <c r="H541"/>
  <c r="G541"/>
  <c r="F541"/>
  <c r="E541"/>
  <c r="D541"/>
  <c r="C541"/>
  <c r="I540"/>
  <c r="H540"/>
  <c r="G540"/>
  <c r="F540"/>
  <c r="E540"/>
  <c r="D540"/>
  <c r="C540"/>
  <c r="I539"/>
  <c r="H539"/>
  <c r="G539"/>
  <c r="F539"/>
  <c r="E539"/>
  <c r="D539"/>
  <c r="C539"/>
  <c r="I538"/>
  <c r="H538"/>
  <c r="G538"/>
  <c r="F538"/>
  <c r="E538"/>
  <c r="D538"/>
  <c r="C538"/>
  <c r="I537"/>
  <c r="H537"/>
  <c r="G537"/>
  <c r="F537"/>
  <c r="E537"/>
  <c r="D537"/>
  <c r="C537"/>
  <c r="I536"/>
  <c r="H536"/>
  <c r="G536"/>
  <c r="F536"/>
  <c r="E536"/>
  <c r="D536"/>
  <c r="C536"/>
  <c r="I535"/>
  <c r="H535"/>
  <c r="G535"/>
  <c r="F535"/>
  <c r="E535"/>
  <c r="D535"/>
  <c r="C535"/>
  <c r="I534"/>
  <c r="H534"/>
  <c r="G534"/>
  <c r="F534"/>
  <c r="E534"/>
  <c r="D534"/>
  <c r="C534"/>
  <c r="I533"/>
  <c r="H533"/>
  <c r="G533"/>
  <c r="F533"/>
  <c r="E533"/>
  <c r="D533"/>
  <c r="C533"/>
  <c r="I532"/>
  <c r="H532"/>
  <c r="G532"/>
  <c r="F532"/>
  <c r="E532"/>
  <c r="D532"/>
  <c r="C532"/>
  <c r="I531"/>
  <c r="H531"/>
  <c r="G531"/>
  <c r="F531"/>
  <c r="E531"/>
  <c r="D531"/>
  <c r="C531"/>
  <c r="I530"/>
  <c r="H530"/>
  <c r="G530"/>
  <c r="F530"/>
  <c r="E530"/>
  <c r="D530"/>
  <c r="C530"/>
  <c r="I529"/>
  <c r="H529"/>
  <c r="G529"/>
  <c r="F529"/>
  <c r="E529"/>
  <c r="D529"/>
  <c r="C529"/>
  <c r="I528"/>
  <c r="H528"/>
  <c r="G528"/>
  <c r="F528"/>
  <c r="E528"/>
  <c r="D528"/>
  <c r="C528"/>
  <c r="I527"/>
  <c r="H527"/>
  <c r="G527"/>
  <c r="F527"/>
  <c r="E527"/>
  <c r="D527"/>
  <c r="C527"/>
  <c r="I526"/>
  <c r="H526"/>
  <c r="G526"/>
  <c r="F526"/>
  <c r="E526"/>
  <c r="D526"/>
  <c r="C526"/>
  <c r="I525"/>
  <c r="H525"/>
  <c r="G525"/>
  <c r="F525"/>
  <c r="E525"/>
  <c r="D525"/>
  <c r="C525"/>
  <c r="I524"/>
  <c r="H524"/>
  <c r="G524"/>
  <c r="F524"/>
  <c r="E524"/>
  <c r="D524"/>
  <c r="C524"/>
  <c r="I523"/>
  <c r="H523"/>
  <c r="G523"/>
  <c r="F523"/>
  <c r="E523"/>
  <c r="D523"/>
  <c r="C523"/>
  <c r="I522"/>
  <c r="H522"/>
  <c r="G522"/>
  <c r="F522"/>
  <c r="E522"/>
  <c r="D522"/>
  <c r="C522"/>
  <c r="I521"/>
  <c r="H521"/>
  <c r="G521"/>
  <c r="F521"/>
  <c r="E521"/>
  <c r="D521"/>
  <c r="C521"/>
  <c r="I520"/>
  <c r="H520"/>
  <c r="G520"/>
  <c r="F520"/>
  <c r="E520"/>
  <c r="D520"/>
  <c r="C520"/>
  <c r="I519"/>
  <c r="H519"/>
  <c r="G519"/>
  <c r="F519"/>
  <c r="E519"/>
  <c r="D519"/>
  <c r="C519"/>
  <c r="I518"/>
  <c r="H518"/>
  <c r="G518"/>
  <c r="F518"/>
  <c r="E518"/>
  <c r="D518"/>
  <c r="C518"/>
  <c r="I517"/>
  <c r="H517"/>
  <c r="G517"/>
  <c r="F517"/>
  <c r="E517"/>
  <c r="D517"/>
  <c r="C517"/>
  <c r="I516"/>
  <c r="H516"/>
  <c r="G516"/>
  <c r="F516"/>
  <c r="E516"/>
  <c r="D516"/>
  <c r="C516"/>
  <c r="I515"/>
  <c r="H515"/>
  <c r="G515"/>
  <c r="F515"/>
  <c r="E515"/>
  <c r="D515"/>
  <c r="C515"/>
  <c r="I514"/>
  <c r="H514"/>
  <c r="G514"/>
  <c r="F514"/>
  <c r="E514"/>
  <c r="D514"/>
  <c r="C514"/>
  <c r="I513"/>
  <c r="H513"/>
  <c r="G513"/>
  <c r="F513"/>
  <c r="E513"/>
  <c r="D513"/>
  <c r="C513"/>
  <c r="I512"/>
  <c r="H512"/>
  <c r="G512"/>
  <c r="F512"/>
  <c r="E512"/>
  <c r="D512"/>
  <c r="C512"/>
  <c r="I511"/>
  <c r="H511"/>
  <c r="G511"/>
  <c r="F511"/>
  <c r="E511"/>
  <c r="D511"/>
  <c r="C511"/>
  <c r="I510"/>
  <c r="H510"/>
  <c r="G510"/>
  <c r="F510"/>
  <c r="E510"/>
  <c r="D510"/>
  <c r="C510"/>
  <c r="I509"/>
  <c r="H509"/>
  <c r="G509"/>
  <c r="F509"/>
  <c r="E509"/>
  <c r="D509"/>
  <c r="C509"/>
  <c r="I508"/>
  <c r="H508"/>
  <c r="G508"/>
  <c r="F508"/>
  <c r="E508"/>
  <c r="D508"/>
  <c r="C508"/>
  <c r="I507"/>
  <c r="H507"/>
  <c r="G507"/>
  <c r="F507"/>
  <c r="E507"/>
  <c r="D507"/>
  <c r="C507"/>
  <c r="I506"/>
  <c r="H506"/>
  <c r="G506"/>
  <c r="F506"/>
  <c r="E506"/>
  <c r="D506"/>
  <c r="C506"/>
  <c r="I505"/>
  <c r="H505"/>
  <c r="G505"/>
  <c r="F505"/>
  <c r="E505"/>
  <c r="D505"/>
  <c r="C505"/>
  <c r="I504"/>
  <c r="H504"/>
  <c r="G504"/>
  <c r="F504"/>
  <c r="E504"/>
  <c r="D504"/>
  <c r="C504"/>
  <c r="I503"/>
  <c r="H503"/>
  <c r="G503"/>
  <c r="F503"/>
  <c r="E503"/>
  <c r="D503"/>
  <c r="C503"/>
  <c r="I502"/>
  <c r="H502"/>
  <c r="G502"/>
  <c r="F502"/>
  <c r="E502"/>
  <c r="D502"/>
  <c r="C502"/>
  <c r="I501"/>
  <c r="H501"/>
  <c r="G501"/>
  <c r="F501"/>
  <c r="E501"/>
  <c r="D501"/>
  <c r="C501"/>
  <c r="I500"/>
  <c r="H500"/>
  <c r="G500"/>
  <c r="F500"/>
  <c r="E500"/>
  <c r="D500"/>
  <c r="C500"/>
  <c r="I499"/>
  <c r="H499"/>
  <c r="G499"/>
  <c r="F499"/>
  <c r="E499"/>
  <c r="D499"/>
  <c r="C499"/>
  <c r="I498"/>
  <c r="H498"/>
  <c r="G498"/>
  <c r="F498"/>
  <c r="E498"/>
  <c r="D498"/>
  <c r="C498"/>
  <c r="I497"/>
  <c r="H497"/>
  <c r="G497"/>
  <c r="F497"/>
  <c r="E497"/>
  <c r="D497"/>
  <c r="C497"/>
  <c r="I496"/>
  <c r="H496"/>
  <c r="G496"/>
  <c r="F496"/>
  <c r="E496"/>
  <c r="D496"/>
  <c r="C496"/>
  <c r="I495"/>
  <c r="H495"/>
  <c r="G495"/>
  <c r="F495"/>
  <c r="E495"/>
  <c r="D495"/>
  <c r="C495"/>
  <c r="I494"/>
  <c r="H494"/>
  <c r="G494"/>
  <c r="F494"/>
  <c r="E494"/>
  <c r="D494"/>
  <c r="C494"/>
  <c r="I493"/>
  <c r="H493"/>
  <c r="G493"/>
  <c r="F493"/>
  <c r="E493"/>
  <c r="D493"/>
  <c r="C493"/>
  <c r="I492"/>
  <c r="H492"/>
  <c r="G492"/>
  <c r="F492"/>
  <c r="E492"/>
  <c r="D492"/>
  <c r="C492"/>
  <c r="I491"/>
  <c r="H491"/>
  <c r="G491"/>
  <c r="F491"/>
  <c r="E491"/>
  <c r="D491"/>
  <c r="C491"/>
  <c r="I490"/>
  <c r="H490"/>
  <c r="G490"/>
  <c r="F490"/>
  <c r="E490"/>
  <c r="D490"/>
  <c r="C490"/>
  <c r="I489"/>
  <c r="H489"/>
  <c r="G489"/>
  <c r="F489"/>
  <c r="E489"/>
  <c r="D489"/>
  <c r="C489"/>
  <c r="I488"/>
  <c r="H488"/>
  <c r="G488"/>
  <c r="F488"/>
  <c r="E488"/>
  <c r="D488"/>
  <c r="C488"/>
  <c r="I487"/>
  <c r="H487"/>
  <c r="G487"/>
  <c r="F487"/>
  <c r="E487"/>
  <c r="D487"/>
  <c r="C487"/>
  <c r="I486"/>
  <c r="H486"/>
  <c r="G486"/>
  <c r="F486"/>
  <c r="E486"/>
  <c r="D486"/>
  <c r="C486"/>
  <c r="I485"/>
  <c r="H485"/>
  <c r="G485"/>
  <c r="F485"/>
  <c r="E485"/>
  <c r="D485"/>
  <c r="C485"/>
  <c r="I484"/>
  <c r="H484"/>
  <c r="G484"/>
  <c r="F484"/>
  <c r="E484"/>
  <c r="D484"/>
  <c r="C484"/>
  <c r="I483"/>
  <c r="H483"/>
  <c r="G483"/>
  <c r="F483"/>
  <c r="E483"/>
  <c r="D483"/>
  <c r="C483"/>
  <c r="I482"/>
  <c r="H482"/>
  <c r="G482"/>
  <c r="F482"/>
  <c r="E482"/>
  <c r="D482"/>
  <c r="C482"/>
  <c r="I481"/>
  <c r="H481"/>
  <c r="G481"/>
  <c r="F481"/>
  <c r="E481"/>
  <c r="D481"/>
  <c r="C481"/>
  <c r="I480"/>
  <c r="H480"/>
  <c r="G480"/>
  <c r="F480"/>
  <c r="E480"/>
  <c r="D480"/>
  <c r="C480"/>
  <c r="I479"/>
  <c r="H479"/>
  <c r="G479"/>
  <c r="F479"/>
  <c r="E479"/>
  <c r="D479"/>
  <c r="C479"/>
  <c r="I478"/>
  <c r="H478"/>
  <c r="G478"/>
  <c r="F478"/>
  <c r="E478"/>
  <c r="D478"/>
  <c r="C478"/>
  <c r="I477"/>
  <c r="H477"/>
  <c r="G477"/>
  <c r="F477"/>
  <c r="E477"/>
  <c r="D477"/>
  <c r="C477"/>
  <c r="I476"/>
  <c r="H476"/>
  <c r="G476"/>
  <c r="F476"/>
  <c r="E476"/>
  <c r="D476"/>
  <c r="C476"/>
  <c r="I475"/>
  <c r="H475"/>
  <c r="G475"/>
  <c r="F475"/>
  <c r="E475"/>
  <c r="D475"/>
  <c r="C475"/>
  <c r="I474"/>
  <c r="H474"/>
  <c r="G474"/>
  <c r="F474"/>
  <c r="E474"/>
  <c r="D474"/>
  <c r="C474"/>
  <c r="I473"/>
  <c r="H473"/>
  <c r="G473"/>
  <c r="F473"/>
  <c r="E473"/>
  <c r="D473"/>
  <c r="C473"/>
  <c r="I472"/>
  <c r="H472"/>
  <c r="G472"/>
  <c r="F472"/>
  <c r="E472"/>
  <c r="D472"/>
  <c r="C472"/>
  <c r="I471"/>
  <c r="H471"/>
  <c r="G471"/>
  <c r="F471"/>
  <c r="E471"/>
  <c r="D471"/>
  <c r="C471"/>
  <c r="I470"/>
  <c r="H470"/>
  <c r="G470"/>
  <c r="F470"/>
  <c r="E470"/>
  <c r="D470"/>
  <c r="C470"/>
  <c r="I469"/>
  <c r="H469"/>
  <c r="G469"/>
  <c r="F469"/>
  <c r="E469"/>
  <c r="D469"/>
  <c r="C469"/>
  <c r="I468"/>
  <c r="H468"/>
  <c r="G468"/>
  <c r="F468"/>
  <c r="E468"/>
  <c r="D468"/>
  <c r="C468"/>
  <c r="I467"/>
  <c r="H467"/>
  <c r="G467"/>
  <c r="F467"/>
  <c r="E467"/>
  <c r="D467"/>
  <c r="C467"/>
  <c r="I466"/>
  <c r="H466"/>
  <c r="G466"/>
  <c r="F466"/>
  <c r="E466"/>
  <c r="D466"/>
  <c r="C466"/>
  <c r="I465"/>
  <c r="H465"/>
  <c r="G465"/>
  <c r="F465"/>
  <c r="E465"/>
  <c r="D465"/>
  <c r="C465"/>
  <c r="I464"/>
  <c r="H464"/>
  <c r="G464"/>
  <c r="F464"/>
  <c r="E464"/>
  <c r="D464"/>
  <c r="C464"/>
  <c r="I463"/>
  <c r="H463"/>
  <c r="G463"/>
  <c r="F463"/>
  <c r="E463"/>
  <c r="D463"/>
  <c r="C463"/>
  <c r="I462"/>
  <c r="H462"/>
  <c r="G462"/>
  <c r="F462"/>
  <c r="E462"/>
  <c r="D462"/>
  <c r="C462"/>
  <c r="I461"/>
  <c r="H461"/>
  <c r="G461"/>
  <c r="F461"/>
  <c r="E461"/>
  <c r="D461"/>
  <c r="C461"/>
  <c r="I460"/>
  <c r="H460"/>
  <c r="G460"/>
  <c r="F460"/>
  <c r="E460"/>
  <c r="D460"/>
  <c r="C460"/>
  <c r="I459"/>
  <c r="H459"/>
  <c r="G459"/>
  <c r="F459"/>
  <c r="E459"/>
  <c r="D459"/>
  <c r="C459"/>
  <c r="I458"/>
  <c r="H458"/>
  <c r="G458"/>
  <c r="F458"/>
  <c r="E458"/>
  <c r="D458"/>
  <c r="C458"/>
  <c r="I457"/>
  <c r="H457"/>
  <c r="G457"/>
  <c r="F457"/>
  <c r="E457"/>
  <c r="D457"/>
  <c r="C457"/>
  <c r="I456"/>
  <c r="H456"/>
  <c r="G456"/>
  <c r="F456"/>
  <c r="E456"/>
  <c r="D456"/>
  <c r="C456"/>
  <c r="I455"/>
  <c r="H455"/>
  <c r="G455"/>
  <c r="F455"/>
  <c r="E455"/>
  <c r="D455"/>
  <c r="C455"/>
  <c r="I454"/>
  <c r="H454"/>
  <c r="G454"/>
  <c r="F454"/>
  <c r="E454"/>
  <c r="D454"/>
  <c r="C454"/>
  <c r="I453"/>
  <c r="H453"/>
  <c r="G453"/>
  <c r="F453"/>
  <c r="E453"/>
  <c r="D453"/>
  <c r="C453"/>
  <c r="I452"/>
  <c r="H452"/>
  <c r="G452"/>
  <c r="F452"/>
  <c r="E452"/>
  <c r="D452"/>
  <c r="C452"/>
  <c r="I451"/>
  <c r="H451"/>
  <c r="G451"/>
  <c r="F451"/>
  <c r="E451"/>
  <c r="D451"/>
  <c r="C451"/>
  <c r="I450"/>
  <c r="H450"/>
  <c r="G450"/>
  <c r="F450"/>
  <c r="E450"/>
  <c r="D450"/>
  <c r="C450"/>
  <c r="I449"/>
  <c r="H449"/>
  <c r="G449"/>
  <c r="F449"/>
  <c r="E449"/>
  <c r="D449"/>
  <c r="C449"/>
  <c r="I448"/>
  <c r="H448"/>
  <c r="G448"/>
  <c r="F448"/>
  <c r="E448"/>
  <c r="D448"/>
  <c r="C448"/>
  <c r="I447"/>
  <c r="H447"/>
  <c r="G447"/>
  <c r="F447"/>
  <c r="E447"/>
  <c r="D447"/>
  <c r="C447"/>
  <c r="I446"/>
  <c r="H446"/>
  <c r="G446"/>
  <c r="F446"/>
  <c r="E446"/>
  <c r="D446"/>
  <c r="C446"/>
  <c r="I445"/>
  <c r="H445"/>
  <c r="G445"/>
  <c r="F445"/>
  <c r="E445"/>
  <c r="D445"/>
  <c r="C445"/>
  <c r="I444"/>
  <c r="H444"/>
  <c r="G444"/>
  <c r="F444"/>
  <c r="E444"/>
  <c r="D444"/>
  <c r="C444"/>
  <c r="I443"/>
  <c r="H443"/>
  <c r="G443"/>
  <c r="F443"/>
  <c r="E443"/>
  <c r="D443"/>
  <c r="C443"/>
  <c r="I442"/>
  <c r="H442"/>
  <c r="G442"/>
  <c r="F442"/>
  <c r="E442"/>
  <c r="D442"/>
  <c r="C442"/>
  <c r="I441"/>
  <c r="H441"/>
  <c r="G441"/>
  <c r="F441"/>
  <c r="E441"/>
  <c r="D441"/>
  <c r="C441"/>
  <c r="I440"/>
  <c r="H440"/>
  <c r="G440"/>
  <c r="F440"/>
  <c r="E440"/>
  <c r="D440"/>
  <c r="C440"/>
  <c r="I439"/>
  <c r="H439"/>
  <c r="G439"/>
  <c r="F439"/>
  <c r="E439"/>
  <c r="D439"/>
  <c r="C439"/>
  <c r="I438"/>
  <c r="H438"/>
  <c r="G438"/>
  <c r="F438"/>
  <c r="E438"/>
  <c r="D438"/>
  <c r="C438"/>
  <c r="I437"/>
  <c r="H437"/>
  <c r="G437"/>
  <c r="F437"/>
  <c r="E437"/>
  <c r="D437"/>
  <c r="C437"/>
  <c r="I436"/>
  <c r="H436"/>
  <c r="G436"/>
  <c r="F436"/>
  <c r="E436"/>
  <c r="D436"/>
  <c r="C436"/>
  <c r="I435"/>
  <c r="H435"/>
  <c r="G435"/>
  <c r="F435"/>
  <c r="E435"/>
  <c r="D435"/>
  <c r="C435"/>
  <c r="I434"/>
  <c r="H434"/>
  <c r="G434"/>
  <c r="F434"/>
  <c r="E434"/>
  <c r="D434"/>
  <c r="C434"/>
  <c r="I433"/>
  <c r="H433"/>
  <c r="G433"/>
  <c r="F433"/>
  <c r="E433"/>
  <c r="D433"/>
  <c r="C433"/>
  <c r="I432"/>
  <c r="H432"/>
  <c r="G432"/>
  <c r="F432"/>
  <c r="E432"/>
  <c r="D432"/>
  <c r="C432"/>
  <c r="I431"/>
  <c r="H431"/>
  <c r="G431"/>
  <c r="F431"/>
  <c r="E431"/>
  <c r="D431"/>
  <c r="C431"/>
  <c r="I430"/>
  <c r="H430"/>
  <c r="G430"/>
  <c r="F430"/>
  <c r="E430"/>
  <c r="D430"/>
  <c r="C430"/>
  <c r="I429"/>
  <c r="H429"/>
  <c r="G429"/>
  <c r="F429"/>
  <c r="E429"/>
  <c r="D429"/>
  <c r="C429"/>
  <c r="I428"/>
  <c r="H428"/>
  <c r="G428"/>
  <c r="F428"/>
  <c r="E428"/>
  <c r="D428"/>
  <c r="C428"/>
  <c r="I427"/>
  <c r="H427"/>
  <c r="G427"/>
  <c r="F427"/>
  <c r="E427"/>
  <c r="D427"/>
  <c r="C427"/>
  <c r="I426"/>
  <c r="H426"/>
  <c r="G426"/>
  <c r="F426"/>
  <c r="E426"/>
  <c r="D426"/>
  <c r="C426"/>
  <c r="I425"/>
  <c r="H425"/>
  <c r="G425"/>
  <c r="F425"/>
  <c r="E425"/>
  <c r="D425"/>
  <c r="C425"/>
  <c r="I424"/>
  <c r="H424"/>
  <c r="G424"/>
  <c r="F424"/>
  <c r="E424"/>
  <c r="D424"/>
  <c r="C424"/>
  <c r="I423"/>
  <c r="H423"/>
  <c r="G423"/>
  <c r="F423"/>
  <c r="E423"/>
  <c r="D423"/>
  <c r="C423"/>
  <c r="I422"/>
  <c r="H422"/>
  <c r="G422"/>
  <c r="F422"/>
  <c r="E422"/>
  <c r="D422"/>
  <c r="C422"/>
  <c r="I421"/>
  <c r="H421"/>
  <c r="G421"/>
  <c r="F421"/>
  <c r="E421"/>
  <c r="D421"/>
  <c r="C421"/>
  <c r="I420"/>
  <c r="H420"/>
  <c r="G420"/>
  <c r="F420"/>
  <c r="E420"/>
  <c r="D420"/>
  <c r="C420"/>
  <c r="I419"/>
  <c r="H419"/>
  <c r="G419"/>
  <c r="F419"/>
  <c r="E419"/>
  <c r="D419"/>
  <c r="C419"/>
  <c r="I418"/>
  <c r="H418"/>
  <c r="G418"/>
  <c r="F418"/>
  <c r="E418"/>
  <c r="D418"/>
  <c r="C418"/>
  <c r="I417"/>
  <c r="H417"/>
  <c r="G417"/>
  <c r="F417"/>
  <c r="E417"/>
  <c r="D417"/>
  <c r="C417"/>
  <c r="I416"/>
  <c r="H416"/>
  <c r="G416"/>
  <c r="F416"/>
  <c r="E416"/>
  <c r="D416"/>
  <c r="C416"/>
  <c r="I415"/>
  <c r="H415"/>
  <c r="G415"/>
  <c r="F415"/>
  <c r="E415"/>
  <c r="D415"/>
  <c r="C415"/>
  <c r="I414"/>
  <c r="H414"/>
  <c r="G414"/>
  <c r="F414"/>
  <c r="E414"/>
  <c r="D414"/>
  <c r="C414"/>
  <c r="I413"/>
  <c r="H413"/>
  <c r="G413"/>
  <c r="F413"/>
  <c r="E413"/>
  <c r="D413"/>
  <c r="C413"/>
  <c r="I412"/>
  <c r="H412"/>
  <c r="G412"/>
  <c r="F412"/>
  <c r="E412"/>
  <c r="D412"/>
  <c r="C412"/>
  <c r="I411"/>
  <c r="H411"/>
  <c r="G411"/>
  <c r="F411"/>
  <c r="E411"/>
  <c r="D411"/>
  <c r="C411"/>
  <c r="I410"/>
  <c r="H410"/>
  <c r="G410"/>
  <c r="F410"/>
  <c r="E410"/>
  <c r="D410"/>
  <c r="C410"/>
  <c r="I409"/>
  <c r="H409"/>
  <c r="G409"/>
  <c r="F409"/>
  <c r="E409"/>
  <c r="D409"/>
  <c r="C409"/>
  <c r="I408"/>
  <c r="H408"/>
  <c r="G408"/>
  <c r="F408"/>
  <c r="E408"/>
  <c r="D408"/>
  <c r="C408"/>
  <c r="I407"/>
  <c r="H407"/>
  <c r="G407"/>
  <c r="F407"/>
  <c r="E407"/>
  <c r="D407"/>
  <c r="C407"/>
  <c r="I406"/>
  <c r="H406"/>
  <c r="G406"/>
  <c r="F406"/>
  <c r="E406"/>
  <c r="D406"/>
  <c r="C406"/>
  <c r="I405"/>
  <c r="H405"/>
  <c r="G405"/>
  <c r="F405"/>
  <c r="E405"/>
  <c r="D405"/>
  <c r="C405"/>
  <c r="I404"/>
  <c r="H404"/>
  <c r="G404"/>
  <c r="F404"/>
  <c r="E404"/>
  <c r="D404"/>
  <c r="C404"/>
  <c r="I403"/>
  <c r="H403"/>
  <c r="G403"/>
  <c r="F403"/>
  <c r="E403"/>
  <c r="D403"/>
  <c r="C403"/>
  <c r="I402"/>
  <c r="H402"/>
  <c r="G402"/>
  <c r="F402"/>
  <c r="E402"/>
  <c r="D402"/>
  <c r="C402"/>
  <c r="I401"/>
  <c r="H401"/>
  <c r="G401"/>
  <c r="F401"/>
  <c r="E401"/>
  <c r="D401"/>
  <c r="C401"/>
  <c r="I400"/>
  <c r="H400"/>
  <c r="G400"/>
  <c r="F400"/>
  <c r="E400"/>
  <c r="D400"/>
  <c r="C400"/>
  <c r="I399"/>
  <c r="H399"/>
  <c r="G399"/>
  <c r="F399"/>
  <c r="E399"/>
  <c r="D399"/>
  <c r="C399"/>
  <c r="I398"/>
  <c r="H398"/>
  <c r="G398"/>
  <c r="F398"/>
  <c r="E398"/>
  <c r="D398"/>
  <c r="C398"/>
  <c r="I397"/>
  <c r="H397"/>
  <c r="G397"/>
  <c r="F397"/>
  <c r="E397"/>
  <c r="D397"/>
  <c r="C397"/>
  <c r="I396"/>
  <c r="H396"/>
  <c r="G396"/>
  <c r="F396"/>
  <c r="E396"/>
  <c r="D396"/>
  <c r="C396"/>
  <c r="I395"/>
  <c r="H395"/>
  <c r="G395"/>
  <c r="F395"/>
  <c r="E395"/>
  <c r="D395"/>
  <c r="C395"/>
  <c r="I394"/>
  <c r="H394"/>
  <c r="G394"/>
  <c r="F394"/>
  <c r="E394"/>
  <c r="D394"/>
  <c r="C394"/>
  <c r="I393"/>
  <c r="H393"/>
  <c r="G393"/>
  <c r="F393"/>
  <c r="E393"/>
  <c r="D393"/>
  <c r="C393"/>
  <c r="I392"/>
  <c r="H392"/>
  <c r="G392"/>
  <c r="F392"/>
  <c r="E392"/>
  <c r="D392"/>
  <c r="C392"/>
  <c r="I391"/>
  <c r="H391"/>
  <c r="G391"/>
  <c r="F391"/>
  <c r="E391"/>
  <c r="D391"/>
  <c r="C391"/>
  <c r="I390"/>
  <c r="H390"/>
  <c r="G390"/>
  <c r="F390"/>
  <c r="E390"/>
  <c r="D390"/>
  <c r="C390"/>
  <c r="I389"/>
  <c r="H389"/>
  <c r="G389"/>
  <c r="F389"/>
  <c r="E389"/>
  <c r="D389"/>
  <c r="C389"/>
  <c r="I388"/>
  <c r="H388"/>
  <c r="G388"/>
  <c r="F388"/>
  <c r="E388"/>
  <c r="D388"/>
  <c r="C388"/>
  <c r="I387"/>
  <c r="H387"/>
  <c r="G387"/>
  <c r="F387"/>
  <c r="E387"/>
  <c r="D387"/>
  <c r="C387"/>
  <c r="I386"/>
  <c r="H386"/>
  <c r="G386"/>
  <c r="F386"/>
  <c r="E386"/>
  <c r="D386"/>
  <c r="C386"/>
  <c r="I385"/>
  <c r="H385"/>
  <c r="G385"/>
  <c r="F385"/>
  <c r="E385"/>
  <c r="D385"/>
  <c r="C385"/>
  <c r="I384"/>
  <c r="H384"/>
  <c r="G384"/>
  <c r="F384"/>
  <c r="E384"/>
  <c r="D384"/>
  <c r="C384"/>
  <c r="I383"/>
  <c r="H383"/>
  <c r="G383"/>
  <c r="F383"/>
  <c r="E383"/>
  <c r="D383"/>
  <c r="C383"/>
  <c r="I382"/>
  <c r="H382"/>
  <c r="G382"/>
  <c r="F382"/>
  <c r="E382"/>
  <c r="D382"/>
  <c r="C382"/>
  <c r="I381"/>
  <c r="H381"/>
  <c r="G381"/>
  <c r="F381"/>
  <c r="E381"/>
  <c r="D381"/>
  <c r="C381"/>
  <c r="I380"/>
  <c r="H380"/>
  <c r="G380"/>
  <c r="F380"/>
  <c r="E380"/>
  <c r="D380"/>
  <c r="C380"/>
  <c r="I379"/>
  <c r="H379"/>
  <c r="G379"/>
  <c r="F379"/>
  <c r="E379"/>
  <c r="D379"/>
  <c r="C379"/>
  <c r="I378"/>
  <c r="H378"/>
  <c r="G378"/>
  <c r="F378"/>
  <c r="E378"/>
  <c r="D378"/>
  <c r="C378"/>
  <c r="I377"/>
  <c r="H377"/>
  <c r="G377"/>
  <c r="F377"/>
  <c r="E377"/>
  <c r="D377"/>
  <c r="C377"/>
  <c r="I376"/>
  <c r="H376"/>
  <c r="G376"/>
  <c r="F376"/>
  <c r="E376"/>
  <c r="D376"/>
  <c r="C376"/>
  <c r="I375"/>
  <c r="H375"/>
  <c r="G375"/>
  <c r="F375"/>
  <c r="E375"/>
  <c r="D375"/>
  <c r="C375"/>
  <c r="I374"/>
  <c r="H374"/>
  <c r="G374"/>
  <c r="F374"/>
  <c r="E374"/>
  <c r="D374"/>
  <c r="C374"/>
  <c r="I373"/>
  <c r="H373"/>
  <c r="G373"/>
  <c r="F373"/>
  <c r="E373"/>
  <c r="D373"/>
  <c r="C373"/>
  <c r="I372"/>
  <c r="H372"/>
  <c r="G372"/>
  <c r="F372"/>
  <c r="E372"/>
  <c r="D372"/>
  <c r="C372"/>
  <c r="I371"/>
  <c r="H371"/>
  <c r="G371"/>
  <c r="F371"/>
  <c r="E371"/>
  <c r="D371"/>
  <c r="C371"/>
  <c r="I370"/>
  <c r="H370"/>
  <c r="G370"/>
  <c r="F370"/>
  <c r="E370"/>
  <c r="D370"/>
  <c r="C370"/>
  <c r="I369"/>
  <c r="H369"/>
  <c r="G369"/>
  <c r="F369"/>
  <c r="E369"/>
  <c r="D369"/>
  <c r="C369"/>
  <c r="I368"/>
  <c r="H368"/>
  <c r="G368"/>
  <c r="F368"/>
  <c r="E368"/>
  <c r="D368"/>
  <c r="C368"/>
  <c r="I367"/>
  <c r="H367"/>
  <c r="G367"/>
  <c r="F367"/>
  <c r="E367"/>
  <c r="D367"/>
  <c r="C367"/>
  <c r="I366"/>
  <c r="H366"/>
  <c r="G366"/>
  <c r="F366"/>
  <c r="E366"/>
  <c r="D366"/>
  <c r="C366"/>
  <c r="I365"/>
  <c r="H365"/>
  <c r="G365"/>
  <c r="F365"/>
  <c r="E365"/>
  <c r="D365"/>
  <c r="C365"/>
  <c r="I364"/>
  <c r="H364"/>
  <c r="G364"/>
  <c r="F364"/>
  <c r="E364"/>
  <c r="D364"/>
  <c r="C364"/>
  <c r="I363"/>
  <c r="H363"/>
  <c r="G363"/>
  <c r="F363"/>
  <c r="E363"/>
  <c r="D363"/>
  <c r="C363"/>
  <c r="I362"/>
  <c r="H362"/>
  <c r="G362"/>
  <c r="F362"/>
  <c r="E362"/>
  <c r="D362"/>
  <c r="C362"/>
  <c r="I361"/>
  <c r="H361"/>
  <c r="G361"/>
  <c r="F361"/>
  <c r="E361"/>
  <c r="D361"/>
  <c r="C361"/>
  <c r="I360"/>
  <c r="H360"/>
  <c r="G360"/>
  <c r="F360"/>
  <c r="E360"/>
  <c r="D360"/>
  <c r="C360"/>
  <c r="I359"/>
  <c r="H359"/>
  <c r="G359"/>
  <c r="F359"/>
  <c r="E359"/>
  <c r="D359"/>
  <c r="C359"/>
  <c r="I358"/>
  <c r="H358"/>
  <c r="G358"/>
  <c r="F358"/>
  <c r="E358"/>
  <c r="D358"/>
  <c r="C358"/>
  <c r="I357"/>
  <c r="H357"/>
  <c r="G357"/>
  <c r="F357"/>
  <c r="E357"/>
  <c r="D357"/>
  <c r="C357"/>
  <c r="I356"/>
  <c r="H356"/>
  <c r="G356"/>
  <c r="F356"/>
  <c r="E356"/>
  <c r="D356"/>
  <c r="C356"/>
  <c r="I355"/>
  <c r="H355"/>
  <c r="G355"/>
  <c r="F355"/>
  <c r="E355"/>
  <c r="D355"/>
  <c r="C355"/>
  <c r="I354"/>
  <c r="H354"/>
  <c r="G354"/>
  <c r="F354"/>
  <c r="E354"/>
  <c r="D354"/>
  <c r="C354"/>
  <c r="I353"/>
  <c r="H353"/>
  <c r="G353"/>
  <c r="F353"/>
  <c r="E353"/>
  <c r="D353"/>
  <c r="C353"/>
  <c r="I352"/>
  <c r="H352"/>
  <c r="G352"/>
  <c r="F352"/>
  <c r="E352"/>
  <c r="D352"/>
  <c r="C352"/>
  <c r="I351"/>
  <c r="H351"/>
  <c r="G351"/>
  <c r="F351"/>
  <c r="E351"/>
  <c r="D351"/>
  <c r="C351"/>
  <c r="I350"/>
  <c r="H350"/>
  <c r="G350"/>
  <c r="F350"/>
  <c r="E350"/>
  <c r="D350"/>
  <c r="C350"/>
  <c r="I349"/>
  <c r="H349"/>
  <c r="G349"/>
  <c r="F349"/>
  <c r="E349"/>
  <c r="D349"/>
  <c r="C349"/>
  <c r="I348"/>
  <c r="H348"/>
  <c r="G348"/>
  <c r="F348"/>
  <c r="E348"/>
  <c r="D348"/>
  <c r="C348"/>
  <c r="I347"/>
  <c r="H347"/>
  <c r="G347"/>
  <c r="F347"/>
  <c r="E347"/>
  <c r="D347"/>
  <c r="C347"/>
  <c r="I346"/>
  <c r="H346"/>
  <c r="G346"/>
  <c r="F346"/>
  <c r="E346"/>
  <c r="D346"/>
  <c r="C346"/>
  <c r="I345"/>
  <c r="H345"/>
  <c r="G345"/>
  <c r="F345"/>
  <c r="E345"/>
  <c r="D345"/>
  <c r="C345"/>
  <c r="I344"/>
  <c r="H344"/>
  <c r="G344"/>
  <c r="F344"/>
  <c r="E344"/>
  <c r="D344"/>
  <c r="C344"/>
  <c r="I343"/>
  <c r="H343"/>
  <c r="G343"/>
  <c r="F343"/>
  <c r="E343"/>
  <c r="D343"/>
  <c r="C343"/>
  <c r="I342"/>
  <c r="H342"/>
  <c r="G342"/>
  <c r="F342"/>
  <c r="E342"/>
  <c r="D342"/>
  <c r="C342"/>
  <c r="I341"/>
  <c r="H341"/>
  <c r="G341"/>
  <c r="F341"/>
  <c r="E341"/>
  <c r="D341"/>
  <c r="C341"/>
  <c r="I340"/>
  <c r="H340"/>
  <c r="G340"/>
  <c r="F340"/>
  <c r="E340"/>
  <c r="D340"/>
  <c r="C340"/>
  <c r="I339"/>
  <c r="H339"/>
  <c r="G339"/>
  <c r="F339"/>
  <c r="E339"/>
  <c r="D339"/>
  <c r="C339"/>
  <c r="I338"/>
  <c r="H338"/>
  <c r="G338"/>
  <c r="F338"/>
  <c r="E338"/>
  <c r="D338"/>
  <c r="C338"/>
  <c r="I337"/>
  <c r="H337"/>
  <c r="G337"/>
  <c r="F337"/>
  <c r="E337"/>
  <c r="D337"/>
  <c r="C337"/>
  <c r="I336"/>
  <c r="H336"/>
  <c r="G336"/>
  <c r="F336"/>
  <c r="E336"/>
  <c r="D336"/>
  <c r="C336"/>
  <c r="I335"/>
  <c r="H335"/>
  <c r="G335"/>
  <c r="F335"/>
  <c r="E335"/>
  <c r="D335"/>
  <c r="C335"/>
  <c r="I334"/>
  <c r="H334"/>
  <c r="G334"/>
  <c r="F334"/>
  <c r="E334"/>
  <c r="D334"/>
  <c r="C334"/>
  <c r="I333"/>
  <c r="H333"/>
  <c r="G333"/>
  <c r="F333"/>
  <c r="E333"/>
  <c r="D333"/>
  <c r="C333"/>
  <c r="I332"/>
  <c r="H332"/>
  <c r="G332"/>
  <c r="F332"/>
  <c r="E332"/>
  <c r="D332"/>
  <c r="C332"/>
  <c r="I331"/>
  <c r="H331"/>
  <c r="G331"/>
  <c r="F331"/>
  <c r="E331"/>
  <c r="D331"/>
  <c r="C331"/>
  <c r="I330"/>
  <c r="H330"/>
  <c r="G330"/>
  <c r="F330"/>
  <c r="E330"/>
  <c r="D330"/>
  <c r="C330"/>
  <c r="I329"/>
  <c r="H329"/>
  <c r="G329"/>
  <c r="F329"/>
  <c r="E329"/>
  <c r="D329"/>
  <c r="C329"/>
  <c r="I328"/>
  <c r="H328"/>
  <c r="G328"/>
  <c r="F328"/>
  <c r="E328"/>
  <c r="D328"/>
  <c r="C328"/>
  <c r="I327"/>
  <c r="H327"/>
  <c r="G327"/>
  <c r="F327"/>
  <c r="E327"/>
  <c r="D327"/>
  <c r="C327"/>
  <c r="I326"/>
  <c r="H326"/>
  <c r="G326"/>
  <c r="F326"/>
  <c r="E326"/>
  <c r="D326"/>
  <c r="C326"/>
  <c r="I325"/>
  <c r="H325"/>
  <c r="G325"/>
  <c r="F325"/>
  <c r="E325"/>
  <c r="D325"/>
  <c r="C325"/>
  <c r="I324"/>
  <c r="H324"/>
  <c r="G324"/>
  <c r="F324"/>
  <c r="E324"/>
  <c r="D324"/>
  <c r="C324"/>
  <c r="I323"/>
  <c r="H323"/>
  <c r="G323"/>
  <c r="F323"/>
  <c r="E323"/>
  <c r="D323"/>
  <c r="C323"/>
  <c r="I322"/>
  <c r="H322"/>
  <c r="G322"/>
  <c r="F322"/>
  <c r="E322"/>
  <c r="D322"/>
  <c r="C322"/>
  <c r="I321"/>
  <c r="H321"/>
  <c r="G321"/>
  <c r="F321"/>
  <c r="E321"/>
  <c r="D321"/>
  <c r="C321"/>
  <c r="I320"/>
  <c r="H320"/>
  <c r="G320"/>
  <c r="F320"/>
  <c r="E320"/>
  <c r="D320"/>
  <c r="C320"/>
  <c r="I319"/>
  <c r="H319"/>
  <c r="G319"/>
  <c r="F319"/>
  <c r="E319"/>
  <c r="D319"/>
  <c r="C319"/>
  <c r="I318"/>
  <c r="H318"/>
  <c r="G318"/>
  <c r="F318"/>
  <c r="E318"/>
  <c r="D318"/>
  <c r="C318"/>
  <c r="I317"/>
  <c r="H317"/>
  <c r="G317"/>
  <c r="F317"/>
  <c r="E317"/>
  <c r="D317"/>
  <c r="C317"/>
  <c r="I316"/>
  <c r="H316"/>
  <c r="G316"/>
  <c r="F316"/>
  <c r="E316"/>
  <c r="D316"/>
  <c r="C316"/>
  <c r="I315"/>
  <c r="H315"/>
  <c r="G315"/>
  <c r="F315"/>
  <c r="E315"/>
  <c r="D315"/>
  <c r="C315"/>
  <c r="I314"/>
  <c r="H314"/>
  <c r="G314"/>
  <c r="F314"/>
  <c r="E314"/>
  <c r="D314"/>
  <c r="C314"/>
  <c r="I313"/>
  <c r="H313"/>
  <c r="G313"/>
  <c r="F313"/>
  <c r="E313"/>
  <c r="D313"/>
  <c r="C313"/>
  <c r="I312"/>
  <c r="H312"/>
  <c r="G312"/>
  <c r="F312"/>
  <c r="E312"/>
  <c r="D312"/>
  <c r="C312"/>
  <c r="I311"/>
  <c r="H311"/>
  <c r="G311"/>
  <c r="F311"/>
  <c r="E311"/>
  <c r="D311"/>
  <c r="C311"/>
  <c r="I310"/>
  <c r="H310"/>
  <c r="G310"/>
  <c r="F310"/>
  <c r="E310"/>
  <c r="D310"/>
  <c r="C310"/>
  <c r="I309"/>
  <c r="H309"/>
  <c r="G309"/>
  <c r="F309"/>
  <c r="E309"/>
  <c r="D309"/>
  <c r="C309"/>
  <c r="I308"/>
  <c r="H308"/>
  <c r="G308"/>
  <c r="F308"/>
  <c r="E308"/>
  <c r="D308"/>
  <c r="C308"/>
  <c r="I307"/>
  <c r="H307"/>
  <c r="G307"/>
  <c r="F307"/>
  <c r="E307"/>
  <c r="D307"/>
  <c r="C307"/>
  <c r="I306"/>
  <c r="H306"/>
  <c r="G306"/>
  <c r="F306"/>
  <c r="E306"/>
  <c r="D306"/>
  <c r="C306"/>
  <c r="I305"/>
  <c r="H305"/>
  <c r="G305"/>
  <c r="F305"/>
  <c r="E305"/>
  <c r="D305"/>
  <c r="C305"/>
  <c r="I304"/>
  <c r="H304"/>
  <c r="G304"/>
  <c r="F304"/>
  <c r="E304"/>
  <c r="D304"/>
  <c r="C304"/>
  <c r="I303"/>
  <c r="H303"/>
  <c r="G303"/>
  <c r="F303"/>
  <c r="E303"/>
  <c r="D303"/>
  <c r="C303"/>
  <c r="I302"/>
  <c r="H302"/>
  <c r="G302"/>
  <c r="F302"/>
  <c r="E302"/>
  <c r="D302"/>
  <c r="C302"/>
  <c r="I301"/>
  <c r="H301"/>
  <c r="G301"/>
  <c r="F301"/>
  <c r="E301"/>
  <c r="D301"/>
  <c r="C301"/>
  <c r="I300"/>
  <c r="H300"/>
  <c r="G300"/>
  <c r="F300"/>
  <c r="E300"/>
  <c r="D300"/>
  <c r="C300"/>
  <c r="I299"/>
  <c r="H299"/>
  <c r="G299"/>
  <c r="F299"/>
  <c r="E299"/>
  <c r="D299"/>
  <c r="C299"/>
  <c r="I298"/>
  <c r="H298"/>
  <c r="G298"/>
  <c r="F298"/>
  <c r="E298"/>
  <c r="D298"/>
  <c r="C298"/>
  <c r="I297"/>
  <c r="H297"/>
  <c r="G297"/>
  <c r="F297"/>
  <c r="E297"/>
  <c r="D297"/>
  <c r="C297"/>
  <c r="I296"/>
  <c r="H296"/>
  <c r="G296"/>
  <c r="F296"/>
  <c r="E296"/>
  <c r="D296"/>
  <c r="C296"/>
  <c r="I295"/>
  <c r="H295"/>
  <c r="G295"/>
  <c r="F295"/>
  <c r="E295"/>
  <c r="D295"/>
  <c r="C295"/>
  <c r="I294"/>
  <c r="H294"/>
  <c r="G294"/>
  <c r="F294"/>
  <c r="E294"/>
  <c r="D294"/>
  <c r="C294"/>
  <c r="I293"/>
  <c r="H293"/>
  <c r="G293"/>
  <c r="F293"/>
  <c r="E293"/>
  <c r="D293"/>
  <c r="C293"/>
  <c r="I292"/>
  <c r="H292"/>
  <c r="G292"/>
  <c r="F292"/>
  <c r="E292"/>
  <c r="D292"/>
  <c r="C292"/>
  <c r="I291"/>
  <c r="H291"/>
  <c r="G291"/>
  <c r="F291"/>
  <c r="E291"/>
  <c r="D291"/>
  <c r="C291"/>
  <c r="I290"/>
  <c r="H290"/>
  <c r="G290"/>
  <c r="F290"/>
  <c r="E290"/>
  <c r="D290"/>
  <c r="C290"/>
  <c r="I289"/>
  <c r="H289"/>
  <c r="G289"/>
  <c r="F289"/>
  <c r="E289"/>
  <c r="D289"/>
  <c r="C289"/>
  <c r="I288"/>
  <c r="H288"/>
  <c r="G288"/>
  <c r="F288"/>
  <c r="E288"/>
  <c r="D288"/>
  <c r="C288"/>
  <c r="I287"/>
  <c r="H287"/>
  <c r="G287"/>
  <c r="F287"/>
  <c r="E287"/>
  <c r="D287"/>
  <c r="C287"/>
  <c r="I286"/>
  <c r="H286"/>
  <c r="G286"/>
  <c r="F286"/>
  <c r="E286"/>
  <c r="D286"/>
  <c r="C286"/>
  <c r="I285"/>
  <c r="H285"/>
  <c r="G285"/>
  <c r="F285"/>
  <c r="E285"/>
  <c r="D285"/>
  <c r="C285"/>
  <c r="I284"/>
  <c r="H284"/>
  <c r="G284"/>
  <c r="F284"/>
  <c r="E284"/>
  <c r="D284"/>
  <c r="C284"/>
  <c r="I283"/>
  <c r="H283"/>
  <c r="G283"/>
  <c r="F283"/>
  <c r="E283"/>
  <c r="D283"/>
  <c r="C283"/>
  <c r="I282"/>
  <c r="H282"/>
  <c r="G282"/>
  <c r="F282"/>
  <c r="E282"/>
  <c r="D282"/>
  <c r="C282"/>
  <c r="I281"/>
  <c r="H281"/>
  <c r="G281"/>
  <c r="F281"/>
  <c r="E281"/>
  <c r="D281"/>
  <c r="C281"/>
  <c r="I280"/>
  <c r="H280"/>
  <c r="G280"/>
  <c r="F280"/>
  <c r="E280"/>
  <c r="D280"/>
  <c r="C280"/>
  <c r="I279"/>
  <c r="H279"/>
  <c r="G279"/>
  <c r="F279"/>
  <c r="E279"/>
  <c r="D279"/>
  <c r="C279"/>
  <c r="I278"/>
  <c r="H278"/>
  <c r="G278"/>
  <c r="F278"/>
  <c r="E278"/>
  <c r="D278"/>
  <c r="C278"/>
  <c r="I277"/>
  <c r="H277"/>
  <c r="G277"/>
  <c r="F277"/>
  <c r="E277"/>
  <c r="D277"/>
  <c r="C277"/>
  <c r="I276"/>
  <c r="H276"/>
  <c r="G276"/>
  <c r="F276"/>
  <c r="E276"/>
  <c r="D276"/>
  <c r="C276"/>
  <c r="I275"/>
  <c r="H275"/>
  <c r="G275"/>
  <c r="F275"/>
  <c r="E275"/>
  <c r="D275"/>
  <c r="C275"/>
  <c r="I274"/>
  <c r="H274"/>
  <c r="G274"/>
  <c r="F274"/>
  <c r="E274"/>
  <c r="D274"/>
  <c r="C274"/>
  <c r="I273"/>
  <c r="H273"/>
  <c r="G273"/>
  <c r="F273"/>
  <c r="E273"/>
  <c r="D273"/>
  <c r="C273"/>
  <c r="I272"/>
  <c r="H272"/>
  <c r="G272"/>
  <c r="F272"/>
  <c r="E272"/>
  <c r="D272"/>
  <c r="C272"/>
  <c r="I271"/>
  <c r="H271"/>
  <c r="G271"/>
  <c r="F271"/>
  <c r="E271"/>
  <c r="D271"/>
  <c r="C271"/>
  <c r="I270"/>
  <c r="H270"/>
  <c r="G270"/>
  <c r="F270"/>
  <c r="E270"/>
  <c r="D270"/>
  <c r="C270"/>
  <c r="I269"/>
  <c r="H269"/>
  <c r="G269"/>
  <c r="F269"/>
  <c r="E269"/>
  <c r="D269"/>
  <c r="C269"/>
  <c r="I268"/>
  <c r="H268"/>
  <c r="G268"/>
  <c r="F268"/>
  <c r="E268"/>
  <c r="D268"/>
  <c r="C268"/>
  <c r="I267"/>
  <c r="H267"/>
  <c r="G267"/>
  <c r="F267"/>
  <c r="E267"/>
  <c r="D267"/>
  <c r="C267"/>
  <c r="I266"/>
  <c r="H266"/>
  <c r="G266"/>
  <c r="F266"/>
  <c r="E266"/>
  <c r="D266"/>
  <c r="C266"/>
  <c r="I265"/>
  <c r="H265"/>
  <c r="G265"/>
  <c r="F265"/>
  <c r="E265"/>
  <c r="D265"/>
  <c r="C265"/>
  <c r="I264"/>
  <c r="H264"/>
  <c r="G264"/>
  <c r="F264"/>
  <c r="E264"/>
  <c r="D264"/>
  <c r="C264"/>
  <c r="I263"/>
  <c r="H263"/>
  <c r="G263"/>
  <c r="F263"/>
  <c r="E263"/>
  <c r="D263"/>
  <c r="C263"/>
  <c r="I262"/>
  <c r="H262"/>
  <c r="G262"/>
  <c r="F262"/>
  <c r="E262"/>
  <c r="D262"/>
  <c r="C262"/>
  <c r="I261"/>
  <c r="H261"/>
  <c r="G261"/>
  <c r="F261"/>
  <c r="E261"/>
  <c r="D261"/>
  <c r="C261"/>
  <c r="I260"/>
  <c r="H260"/>
  <c r="G260"/>
  <c r="F260"/>
  <c r="E260"/>
  <c r="D260"/>
  <c r="C260"/>
  <c r="I259"/>
  <c r="H259"/>
  <c r="G259"/>
  <c r="F259"/>
  <c r="E259"/>
  <c r="D259"/>
  <c r="C259"/>
  <c r="I258"/>
  <c r="H258"/>
  <c r="G258"/>
  <c r="F258"/>
  <c r="E258"/>
  <c r="D258"/>
  <c r="C258"/>
  <c r="I257"/>
  <c r="H257"/>
  <c r="G257"/>
  <c r="F257"/>
  <c r="E257"/>
  <c r="D257"/>
  <c r="C257"/>
  <c r="I256"/>
  <c r="H256"/>
  <c r="G256"/>
  <c r="F256"/>
  <c r="E256"/>
  <c r="D256"/>
  <c r="C256"/>
  <c r="I255"/>
  <c r="H255"/>
  <c r="G255"/>
  <c r="F255"/>
  <c r="E255"/>
  <c r="D255"/>
  <c r="C255"/>
  <c r="I254"/>
  <c r="H254"/>
  <c r="G254"/>
  <c r="F254"/>
  <c r="E254"/>
  <c r="D254"/>
  <c r="C254"/>
  <c r="I253"/>
  <c r="H253"/>
  <c r="G253"/>
  <c r="F253"/>
  <c r="E253"/>
  <c r="D253"/>
  <c r="C253"/>
  <c r="I252"/>
  <c r="H252"/>
  <c r="G252"/>
  <c r="F252"/>
  <c r="E252"/>
  <c r="D252"/>
  <c r="C252"/>
  <c r="I251"/>
  <c r="H251"/>
  <c r="G251"/>
  <c r="F251"/>
  <c r="E251"/>
  <c r="D251"/>
  <c r="C251"/>
  <c r="I250"/>
  <c r="H250"/>
  <c r="G250"/>
  <c r="F250"/>
  <c r="E250"/>
  <c r="D250"/>
  <c r="C250"/>
  <c r="I249"/>
  <c r="H249"/>
  <c r="G249"/>
  <c r="F249"/>
  <c r="E249"/>
  <c r="D249"/>
  <c r="C249"/>
  <c r="I248"/>
  <c r="H248"/>
  <c r="G248"/>
  <c r="F248"/>
  <c r="E248"/>
  <c r="D248"/>
  <c r="C248"/>
  <c r="I247"/>
  <c r="H247"/>
  <c r="G247"/>
  <c r="F247"/>
  <c r="E247"/>
  <c r="D247"/>
  <c r="C247"/>
  <c r="I246"/>
  <c r="H246"/>
  <c r="G246"/>
  <c r="F246"/>
  <c r="E246"/>
  <c r="D246"/>
  <c r="C246"/>
  <c r="I245"/>
  <c r="H245"/>
  <c r="G245"/>
  <c r="F245"/>
  <c r="E245"/>
  <c r="D245"/>
  <c r="C245"/>
  <c r="I244"/>
  <c r="H244"/>
  <c r="G244"/>
  <c r="F244"/>
  <c r="E244"/>
  <c r="D244"/>
  <c r="C244"/>
  <c r="I243"/>
  <c r="H243"/>
  <c r="G243"/>
  <c r="F243"/>
  <c r="E243"/>
  <c r="D243"/>
  <c r="C243"/>
  <c r="I242"/>
  <c r="H242"/>
  <c r="G242"/>
  <c r="F242"/>
  <c r="E242"/>
  <c r="D242"/>
  <c r="C242"/>
  <c r="I241"/>
  <c r="H241"/>
  <c r="G241"/>
  <c r="F241"/>
  <c r="E241"/>
  <c r="D241"/>
  <c r="C241"/>
  <c r="I240"/>
  <c r="H240"/>
  <c r="G240"/>
  <c r="F240"/>
  <c r="E240"/>
  <c r="D240"/>
  <c r="C240"/>
  <c r="I239"/>
  <c r="H239"/>
  <c r="G239"/>
  <c r="F239"/>
  <c r="E239"/>
  <c r="D239"/>
  <c r="C239"/>
  <c r="I238"/>
  <c r="H238"/>
  <c r="G238"/>
  <c r="F238"/>
  <c r="E238"/>
  <c r="D238"/>
  <c r="C238"/>
  <c r="I237"/>
  <c r="H237"/>
  <c r="G237"/>
  <c r="F237"/>
  <c r="E237"/>
  <c r="D237"/>
  <c r="C237"/>
  <c r="I236"/>
  <c r="H236"/>
  <c r="G236"/>
  <c r="F236"/>
  <c r="E236"/>
  <c r="D236"/>
  <c r="C236"/>
  <c r="I235"/>
  <c r="H235"/>
  <c r="G235"/>
  <c r="F235"/>
  <c r="E235"/>
  <c r="D235"/>
  <c r="C235"/>
  <c r="I234"/>
  <c r="H234"/>
  <c r="G234"/>
  <c r="F234"/>
  <c r="E234"/>
  <c r="D234"/>
  <c r="C234"/>
  <c r="I233"/>
  <c r="H233"/>
  <c r="G233"/>
  <c r="F233"/>
  <c r="E233"/>
  <c r="D233"/>
  <c r="C233"/>
  <c r="I232"/>
  <c r="H232"/>
  <c r="G232"/>
  <c r="F232"/>
  <c r="E232"/>
  <c r="D232"/>
  <c r="C232"/>
  <c r="I231"/>
  <c r="H231"/>
  <c r="G231"/>
  <c r="F231"/>
  <c r="E231"/>
  <c r="D231"/>
  <c r="C231"/>
  <c r="I230"/>
  <c r="H230"/>
  <c r="G230"/>
  <c r="F230"/>
  <c r="E230"/>
  <c r="D230"/>
  <c r="C230"/>
  <c r="I229"/>
  <c r="H229"/>
  <c r="G229"/>
  <c r="F229"/>
  <c r="E229"/>
  <c r="D229"/>
  <c r="C229"/>
  <c r="I228"/>
  <c r="H228"/>
  <c r="G228"/>
  <c r="F228"/>
  <c r="E228"/>
  <c r="D228"/>
  <c r="C228"/>
  <c r="I227"/>
  <c r="H227"/>
  <c r="G227"/>
  <c r="F227"/>
  <c r="E227"/>
  <c r="D227"/>
  <c r="C227"/>
  <c r="I226"/>
  <c r="H226"/>
  <c r="G226"/>
  <c r="F226"/>
  <c r="E226"/>
  <c r="D226"/>
  <c r="C226"/>
  <c r="I225"/>
  <c r="H225"/>
  <c r="G225"/>
  <c r="F225"/>
  <c r="E225"/>
  <c r="D225"/>
  <c r="C225"/>
  <c r="I224"/>
  <c r="H224"/>
  <c r="G224"/>
  <c r="F224"/>
  <c r="E224"/>
  <c r="D224"/>
  <c r="C224"/>
  <c r="I223"/>
  <c r="H223"/>
  <c r="G223"/>
  <c r="F223"/>
  <c r="E223"/>
  <c r="D223"/>
  <c r="C223"/>
  <c r="I222"/>
  <c r="H222"/>
  <c r="G222"/>
  <c r="F222"/>
  <c r="E222"/>
  <c r="D222"/>
  <c r="C222"/>
  <c r="I221"/>
  <c r="H221"/>
  <c r="G221"/>
  <c r="F221"/>
  <c r="E221"/>
  <c r="D221"/>
  <c r="C221"/>
  <c r="I220"/>
  <c r="H220"/>
  <c r="G220"/>
  <c r="F220"/>
  <c r="E220"/>
  <c r="D220"/>
  <c r="C220"/>
  <c r="I219"/>
  <c r="H219"/>
  <c r="G219"/>
  <c r="F219"/>
  <c r="E219"/>
  <c r="D219"/>
  <c r="C219"/>
  <c r="I218"/>
  <c r="H218"/>
  <c r="G218"/>
  <c r="F218"/>
  <c r="E218"/>
  <c r="D218"/>
  <c r="C218"/>
  <c r="I217"/>
  <c r="H217"/>
  <c r="G217"/>
  <c r="F217"/>
  <c r="E217"/>
  <c r="D217"/>
  <c r="C217"/>
  <c r="I216"/>
  <c r="H216"/>
  <c r="G216"/>
  <c r="F216"/>
  <c r="E216"/>
  <c r="D216"/>
  <c r="C216"/>
  <c r="I215"/>
  <c r="H215"/>
  <c r="G215"/>
  <c r="F215"/>
  <c r="E215"/>
  <c r="D215"/>
  <c r="C215"/>
  <c r="I214"/>
  <c r="H214"/>
  <c r="G214"/>
  <c r="F214"/>
  <c r="E214"/>
  <c r="D214"/>
  <c r="C214"/>
  <c r="I213"/>
  <c r="H213"/>
  <c r="G213"/>
  <c r="F213"/>
  <c r="E213"/>
  <c r="D213"/>
  <c r="C213"/>
  <c r="I212"/>
  <c r="H212"/>
  <c r="G212"/>
  <c r="F212"/>
  <c r="E212"/>
  <c r="D212"/>
  <c r="C212"/>
  <c r="I211"/>
  <c r="H211"/>
  <c r="G211"/>
  <c r="F211"/>
  <c r="E211"/>
  <c r="D211"/>
  <c r="C211"/>
  <c r="I210"/>
  <c r="H210"/>
  <c r="G210"/>
  <c r="F210"/>
  <c r="E210"/>
  <c r="D210"/>
  <c r="C210"/>
  <c r="I209"/>
  <c r="H209"/>
  <c r="G209"/>
  <c r="F209"/>
  <c r="E209"/>
  <c r="D209"/>
  <c r="C209"/>
  <c r="I208"/>
  <c r="H208"/>
  <c r="G208"/>
  <c r="F208"/>
  <c r="E208"/>
  <c r="D208"/>
  <c r="C208"/>
  <c r="I207"/>
  <c r="H207"/>
  <c r="G207"/>
  <c r="F207"/>
  <c r="E207"/>
  <c r="D207"/>
  <c r="C207"/>
  <c r="I206"/>
  <c r="H206"/>
  <c r="G206"/>
  <c r="F206"/>
  <c r="E206"/>
  <c r="D206"/>
  <c r="C206"/>
  <c r="I205"/>
  <c r="H205"/>
  <c r="G205"/>
  <c r="F205"/>
  <c r="E205"/>
  <c r="D205"/>
  <c r="C205"/>
  <c r="I204"/>
  <c r="H204"/>
  <c r="G204"/>
  <c r="F204"/>
  <c r="E204"/>
  <c r="D204"/>
  <c r="C204"/>
  <c r="I203"/>
  <c r="H203"/>
  <c r="G203"/>
  <c r="F203"/>
  <c r="E203"/>
  <c r="D203"/>
  <c r="C203"/>
  <c r="I202"/>
  <c r="H202"/>
  <c r="G202"/>
  <c r="F202"/>
  <c r="E202"/>
  <c r="D202"/>
  <c r="C202"/>
  <c r="I201"/>
  <c r="H201"/>
  <c r="G201"/>
  <c r="F201"/>
  <c r="E201"/>
  <c r="D201"/>
  <c r="C201"/>
  <c r="I200"/>
  <c r="H200"/>
  <c r="G200"/>
  <c r="F200"/>
  <c r="E200"/>
  <c r="D200"/>
  <c r="C200"/>
  <c r="I199"/>
  <c r="H199"/>
  <c r="G199"/>
  <c r="F199"/>
  <c r="E199"/>
  <c r="D199"/>
  <c r="C199"/>
  <c r="I198"/>
  <c r="H198"/>
  <c r="G198"/>
  <c r="F198"/>
  <c r="E198"/>
  <c r="D198"/>
  <c r="C198"/>
  <c r="I197"/>
  <c r="H197"/>
  <c r="G197"/>
  <c r="F197"/>
  <c r="E197"/>
  <c r="D197"/>
  <c r="C197"/>
  <c r="I196"/>
  <c r="H196"/>
  <c r="G196"/>
  <c r="F196"/>
  <c r="E196"/>
  <c r="D196"/>
  <c r="C196"/>
  <c r="I195"/>
  <c r="H195"/>
  <c r="G195"/>
  <c r="F195"/>
  <c r="E195"/>
  <c r="D195"/>
  <c r="C195"/>
  <c r="I194"/>
  <c r="H194"/>
  <c r="G194"/>
  <c r="F194"/>
  <c r="E194"/>
  <c r="D194"/>
  <c r="C194"/>
  <c r="I193"/>
  <c r="H193"/>
  <c r="G193"/>
  <c r="F193"/>
  <c r="E193"/>
  <c r="D193"/>
  <c r="C193"/>
  <c r="I192"/>
  <c r="H192"/>
  <c r="G192"/>
  <c r="F192"/>
  <c r="E192"/>
  <c r="D192"/>
  <c r="C192"/>
  <c r="I191"/>
  <c r="H191"/>
  <c r="G191"/>
  <c r="F191"/>
  <c r="E191"/>
  <c r="D191"/>
  <c r="C191"/>
  <c r="I190"/>
  <c r="H190"/>
  <c r="G190"/>
  <c r="F190"/>
  <c r="E190"/>
  <c r="D190"/>
  <c r="C190"/>
  <c r="I189"/>
  <c r="H189"/>
  <c r="G189"/>
  <c r="F189"/>
  <c r="E189"/>
  <c r="D189"/>
  <c r="C189"/>
  <c r="I188"/>
  <c r="H188"/>
  <c r="G188"/>
  <c r="F188"/>
  <c r="E188"/>
  <c r="D188"/>
  <c r="C188"/>
  <c r="I187"/>
  <c r="H187"/>
  <c r="G187"/>
  <c r="F187"/>
  <c r="E187"/>
  <c r="D187"/>
  <c r="C187"/>
  <c r="I186"/>
  <c r="H186"/>
  <c r="G186"/>
  <c r="F186"/>
  <c r="E186"/>
  <c r="D186"/>
  <c r="C186"/>
  <c r="I185"/>
  <c r="H185"/>
  <c r="G185"/>
  <c r="F185"/>
  <c r="E185"/>
  <c r="D185"/>
  <c r="C185"/>
  <c r="I184"/>
  <c r="H184"/>
  <c r="G184"/>
  <c r="F184"/>
  <c r="E184"/>
  <c r="D184"/>
  <c r="C184"/>
  <c r="I183"/>
  <c r="H183"/>
  <c r="G183"/>
  <c r="F183"/>
  <c r="E183"/>
  <c r="D183"/>
  <c r="C183"/>
  <c r="I182"/>
  <c r="H182"/>
  <c r="G182"/>
  <c r="F182"/>
  <c r="E182"/>
  <c r="D182"/>
  <c r="C182"/>
  <c r="I181"/>
  <c r="H181"/>
  <c r="G181"/>
  <c r="F181"/>
  <c r="E181"/>
  <c r="D181"/>
  <c r="C181"/>
  <c r="I180"/>
  <c r="H180"/>
  <c r="G180"/>
  <c r="F180"/>
  <c r="E180"/>
  <c r="D180"/>
  <c r="C180"/>
  <c r="I179"/>
  <c r="H179"/>
  <c r="G179"/>
  <c r="F179"/>
  <c r="E179"/>
  <c r="D179"/>
  <c r="C179"/>
  <c r="I178"/>
  <c r="H178"/>
  <c r="G178"/>
  <c r="F178"/>
  <c r="E178"/>
  <c r="D178"/>
  <c r="C178"/>
  <c r="I177"/>
  <c r="H177"/>
  <c r="G177"/>
  <c r="F177"/>
  <c r="E177"/>
  <c r="D177"/>
  <c r="C177"/>
  <c r="I176"/>
  <c r="H176"/>
  <c r="G176"/>
  <c r="F176"/>
  <c r="E176"/>
  <c r="D176"/>
  <c r="C176"/>
  <c r="I175"/>
  <c r="H175"/>
  <c r="G175"/>
  <c r="F175"/>
  <c r="E175"/>
  <c r="D175"/>
  <c r="C175"/>
  <c r="I174"/>
  <c r="H174"/>
  <c r="G174"/>
  <c r="F174"/>
  <c r="E174"/>
  <c r="D174"/>
  <c r="C174"/>
  <c r="I173"/>
  <c r="H173"/>
  <c r="G173"/>
  <c r="F173"/>
  <c r="E173"/>
  <c r="D173"/>
  <c r="C173"/>
  <c r="I172"/>
  <c r="H172"/>
  <c r="G172"/>
  <c r="F172"/>
  <c r="E172"/>
  <c r="D172"/>
  <c r="C172"/>
  <c r="I171"/>
  <c r="H171"/>
  <c r="G171"/>
  <c r="F171"/>
  <c r="E171"/>
  <c r="D171"/>
  <c r="C171"/>
  <c r="I170"/>
  <c r="H170"/>
  <c r="G170"/>
  <c r="F170"/>
  <c r="E170"/>
  <c r="D170"/>
  <c r="C170"/>
  <c r="I169"/>
  <c r="H169"/>
  <c r="G169"/>
  <c r="F169"/>
  <c r="E169"/>
  <c r="D169"/>
  <c r="C169"/>
  <c r="I168"/>
  <c r="H168"/>
  <c r="G168"/>
  <c r="F168"/>
  <c r="E168"/>
  <c r="D168"/>
  <c r="C168"/>
  <c r="I167"/>
  <c r="H167"/>
  <c r="G167"/>
  <c r="F167"/>
  <c r="E167"/>
  <c r="D167"/>
  <c r="C167"/>
  <c r="I166"/>
  <c r="H166"/>
  <c r="G166"/>
  <c r="F166"/>
  <c r="E166"/>
  <c r="D166"/>
  <c r="C166"/>
  <c r="I165"/>
  <c r="H165"/>
  <c r="G165"/>
  <c r="F165"/>
  <c r="E165"/>
  <c r="D165"/>
  <c r="C165"/>
  <c r="I164"/>
  <c r="H164"/>
  <c r="G164"/>
  <c r="F164"/>
  <c r="E164"/>
  <c r="D164"/>
  <c r="C164"/>
  <c r="I163"/>
  <c r="H163"/>
  <c r="G163"/>
  <c r="F163"/>
  <c r="E163"/>
  <c r="D163"/>
  <c r="C163"/>
  <c r="I162"/>
  <c r="H162"/>
  <c r="G162"/>
  <c r="F162"/>
  <c r="E162"/>
  <c r="D162"/>
  <c r="C162"/>
  <c r="I161"/>
  <c r="H161"/>
  <c r="G161"/>
  <c r="F161"/>
  <c r="E161"/>
  <c r="D161"/>
  <c r="C161"/>
  <c r="I160"/>
  <c r="H160"/>
  <c r="G160"/>
  <c r="F160"/>
  <c r="E160"/>
  <c r="D160"/>
  <c r="C160"/>
  <c r="I159"/>
  <c r="H159"/>
  <c r="G159"/>
  <c r="F159"/>
  <c r="E159"/>
  <c r="D159"/>
  <c r="C159"/>
  <c r="I158"/>
  <c r="H158"/>
  <c r="G158"/>
  <c r="F158"/>
  <c r="E158"/>
  <c r="D158"/>
  <c r="C158"/>
  <c r="I157"/>
  <c r="H157"/>
  <c r="G157"/>
  <c r="F157"/>
  <c r="E157"/>
  <c r="D157"/>
  <c r="C157"/>
  <c r="I156"/>
  <c r="H156"/>
  <c r="G156"/>
  <c r="F156"/>
  <c r="E156"/>
  <c r="D156"/>
  <c r="C156"/>
  <c r="I155"/>
  <c r="H155"/>
  <c r="G155"/>
  <c r="F155"/>
  <c r="E155"/>
  <c r="D155"/>
  <c r="C155"/>
  <c r="I154"/>
  <c r="H154"/>
  <c r="G154"/>
  <c r="F154"/>
  <c r="E154"/>
  <c r="D154"/>
  <c r="C154"/>
  <c r="I153"/>
  <c r="H153"/>
  <c r="G153"/>
  <c r="F153"/>
  <c r="E153"/>
  <c r="D153"/>
  <c r="C153"/>
  <c r="I152"/>
  <c r="H152"/>
  <c r="G152"/>
  <c r="F152"/>
  <c r="E152"/>
  <c r="D152"/>
  <c r="C152"/>
  <c r="I151"/>
  <c r="H151"/>
  <c r="G151"/>
  <c r="F151"/>
  <c r="E151"/>
  <c r="D151"/>
  <c r="C151"/>
  <c r="I150"/>
  <c r="H150"/>
  <c r="G150"/>
  <c r="F150"/>
  <c r="E150"/>
  <c r="D150"/>
  <c r="C150"/>
  <c r="I149"/>
  <c r="H149"/>
  <c r="G149"/>
  <c r="F149"/>
  <c r="E149"/>
  <c r="D149"/>
  <c r="C149"/>
  <c r="I148"/>
  <c r="H148"/>
  <c r="G148"/>
  <c r="F148"/>
  <c r="E148"/>
  <c r="D148"/>
  <c r="C148"/>
  <c r="I147"/>
  <c r="H147"/>
  <c r="G147"/>
  <c r="F147"/>
  <c r="E147"/>
  <c r="D147"/>
  <c r="C147"/>
  <c r="I146"/>
  <c r="H146"/>
  <c r="G146"/>
  <c r="F146"/>
  <c r="E146"/>
  <c r="D146"/>
  <c r="C146"/>
  <c r="I145"/>
  <c r="H145"/>
  <c r="G145"/>
  <c r="F145"/>
  <c r="E145"/>
  <c r="D145"/>
  <c r="C145"/>
  <c r="I144"/>
  <c r="H144"/>
  <c r="G144"/>
  <c r="F144"/>
  <c r="E144"/>
  <c r="D144"/>
  <c r="C144"/>
  <c r="I143"/>
  <c r="H143"/>
  <c r="G143"/>
  <c r="F143"/>
  <c r="E143"/>
  <c r="D143"/>
  <c r="C143"/>
  <c r="I142"/>
  <c r="H142"/>
  <c r="G142"/>
  <c r="F142"/>
  <c r="E142"/>
  <c r="D142"/>
  <c r="C142"/>
  <c r="I141"/>
  <c r="H141"/>
  <c r="G141"/>
  <c r="F141"/>
  <c r="E141"/>
  <c r="D141"/>
  <c r="C141"/>
  <c r="I140"/>
  <c r="H140"/>
  <c r="G140"/>
  <c r="F140"/>
  <c r="E140"/>
  <c r="D140"/>
  <c r="C140"/>
  <c r="I139"/>
  <c r="H139"/>
  <c r="G139"/>
  <c r="F139"/>
  <c r="E139"/>
  <c r="D139"/>
  <c r="C139"/>
  <c r="I138"/>
  <c r="H138"/>
  <c r="G138"/>
  <c r="F138"/>
  <c r="E138"/>
  <c r="D138"/>
  <c r="C138"/>
  <c r="I137"/>
  <c r="H137"/>
  <c r="G137"/>
  <c r="F137"/>
  <c r="E137"/>
  <c r="D137"/>
  <c r="C137"/>
  <c r="I136"/>
  <c r="H136"/>
  <c r="G136"/>
  <c r="F136"/>
  <c r="E136"/>
  <c r="D136"/>
  <c r="C136"/>
  <c r="I135"/>
  <c r="H135"/>
  <c r="G135"/>
  <c r="F135"/>
  <c r="E135"/>
  <c r="D135"/>
  <c r="C135"/>
  <c r="I134"/>
  <c r="H134"/>
  <c r="G134"/>
  <c r="F134"/>
  <c r="E134"/>
  <c r="D134"/>
  <c r="C134"/>
  <c r="I133"/>
  <c r="H133"/>
  <c r="G133"/>
  <c r="F133"/>
  <c r="E133"/>
  <c r="D133"/>
  <c r="C133"/>
  <c r="I132"/>
  <c r="H132"/>
  <c r="G132"/>
  <c r="F132"/>
  <c r="E132"/>
  <c r="D132"/>
  <c r="C132"/>
  <c r="I131"/>
  <c r="H131"/>
  <c r="G131"/>
  <c r="F131"/>
  <c r="E131"/>
  <c r="D131"/>
  <c r="C131"/>
  <c r="I130"/>
  <c r="H130"/>
  <c r="G130"/>
  <c r="F130"/>
  <c r="E130"/>
  <c r="D130"/>
  <c r="C130"/>
  <c r="I129"/>
  <c r="H129"/>
  <c r="G129"/>
  <c r="F129"/>
  <c r="E129"/>
  <c r="D129"/>
  <c r="C129"/>
  <c r="I128"/>
  <c r="H128"/>
  <c r="G128"/>
  <c r="F128"/>
  <c r="E128"/>
  <c r="D128"/>
  <c r="C128"/>
  <c r="I127"/>
  <c r="H127"/>
  <c r="G127"/>
  <c r="F127"/>
  <c r="E127"/>
  <c r="D127"/>
  <c r="C127"/>
  <c r="I126"/>
  <c r="H126"/>
  <c r="G126"/>
  <c r="F126"/>
  <c r="E126"/>
  <c r="D126"/>
  <c r="C126"/>
  <c r="I125"/>
  <c r="H125"/>
  <c r="G125"/>
  <c r="F125"/>
  <c r="E125"/>
  <c r="D125"/>
  <c r="C125"/>
  <c r="I124"/>
  <c r="H124"/>
  <c r="G124"/>
  <c r="F124"/>
  <c r="E124"/>
  <c r="D124"/>
  <c r="C124"/>
  <c r="I123"/>
  <c r="H123"/>
  <c r="G123"/>
  <c r="F123"/>
  <c r="E123"/>
  <c r="D123"/>
  <c r="C123"/>
  <c r="I122"/>
  <c r="H122"/>
  <c r="G122"/>
  <c r="F122"/>
  <c r="E122"/>
  <c r="D122"/>
  <c r="C122"/>
  <c r="I121"/>
  <c r="H121"/>
  <c r="G121"/>
  <c r="F121"/>
  <c r="E121"/>
  <c r="D121"/>
  <c r="C121"/>
  <c r="I120"/>
  <c r="H120"/>
  <c r="G120"/>
  <c r="F120"/>
  <c r="E120"/>
  <c r="D120"/>
  <c r="C120"/>
  <c r="I119"/>
  <c r="H119"/>
  <c r="G119"/>
  <c r="F119"/>
  <c r="E119"/>
  <c r="D119"/>
  <c r="C119"/>
  <c r="I118"/>
  <c r="H118"/>
  <c r="G118"/>
  <c r="F118"/>
  <c r="E118"/>
  <c r="D118"/>
  <c r="C118"/>
  <c r="I117"/>
  <c r="H117"/>
  <c r="G117"/>
  <c r="F117"/>
  <c r="E117"/>
  <c r="D117"/>
  <c r="C117"/>
  <c r="I116"/>
  <c r="H116"/>
  <c r="G116"/>
  <c r="F116"/>
  <c r="E116"/>
  <c r="D116"/>
  <c r="C116"/>
  <c r="I115"/>
  <c r="H115"/>
  <c r="G115"/>
  <c r="F115"/>
  <c r="E115"/>
  <c r="D115"/>
  <c r="C115"/>
  <c r="I114"/>
  <c r="H114"/>
  <c r="G114"/>
  <c r="F114"/>
  <c r="E114"/>
  <c r="D114"/>
  <c r="C114"/>
  <c r="I113"/>
  <c r="H113"/>
  <c r="G113"/>
  <c r="F113"/>
  <c r="E113"/>
  <c r="D113"/>
  <c r="C113"/>
  <c r="I112"/>
  <c r="H112"/>
  <c r="G112"/>
  <c r="F112"/>
  <c r="E112"/>
  <c r="D112"/>
  <c r="C112"/>
  <c r="I111"/>
  <c r="H111"/>
  <c r="G111"/>
  <c r="F111"/>
  <c r="E111"/>
  <c r="D111"/>
  <c r="C111"/>
  <c r="I110"/>
  <c r="H110"/>
  <c r="G110"/>
  <c r="F110"/>
  <c r="E110"/>
  <c r="D110"/>
  <c r="C110"/>
  <c r="I109"/>
  <c r="H109"/>
  <c r="G109"/>
  <c r="F109"/>
  <c r="E109"/>
  <c r="D109"/>
  <c r="C109"/>
  <c r="I108"/>
  <c r="H108"/>
  <c r="G108"/>
  <c r="F108"/>
  <c r="E108"/>
  <c r="D108"/>
  <c r="C108"/>
  <c r="I107"/>
  <c r="H107"/>
  <c r="G107"/>
  <c r="F107"/>
  <c r="E107"/>
  <c r="D107"/>
  <c r="C107"/>
  <c r="I106"/>
  <c r="H106"/>
  <c r="G106"/>
  <c r="F106"/>
  <c r="E106"/>
  <c r="D106"/>
  <c r="C106"/>
  <c r="I105"/>
  <c r="H105"/>
  <c r="G105"/>
  <c r="F105"/>
  <c r="E105"/>
  <c r="D105"/>
  <c r="C105"/>
  <c r="I104"/>
  <c r="H104"/>
  <c r="G104"/>
  <c r="F104"/>
  <c r="E104"/>
  <c r="D104"/>
  <c r="C104"/>
  <c r="I103"/>
  <c r="H103"/>
  <c r="G103"/>
  <c r="F103"/>
  <c r="E103"/>
  <c r="D103"/>
  <c r="C103"/>
  <c r="I102"/>
  <c r="H102"/>
  <c r="G102"/>
  <c r="F102"/>
  <c r="E102"/>
  <c r="D102"/>
  <c r="C102"/>
  <c r="I101"/>
  <c r="H101"/>
  <c r="G101"/>
  <c r="F101"/>
  <c r="E101"/>
  <c r="D101"/>
  <c r="C101"/>
  <c r="I100"/>
  <c r="H100"/>
  <c r="G100"/>
  <c r="F100"/>
  <c r="E100"/>
  <c r="D100"/>
  <c r="C100"/>
  <c r="I99"/>
  <c r="H99"/>
  <c r="G99"/>
  <c r="F99"/>
  <c r="E99"/>
  <c r="D99"/>
  <c r="C99"/>
  <c r="I98"/>
  <c r="H98"/>
  <c r="G98"/>
  <c r="F98"/>
  <c r="E98"/>
  <c r="D98"/>
  <c r="C98"/>
  <c r="I97"/>
  <c r="H97"/>
  <c r="G97"/>
  <c r="F97"/>
  <c r="E97"/>
  <c r="D97"/>
  <c r="C97"/>
  <c r="I96"/>
  <c r="H96"/>
  <c r="G96"/>
  <c r="F96"/>
  <c r="E96"/>
  <c r="D96"/>
  <c r="C96"/>
  <c r="I95"/>
  <c r="H95"/>
  <c r="G95"/>
  <c r="F95"/>
  <c r="E95"/>
  <c r="D95"/>
  <c r="C95"/>
  <c r="I94"/>
  <c r="H94"/>
  <c r="G94"/>
  <c r="F94"/>
  <c r="E94"/>
  <c r="D94"/>
  <c r="C94"/>
  <c r="I93"/>
  <c r="H93"/>
  <c r="G93"/>
  <c r="F93"/>
  <c r="E93"/>
  <c r="D93"/>
  <c r="C93"/>
  <c r="I92"/>
  <c r="H92"/>
  <c r="G92"/>
  <c r="F92"/>
  <c r="E92"/>
  <c r="D92"/>
  <c r="C92"/>
  <c r="I91"/>
  <c r="H91"/>
  <c r="G91"/>
  <c r="F91"/>
  <c r="E91"/>
  <c r="D91"/>
  <c r="C91"/>
  <c r="I90"/>
  <c r="H90"/>
  <c r="G90"/>
  <c r="F90"/>
  <c r="E90"/>
  <c r="D90"/>
  <c r="C90"/>
  <c r="I89"/>
  <c r="H89"/>
  <c r="G89"/>
  <c r="F89"/>
  <c r="E89"/>
  <c r="D89"/>
  <c r="C89"/>
  <c r="I88"/>
  <c r="H88"/>
  <c r="G88"/>
  <c r="F88"/>
  <c r="E88"/>
  <c r="D88"/>
  <c r="C88"/>
  <c r="I87"/>
  <c r="H87"/>
  <c r="G87"/>
  <c r="F87"/>
  <c r="E87"/>
  <c r="D87"/>
  <c r="C87"/>
  <c r="I86"/>
  <c r="H86"/>
  <c r="G86"/>
  <c r="F86"/>
  <c r="E86"/>
  <c r="D86"/>
  <c r="C86"/>
  <c r="I85"/>
  <c r="H85"/>
  <c r="G85"/>
  <c r="F85"/>
  <c r="E85"/>
  <c r="D85"/>
  <c r="C85"/>
  <c r="I84"/>
  <c r="H84"/>
  <c r="G84"/>
  <c r="F84"/>
  <c r="E84"/>
  <c r="D84"/>
  <c r="C84"/>
  <c r="I83"/>
  <c r="H83"/>
  <c r="G83"/>
  <c r="F83"/>
  <c r="E83"/>
  <c r="D83"/>
  <c r="C83"/>
  <c r="I82"/>
  <c r="H82"/>
  <c r="G82"/>
  <c r="F82"/>
  <c r="E82"/>
  <c r="D82"/>
  <c r="C82"/>
  <c r="I81"/>
  <c r="H81"/>
  <c r="G81"/>
  <c r="F81"/>
  <c r="E81"/>
  <c r="D81"/>
  <c r="C81"/>
  <c r="I80"/>
  <c r="H80"/>
  <c r="G80"/>
  <c r="F80"/>
  <c r="E80"/>
  <c r="D80"/>
  <c r="C80"/>
  <c r="I79"/>
  <c r="H79"/>
  <c r="G79"/>
  <c r="F79"/>
  <c r="E79"/>
  <c r="D79"/>
  <c r="C79"/>
  <c r="I78"/>
  <c r="H78"/>
  <c r="G78"/>
  <c r="F78"/>
  <c r="E78"/>
  <c r="D78"/>
  <c r="C78"/>
  <c r="I77"/>
  <c r="H77"/>
  <c r="G77"/>
  <c r="F77"/>
  <c r="E77"/>
  <c r="D77"/>
  <c r="C77"/>
  <c r="I76"/>
  <c r="H76"/>
  <c r="G76"/>
  <c r="F76"/>
  <c r="E76"/>
  <c r="D76"/>
  <c r="C76"/>
  <c r="I75"/>
  <c r="H75"/>
  <c r="G75"/>
  <c r="F75"/>
  <c r="E75"/>
  <c r="D75"/>
  <c r="C75"/>
  <c r="I74"/>
  <c r="H74"/>
  <c r="G74"/>
  <c r="F74"/>
  <c r="E74"/>
  <c r="D74"/>
  <c r="C74"/>
  <c r="I73"/>
  <c r="H73"/>
  <c r="G73"/>
  <c r="F73"/>
  <c r="E73"/>
  <c r="D73"/>
  <c r="C73"/>
  <c r="I72"/>
  <c r="H72"/>
  <c r="G72"/>
  <c r="F72"/>
  <c r="E72"/>
  <c r="D72"/>
  <c r="C72"/>
  <c r="I71"/>
  <c r="H71"/>
  <c r="G71"/>
  <c r="F71"/>
  <c r="E71"/>
  <c r="D71"/>
  <c r="C71"/>
  <c r="I70"/>
  <c r="H70"/>
  <c r="G70"/>
  <c r="F70"/>
  <c r="E70"/>
  <c r="D70"/>
  <c r="C70"/>
  <c r="I69"/>
  <c r="H69"/>
  <c r="G69"/>
  <c r="F69"/>
  <c r="E69"/>
  <c r="D69"/>
  <c r="C69"/>
  <c r="I68"/>
  <c r="H68"/>
  <c r="G68"/>
  <c r="F68"/>
  <c r="E68"/>
  <c r="D68"/>
  <c r="C68"/>
  <c r="I67"/>
  <c r="H67"/>
  <c r="G67"/>
  <c r="F67"/>
  <c r="E67"/>
  <c r="D67"/>
  <c r="C67"/>
  <c r="I66"/>
  <c r="H66"/>
  <c r="G66"/>
  <c r="F66"/>
  <c r="E66"/>
  <c r="D66"/>
  <c r="C66"/>
  <c r="I65"/>
  <c r="H65"/>
  <c r="G65"/>
  <c r="F65"/>
  <c r="E65"/>
  <c r="D65"/>
  <c r="C65"/>
  <c r="I64"/>
  <c r="H64"/>
  <c r="G64"/>
  <c r="F64"/>
  <c r="E64"/>
  <c r="D64"/>
  <c r="C64"/>
  <c r="I63"/>
  <c r="H63"/>
  <c r="G63"/>
  <c r="F63"/>
  <c r="E63"/>
  <c r="D63"/>
  <c r="C63"/>
  <c r="I62"/>
  <c r="H62"/>
  <c r="G62"/>
  <c r="F62"/>
  <c r="E62"/>
  <c r="D62"/>
  <c r="C62"/>
  <c r="I61"/>
  <c r="H61"/>
  <c r="G61"/>
  <c r="F61"/>
  <c r="E61"/>
  <c r="D61"/>
  <c r="C61"/>
  <c r="I60"/>
  <c r="H60"/>
  <c r="G60"/>
  <c r="F60"/>
  <c r="E60"/>
  <c r="D60"/>
  <c r="C60"/>
  <c r="I59"/>
  <c r="H59"/>
  <c r="G59"/>
  <c r="F59"/>
  <c r="E59"/>
  <c r="D59"/>
  <c r="C59"/>
  <c r="I58"/>
  <c r="H58"/>
  <c r="G58"/>
  <c r="F58"/>
  <c r="E58"/>
  <c r="D58"/>
  <c r="C58"/>
  <c r="I57"/>
  <c r="H57"/>
  <c r="G57"/>
  <c r="F57"/>
  <c r="E57"/>
  <c r="D57"/>
  <c r="C57"/>
  <c r="I56"/>
  <c r="H56"/>
  <c r="G56"/>
  <c r="F56"/>
  <c r="E56"/>
  <c r="D56"/>
  <c r="C56"/>
  <c r="I55"/>
  <c r="H55"/>
  <c r="G55"/>
  <c r="F55"/>
  <c r="E55"/>
  <c r="D55"/>
  <c r="C55"/>
  <c r="I54"/>
  <c r="H54"/>
  <c r="G54"/>
  <c r="F54"/>
  <c r="E54"/>
  <c r="D54"/>
  <c r="C54"/>
  <c r="I53"/>
  <c r="H53"/>
  <c r="G53"/>
  <c r="F53"/>
  <c r="E53"/>
  <c r="D53"/>
  <c r="C53"/>
  <c r="I52"/>
  <c r="H52"/>
  <c r="G52"/>
  <c r="F52"/>
  <c r="E52"/>
  <c r="D52"/>
  <c r="C52"/>
  <c r="I51"/>
  <c r="H51"/>
  <c r="G51"/>
  <c r="F51"/>
  <c r="E51"/>
  <c r="D51"/>
  <c r="C51"/>
  <c r="I50"/>
  <c r="H50"/>
  <c r="G50"/>
  <c r="F50"/>
  <c r="E50"/>
  <c r="D50"/>
  <c r="C50"/>
  <c r="I49"/>
  <c r="H49"/>
  <c r="G49"/>
  <c r="F49"/>
  <c r="E49"/>
  <c r="D49"/>
  <c r="C49"/>
  <c r="I48"/>
  <c r="H48"/>
  <c r="G48"/>
  <c r="F48"/>
  <c r="E48"/>
  <c r="D48"/>
  <c r="C48"/>
  <c r="I47"/>
  <c r="H47"/>
  <c r="G47"/>
  <c r="F47"/>
  <c r="E47"/>
  <c r="D47"/>
  <c r="C47"/>
  <c r="I46"/>
  <c r="H46"/>
  <c r="G46"/>
  <c r="F46"/>
  <c r="E46"/>
  <c r="D46"/>
  <c r="C46"/>
  <c r="I45"/>
  <c r="H45"/>
  <c r="G45"/>
  <c r="F45"/>
  <c r="E45"/>
  <c r="D45"/>
  <c r="C45"/>
  <c r="I44"/>
  <c r="H44"/>
  <c r="G44"/>
  <c r="F44"/>
  <c r="E44"/>
  <c r="D44"/>
  <c r="C44"/>
  <c r="I43"/>
  <c r="H43"/>
  <c r="G43"/>
  <c r="F43"/>
  <c r="E43"/>
  <c r="D43"/>
  <c r="C43"/>
  <c r="I42"/>
  <c r="H42"/>
  <c r="G42"/>
  <c r="F42"/>
  <c r="E42"/>
  <c r="D42"/>
  <c r="C42"/>
  <c r="I41"/>
  <c r="H41"/>
  <c r="G41"/>
  <c r="F41"/>
  <c r="E41"/>
  <c r="D41"/>
  <c r="C41"/>
  <c r="I40"/>
  <c r="H40"/>
  <c r="G40"/>
  <c r="F40"/>
  <c r="E40"/>
  <c r="D40"/>
  <c r="C40"/>
  <c r="I39"/>
  <c r="H39"/>
  <c r="G39"/>
  <c r="F39"/>
  <c r="E39"/>
  <c r="D39"/>
  <c r="C39"/>
  <c r="I38"/>
  <c r="H38"/>
  <c r="G38"/>
  <c r="F38"/>
  <c r="E38"/>
  <c r="D38"/>
  <c r="C38"/>
  <c r="I37"/>
  <c r="H37"/>
  <c r="G37"/>
  <c r="F37"/>
  <c r="E37"/>
  <c r="D37"/>
  <c r="C37"/>
  <c r="I36"/>
  <c r="H36"/>
  <c r="G36"/>
  <c r="F36"/>
  <c r="E36"/>
  <c r="D36"/>
  <c r="C36"/>
  <c r="I35"/>
  <c r="H35"/>
  <c r="G35"/>
  <c r="F35"/>
  <c r="E35"/>
  <c r="D35"/>
  <c r="C35"/>
  <c r="I34"/>
  <c r="H34"/>
  <c r="G34"/>
  <c r="F34"/>
  <c r="E34"/>
  <c r="D34"/>
  <c r="C34"/>
  <c r="I33"/>
  <c r="H33"/>
  <c r="G33"/>
  <c r="F33"/>
  <c r="E33"/>
  <c r="D33"/>
  <c r="C33"/>
  <c r="I32"/>
  <c r="H32"/>
  <c r="G32"/>
  <c r="F32"/>
  <c r="E32"/>
  <c r="D32"/>
  <c r="C32"/>
  <c r="I31"/>
  <c r="H31"/>
  <c r="G31"/>
  <c r="F31"/>
  <c r="E31"/>
  <c r="D31"/>
  <c r="C31"/>
  <c r="I30"/>
  <c r="H30"/>
  <c r="G30"/>
  <c r="F30"/>
  <c r="E30"/>
  <c r="D30"/>
  <c r="C30"/>
  <c r="I29"/>
  <c r="H29"/>
  <c r="G29"/>
  <c r="F29"/>
  <c r="E29"/>
  <c r="D29"/>
  <c r="C29"/>
  <c r="I28"/>
  <c r="H28"/>
  <c r="G28"/>
  <c r="F28"/>
  <c r="E28"/>
  <c r="D28"/>
  <c r="C28"/>
  <c r="I27"/>
  <c r="H27"/>
  <c r="G27"/>
  <c r="F27"/>
  <c r="E27"/>
  <c r="D27"/>
  <c r="C27"/>
  <c r="I26"/>
  <c r="H26"/>
  <c r="G26"/>
  <c r="F26"/>
  <c r="E26"/>
  <c r="D26"/>
  <c r="C26"/>
  <c r="I25"/>
  <c r="H25"/>
  <c r="G25"/>
  <c r="F25"/>
  <c r="E25"/>
  <c r="D25"/>
  <c r="C25"/>
  <c r="I24"/>
  <c r="H24"/>
  <c r="G24"/>
  <c r="F24"/>
  <c r="E24"/>
  <c r="D24"/>
  <c r="C24"/>
  <c r="I23"/>
  <c r="H23"/>
  <c r="G23"/>
  <c r="F23"/>
  <c r="E23"/>
  <c r="D23"/>
  <c r="C23"/>
  <c r="I22"/>
  <c r="H22"/>
  <c r="G22"/>
  <c r="F22"/>
  <c r="E22"/>
  <c r="D22"/>
  <c r="C22"/>
  <c r="I21"/>
  <c r="H21"/>
  <c r="G21"/>
  <c r="F21"/>
  <c r="E21"/>
  <c r="D21"/>
  <c r="C21"/>
  <c r="I20"/>
  <c r="H20"/>
  <c r="G20"/>
  <c r="F20"/>
  <c r="E20"/>
  <c r="D20"/>
  <c r="C20"/>
  <c r="I19"/>
  <c r="H19"/>
  <c r="G19"/>
  <c r="F19"/>
  <c r="E19"/>
  <c r="D19"/>
  <c r="C19"/>
  <c r="I18"/>
  <c r="H18"/>
  <c r="G18"/>
  <c r="F18"/>
  <c r="E18"/>
  <c r="D18"/>
  <c r="C18"/>
  <c r="I17"/>
  <c r="H17"/>
  <c r="G17"/>
  <c r="F17"/>
  <c r="E17"/>
  <c r="D17"/>
  <c r="C17"/>
  <c r="I16"/>
  <c r="H16"/>
  <c r="G16"/>
  <c r="F16"/>
  <c r="E16"/>
  <c r="D16"/>
  <c r="C16"/>
  <c r="I15"/>
  <c r="H15"/>
  <c r="G15"/>
  <c r="F15"/>
  <c r="E15"/>
  <c r="D15"/>
  <c r="C15"/>
  <c r="I14"/>
  <c r="H14"/>
  <c r="G14"/>
  <c r="F14"/>
  <c r="E14"/>
  <c r="D14"/>
  <c r="C14"/>
  <c r="I13"/>
  <c r="H13"/>
  <c r="G13"/>
  <c r="F13"/>
  <c r="E13"/>
  <c r="D13"/>
  <c r="C13"/>
  <c r="I12"/>
  <c r="H12"/>
  <c r="G12"/>
  <c r="F12"/>
  <c r="E12"/>
  <c r="D12"/>
  <c r="C12"/>
  <c r="I11"/>
  <c r="H11"/>
  <c r="G11"/>
  <c r="F11"/>
  <c r="E11"/>
  <c r="D11"/>
  <c r="C11"/>
  <c r="I10"/>
  <c r="H10"/>
  <c r="G10"/>
  <c r="F10"/>
  <c r="E10"/>
  <c r="D10"/>
  <c r="C10"/>
  <c r="I9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H6"/>
  <c r="G6"/>
  <c r="F6"/>
  <c r="E6"/>
  <c r="D6"/>
  <c r="C6"/>
  <c r="I5"/>
  <c r="H5"/>
  <c r="G5"/>
  <c r="F5"/>
  <c r="E5"/>
  <c r="D5"/>
  <c r="C5"/>
  <c r="I4"/>
  <c r="H4"/>
  <c r="G4"/>
  <c r="F4"/>
  <c r="E4"/>
  <c r="D4"/>
  <c r="C4"/>
  <c r="I3"/>
  <c r="H3"/>
  <c r="G3"/>
  <c r="F3"/>
  <c r="E3"/>
  <c r="D3"/>
  <c r="C3"/>
  <c r="I2"/>
  <c r="H2"/>
  <c r="G2"/>
  <c r="F2"/>
  <c r="E2"/>
  <c r="D2"/>
  <c r="C2"/>
  <c r="F9" i="1" l="1"/>
  <c r="F15" s="1"/>
  <c r="F17" l="1"/>
  <c r="F18" l="1"/>
  <c r="F19" s="1"/>
  <c r="F20" l="1"/>
  <c r="F21" s="1"/>
</calcChain>
</file>

<file path=xl/sharedStrings.xml><?xml version="1.0" encoding="utf-8"?>
<sst xmlns="http://schemas.openxmlformats.org/spreadsheetml/2006/main" count="7534" uniqueCount="2597">
  <si>
    <t xml:space="preserve">13.  STATE / LOCAL SHARE OF EDA ($35 * LINE 7 * LINE 12 * 100)                                            </t>
  </si>
  <si>
    <t xml:space="preserve">16.  EDA ENTITLEMENT </t>
  </si>
  <si>
    <t>CDN</t>
  </si>
  <si>
    <t>District name</t>
  </si>
  <si>
    <t>001902</t>
  </si>
  <si>
    <t>CAYUGA ISD</t>
  </si>
  <si>
    <t>001903</t>
  </si>
  <si>
    <t>ELKHART ISD</t>
  </si>
  <si>
    <t>001904</t>
  </si>
  <si>
    <t>FRANKSTON ISD</t>
  </si>
  <si>
    <t>001906</t>
  </si>
  <si>
    <t>NECHES ISD</t>
  </si>
  <si>
    <t>001907</t>
  </si>
  <si>
    <t>PALESTINE ISD</t>
  </si>
  <si>
    <t>001908</t>
  </si>
  <si>
    <t>WESTWOOD ISD</t>
  </si>
  <si>
    <t>001909</t>
  </si>
  <si>
    <t>SLOCUM ISD</t>
  </si>
  <si>
    <t>002901</t>
  </si>
  <si>
    <t>ANDREWS ISD</t>
  </si>
  <si>
    <t>003801</t>
  </si>
  <si>
    <t>PINEYWOODS COMMUNITY ACADEMY</t>
  </si>
  <si>
    <t>003902</t>
  </si>
  <si>
    <t>HUDSON ISD</t>
  </si>
  <si>
    <t>003903</t>
  </si>
  <si>
    <t>LUFKIN ISD</t>
  </si>
  <si>
    <t>003904</t>
  </si>
  <si>
    <t>HUNTINGTON ISD</t>
  </si>
  <si>
    <t>003905</t>
  </si>
  <si>
    <t>DIBOLL ISD</t>
  </si>
  <si>
    <t>003906</t>
  </si>
  <si>
    <t>ZAVALLA ISD</t>
  </si>
  <si>
    <t>003907</t>
  </si>
  <si>
    <t>CENTRAL ISD</t>
  </si>
  <si>
    <t>004901</t>
  </si>
  <si>
    <t>ARANSAS COUNTY ISD</t>
  </si>
  <si>
    <t>005901</t>
  </si>
  <si>
    <t>ARCHER CITY ISD</t>
  </si>
  <si>
    <t>005902</t>
  </si>
  <si>
    <t>HOLLIDAY ISD</t>
  </si>
  <si>
    <t>005904</t>
  </si>
  <si>
    <t>WINDTHORST ISD</t>
  </si>
  <si>
    <t>006902</t>
  </si>
  <si>
    <t>CLAUDE ISD</t>
  </si>
  <si>
    <t>007901</t>
  </si>
  <si>
    <t>CHARLOTTE ISD</t>
  </si>
  <si>
    <t>007902</t>
  </si>
  <si>
    <t>JOURDANTON ISD</t>
  </si>
  <si>
    <t>007904</t>
  </si>
  <si>
    <t>LYTLE ISD</t>
  </si>
  <si>
    <t>007905</t>
  </si>
  <si>
    <t>PLEASANTON ISD</t>
  </si>
  <si>
    <t>007906</t>
  </si>
  <si>
    <t>POTEET ISD</t>
  </si>
  <si>
    <t>008901</t>
  </si>
  <si>
    <t>BELLVILLE ISD</t>
  </si>
  <si>
    <t>008902</t>
  </si>
  <si>
    <t>SEALY ISD</t>
  </si>
  <si>
    <t>008903</t>
  </si>
  <si>
    <t>BRAZOS ISD</t>
  </si>
  <si>
    <t>009901</t>
  </si>
  <si>
    <t>MULESHOE ISD</t>
  </si>
  <si>
    <t>010901</t>
  </si>
  <si>
    <t>MEDINA ISD</t>
  </si>
  <si>
    <t>010902</t>
  </si>
  <si>
    <t>BANDERA ISD</t>
  </si>
  <si>
    <t>011901</t>
  </si>
  <si>
    <t>BASTROP ISD</t>
  </si>
  <si>
    <t>011902</t>
  </si>
  <si>
    <t>ELGIN ISD</t>
  </si>
  <si>
    <t>011904</t>
  </si>
  <si>
    <t>SMITHVILLE ISD</t>
  </si>
  <si>
    <t>011905</t>
  </si>
  <si>
    <t>MCDADE ISD</t>
  </si>
  <si>
    <t>012901</t>
  </si>
  <si>
    <t>SEYMOUR ISD</t>
  </si>
  <si>
    <t>013801</t>
  </si>
  <si>
    <t>ST MARY'S ACADEMY CHARTER SCHOOL</t>
  </si>
  <si>
    <t>013901</t>
  </si>
  <si>
    <t>BEEVILLE ISD</t>
  </si>
  <si>
    <t>013902</t>
  </si>
  <si>
    <t>PAWNEE ISD</t>
  </si>
  <si>
    <t>013903</t>
  </si>
  <si>
    <t>PETTUS ISD</t>
  </si>
  <si>
    <t>013905</t>
  </si>
  <si>
    <t>SKIDMORE-TYNAN ISD</t>
  </si>
  <si>
    <t>014801</t>
  </si>
  <si>
    <t>RICHARD MILBURN ALTER HIGH SCHOOL (KILLEEN)</t>
  </si>
  <si>
    <t>014802</t>
  </si>
  <si>
    <t>TRANSFORMATIVE CHARTER ACADEMY</t>
  </si>
  <si>
    <t>014803</t>
  </si>
  <si>
    <t>014804</t>
  </si>
  <si>
    <t>ORENDA CHARTER SCHOOL</t>
  </si>
  <si>
    <t>014901</t>
  </si>
  <si>
    <t>ACADEMY ISD</t>
  </si>
  <si>
    <t>014902</t>
  </si>
  <si>
    <t>BARTLETT ISD</t>
  </si>
  <si>
    <t>014903</t>
  </si>
  <si>
    <t>BELTON ISD</t>
  </si>
  <si>
    <t>014905</t>
  </si>
  <si>
    <t>HOLLAND ISD</t>
  </si>
  <si>
    <t>014906</t>
  </si>
  <si>
    <t>KILLEEN ISD</t>
  </si>
  <si>
    <t>014907</t>
  </si>
  <si>
    <t>ROGERS ISD</t>
  </si>
  <si>
    <t>014908</t>
  </si>
  <si>
    <t>SALADO ISD</t>
  </si>
  <si>
    <t>014909</t>
  </si>
  <si>
    <t>TEMPLE ISD</t>
  </si>
  <si>
    <t>014910</t>
  </si>
  <si>
    <t>TROY ISD</t>
  </si>
  <si>
    <t>015801</t>
  </si>
  <si>
    <t>POR VIDA ACADEMY</t>
  </si>
  <si>
    <t>015802</t>
  </si>
  <si>
    <t>GEORGE GERVIN ACADEMY</t>
  </si>
  <si>
    <t>015803</t>
  </si>
  <si>
    <t>HIGGS CARTER KING GIFTED &amp; TALENTED CHARTER ACAD</t>
  </si>
  <si>
    <t>015805</t>
  </si>
  <si>
    <t>NEW FRONTIERS CHARTER SCHOOL</t>
  </si>
  <si>
    <t>015806</t>
  </si>
  <si>
    <t>SCHOOL OF EXCELLENCE IN EDUCATION</t>
  </si>
  <si>
    <t>015807</t>
  </si>
  <si>
    <t>SOUTHWEST PREPARATORY SCHOOL</t>
  </si>
  <si>
    <t>015808</t>
  </si>
  <si>
    <t>JOHN H WOOD JR PUBLIC CHARTER DISTRICT</t>
  </si>
  <si>
    <t>015809</t>
  </si>
  <si>
    <t>BEXAR COUNTY ACADEMY</t>
  </si>
  <si>
    <t>015814</t>
  </si>
  <si>
    <t>POSITIVE SOLUTIONS CHARTER SCHOOL</t>
  </si>
  <si>
    <t>015815</t>
  </si>
  <si>
    <t>RADIANCE ACADEMY OF LEARNING</t>
  </si>
  <si>
    <t>015816</t>
  </si>
  <si>
    <t>ACADEMY OF CAREERS AND TECHNOLOGIES CHARTER SCHOOL</t>
  </si>
  <si>
    <t>015817</t>
  </si>
  <si>
    <t>SAN ANTONIO CAN HIGH SCHOOL</t>
  </si>
  <si>
    <t>015819</t>
  </si>
  <si>
    <t>SHEKINAH RADIANCE ACADEMY</t>
  </si>
  <si>
    <t>015820</t>
  </si>
  <si>
    <t>SAN ANTONIO SCHOOL FOR INQUIRY &amp; CREATIVITY</t>
  </si>
  <si>
    <t>015822</t>
  </si>
  <si>
    <t>JUBILEE ACADEMIC CENTER</t>
  </si>
  <si>
    <t>015823</t>
  </si>
  <si>
    <t>015825</t>
  </si>
  <si>
    <t>LIGHTHOUSE CHARTER SCHOOL</t>
  </si>
  <si>
    <t>015826</t>
  </si>
  <si>
    <t>015827</t>
  </si>
  <si>
    <t>SCHOOL OF SCIENCE AND TECHNOLOGY</t>
  </si>
  <si>
    <t>015828</t>
  </si>
  <si>
    <t>HARMONY SCIENCE ACAD (SAN ANTONIO)</t>
  </si>
  <si>
    <t>015830</t>
  </si>
  <si>
    <t>BROOKS ACADEMY OF SCIENCE AND ENGINEERING</t>
  </si>
  <si>
    <t>015831</t>
  </si>
  <si>
    <t>SCHOOL OF SCIENCE AND TECHNOLOGY DISCOVERY</t>
  </si>
  <si>
    <t>015901</t>
  </si>
  <si>
    <t>ALAMO HEIGHTS ISD</t>
  </si>
  <si>
    <t>015904</t>
  </si>
  <si>
    <t>HARLANDALE ISD</t>
  </si>
  <si>
    <t>015905</t>
  </si>
  <si>
    <t>EDGEWOOD ISD</t>
  </si>
  <si>
    <t>015906</t>
  </si>
  <si>
    <t>RANDOLPH FIELD ISD</t>
  </si>
  <si>
    <t>015907</t>
  </si>
  <si>
    <t>SAN ANTONIO ISD</t>
  </si>
  <si>
    <t>015908</t>
  </si>
  <si>
    <t>SOUTH SAN ANTONIO ISD</t>
  </si>
  <si>
    <t>015909</t>
  </si>
  <si>
    <t>SOMERSET ISD</t>
  </si>
  <si>
    <t>015910</t>
  </si>
  <si>
    <t>NORTH EAST ISD</t>
  </si>
  <si>
    <t>015911</t>
  </si>
  <si>
    <t>EAST CENTRAL ISD</t>
  </si>
  <si>
    <t>015912</t>
  </si>
  <si>
    <t>SOUTHWEST ISD</t>
  </si>
  <si>
    <t>015913</t>
  </si>
  <si>
    <t>LACKLAND ISD</t>
  </si>
  <si>
    <t>015914</t>
  </si>
  <si>
    <t>FT SAM HOUSTON ISD</t>
  </si>
  <si>
    <t>015915</t>
  </si>
  <si>
    <t>NORTHSIDE ISD</t>
  </si>
  <si>
    <t>015916</t>
  </si>
  <si>
    <t>JUDSON ISD</t>
  </si>
  <si>
    <t>015917</t>
  </si>
  <si>
    <t>SOUTHSIDE ISD</t>
  </si>
  <si>
    <t>016901</t>
  </si>
  <si>
    <t>JOHNSON CITY ISD</t>
  </si>
  <si>
    <t>016902</t>
  </si>
  <si>
    <t>BLANCO ISD</t>
  </si>
  <si>
    <t>017901</t>
  </si>
  <si>
    <t>BORDEN COUNTY ISD</t>
  </si>
  <si>
    <t>018901</t>
  </si>
  <si>
    <t>CLIFTON ISD</t>
  </si>
  <si>
    <t>018902</t>
  </si>
  <si>
    <t>MERIDIAN ISD</t>
  </si>
  <si>
    <t>018903</t>
  </si>
  <si>
    <t>MORGAN ISD</t>
  </si>
  <si>
    <t>018904</t>
  </si>
  <si>
    <t>VALLEY MILLS ISD</t>
  </si>
  <si>
    <t>018905</t>
  </si>
  <si>
    <t>WALNUT SPRINGS ISD</t>
  </si>
  <si>
    <t>018906</t>
  </si>
  <si>
    <t>IREDELL ISD</t>
  </si>
  <si>
    <t>018907</t>
  </si>
  <si>
    <t>KOPPERL ISD</t>
  </si>
  <si>
    <t>018908</t>
  </si>
  <si>
    <t>CRANFILLS GAP ISD</t>
  </si>
  <si>
    <t>019901</t>
  </si>
  <si>
    <t>DEKALB ISD</t>
  </si>
  <si>
    <t>019902</t>
  </si>
  <si>
    <t>HOOKS ISD</t>
  </si>
  <si>
    <t>019903</t>
  </si>
  <si>
    <t>MAUD ISD</t>
  </si>
  <si>
    <t>019905</t>
  </si>
  <si>
    <t>NEW BOSTON ISD</t>
  </si>
  <si>
    <t>019906</t>
  </si>
  <si>
    <t>REDWATER ISD</t>
  </si>
  <si>
    <t>019907</t>
  </si>
  <si>
    <t>TEXARKANA ISD</t>
  </si>
  <si>
    <t>019908</t>
  </si>
  <si>
    <t>LIBERTY-EYLAU ISD</t>
  </si>
  <si>
    <t>019909</t>
  </si>
  <si>
    <t>SIMMS ISD</t>
  </si>
  <si>
    <t>019910</t>
  </si>
  <si>
    <t>MALTA ISD</t>
  </si>
  <si>
    <t>019911</t>
  </si>
  <si>
    <t>RED LICK ISD</t>
  </si>
  <si>
    <t>019912</t>
  </si>
  <si>
    <t>PLEASANT GROVE ISD</t>
  </si>
  <si>
    <t>019913</t>
  </si>
  <si>
    <t>HUBBARD ISD</t>
  </si>
  <si>
    <t>019914</t>
  </si>
  <si>
    <t>LEARY ISD</t>
  </si>
  <si>
    <t>020901</t>
  </si>
  <si>
    <t>ALVIN ISD</t>
  </si>
  <si>
    <t>020902</t>
  </si>
  <si>
    <t>ANGLETON ISD</t>
  </si>
  <si>
    <t>020904</t>
  </si>
  <si>
    <t>DANBURY ISD</t>
  </si>
  <si>
    <t>020905</t>
  </si>
  <si>
    <t>BRAZOSPORT ISD</t>
  </si>
  <si>
    <t>020906</t>
  </si>
  <si>
    <t>SWEENY ISD</t>
  </si>
  <si>
    <t>020907</t>
  </si>
  <si>
    <t>COLUMBIA-BRAZORIA ISD</t>
  </si>
  <si>
    <t>020908</t>
  </si>
  <si>
    <t>PEARLAND ISD</t>
  </si>
  <si>
    <t>020910</t>
  </si>
  <si>
    <t>DAMON ISD</t>
  </si>
  <si>
    <t>021803</t>
  </si>
  <si>
    <t>BRAZOS SCHOOL FOR INQUIRY &amp; CREATIVITY</t>
  </si>
  <si>
    <t>021901</t>
  </si>
  <si>
    <t>COLLEGE STATION ISD</t>
  </si>
  <si>
    <t>021902</t>
  </si>
  <si>
    <t>BRYAN ISD</t>
  </si>
  <si>
    <t>022004</t>
  </si>
  <si>
    <t>TERLINGUA CSD</t>
  </si>
  <si>
    <t>022901</t>
  </si>
  <si>
    <t>ALPINE ISD</t>
  </si>
  <si>
    <t>022902</t>
  </si>
  <si>
    <t>MARATHON ISD</t>
  </si>
  <si>
    <t>022903</t>
  </si>
  <si>
    <t>SAN VICENTE ISD</t>
  </si>
  <si>
    <t>023902</t>
  </si>
  <si>
    <t>SILVERTON ISD</t>
  </si>
  <si>
    <t>024901</t>
  </si>
  <si>
    <t>BROOKS COUNTY ISD</t>
  </si>
  <si>
    <t>025901</t>
  </si>
  <si>
    <t>BANGS ISD</t>
  </si>
  <si>
    <t>025902</t>
  </si>
  <si>
    <t>BROWNWOOD ISD</t>
  </si>
  <si>
    <t>025904</t>
  </si>
  <si>
    <t>BLANKET ISD</t>
  </si>
  <si>
    <t>025905</t>
  </si>
  <si>
    <t>MAY ISD</t>
  </si>
  <si>
    <t>025906</t>
  </si>
  <si>
    <t>ZEPHYR ISD</t>
  </si>
  <si>
    <t>025908</t>
  </si>
  <si>
    <t>BROOKESMITH ISD</t>
  </si>
  <si>
    <t>025909</t>
  </si>
  <si>
    <t>EARLY ISD</t>
  </si>
  <si>
    <t>025910</t>
  </si>
  <si>
    <t>026901</t>
  </si>
  <si>
    <t>CALDWELL ISD</t>
  </si>
  <si>
    <t>026902</t>
  </si>
  <si>
    <t>SOMERVILLE ISD</t>
  </si>
  <si>
    <t>026903</t>
  </si>
  <si>
    <t>SNOOK ISD</t>
  </si>
  <si>
    <t>027903</t>
  </si>
  <si>
    <t>BURNET CISD</t>
  </si>
  <si>
    <t>027904</t>
  </si>
  <si>
    <t>MARBLE FALLS ISD</t>
  </si>
  <si>
    <t>028902</t>
  </si>
  <si>
    <t>LOCKHART ISD</t>
  </si>
  <si>
    <t>028903</t>
  </si>
  <si>
    <t>LULING ISD</t>
  </si>
  <si>
    <t>028906</t>
  </si>
  <si>
    <t>PRAIRIE LEA ISD</t>
  </si>
  <si>
    <t>029901</t>
  </si>
  <si>
    <t>CALHOUN COUNTY ISD</t>
  </si>
  <si>
    <t>030901</t>
  </si>
  <si>
    <t>CROSS PLAINS ISD</t>
  </si>
  <si>
    <t>030902</t>
  </si>
  <si>
    <t>CLYDE CISD</t>
  </si>
  <si>
    <t>030903</t>
  </si>
  <si>
    <t>BAIRD ISD</t>
  </si>
  <si>
    <t>030906</t>
  </si>
  <si>
    <t>EULA ISD</t>
  </si>
  <si>
    <t>031504</t>
  </si>
  <si>
    <t>UNIVERSITY OF TEXAS AT BROWNSVILLE</t>
  </si>
  <si>
    <t>031803</t>
  </si>
  <si>
    <t>HARMONY SCIENCE ACADEMY - BROWNSVILLE</t>
  </si>
  <si>
    <t>031901</t>
  </si>
  <si>
    <t>BROWNSVILLE ISD</t>
  </si>
  <si>
    <t>031903</t>
  </si>
  <si>
    <t>HARLINGEN CISD</t>
  </si>
  <si>
    <t>031905</t>
  </si>
  <si>
    <t>LA FERIA ISD</t>
  </si>
  <si>
    <t>031906</t>
  </si>
  <si>
    <t>LOS FRESNOS CISD</t>
  </si>
  <si>
    <t>031909</t>
  </si>
  <si>
    <t>POINT ISABEL ISD</t>
  </si>
  <si>
    <t>031911</t>
  </si>
  <si>
    <t>RIO HONDO ISD</t>
  </si>
  <si>
    <t>031912</t>
  </si>
  <si>
    <t>SAN BENITO CISD</t>
  </si>
  <si>
    <t>031913</t>
  </si>
  <si>
    <t>SANTA MARIA ISD</t>
  </si>
  <si>
    <t>031914</t>
  </si>
  <si>
    <t>SANTA ROSA ISD</t>
  </si>
  <si>
    <t>031916</t>
  </si>
  <si>
    <t>SOUTH TEXAS ISD</t>
  </si>
  <si>
    <t>032902</t>
  </si>
  <si>
    <t>PITTSBURG ISD</t>
  </si>
  <si>
    <t>033901</t>
  </si>
  <si>
    <t>GROOM ISD</t>
  </si>
  <si>
    <t>033902</t>
  </si>
  <si>
    <t>PANHANDLE ISD</t>
  </si>
  <si>
    <t>033904</t>
  </si>
  <si>
    <t>WHITE DEER ISD</t>
  </si>
  <si>
    <t>034901</t>
  </si>
  <si>
    <t>ATLANTA ISD</t>
  </si>
  <si>
    <t>034902</t>
  </si>
  <si>
    <t>AVINGER ISD</t>
  </si>
  <si>
    <t>034903</t>
  </si>
  <si>
    <t>HUGHES SPRINGS ISD</t>
  </si>
  <si>
    <t>034905</t>
  </si>
  <si>
    <t>LINDEN-KILDARE CISD</t>
  </si>
  <si>
    <t>034906</t>
  </si>
  <si>
    <t>MCLEOD ISD</t>
  </si>
  <si>
    <t>034907</t>
  </si>
  <si>
    <t>QUEEN CITY ISD</t>
  </si>
  <si>
    <t>034909</t>
  </si>
  <si>
    <t>BLOOMBURG ISD</t>
  </si>
  <si>
    <t>035901</t>
  </si>
  <si>
    <t>DIMMITT ISD</t>
  </si>
  <si>
    <t>035902</t>
  </si>
  <si>
    <t>HART ISD</t>
  </si>
  <si>
    <t>035903</t>
  </si>
  <si>
    <t>NAZARETH ISD</t>
  </si>
  <si>
    <t>036901</t>
  </si>
  <si>
    <t>ANAHUAC ISD</t>
  </si>
  <si>
    <t>036902</t>
  </si>
  <si>
    <t>BARBERS HILL ISD</t>
  </si>
  <si>
    <t>036903</t>
  </si>
  <si>
    <t>EAST CHAMBERS ISD</t>
  </si>
  <si>
    <t>037901</t>
  </si>
  <si>
    <t>ALTO ISD</t>
  </si>
  <si>
    <t>037904</t>
  </si>
  <si>
    <t>JACKSONVILLE ISD</t>
  </si>
  <si>
    <t>037907</t>
  </si>
  <si>
    <t>RUSK ISD</t>
  </si>
  <si>
    <t>037908</t>
  </si>
  <si>
    <t>NEW SUMMERFIELD ISD</t>
  </si>
  <si>
    <t>037909</t>
  </si>
  <si>
    <t>WELLS ISD</t>
  </si>
  <si>
    <t>038901</t>
  </si>
  <si>
    <t>CHILDRESS ISD</t>
  </si>
  <si>
    <t>039901</t>
  </si>
  <si>
    <t>BYERS ISD</t>
  </si>
  <si>
    <t>039902</t>
  </si>
  <si>
    <t>HENRIETTA ISD</t>
  </si>
  <si>
    <t>039903</t>
  </si>
  <si>
    <t>PETROLIA ISD</t>
  </si>
  <si>
    <t>039904</t>
  </si>
  <si>
    <t>BELLEVUE ISD</t>
  </si>
  <si>
    <t>039905</t>
  </si>
  <si>
    <t>MIDWAY ISD</t>
  </si>
  <si>
    <t>040901</t>
  </si>
  <si>
    <t>MORTON ISD</t>
  </si>
  <si>
    <t>040902</t>
  </si>
  <si>
    <t>WHITEFACE CISD</t>
  </si>
  <si>
    <t>041901</t>
  </si>
  <si>
    <t>BRONTE ISD</t>
  </si>
  <si>
    <t>041902</t>
  </si>
  <si>
    <t>ROBERT LEE ISD</t>
  </si>
  <si>
    <t>042901</t>
  </si>
  <si>
    <t>COLEMAN ISD</t>
  </si>
  <si>
    <t>042903</t>
  </si>
  <si>
    <t>SANTA ANNA ISD</t>
  </si>
  <si>
    <t>042905</t>
  </si>
  <si>
    <t>PANTHER CREEK CISD</t>
  </si>
  <si>
    <t>042906</t>
  </si>
  <si>
    <t>NOVICE ISD</t>
  </si>
  <si>
    <t>043901</t>
  </si>
  <si>
    <t>ALLEN ISD</t>
  </si>
  <si>
    <t>043902</t>
  </si>
  <si>
    <t>ANNA ISD</t>
  </si>
  <si>
    <t>043903</t>
  </si>
  <si>
    <t>CELINA ISD</t>
  </si>
  <si>
    <t>043904</t>
  </si>
  <si>
    <t>FARMERSVILLE ISD</t>
  </si>
  <si>
    <t>043905</t>
  </si>
  <si>
    <t>FRISCO ISD</t>
  </si>
  <si>
    <t>043907</t>
  </si>
  <si>
    <t>MCKINNEY ISD</t>
  </si>
  <si>
    <t>043908</t>
  </si>
  <si>
    <t>MELISSA ISD</t>
  </si>
  <si>
    <t>043910</t>
  </si>
  <si>
    <t>PLANO ISD</t>
  </si>
  <si>
    <t>043911</t>
  </si>
  <si>
    <t>PRINCETON ISD</t>
  </si>
  <si>
    <t>043912</t>
  </si>
  <si>
    <t>PROSPER ISD</t>
  </si>
  <si>
    <t>043914</t>
  </si>
  <si>
    <t>WYLIE ISD</t>
  </si>
  <si>
    <t>043917</t>
  </si>
  <si>
    <t>BLUE RIDGE ISD</t>
  </si>
  <si>
    <t>043918</t>
  </si>
  <si>
    <t>COMMUNITY ISD</t>
  </si>
  <si>
    <t>043919</t>
  </si>
  <si>
    <t>LOVEJOY ISD</t>
  </si>
  <si>
    <t>044902</t>
  </si>
  <si>
    <t>WELLINGTON ISD</t>
  </si>
  <si>
    <t>044904</t>
  </si>
  <si>
    <t>SAMNORWOOD ISD</t>
  </si>
  <si>
    <t>045902</t>
  </si>
  <si>
    <t>COLUMBUS ISD</t>
  </si>
  <si>
    <t>045903</t>
  </si>
  <si>
    <t>RICE CISD</t>
  </si>
  <si>
    <t>045905</t>
  </si>
  <si>
    <t>WEIMAR ISD</t>
  </si>
  <si>
    <t>046802</t>
  </si>
  <si>
    <t>TRINITY CHARTER SCHOOL</t>
  </si>
  <si>
    <t>046901</t>
  </si>
  <si>
    <t>NEW BRAUNFELS ISD</t>
  </si>
  <si>
    <t>046902</t>
  </si>
  <si>
    <t>COMAL ISD</t>
  </si>
  <si>
    <t>047901</t>
  </si>
  <si>
    <t>COMANCHE ISD</t>
  </si>
  <si>
    <t>047902</t>
  </si>
  <si>
    <t>DE LEON ISD</t>
  </si>
  <si>
    <t>047903</t>
  </si>
  <si>
    <t>GUSTINE ISD</t>
  </si>
  <si>
    <t>047905</t>
  </si>
  <si>
    <t>SIDNEY ISD</t>
  </si>
  <si>
    <t>048901</t>
  </si>
  <si>
    <t>EDEN CISD</t>
  </si>
  <si>
    <t>048903</t>
  </si>
  <si>
    <t>PAINT ROCK ISD</t>
  </si>
  <si>
    <t>049901</t>
  </si>
  <si>
    <t>GAINESVILLE ISD</t>
  </si>
  <si>
    <t>049902</t>
  </si>
  <si>
    <t>MUENSTER ISD</t>
  </si>
  <si>
    <t>049903</t>
  </si>
  <si>
    <t>VALLEY VIEW ISD</t>
  </si>
  <si>
    <t>049904</t>
  </si>
  <si>
    <t>GAINESVILLE STATE SCHOOL</t>
  </si>
  <si>
    <t>049905</t>
  </si>
  <si>
    <t>CALLISBURG ISD</t>
  </si>
  <si>
    <t>049906</t>
  </si>
  <si>
    <t>ERA ISD</t>
  </si>
  <si>
    <t>049907</t>
  </si>
  <si>
    <t>LINDSAY ISD</t>
  </si>
  <si>
    <t>049908</t>
  </si>
  <si>
    <t>WALNUT BEND ISD</t>
  </si>
  <si>
    <t>049909</t>
  </si>
  <si>
    <t>SIVELLS BEND ISD</t>
  </si>
  <si>
    <t>050901</t>
  </si>
  <si>
    <t>EVANT ISD</t>
  </si>
  <si>
    <t>050902</t>
  </si>
  <si>
    <t>GATESVILLE ISD</t>
  </si>
  <si>
    <t>050904</t>
  </si>
  <si>
    <t>OGLESBY ISD</t>
  </si>
  <si>
    <t>050909</t>
  </si>
  <si>
    <t>JONESBORO ISD</t>
  </si>
  <si>
    <t>050910</t>
  </si>
  <si>
    <t>COPPERAS COVE ISD</t>
  </si>
  <si>
    <t>051901</t>
  </si>
  <si>
    <t>PADUCAH ISD</t>
  </si>
  <si>
    <t>052901</t>
  </si>
  <si>
    <t>CRANE ISD</t>
  </si>
  <si>
    <t>053001</t>
  </si>
  <si>
    <t>CROCKETT COUNTY CONSOLIDATED CSD</t>
  </si>
  <si>
    <t>054901</t>
  </si>
  <si>
    <t>CROSBYTON CISD</t>
  </si>
  <si>
    <t>054902</t>
  </si>
  <si>
    <t>LORENZO ISD</t>
  </si>
  <si>
    <t>054903</t>
  </si>
  <si>
    <t>RALLS ISD</t>
  </si>
  <si>
    <t>055901</t>
  </si>
  <si>
    <t>CULBERSON COUNTY-ALLAMOORE ISD</t>
  </si>
  <si>
    <t>056901</t>
  </si>
  <si>
    <t>DALHART ISD</t>
  </si>
  <si>
    <t>056902</t>
  </si>
  <si>
    <t>TEXLINE ISD</t>
  </si>
  <si>
    <t>057802</t>
  </si>
  <si>
    <t>PEGASUS SCHOOL OF LIBERAL ARTS AND SCIENCES</t>
  </si>
  <si>
    <t>057803</t>
  </si>
  <si>
    <t>057804</t>
  </si>
  <si>
    <t>DALLAS CAN ACADEMY CHARTER</t>
  </si>
  <si>
    <t>057805</t>
  </si>
  <si>
    <t>DALLAS COMMUNITY CHARTER SCHOOL</t>
  </si>
  <si>
    <t>057806</t>
  </si>
  <si>
    <t>057807</t>
  </si>
  <si>
    <t>LIFE SCHOOL</t>
  </si>
  <si>
    <t>057808</t>
  </si>
  <si>
    <t>UNIVERSAL ACADEMY</t>
  </si>
  <si>
    <t>057809</t>
  </si>
  <si>
    <t>NOVA ACADEMY</t>
  </si>
  <si>
    <t>057810</t>
  </si>
  <si>
    <t>ACADEMY OF DALLAS</t>
  </si>
  <si>
    <t>057811</t>
  </si>
  <si>
    <t>CHILDREN FIRST ACADEMY OF DALLAS</t>
  </si>
  <si>
    <t>057813</t>
  </si>
  <si>
    <t>TRINITY BASIN PREPARATORY</t>
  </si>
  <si>
    <t>057814</t>
  </si>
  <si>
    <t>057815</t>
  </si>
  <si>
    <t>FAITH FAMILY ACADEMY OF OAK CLIFF</t>
  </si>
  <si>
    <t>057816</t>
  </si>
  <si>
    <t>057817</t>
  </si>
  <si>
    <t>FOCUS LEARNING ACADEMY</t>
  </si>
  <si>
    <t>057819</t>
  </si>
  <si>
    <t>JEAN MASSIEU ACADEMY</t>
  </si>
  <si>
    <t>057825</t>
  </si>
  <si>
    <t>HONORS ACADEMY</t>
  </si>
  <si>
    <t>057827</t>
  </si>
  <si>
    <t>NOVA ACADEMY (SOUTHEAST)</t>
  </si>
  <si>
    <t>057828</t>
  </si>
  <si>
    <t>WINFREE ACADEMY CHARTER SCHOOLS</t>
  </si>
  <si>
    <t>057829</t>
  </si>
  <si>
    <t>A+ ACADEMY</t>
  </si>
  <si>
    <t>057830</t>
  </si>
  <si>
    <t>INSPIRED VISION ACADEMY</t>
  </si>
  <si>
    <t>057831</t>
  </si>
  <si>
    <t>GATEWAY CHARTER ACADEMY</t>
  </si>
  <si>
    <t>057832</t>
  </si>
  <si>
    <t>ALPHA CHARTER SCHOOL</t>
  </si>
  <si>
    <t>057833</t>
  </si>
  <si>
    <t>EDUCATION CENTER INTERNATIONAL ACADEMY</t>
  </si>
  <si>
    <t>057834</t>
  </si>
  <si>
    <t>EVOLUTION ACADEMY CHARTER SCHOOL</t>
  </si>
  <si>
    <t>057835</t>
  </si>
  <si>
    <t>GOLDEN RULE CHARTER SCHOOL</t>
  </si>
  <si>
    <t>057836</t>
  </si>
  <si>
    <t>ST ANTHONY SCHOOL</t>
  </si>
  <si>
    <t>057837</t>
  </si>
  <si>
    <t>057838</t>
  </si>
  <si>
    <t>057839</t>
  </si>
  <si>
    <t>LA ACADEMIA DE ESTRELLAS</t>
  </si>
  <si>
    <t>057840</t>
  </si>
  <si>
    <t>057841</t>
  </si>
  <si>
    <t>RECONCILIATION ACADEMY</t>
  </si>
  <si>
    <t>057842</t>
  </si>
  <si>
    <t>057843</t>
  </si>
  <si>
    <t>057844</t>
  </si>
  <si>
    <t>MANARA ACADEMY</t>
  </si>
  <si>
    <t>057903</t>
  </si>
  <si>
    <t>CARROLLTON-FARMERS BRANCH ISD</t>
  </si>
  <si>
    <t>057904</t>
  </si>
  <si>
    <t>CEDAR HILL ISD</t>
  </si>
  <si>
    <t>057905</t>
  </si>
  <si>
    <t>DALLAS ISD</t>
  </si>
  <si>
    <t>057906</t>
  </si>
  <si>
    <t>DESOTO ISD</t>
  </si>
  <si>
    <t>057907</t>
  </si>
  <si>
    <t>DUNCANVILLE ISD</t>
  </si>
  <si>
    <t>057909</t>
  </si>
  <si>
    <t>GARLAND ISD</t>
  </si>
  <si>
    <t>057910</t>
  </si>
  <si>
    <t>GRAND PRAIRIE ISD</t>
  </si>
  <si>
    <t>057911</t>
  </si>
  <si>
    <t>HIGHLAND PARK ISD</t>
  </si>
  <si>
    <t>057912</t>
  </si>
  <si>
    <t>IRVING ISD</t>
  </si>
  <si>
    <t>057913</t>
  </si>
  <si>
    <t>LANCASTER ISD</t>
  </si>
  <si>
    <t>057914</t>
  </si>
  <si>
    <t>MESQUITE ISD</t>
  </si>
  <si>
    <t>057916</t>
  </si>
  <si>
    <t>RICHARDSON ISD</t>
  </si>
  <si>
    <t>057919</t>
  </si>
  <si>
    <t>SUNNYVALE ISD</t>
  </si>
  <si>
    <t>057922</t>
  </si>
  <si>
    <t>COPPELL ISD</t>
  </si>
  <si>
    <t>058902</t>
  </si>
  <si>
    <t>DAWSON ISD</t>
  </si>
  <si>
    <t>058905</t>
  </si>
  <si>
    <t>KLONDIKE ISD</t>
  </si>
  <si>
    <t>058906</t>
  </si>
  <si>
    <t>LAMESA ISD</t>
  </si>
  <si>
    <t>058909</t>
  </si>
  <si>
    <t>SANDS CISD</t>
  </si>
  <si>
    <t>059901</t>
  </si>
  <si>
    <t>HEREFORD ISD</t>
  </si>
  <si>
    <t>059902</t>
  </si>
  <si>
    <t>WALCOTT ISD</t>
  </si>
  <si>
    <t>060902</t>
  </si>
  <si>
    <t>COOPER ISD</t>
  </si>
  <si>
    <t>060914</t>
  </si>
  <si>
    <t>FANNINDEL ISD</t>
  </si>
  <si>
    <t>061501</t>
  </si>
  <si>
    <t>UNIVERSITY OF NORTH TEXAS</t>
  </si>
  <si>
    <t>061802</t>
  </si>
  <si>
    <t>061901</t>
  </si>
  <si>
    <t>DENTON ISD</t>
  </si>
  <si>
    <t>061902</t>
  </si>
  <si>
    <t>LEWISVILLE ISD</t>
  </si>
  <si>
    <t>061903</t>
  </si>
  <si>
    <t>PILOT POINT ISD</t>
  </si>
  <si>
    <t>061905</t>
  </si>
  <si>
    <t>KRUM ISD</t>
  </si>
  <si>
    <t>061906</t>
  </si>
  <si>
    <t>PONDER ISD</t>
  </si>
  <si>
    <t>061907</t>
  </si>
  <si>
    <t>AUBREY ISD</t>
  </si>
  <si>
    <t>061908</t>
  </si>
  <si>
    <t>SANGER ISD</t>
  </si>
  <si>
    <t>061910</t>
  </si>
  <si>
    <t>ARGYLE ISD</t>
  </si>
  <si>
    <t>061911</t>
  </si>
  <si>
    <t>NORTHWEST ISD</t>
  </si>
  <si>
    <t>061912</t>
  </si>
  <si>
    <t>LAKE DALLAS ISD</t>
  </si>
  <si>
    <t>061914</t>
  </si>
  <si>
    <t>LITTLE ELM ISD</t>
  </si>
  <si>
    <t>062901</t>
  </si>
  <si>
    <t>CUERO ISD</t>
  </si>
  <si>
    <t>062902</t>
  </si>
  <si>
    <t>NORDHEIM ISD</t>
  </si>
  <si>
    <t>062903</t>
  </si>
  <si>
    <t>YOAKUM ISD</t>
  </si>
  <si>
    <t>062904</t>
  </si>
  <si>
    <t>YORKTOWN ISD</t>
  </si>
  <si>
    <t>062905</t>
  </si>
  <si>
    <t>WESTHOFF ISD</t>
  </si>
  <si>
    <t>062906</t>
  </si>
  <si>
    <t>MEYERSVILLE ISD</t>
  </si>
  <si>
    <t>063903</t>
  </si>
  <si>
    <t>SPUR ISD</t>
  </si>
  <si>
    <t>063906</t>
  </si>
  <si>
    <t>PATTON SPRINGS ISD</t>
  </si>
  <si>
    <t>064903</t>
  </si>
  <si>
    <t>CARRIZO SPRINGS CISD</t>
  </si>
  <si>
    <t>065901</t>
  </si>
  <si>
    <t>CLARENDON ISD</t>
  </si>
  <si>
    <t>065902</t>
  </si>
  <si>
    <t>HEDLEY ISD</t>
  </si>
  <si>
    <t>066005</t>
  </si>
  <si>
    <t>RAMIREZ CSD</t>
  </si>
  <si>
    <t>066901</t>
  </si>
  <si>
    <t>BENAVIDES ISD</t>
  </si>
  <si>
    <t>066902</t>
  </si>
  <si>
    <t>SAN DIEGO ISD</t>
  </si>
  <si>
    <t>066903</t>
  </si>
  <si>
    <t>FREER ISD</t>
  </si>
  <si>
    <t>067902</t>
  </si>
  <si>
    <t>CISCO ISD</t>
  </si>
  <si>
    <t>067903</t>
  </si>
  <si>
    <t>EASTLAND ISD</t>
  </si>
  <si>
    <t>067904</t>
  </si>
  <si>
    <t>GORMAN ISD</t>
  </si>
  <si>
    <t>067907</t>
  </si>
  <si>
    <t>RANGER ISD</t>
  </si>
  <si>
    <t>067908</t>
  </si>
  <si>
    <t>RISING STAR ISD</t>
  </si>
  <si>
    <t>068801</t>
  </si>
  <si>
    <t>RICHARD MILBURN ACADEMY (ECTOR COUNTY)</t>
  </si>
  <si>
    <t>068901</t>
  </si>
  <si>
    <t>ECTOR COUNTY ISD</t>
  </si>
  <si>
    <t>069901</t>
  </si>
  <si>
    <t>ROCKSPRINGS ISD</t>
  </si>
  <si>
    <t>069902</t>
  </si>
  <si>
    <t>NUECES CANYON CISD</t>
  </si>
  <si>
    <t>070801</t>
  </si>
  <si>
    <t>WAXAHACHIE FAITH FAMILY ACADEMY</t>
  </si>
  <si>
    <t>070901</t>
  </si>
  <si>
    <t>AVALON ISD</t>
  </si>
  <si>
    <t>070903</t>
  </si>
  <si>
    <t>ENNIS ISD</t>
  </si>
  <si>
    <t>070905</t>
  </si>
  <si>
    <t>FERRIS ISD</t>
  </si>
  <si>
    <t>070907</t>
  </si>
  <si>
    <t>ITALY ISD</t>
  </si>
  <si>
    <t>070908</t>
  </si>
  <si>
    <t>MIDLOTHIAN ISD</t>
  </si>
  <si>
    <t>070909</t>
  </si>
  <si>
    <t>MILFORD ISD</t>
  </si>
  <si>
    <t>070910</t>
  </si>
  <si>
    <t>PALMER ISD</t>
  </si>
  <si>
    <t>070911</t>
  </si>
  <si>
    <t>RED OAK ISD</t>
  </si>
  <si>
    <t>070912</t>
  </si>
  <si>
    <t>WAXAHACHIE ISD</t>
  </si>
  <si>
    <t>070915</t>
  </si>
  <si>
    <t>MAYPEARL ISD</t>
  </si>
  <si>
    <t>071801</t>
  </si>
  <si>
    <t>BURNHAM WOOD CHARTER SCHOOL DISTRICT</t>
  </si>
  <si>
    <t>071803</t>
  </si>
  <si>
    <t>071804</t>
  </si>
  <si>
    <t>EL PASO ACADEMY</t>
  </si>
  <si>
    <t>071806</t>
  </si>
  <si>
    <t>HARMONY SCIENCE ACAD (EL PASO)</t>
  </si>
  <si>
    <t>071807</t>
  </si>
  <si>
    <t>LA FE PREPARATORY SCHOOL</t>
  </si>
  <si>
    <t>071809</t>
  </si>
  <si>
    <t>VISTA DEL FUTURO CHARTER SCHOOL</t>
  </si>
  <si>
    <t>071901</t>
  </si>
  <si>
    <t>CLINT ISD</t>
  </si>
  <si>
    <t>071902</t>
  </si>
  <si>
    <t>EL PASO ISD</t>
  </si>
  <si>
    <t>071903</t>
  </si>
  <si>
    <t>FABENS ISD</t>
  </si>
  <si>
    <t>071904</t>
  </si>
  <si>
    <t>SAN ELIZARIO ISD</t>
  </si>
  <si>
    <t>071905</t>
  </si>
  <si>
    <t>YSLETA ISD</t>
  </si>
  <si>
    <t>071906</t>
  </si>
  <si>
    <t>ANTHONY ISD</t>
  </si>
  <si>
    <t>071907</t>
  </si>
  <si>
    <t>CANUTILLO ISD</t>
  </si>
  <si>
    <t>071908</t>
  </si>
  <si>
    <t>TORNILLO ISD</t>
  </si>
  <si>
    <t>071909</t>
  </si>
  <si>
    <t>SOCORRO ISD</t>
  </si>
  <si>
    <t>072801</t>
  </si>
  <si>
    <t>072802</t>
  </si>
  <si>
    <t>ERATH EXCELS ACADEMY INC</t>
  </si>
  <si>
    <t>072901</t>
  </si>
  <si>
    <t>THREE WAY ISD</t>
  </si>
  <si>
    <t>072902</t>
  </si>
  <si>
    <t>DUBLIN ISD</t>
  </si>
  <si>
    <t>072903</t>
  </si>
  <si>
    <t>STEPHENVILLE</t>
  </si>
  <si>
    <t>072904</t>
  </si>
  <si>
    <t>BLUFF DALE ISD</t>
  </si>
  <si>
    <t>072908</t>
  </si>
  <si>
    <t>HUCKABAY ISD</t>
  </si>
  <si>
    <t>072909</t>
  </si>
  <si>
    <t>LINGLEVILLE ISD</t>
  </si>
  <si>
    <t>072910</t>
  </si>
  <si>
    <t>MORGAN MILL ISD</t>
  </si>
  <si>
    <t>073901</t>
  </si>
  <si>
    <t>CHILTON ISD</t>
  </si>
  <si>
    <t>073903</t>
  </si>
  <si>
    <t>MARLIN ISD</t>
  </si>
  <si>
    <t>073904</t>
  </si>
  <si>
    <t>WESTPHALIA ISD</t>
  </si>
  <si>
    <t>073905</t>
  </si>
  <si>
    <t>ROSEBUD-LOTT ISD</t>
  </si>
  <si>
    <t>074903</t>
  </si>
  <si>
    <t>BONHAM ISD</t>
  </si>
  <si>
    <t>074904</t>
  </si>
  <si>
    <t>DODD CITY ISD</t>
  </si>
  <si>
    <t>074905</t>
  </si>
  <si>
    <t>ECTOR ISD</t>
  </si>
  <si>
    <t>074907</t>
  </si>
  <si>
    <t>HONEY GROVE ISD</t>
  </si>
  <si>
    <t>074909</t>
  </si>
  <si>
    <t>LEONARD ISD</t>
  </si>
  <si>
    <t>074911</t>
  </si>
  <si>
    <t>SAVOY ISD</t>
  </si>
  <si>
    <t>074912</t>
  </si>
  <si>
    <t>TRENTON ISD</t>
  </si>
  <si>
    <t>074917</t>
  </si>
  <si>
    <t>SAM RAYBURN ISD</t>
  </si>
  <si>
    <t>075901</t>
  </si>
  <si>
    <t>FLATONIA ISD</t>
  </si>
  <si>
    <t>075902</t>
  </si>
  <si>
    <t>LA GRANGE ISD</t>
  </si>
  <si>
    <t>075903</t>
  </si>
  <si>
    <t>SCHULENBURG ISD</t>
  </si>
  <si>
    <t>075906</t>
  </si>
  <si>
    <t>FAYETTEVILLE ISD</t>
  </si>
  <si>
    <t>075908</t>
  </si>
  <si>
    <t>ROUND TOP-CARMINE ISD</t>
  </si>
  <si>
    <t>076903</t>
  </si>
  <si>
    <t>ROBY CISD</t>
  </si>
  <si>
    <t>076904</t>
  </si>
  <si>
    <t>ROTAN ISD</t>
  </si>
  <si>
    <t>077901</t>
  </si>
  <si>
    <t>FLOYDADA ISD</t>
  </si>
  <si>
    <t>077902</t>
  </si>
  <si>
    <t>LOCKNEY ISD</t>
  </si>
  <si>
    <t>078901</t>
  </si>
  <si>
    <t>CROWELL ISD</t>
  </si>
  <si>
    <t>079901</t>
  </si>
  <si>
    <t>LAMAR CISD</t>
  </si>
  <si>
    <t>079906</t>
  </si>
  <si>
    <t>NEEDVILLE ISD</t>
  </si>
  <si>
    <t>079907</t>
  </si>
  <si>
    <t>FORT BEND ISD</t>
  </si>
  <si>
    <t>079908</t>
  </si>
  <si>
    <t>KENDLETON ISD</t>
  </si>
  <si>
    <t>079910</t>
  </si>
  <si>
    <t>STAFFORD MSD</t>
  </si>
  <si>
    <t>080901</t>
  </si>
  <si>
    <t>MOUNT VERNON ISD</t>
  </si>
  <si>
    <t>081902</t>
  </si>
  <si>
    <t>FAIRFIELD ISD</t>
  </si>
  <si>
    <t>081904</t>
  </si>
  <si>
    <t>TEAGUE ISD</t>
  </si>
  <si>
    <t>081905</t>
  </si>
  <si>
    <t>WORTHAM ISD</t>
  </si>
  <si>
    <t>081906</t>
  </si>
  <si>
    <t>DEW ISD</t>
  </si>
  <si>
    <t>082902</t>
  </si>
  <si>
    <t>DILLEY ISD</t>
  </si>
  <si>
    <t>082903</t>
  </si>
  <si>
    <t>PEARSALL ISD</t>
  </si>
  <si>
    <t>083901</t>
  </si>
  <si>
    <t>SEAGRAVES ISD</t>
  </si>
  <si>
    <t>083902</t>
  </si>
  <si>
    <t>LOOP ISD</t>
  </si>
  <si>
    <t>083903</t>
  </si>
  <si>
    <t>SEMINOLE ISD</t>
  </si>
  <si>
    <t>084801</t>
  </si>
  <si>
    <t>MAINLAND PREPARATORY ACADEMY</t>
  </si>
  <si>
    <t>084802</t>
  </si>
  <si>
    <t>ODYSSEY ACADEMY INC</t>
  </si>
  <si>
    <t>084804</t>
  </si>
  <si>
    <t>AMBASSADORS PREPARATORY ACADEMY</t>
  </si>
  <si>
    <t>084901</t>
  </si>
  <si>
    <t>DICKINSON ISD</t>
  </si>
  <si>
    <t>084902</t>
  </si>
  <si>
    <t>GALVESTON ISD</t>
  </si>
  <si>
    <t>084903</t>
  </si>
  <si>
    <t>HIGH ISLAND ISD</t>
  </si>
  <si>
    <t>084904</t>
  </si>
  <si>
    <t>LA MARQUE ISD</t>
  </si>
  <si>
    <t>084906</t>
  </si>
  <si>
    <t>TEXAS CITY ISD</t>
  </si>
  <si>
    <t>084908</t>
  </si>
  <si>
    <t>HITCHCOCK ISD</t>
  </si>
  <si>
    <t>084909</t>
  </si>
  <si>
    <t>SANTA FE ISD</t>
  </si>
  <si>
    <t>084910</t>
  </si>
  <si>
    <t>CLEAR CREEK ISD</t>
  </si>
  <si>
    <t>084911</t>
  </si>
  <si>
    <t>FRIENDSWOOD ISD</t>
  </si>
  <si>
    <t>085902</t>
  </si>
  <si>
    <t>POST ISD</t>
  </si>
  <si>
    <t>085903</t>
  </si>
  <si>
    <t>SOUTHLAND ISD</t>
  </si>
  <si>
    <t>086024</t>
  </si>
  <si>
    <t>DOSS CONSOLIDATED CSD</t>
  </si>
  <si>
    <t>086901</t>
  </si>
  <si>
    <t>FREDERICKSBURG ISD</t>
  </si>
  <si>
    <t>086902</t>
  </si>
  <si>
    <t>HARPER ISD</t>
  </si>
  <si>
    <t>087901</t>
  </si>
  <si>
    <t>GLASSCOCK COUNTY ISD</t>
  </si>
  <si>
    <t>088902</t>
  </si>
  <si>
    <t>GOLIAD ISD</t>
  </si>
  <si>
    <t>089901</t>
  </si>
  <si>
    <t>GONZALES ISD</t>
  </si>
  <si>
    <t>089903</t>
  </si>
  <si>
    <t>NIXON-SMILEY CISD</t>
  </si>
  <si>
    <t>089905</t>
  </si>
  <si>
    <t>WAELDER ISD</t>
  </si>
  <si>
    <t>090902</t>
  </si>
  <si>
    <t>LEFORS ISD</t>
  </si>
  <si>
    <t>090903</t>
  </si>
  <si>
    <t>MCLEAN ISD</t>
  </si>
  <si>
    <t>090904</t>
  </si>
  <si>
    <t>PAMPA ISD</t>
  </si>
  <si>
    <t>090905</t>
  </si>
  <si>
    <t>GRANDVIEW-HOPKINS ISD</t>
  </si>
  <si>
    <t>091901</t>
  </si>
  <si>
    <t>BELLS ISD</t>
  </si>
  <si>
    <t>091902</t>
  </si>
  <si>
    <t>COLLINSVILLE ISD</t>
  </si>
  <si>
    <t>091903</t>
  </si>
  <si>
    <t>DENISON ISD</t>
  </si>
  <si>
    <t>091905</t>
  </si>
  <si>
    <t>HOWE ISD</t>
  </si>
  <si>
    <t>091906</t>
  </si>
  <si>
    <t>SHERMAN ISD</t>
  </si>
  <si>
    <t>091907</t>
  </si>
  <si>
    <t>TIOGA ISD</t>
  </si>
  <si>
    <t>091908</t>
  </si>
  <si>
    <t>VAN ALSTYNE ISD</t>
  </si>
  <si>
    <t>091909</t>
  </si>
  <si>
    <t>WHITESBORO ISD</t>
  </si>
  <si>
    <t>091910</t>
  </si>
  <si>
    <t>WHITEWRIGHT ISD</t>
  </si>
  <si>
    <t>091913</t>
  </si>
  <si>
    <t>POTTSBORO ISD</t>
  </si>
  <si>
    <t>091914</t>
  </si>
  <si>
    <t>S AND S CISD</t>
  </si>
  <si>
    <t>091917</t>
  </si>
  <si>
    <t>GUNTER ISD</t>
  </si>
  <si>
    <t>091918</t>
  </si>
  <si>
    <t>TOM BEAN ISD</t>
  </si>
  <si>
    <t>092801</t>
  </si>
  <si>
    <t>EAST TEXAS CHARTER SCHOOLS</t>
  </si>
  <si>
    <t>092901</t>
  </si>
  <si>
    <t>GLADEWATER ISD</t>
  </si>
  <si>
    <t>092902</t>
  </si>
  <si>
    <t>KILGORE ISD</t>
  </si>
  <si>
    <t>092903</t>
  </si>
  <si>
    <t>LONGVIEW ISD</t>
  </si>
  <si>
    <t>092904</t>
  </si>
  <si>
    <t>PINE TREE ISD</t>
  </si>
  <si>
    <t>092906</t>
  </si>
  <si>
    <t>SABINE ISD</t>
  </si>
  <si>
    <t>092907</t>
  </si>
  <si>
    <t>SPRING HILL ISD</t>
  </si>
  <si>
    <t>092908</t>
  </si>
  <si>
    <t>WHITE OAK ISD</t>
  </si>
  <si>
    <t>093901</t>
  </si>
  <si>
    <t>ANDERSON-SHIRO CISD</t>
  </si>
  <si>
    <t>093903</t>
  </si>
  <si>
    <t>IOLA ISD</t>
  </si>
  <si>
    <t>093904</t>
  </si>
  <si>
    <t>NAVASOTA ISD</t>
  </si>
  <si>
    <t>093905</t>
  </si>
  <si>
    <t>RICHARDS ISD</t>
  </si>
  <si>
    <t>094901</t>
  </si>
  <si>
    <t>SEGUIN ISD</t>
  </si>
  <si>
    <t>094902</t>
  </si>
  <si>
    <t>SCHERTZ-CIBOLO-U CITY ISD</t>
  </si>
  <si>
    <t>094903</t>
  </si>
  <si>
    <t>NAVARRO ISD</t>
  </si>
  <si>
    <t>094904</t>
  </si>
  <si>
    <t>MARION ISD</t>
  </si>
  <si>
    <t>095901</t>
  </si>
  <si>
    <t>ABERNATHY ISD</t>
  </si>
  <si>
    <t>095902</t>
  </si>
  <si>
    <t>COTTON CENTER ISD</t>
  </si>
  <si>
    <t>095903</t>
  </si>
  <si>
    <t>HALE CENTER ISD</t>
  </si>
  <si>
    <t>095904</t>
  </si>
  <si>
    <t>PETERSBURG ISD</t>
  </si>
  <si>
    <t>095905</t>
  </si>
  <si>
    <t>PLAINVIEW ISD</t>
  </si>
  <si>
    <t>096904</t>
  </si>
  <si>
    <t>MEMPHIS ISD</t>
  </si>
  <si>
    <t>096905</t>
  </si>
  <si>
    <t>TURKEY-QUITAQUE ISD</t>
  </si>
  <si>
    <t>097902</t>
  </si>
  <si>
    <t>HAMILTON ISD</t>
  </si>
  <si>
    <t>097903</t>
  </si>
  <si>
    <t>HICO ISD</t>
  </si>
  <si>
    <t>098901</t>
  </si>
  <si>
    <t>GRUVER ISD</t>
  </si>
  <si>
    <t>098903</t>
  </si>
  <si>
    <t>PRINGLE-MORSE CISD</t>
  </si>
  <si>
    <t>098904</t>
  </si>
  <si>
    <t>SPEARMAN ISD</t>
  </si>
  <si>
    <t>099902</t>
  </si>
  <si>
    <t>CHILLICOTHE ISD</t>
  </si>
  <si>
    <t>099903</t>
  </si>
  <si>
    <t>QUANAH ISD</t>
  </si>
  <si>
    <t>100903</t>
  </si>
  <si>
    <t>KOUNTZE ISD</t>
  </si>
  <si>
    <t>100904</t>
  </si>
  <si>
    <t>SILSBEE ISD</t>
  </si>
  <si>
    <t>100905</t>
  </si>
  <si>
    <t>HARDIN-JEFFERSON ISD</t>
  </si>
  <si>
    <t>100907</t>
  </si>
  <si>
    <t>LUMBERTON ISD</t>
  </si>
  <si>
    <t>100908</t>
  </si>
  <si>
    <t>WEST HARDIN COUNTY CISD</t>
  </si>
  <si>
    <t>101000</t>
  </si>
  <si>
    <t>HARRIS COUNTY DEPT OF ED</t>
  </si>
  <si>
    <t>101801</t>
  </si>
  <si>
    <t>MEDICAL CENTER CHARTER SCHOOL</t>
  </si>
  <si>
    <t>101802</t>
  </si>
  <si>
    <t>SER-NINOS CHARTER SCHOOL</t>
  </si>
  <si>
    <t>101803</t>
  </si>
  <si>
    <t>101804</t>
  </si>
  <si>
    <t>GEORGE I SANCHEZ CHARTER</t>
  </si>
  <si>
    <t>101805</t>
  </si>
  <si>
    <t>101806</t>
  </si>
  <si>
    <t>RAUL YZAGUIRRE SCHOOL FOR SUCCESS</t>
  </si>
  <si>
    <t>101807</t>
  </si>
  <si>
    <t>UNIVERSITY OF HOUSTON CHARTER SCHOOL</t>
  </si>
  <si>
    <t>101809</t>
  </si>
  <si>
    <t>BAY AREA CHARTER INC</t>
  </si>
  <si>
    <t>101810</t>
  </si>
  <si>
    <t>ACADEMY OF ACCELERATED LEARNING INC</t>
  </si>
  <si>
    <t>101811</t>
  </si>
  <si>
    <t>EXCEL ACADEMY</t>
  </si>
  <si>
    <t>101812</t>
  </si>
  <si>
    <t>HOUSTON CAN ACADEMY CHARTER SCHOOL</t>
  </si>
  <si>
    <t>101813</t>
  </si>
  <si>
    <t>KIPP INC CHARTER</t>
  </si>
  <si>
    <t>101814</t>
  </si>
  <si>
    <t>THE VARNETT PUBLIC SCHOOL</t>
  </si>
  <si>
    <t>101815</t>
  </si>
  <si>
    <t>ALIEF MONTESSORI COMMUNITY SCHOOL</t>
  </si>
  <si>
    <t>101819</t>
  </si>
  <si>
    <t>101821</t>
  </si>
  <si>
    <t>HOUSTON HEIGHTS HIGH SCHOOL</t>
  </si>
  <si>
    <t>101822</t>
  </si>
  <si>
    <t>JAMIE'S HOUSE CHARTER SCHOOL</t>
  </si>
  <si>
    <t>101828</t>
  </si>
  <si>
    <t>HOUSTON GATEWAY ACADEMY INC</t>
  </si>
  <si>
    <t>101829</t>
  </si>
  <si>
    <t>HOUSTON HEIGHTS LEARNING ACADEMY INC</t>
  </si>
  <si>
    <t>101833</t>
  </si>
  <si>
    <t>LA AMISTAD LOVE &amp; LEARNING ACADEMY</t>
  </si>
  <si>
    <t>101837</t>
  </si>
  <si>
    <t>CALVIN NELMS CHARTER SCHOOLS</t>
  </si>
  <si>
    <t>101838</t>
  </si>
  <si>
    <t>SOUTHWEST SCHOOL</t>
  </si>
  <si>
    <t>101840</t>
  </si>
  <si>
    <t>TWO DIMENSIONS PREPARATORY ACADEMY</t>
  </si>
  <si>
    <t>101842</t>
  </si>
  <si>
    <t>COMQUEST ACADEMY</t>
  </si>
  <si>
    <t>101845</t>
  </si>
  <si>
    <t>101846</t>
  </si>
  <si>
    <t>HARMONY SCIENCE ACADEMY</t>
  </si>
  <si>
    <t>101847</t>
  </si>
  <si>
    <t>BEATRICE MAYES INSTITUTE CHARTER SCHOOL</t>
  </si>
  <si>
    <t>101848</t>
  </si>
  <si>
    <t>NORTHWEST PREPARATORY</t>
  </si>
  <si>
    <t>101849</t>
  </si>
  <si>
    <t>ACCELERATED INTERMEDIATE ACADEMY</t>
  </si>
  <si>
    <t>101850</t>
  </si>
  <si>
    <t>ZOE LEARNING ACADEMY</t>
  </si>
  <si>
    <t>101852</t>
  </si>
  <si>
    <t>JUAN B GALAVIZ CHARTER SCHOOL</t>
  </si>
  <si>
    <t>101853</t>
  </si>
  <si>
    <t>101854</t>
  </si>
  <si>
    <t>RICHARD MILBURN ACADEMY (SUBURBAN HOUSTON)</t>
  </si>
  <si>
    <t>101855</t>
  </si>
  <si>
    <t>MEYERPARK ELEMENTARY</t>
  </si>
  <si>
    <t>101856</t>
  </si>
  <si>
    <t>DRAW ACADEMY</t>
  </si>
  <si>
    <t>101858</t>
  </si>
  <si>
    <t>HARMONY SCHOOL OF EXCELLENCE</t>
  </si>
  <si>
    <t>101859</t>
  </si>
  <si>
    <t>STEPPING STONES CHARTER EL</t>
  </si>
  <si>
    <t>101860</t>
  </si>
  <si>
    <t>KIPP SOUTHEAST HOUSTON</t>
  </si>
  <si>
    <t>101861</t>
  </si>
  <si>
    <t>THE RHODES SCHOOL</t>
  </si>
  <si>
    <t>101862</t>
  </si>
  <si>
    <t>HARMONY SCHOOL OF SCIENCE - HOUSTON</t>
  </si>
  <si>
    <t>101902</t>
  </si>
  <si>
    <t>ALDINE ISD</t>
  </si>
  <si>
    <t>101903</t>
  </si>
  <si>
    <t>ALIEF ISD</t>
  </si>
  <si>
    <t>101905</t>
  </si>
  <si>
    <t>CHANNELVIEW ISD</t>
  </si>
  <si>
    <t>101906</t>
  </si>
  <si>
    <t>CROSBY ISD</t>
  </si>
  <si>
    <t>101907</t>
  </si>
  <si>
    <t>CYPRESS-FAIRBANKS ISD</t>
  </si>
  <si>
    <t>101908</t>
  </si>
  <si>
    <t>DEER PARK ISD</t>
  </si>
  <si>
    <t>101909</t>
  </si>
  <si>
    <t>NORTH FOREST ISD</t>
  </si>
  <si>
    <t>101910</t>
  </si>
  <si>
    <t>GALENA PARK ISD</t>
  </si>
  <si>
    <t>101911</t>
  </si>
  <si>
    <t>GOOSE CREEK CISD</t>
  </si>
  <si>
    <t>101912</t>
  </si>
  <si>
    <t>HOUSTON ISD</t>
  </si>
  <si>
    <t>101913</t>
  </si>
  <si>
    <t>HUMBLE ISD</t>
  </si>
  <si>
    <t>101914</t>
  </si>
  <si>
    <t>KATY ISD</t>
  </si>
  <si>
    <t>101915</t>
  </si>
  <si>
    <t>KLEIN ISD</t>
  </si>
  <si>
    <t>101916</t>
  </si>
  <si>
    <t>LA PORTE ISD</t>
  </si>
  <si>
    <t>101917</t>
  </si>
  <si>
    <t>PASADENA ISD</t>
  </si>
  <si>
    <t>101919</t>
  </si>
  <si>
    <t>SPRING ISD</t>
  </si>
  <si>
    <t>101920</t>
  </si>
  <si>
    <t>SPRING BRANCH ISD</t>
  </si>
  <si>
    <t>101921</t>
  </si>
  <si>
    <t>TOMBALL ISD</t>
  </si>
  <si>
    <t>101924</t>
  </si>
  <si>
    <t>SHELDON ISD</t>
  </si>
  <si>
    <t>101925</t>
  </si>
  <si>
    <t>HUFFMAN ISD</t>
  </si>
  <si>
    <t>102901</t>
  </si>
  <si>
    <t>KARNACK ISD</t>
  </si>
  <si>
    <t>102902</t>
  </si>
  <si>
    <t>MARSHALL ISD</t>
  </si>
  <si>
    <t>102903</t>
  </si>
  <si>
    <t>WASKOM ISD</t>
  </si>
  <si>
    <t>102904</t>
  </si>
  <si>
    <t>HALLSVILLE ISD</t>
  </si>
  <si>
    <t>102905</t>
  </si>
  <si>
    <t>HARLETON ISD</t>
  </si>
  <si>
    <t>102906</t>
  </si>
  <si>
    <t>ELYSIAN FIELDS ISD</t>
  </si>
  <si>
    <t>103901</t>
  </si>
  <si>
    <t>CHANNING ISD</t>
  </si>
  <si>
    <t>103902</t>
  </si>
  <si>
    <t>HARTLEY ISD</t>
  </si>
  <si>
    <t>104901</t>
  </si>
  <si>
    <t>HASKELL CISD</t>
  </si>
  <si>
    <t>104903</t>
  </si>
  <si>
    <t>RULE ISD</t>
  </si>
  <si>
    <t>104907</t>
  </si>
  <si>
    <t>PAINT CREEK ISD</t>
  </si>
  <si>
    <t>105801</t>
  </si>
  <si>
    <t>KATHERINE ANNE PORTER SCHOOL</t>
  </si>
  <si>
    <t>105802</t>
  </si>
  <si>
    <t>TEXAS PREPARATORY SCHOOL</t>
  </si>
  <si>
    <t>105902</t>
  </si>
  <si>
    <t>SAN MARCOS CISD</t>
  </si>
  <si>
    <t>105904</t>
  </si>
  <si>
    <t>DRIPPING SPRINGS ISD</t>
  </si>
  <si>
    <t>105905</t>
  </si>
  <si>
    <t>WIMBERLEY ISD</t>
  </si>
  <si>
    <t>105906</t>
  </si>
  <si>
    <t>HAYS CISD</t>
  </si>
  <si>
    <t>106901</t>
  </si>
  <si>
    <t>CANADIAN ISD</t>
  </si>
  <si>
    <t>107901</t>
  </si>
  <si>
    <t>ATHENS ISD</t>
  </si>
  <si>
    <t>107902</t>
  </si>
  <si>
    <t>BROWNSBORO ISD</t>
  </si>
  <si>
    <t>107904</t>
  </si>
  <si>
    <t>CROSS ROADS ISD</t>
  </si>
  <si>
    <t>107905</t>
  </si>
  <si>
    <t>EUSTACE ISD</t>
  </si>
  <si>
    <t>107906</t>
  </si>
  <si>
    <t>MALAKOFF ISD</t>
  </si>
  <si>
    <t>107907</t>
  </si>
  <si>
    <t>TRINIDAD ISD</t>
  </si>
  <si>
    <t>107908</t>
  </si>
  <si>
    <t>MURCHISON ISD</t>
  </si>
  <si>
    <t>107910</t>
  </si>
  <si>
    <t>LAPOYNOR ISD</t>
  </si>
  <si>
    <t>108902</t>
  </si>
  <si>
    <t>DONNA ISD</t>
  </si>
  <si>
    <t>108903</t>
  </si>
  <si>
    <t>EDCOUCH-ELSA ISD</t>
  </si>
  <si>
    <t>108904</t>
  </si>
  <si>
    <t>EDINBURG CISD</t>
  </si>
  <si>
    <t>108905</t>
  </si>
  <si>
    <t>HIDALGO ISD</t>
  </si>
  <si>
    <t>108906</t>
  </si>
  <si>
    <t>MCALLEN ISD</t>
  </si>
  <si>
    <t>108907</t>
  </si>
  <si>
    <t>MERCEDES ISD</t>
  </si>
  <si>
    <t>108908</t>
  </si>
  <si>
    <t>MISSION CISD</t>
  </si>
  <si>
    <t>108909</t>
  </si>
  <si>
    <t>PHARR-SAN JUAN-ALAMO ISD</t>
  </si>
  <si>
    <t>108910</t>
  </si>
  <si>
    <t>PROGRESO ISD</t>
  </si>
  <si>
    <t>108911</t>
  </si>
  <si>
    <t>SHARYLAND ISD</t>
  </si>
  <si>
    <t>108912</t>
  </si>
  <si>
    <t>LA JOYA ISD</t>
  </si>
  <si>
    <t>108913</t>
  </si>
  <si>
    <t>WESLACO ISD</t>
  </si>
  <si>
    <t>108914</t>
  </si>
  <si>
    <t>LA VILLA ISD</t>
  </si>
  <si>
    <t>108915</t>
  </si>
  <si>
    <t>MONTE ALTO ISD</t>
  </si>
  <si>
    <t>108916</t>
  </si>
  <si>
    <t>109901</t>
  </si>
  <si>
    <t>ABBOTT ISD</t>
  </si>
  <si>
    <t>109902</t>
  </si>
  <si>
    <t>BYNUM ISD</t>
  </si>
  <si>
    <t>109903</t>
  </si>
  <si>
    <t>COVINGTON ISD</t>
  </si>
  <si>
    <t>109904</t>
  </si>
  <si>
    <t>HILLSBORO ISD</t>
  </si>
  <si>
    <t>109905</t>
  </si>
  <si>
    <t>109907</t>
  </si>
  <si>
    <t>ITASCA ISD</t>
  </si>
  <si>
    <t>109908</t>
  </si>
  <si>
    <t>MALONE ISD</t>
  </si>
  <si>
    <t>109910</t>
  </si>
  <si>
    <t>MOUNT CALM ISD</t>
  </si>
  <si>
    <t>109911</t>
  </si>
  <si>
    <t>WHITNEY ISD</t>
  </si>
  <si>
    <t>109912</t>
  </si>
  <si>
    <t>AQUILLA ISD</t>
  </si>
  <si>
    <t>109913</t>
  </si>
  <si>
    <t>BLUM ISD</t>
  </si>
  <si>
    <t>109914</t>
  </si>
  <si>
    <t>PENELOPE ISD</t>
  </si>
  <si>
    <t>110901</t>
  </si>
  <si>
    <t>ANTON ISD</t>
  </si>
  <si>
    <t>110902</t>
  </si>
  <si>
    <t>LEVELLAND ISD</t>
  </si>
  <si>
    <t>110905</t>
  </si>
  <si>
    <t>ROPES ISD</t>
  </si>
  <si>
    <t>110906</t>
  </si>
  <si>
    <t>SMYER ISD</t>
  </si>
  <si>
    <t>110907</t>
  </si>
  <si>
    <t>SUNDOWN ISD</t>
  </si>
  <si>
    <t>110908</t>
  </si>
  <si>
    <t>WHITHARRAL ISD</t>
  </si>
  <si>
    <t>111901</t>
  </si>
  <si>
    <t>GRANBURY ISD</t>
  </si>
  <si>
    <t>111902</t>
  </si>
  <si>
    <t>LIPAN ISD</t>
  </si>
  <si>
    <t>111903</t>
  </si>
  <si>
    <t>TOLAR ISD</t>
  </si>
  <si>
    <t>112901</t>
  </si>
  <si>
    <t>SULPHUR SPRINGS ISD</t>
  </si>
  <si>
    <t>112905</t>
  </si>
  <si>
    <t>CUMBY ISD</t>
  </si>
  <si>
    <t>112906</t>
  </si>
  <si>
    <t>NORTH HOPKINS ISD</t>
  </si>
  <si>
    <t>112907</t>
  </si>
  <si>
    <t>MILLER GROVE ISD</t>
  </si>
  <si>
    <t>112908</t>
  </si>
  <si>
    <t>COMO-PICKTON CISD</t>
  </si>
  <si>
    <t>112909</t>
  </si>
  <si>
    <t>SALTILLO ISD</t>
  </si>
  <si>
    <t>112910</t>
  </si>
  <si>
    <t>SULPHUR BLUFF ISD</t>
  </si>
  <si>
    <t>113901</t>
  </si>
  <si>
    <t>CROCKETT ISD</t>
  </si>
  <si>
    <t>113902</t>
  </si>
  <si>
    <t>GRAPELAND ISD</t>
  </si>
  <si>
    <t>113903</t>
  </si>
  <si>
    <t>LOVELADY ISD</t>
  </si>
  <si>
    <t>113905</t>
  </si>
  <si>
    <t>LATEXO ISD</t>
  </si>
  <si>
    <t>113906</t>
  </si>
  <si>
    <t>KENNARD ISD</t>
  </si>
  <si>
    <t>114901</t>
  </si>
  <si>
    <t>BIG SPRING ISD</t>
  </si>
  <si>
    <t>114902</t>
  </si>
  <si>
    <t>COAHOMA ISD</t>
  </si>
  <si>
    <t>114904</t>
  </si>
  <si>
    <t>FORSAN ISD</t>
  </si>
  <si>
    <t>115901</t>
  </si>
  <si>
    <t>FT HANCOCK ISD</t>
  </si>
  <si>
    <t>115902</t>
  </si>
  <si>
    <t>SIERRA BLANCA ISD</t>
  </si>
  <si>
    <t>115903</t>
  </si>
  <si>
    <t>DELL CITY ISD</t>
  </si>
  <si>
    <t>116801</t>
  </si>
  <si>
    <t>PHOENIX CHARTER SCHOOL</t>
  </si>
  <si>
    <t>116901</t>
  </si>
  <si>
    <t>CADDO MILLS ISD</t>
  </si>
  <si>
    <t>116902</t>
  </si>
  <si>
    <t>CELESTE ISD</t>
  </si>
  <si>
    <t>116903</t>
  </si>
  <si>
    <t>COMMERCE ISD</t>
  </si>
  <si>
    <t>116905</t>
  </si>
  <si>
    <t>GREENVILLE ISD</t>
  </si>
  <si>
    <t>116906</t>
  </si>
  <si>
    <t>LONE OAK ISD</t>
  </si>
  <si>
    <t>116908</t>
  </si>
  <si>
    <t>QUINLAN ISD</t>
  </si>
  <si>
    <t>116909</t>
  </si>
  <si>
    <t>WOLFE CITY ISD</t>
  </si>
  <si>
    <t>116910</t>
  </si>
  <si>
    <t>CAMPBELL ISD</t>
  </si>
  <si>
    <t>116915</t>
  </si>
  <si>
    <t>BLAND ISD</t>
  </si>
  <si>
    <t>116916</t>
  </si>
  <si>
    <t>BOLES ISD</t>
  </si>
  <si>
    <t>117901</t>
  </si>
  <si>
    <t>BORGER ISD</t>
  </si>
  <si>
    <t>117903</t>
  </si>
  <si>
    <t>SANFORD-FRITCH ISD</t>
  </si>
  <si>
    <t>117904</t>
  </si>
  <si>
    <t>PLEMONS-STINNETT-PHILLIPS CISD</t>
  </si>
  <si>
    <t>117907</t>
  </si>
  <si>
    <t>SPRING CREEK ISD</t>
  </si>
  <si>
    <t>118902</t>
  </si>
  <si>
    <t>IRION COUNTY ISD</t>
  </si>
  <si>
    <t>119901</t>
  </si>
  <si>
    <t>BRYSON ISD</t>
  </si>
  <si>
    <t>119902</t>
  </si>
  <si>
    <t>JACKSBORO ISD</t>
  </si>
  <si>
    <t>119903</t>
  </si>
  <si>
    <t>PERRIN-WHITT CISD</t>
  </si>
  <si>
    <t>120901</t>
  </si>
  <si>
    <t>EDNA ISD</t>
  </si>
  <si>
    <t>120902</t>
  </si>
  <si>
    <t>GANADO ISD</t>
  </si>
  <si>
    <t>120905</t>
  </si>
  <si>
    <t>INDUSTRIAL ISD</t>
  </si>
  <si>
    <t>121902</t>
  </si>
  <si>
    <t>BROOKELAND ISD</t>
  </si>
  <si>
    <t>121903</t>
  </si>
  <si>
    <t>BUNA ISD</t>
  </si>
  <si>
    <t>121904</t>
  </si>
  <si>
    <t>JASPER ISD</t>
  </si>
  <si>
    <t>121905</t>
  </si>
  <si>
    <t>KIRBYVILLE CISD</t>
  </si>
  <si>
    <t>121906</t>
  </si>
  <si>
    <t>EVADALE ISD</t>
  </si>
  <si>
    <t>122901</t>
  </si>
  <si>
    <t>FT DAVIS ISD</t>
  </si>
  <si>
    <t>122902</t>
  </si>
  <si>
    <t>VALENTINE ISD</t>
  </si>
  <si>
    <t>123503</t>
  </si>
  <si>
    <t>TEXAS ACADEMY OF LEADERSHIP IN THE HUMANITIES</t>
  </si>
  <si>
    <t>123803</t>
  </si>
  <si>
    <t>123805</t>
  </si>
  <si>
    <t>EHRHART SCHOOL</t>
  </si>
  <si>
    <t>123807</t>
  </si>
  <si>
    <t>BOB HOPE SCHOOL</t>
  </si>
  <si>
    <t>123905</t>
  </si>
  <si>
    <t>NEDERLAND ISD</t>
  </si>
  <si>
    <t>123907</t>
  </si>
  <si>
    <t>PORT ARTHUR ISD</t>
  </si>
  <si>
    <t>123908</t>
  </si>
  <si>
    <t>PORT NECHES-GROVES ISD</t>
  </si>
  <si>
    <t>123910</t>
  </si>
  <si>
    <t>BEAUMONT ISD</t>
  </si>
  <si>
    <t>123913</t>
  </si>
  <si>
    <t>SABINE PASS ISD</t>
  </si>
  <si>
    <t>123914</t>
  </si>
  <si>
    <t>HAMSHIRE-FANNETT ISD</t>
  </si>
  <si>
    <t>124901</t>
  </si>
  <si>
    <t>JIM HOGG COUNTY ISD</t>
  </si>
  <si>
    <t>125901</t>
  </si>
  <si>
    <t>ALICE ISD</t>
  </si>
  <si>
    <t>125902</t>
  </si>
  <si>
    <t>BEN BOLT-PALITO BLANCO ISD</t>
  </si>
  <si>
    <t>125903</t>
  </si>
  <si>
    <t>ORANGE GROVE ISD</t>
  </si>
  <si>
    <t>125905</t>
  </si>
  <si>
    <t>PREMONT ISD</t>
  </si>
  <si>
    <t>125906</t>
  </si>
  <si>
    <t>LA GLORIA ISD</t>
  </si>
  <si>
    <t>126901</t>
  </si>
  <si>
    <t>ALVARADO ISD</t>
  </si>
  <si>
    <t>126902</t>
  </si>
  <si>
    <t>BURLESON ISD</t>
  </si>
  <si>
    <t>126903</t>
  </si>
  <si>
    <t>CLEBURNE ISD</t>
  </si>
  <si>
    <t>126904</t>
  </si>
  <si>
    <t>GRANDVIEW ISD</t>
  </si>
  <si>
    <t>126905</t>
  </si>
  <si>
    <t>JOSHUA ISD</t>
  </si>
  <si>
    <t>126906</t>
  </si>
  <si>
    <t>KEENE ISD</t>
  </si>
  <si>
    <t>126907</t>
  </si>
  <si>
    <t>RIO VISTA ISD</t>
  </si>
  <si>
    <t>126908</t>
  </si>
  <si>
    <t>VENUS ISD</t>
  </si>
  <si>
    <t>126911</t>
  </si>
  <si>
    <t>GODLEY ISD</t>
  </si>
  <si>
    <t>127901</t>
  </si>
  <si>
    <t>ANSON ISD</t>
  </si>
  <si>
    <t>127903</t>
  </si>
  <si>
    <t>HAMLIN ISD</t>
  </si>
  <si>
    <t>127904</t>
  </si>
  <si>
    <t>HAWLEY ISD</t>
  </si>
  <si>
    <t>127905</t>
  </si>
  <si>
    <t>LUEDERS-AVOCA ISD</t>
  </si>
  <si>
    <t>127906</t>
  </si>
  <si>
    <t>STAMFORD ISD</t>
  </si>
  <si>
    <t>128901</t>
  </si>
  <si>
    <t>KARNES CITY ISD</t>
  </si>
  <si>
    <t>128902</t>
  </si>
  <si>
    <t>KENEDY ISD</t>
  </si>
  <si>
    <t>128903</t>
  </si>
  <si>
    <t>RUNGE ISD</t>
  </si>
  <si>
    <t>128904</t>
  </si>
  <si>
    <t>FALLS CITY ISD</t>
  </si>
  <si>
    <t>129901</t>
  </si>
  <si>
    <t>CRANDALL ISD</t>
  </si>
  <si>
    <t>129902</t>
  </si>
  <si>
    <t>FORNEY ISD</t>
  </si>
  <si>
    <t>129903</t>
  </si>
  <si>
    <t>KAUFMAN ISD</t>
  </si>
  <si>
    <t>129904</t>
  </si>
  <si>
    <t>KEMP ISD</t>
  </si>
  <si>
    <t>129905</t>
  </si>
  <si>
    <t>MABANK ISD</t>
  </si>
  <si>
    <t>129906</t>
  </si>
  <si>
    <t>TERRELL ISD</t>
  </si>
  <si>
    <t>129910</t>
  </si>
  <si>
    <t>SCURRY-ROSSER ISD</t>
  </si>
  <si>
    <t>130801</t>
  </si>
  <si>
    <t>MEADOWLAND CHARTER SCHOOL</t>
  </si>
  <si>
    <t>130901</t>
  </si>
  <si>
    <t>BOERNE ISD</t>
  </si>
  <si>
    <t>130902</t>
  </si>
  <si>
    <t>COMFORT ISD</t>
  </si>
  <si>
    <t>131001</t>
  </si>
  <si>
    <t>KENEDY COUNTY WIDE CSD</t>
  </si>
  <si>
    <t>132902</t>
  </si>
  <si>
    <t>JAYTON-GIRARD ISD</t>
  </si>
  <si>
    <t>133901</t>
  </si>
  <si>
    <t>CENTER POINT ISD</t>
  </si>
  <si>
    <t>133902</t>
  </si>
  <si>
    <t>HUNT ISD</t>
  </si>
  <si>
    <t>133903</t>
  </si>
  <si>
    <t>KERRVILLE ISD</t>
  </si>
  <si>
    <t>133904</t>
  </si>
  <si>
    <t>INGRAM ISD</t>
  </si>
  <si>
    <t>133905</t>
  </si>
  <si>
    <t>DIVIDE ISD</t>
  </si>
  <si>
    <t>134901</t>
  </si>
  <si>
    <t>JUNCTION ISD</t>
  </si>
  <si>
    <t>135001</t>
  </si>
  <si>
    <t>GUTHRIE CSD</t>
  </si>
  <si>
    <t>136901</t>
  </si>
  <si>
    <t>BRACKETT ISD</t>
  </si>
  <si>
    <t>137901</t>
  </si>
  <si>
    <t>KINGSVILLE ISD</t>
  </si>
  <si>
    <t>137902</t>
  </si>
  <si>
    <t>RICARDO ISD</t>
  </si>
  <si>
    <t>137903</t>
  </si>
  <si>
    <t>RIVIERA ISD</t>
  </si>
  <si>
    <t>137904</t>
  </si>
  <si>
    <t>SANTA GERTRUDIS ISD</t>
  </si>
  <si>
    <t>138902</t>
  </si>
  <si>
    <t>KNOX CITY-O'BRIEN CISD</t>
  </si>
  <si>
    <t>138903</t>
  </si>
  <si>
    <t>MUNDAY CISD</t>
  </si>
  <si>
    <t>138904</t>
  </si>
  <si>
    <t>BENJAMIN ISD</t>
  </si>
  <si>
    <t>139905</t>
  </si>
  <si>
    <t>CHISUM ISD</t>
  </si>
  <si>
    <t>139908</t>
  </si>
  <si>
    <t>ROXTON ISD</t>
  </si>
  <si>
    <t>139909</t>
  </si>
  <si>
    <t>PARIS ISD</t>
  </si>
  <si>
    <t>139911</t>
  </si>
  <si>
    <t>NORTH LAMAR ISD</t>
  </si>
  <si>
    <t>139912</t>
  </si>
  <si>
    <t>PRAIRILAND ISD</t>
  </si>
  <si>
    <t>140901</t>
  </si>
  <si>
    <t>AMHERST ISD</t>
  </si>
  <si>
    <t>140904</t>
  </si>
  <si>
    <t>LITTLEFIELD ISD</t>
  </si>
  <si>
    <t>140905</t>
  </si>
  <si>
    <t>OLTON ISD</t>
  </si>
  <si>
    <t>140907</t>
  </si>
  <si>
    <t>SPRINGLAKE-EARTH ISD</t>
  </si>
  <si>
    <t>140908</t>
  </si>
  <si>
    <t>SUDAN ISD</t>
  </si>
  <si>
    <t>141901</t>
  </si>
  <si>
    <t>LAMPASAS ISD</t>
  </si>
  <si>
    <t>141902</t>
  </si>
  <si>
    <t>LOMETA ISD</t>
  </si>
  <si>
    <t>142901</t>
  </si>
  <si>
    <t>COTULLA ISD</t>
  </si>
  <si>
    <t>143901</t>
  </si>
  <si>
    <t>HALLETTSVILLE ISD</t>
  </si>
  <si>
    <t>143902</t>
  </si>
  <si>
    <t>MOULTON ISD</t>
  </si>
  <si>
    <t>143903</t>
  </si>
  <si>
    <t>SHINER ISD</t>
  </si>
  <si>
    <t>143904</t>
  </si>
  <si>
    <t>VYSEHRAD ISD</t>
  </si>
  <si>
    <t>143905</t>
  </si>
  <si>
    <t>SWEET HOME ISD</t>
  </si>
  <si>
    <t>143906</t>
  </si>
  <si>
    <t>EZZELL ISD</t>
  </si>
  <si>
    <t>144901</t>
  </si>
  <si>
    <t>GIDDINGS ISD</t>
  </si>
  <si>
    <t>144902</t>
  </si>
  <si>
    <t>LEXINGTON ISD</t>
  </si>
  <si>
    <t>144903</t>
  </si>
  <si>
    <t>DIME BOX ISD</t>
  </si>
  <si>
    <t>144905</t>
  </si>
  <si>
    <t>GIDDINGS STATE SCHOOL</t>
  </si>
  <si>
    <t>145901</t>
  </si>
  <si>
    <t>BUFFALO ISD</t>
  </si>
  <si>
    <t>145902</t>
  </si>
  <si>
    <t>CENTERVILLE ISD</t>
  </si>
  <si>
    <t>145906</t>
  </si>
  <si>
    <t>NORMANGEE ISD</t>
  </si>
  <si>
    <t>145907</t>
  </si>
  <si>
    <t>OAKWOOD ISD</t>
  </si>
  <si>
    <t>145911</t>
  </si>
  <si>
    <t>LEON ISD</t>
  </si>
  <si>
    <t>146901</t>
  </si>
  <si>
    <t>CLEVELAND ISD</t>
  </si>
  <si>
    <t>146902</t>
  </si>
  <si>
    <t>DAYTON ISD</t>
  </si>
  <si>
    <t>146903</t>
  </si>
  <si>
    <t>DEVERS ISD</t>
  </si>
  <si>
    <t>146904</t>
  </si>
  <si>
    <t>HARDIN ISD</t>
  </si>
  <si>
    <t>146905</t>
  </si>
  <si>
    <t>HULL-DAISETTA ISD</t>
  </si>
  <si>
    <t>146906</t>
  </si>
  <si>
    <t>LIBERTY ISD</t>
  </si>
  <si>
    <t>146907</t>
  </si>
  <si>
    <t>TARKINGTON ISD</t>
  </si>
  <si>
    <t>147901</t>
  </si>
  <si>
    <t>COOLIDGE ISD</t>
  </si>
  <si>
    <t>147902</t>
  </si>
  <si>
    <t>GROESBECK ISD</t>
  </si>
  <si>
    <t>147903</t>
  </si>
  <si>
    <t>MEXIA ISD</t>
  </si>
  <si>
    <t>148901</t>
  </si>
  <si>
    <t>BOOKER ISD</t>
  </si>
  <si>
    <t>148902</t>
  </si>
  <si>
    <t>FOLLETT ISD</t>
  </si>
  <si>
    <t>148903</t>
  </si>
  <si>
    <t>HIGGINS ISD</t>
  </si>
  <si>
    <t>148905</t>
  </si>
  <si>
    <t>DARROUZETT ISD</t>
  </si>
  <si>
    <t>149901</t>
  </si>
  <si>
    <t>GEORGE WEST ISD</t>
  </si>
  <si>
    <t>149902</t>
  </si>
  <si>
    <t>THREE RIVERS ISD</t>
  </si>
  <si>
    <t>150901</t>
  </si>
  <si>
    <t>LLANO ISD</t>
  </si>
  <si>
    <t>152802</t>
  </si>
  <si>
    <t>RISE ACADEMY</t>
  </si>
  <si>
    <t>152803</t>
  </si>
  <si>
    <t>152805</t>
  </si>
  <si>
    <t>HARMONY SCIENCE ACAD (LUBBOCK)</t>
  </si>
  <si>
    <t>152901</t>
  </si>
  <si>
    <t>LUBBOCK ISD</t>
  </si>
  <si>
    <t>152902</t>
  </si>
  <si>
    <t>NEW DEAL ISD</t>
  </si>
  <si>
    <t>152903</t>
  </si>
  <si>
    <t>SLATON ISD</t>
  </si>
  <si>
    <t>152906</t>
  </si>
  <si>
    <t>LUBBOCK-COOPER ISD</t>
  </si>
  <si>
    <t>152907</t>
  </si>
  <si>
    <t>FRENSHIP ISD</t>
  </si>
  <si>
    <t>152908</t>
  </si>
  <si>
    <t>ROOSEVELT ISD</t>
  </si>
  <si>
    <t>152909</t>
  </si>
  <si>
    <t>SHALLOWATER ISD</t>
  </si>
  <si>
    <t>152910</t>
  </si>
  <si>
    <t>IDALOU ISD</t>
  </si>
  <si>
    <t>153903</t>
  </si>
  <si>
    <t>O'DONNELL ISD</t>
  </si>
  <si>
    <t>153904</t>
  </si>
  <si>
    <t>TAHOKA ISD</t>
  </si>
  <si>
    <t>153905</t>
  </si>
  <si>
    <t>NEW HOME ISD</t>
  </si>
  <si>
    <t>153907</t>
  </si>
  <si>
    <t>WILSON ISD</t>
  </si>
  <si>
    <t>154901</t>
  </si>
  <si>
    <t>MADISONVILLE CISD</t>
  </si>
  <si>
    <t>154903</t>
  </si>
  <si>
    <t>NORTH ZULCH ISD</t>
  </si>
  <si>
    <t>155901</t>
  </si>
  <si>
    <t>JEFFERSON ISD</t>
  </si>
  <si>
    <t>156902</t>
  </si>
  <si>
    <t>STANTON ISD</t>
  </si>
  <si>
    <t>156905</t>
  </si>
  <si>
    <t>GRADY ISD</t>
  </si>
  <si>
    <t>157901</t>
  </si>
  <si>
    <t>MASON ISD</t>
  </si>
  <si>
    <t>158901</t>
  </si>
  <si>
    <t>BAY CITY ISD</t>
  </si>
  <si>
    <t>158902</t>
  </si>
  <si>
    <t>TIDEHAVEN ISD</t>
  </si>
  <si>
    <t>158904</t>
  </si>
  <si>
    <t>MATAGORDA ISD</t>
  </si>
  <si>
    <t>158905</t>
  </si>
  <si>
    <t>PALACIOS ISD</t>
  </si>
  <si>
    <t>158906</t>
  </si>
  <si>
    <t>VAN VLECK ISD</t>
  </si>
  <si>
    <t>159901</t>
  </si>
  <si>
    <t>EAGLE PASS ISD</t>
  </si>
  <si>
    <t>160901</t>
  </si>
  <si>
    <t>BRADY ISD</t>
  </si>
  <si>
    <t>160904</t>
  </si>
  <si>
    <t>ROCHELLE ISD</t>
  </si>
  <si>
    <t>160905</t>
  </si>
  <si>
    <t>LOHN ISD</t>
  </si>
  <si>
    <t>161801</t>
  </si>
  <si>
    <t>WACO CHARTER SCHOOL</t>
  </si>
  <si>
    <t>161802</t>
  </si>
  <si>
    <t>RAPOPORT ACADEMY PUBLIC SCHOOL</t>
  </si>
  <si>
    <t>161807</t>
  </si>
  <si>
    <t>HARMONY SCIENCE ACAD (WACO)</t>
  </si>
  <si>
    <t>161901</t>
  </si>
  <si>
    <t>CRAWFORD ISD</t>
  </si>
  <si>
    <t>161903</t>
  </si>
  <si>
    <t>161906</t>
  </si>
  <si>
    <t>LA VEGA ISD</t>
  </si>
  <si>
    <t>161907</t>
  </si>
  <si>
    <t>LORENA ISD</t>
  </si>
  <si>
    <t>161908</t>
  </si>
  <si>
    <t>MART ISD</t>
  </si>
  <si>
    <t>161909</t>
  </si>
  <si>
    <t>MCGREGOR ISD</t>
  </si>
  <si>
    <t>161910</t>
  </si>
  <si>
    <t>MOODY ISD</t>
  </si>
  <si>
    <t>161912</t>
  </si>
  <si>
    <t>RIESEL ISD</t>
  </si>
  <si>
    <t>161914</t>
  </si>
  <si>
    <t>WACO ISD</t>
  </si>
  <si>
    <t>161916</t>
  </si>
  <si>
    <t>WEST ISD</t>
  </si>
  <si>
    <t>161918</t>
  </si>
  <si>
    <t>AXTELL ISD</t>
  </si>
  <si>
    <t>161919</t>
  </si>
  <si>
    <t>BRUCEVILLE-EDDY ISD</t>
  </si>
  <si>
    <t>161920</t>
  </si>
  <si>
    <t>CHINA SPRING ISD</t>
  </si>
  <si>
    <t>161921</t>
  </si>
  <si>
    <t>CONNALLY ISD</t>
  </si>
  <si>
    <t>161922</t>
  </si>
  <si>
    <t>ROBINSON ISD</t>
  </si>
  <si>
    <t>161923</t>
  </si>
  <si>
    <t>BOSQUEVILLE ISD</t>
  </si>
  <si>
    <t>161924</t>
  </si>
  <si>
    <t>HALLSBURG ISD</t>
  </si>
  <si>
    <t>161925</t>
  </si>
  <si>
    <t>GHOLSON ISD</t>
  </si>
  <si>
    <t>161926</t>
  </si>
  <si>
    <t>162904</t>
  </si>
  <si>
    <t>MCMULLEN COUNTY ISD</t>
  </si>
  <si>
    <t>163901</t>
  </si>
  <si>
    <t>DEVINE ISD</t>
  </si>
  <si>
    <t>163902</t>
  </si>
  <si>
    <t>D'HANIS ISD</t>
  </si>
  <si>
    <t>163903</t>
  </si>
  <si>
    <t>NATALIA ISD</t>
  </si>
  <si>
    <t>163904</t>
  </si>
  <si>
    <t>HONDO ISD</t>
  </si>
  <si>
    <t>163908</t>
  </si>
  <si>
    <t>MEDINA VALLEY ISD</t>
  </si>
  <si>
    <t>164901</t>
  </si>
  <si>
    <t>MENARD ISD</t>
  </si>
  <si>
    <t>165802</t>
  </si>
  <si>
    <t>MIDLAND ACADEMY CHARTER SCHOOL</t>
  </si>
  <si>
    <t>165901</t>
  </si>
  <si>
    <t>MIDLAND ISD</t>
  </si>
  <si>
    <t>165902</t>
  </si>
  <si>
    <t>GREENWOOD ISD</t>
  </si>
  <si>
    <t>166901</t>
  </si>
  <si>
    <t>CAMERON ISD</t>
  </si>
  <si>
    <t>166902</t>
  </si>
  <si>
    <t>GAUSE ISD</t>
  </si>
  <si>
    <t>166903</t>
  </si>
  <si>
    <t>MILANO ISD</t>
  </si>
  <si>
    <t>166904</t>
  </si>
  <si>
    <t>ROCKDALE ISD</t>
  </si>
  <si>
    <t>166905</t>
  </si>
  <si>
    <t>THORNDALE ISD</t>
  </si>
  <si>
    <t>166907</t>
  </si>
  <si>
    <t>BUCKHOLTS ISD</t>
  </si>
  <si>
    <t>167901</t>
  </si>
  <si>
    <t>GOLDTHWAITE ISD</t>
  </si>
  <si>
    <t>167902</t>
  </si>
  <si>
    <t>MULLIN ISD</t>
  </si>
  <si>
    <t>167903</t>
  </si>
  <si>
    <t>STAR ISD</t>
  </si>
  <si>
    <t>167904</t>
  </si>
  <si>
    <t>PRIDDY ISD</t>
  </si>
  <si>
    <t>168901</t>
  </si>
  <si>
    <t>COLORADO ISD</t>
  </si>
  <si>
    <t>168902</t>
  </si>
  <si>
    <t>LORAINE ISD</t>
  </si>
  <si>
    <t>168903</t>
  </si>
  <si>
    <t>WESTBROOK ISD</t>
  </si>
  <si>
    <t>169901</t>
  </si>
  <si>
    <t>BOWIE ISD</t>
  </si>
  <si>
    <t>169902</t>
  </si>
  <si>
    <t>NOCONA ISD</t>
  </si>
  <si>
    <t>169906</t>
  </si>
  <si>
    <t>GOLD BURG ISD</t>
  </si>
  <si>
    <t>169908</t>
  </si>
  <si>
    <t>MONTAGUE ISD</t>
  </si>
  <si>
    <t>169909</t>
  </si>
  <si>
    <t>PRAIRIE VALLEY ISD</t>
  </si>
  <si>
    <t>169910</t>
  </si>
  <si>
    <t>FORESTBURG ISD</t>
  </si>
  <si>
    <t>169911</t>
  </si>
  <si>
    <t>SAINT JO ISD</t>
  </si>
  <si>
    <t>170801</t>
  </si>
  <si>
    <t>TEXAS SERENITY ACADEMY</t>
  </si>
  <si>
    <t>170902</t>
  </si>
  <si>
    <t>CONROE ISD</t>
  </si>
  <si>
    <t>170903</t>
  </si>
  <si>
    <t>MONTGOMERY ISD</t>
  </si>
  <si>
    <t>170904</t>
  </si>
  <si>
    <t>WILLIS ISD</t>
  </si>
  <si>
    <t>170906</t>
  </si>
  <si>
    <t>MAGNOLIA ISD</t>
  </si>
  <si>
    <t>170907</t>
  </si>
  <si>
    <t>SPLENDORA ISD</t>
  </si>
  <si>
    <t>170908</t>
  </si>
  <si>
    <t>NEW CANEY ISD</t>
  </si>
  <si>
    <t>171901</t>
  </si>
  <si>
    <t>DUMAS ISD</t>
  </si>
  <si>
    <t>171902</t>
  </si>
  <si>
    <t>SUNRAY ISD</t>
  </si>
  <si>
    <t>172902</t>
  </si>
  <si>
    <t>DAINGERFIELD-LONE STAR ISD</t>
  </si>
  <si>
    <t>172905</t>
  </si>
  <si>
    <t>PEWITT CISD</t>
  </si>
  <si>
    <t>173901</t>
  </si>
  <si>
    <t>MOTLEY COUNTY ISD</t>
  </si>
  <si>
    <t>174801</t>
  </si>
  <si>
    <t>STEPHEN F AUSTIN STATE UNIVERSITY CHARTER SCHOOL</t>
  </si>
  <si>
    <t>174901</t>
  </si>
  <si>
    <t>CHIRENO ISD</t>
  </si>
  <si>
    <t>174902</t>
  </si>
  <si>
    <t>CUSHING ISD</t>
  </si>
  <si>
    <t>174903</t>
  </si>
  <si>
    <t>GARRISON ISD</t>
  </si>
  <si>
    <t>174904</t>
  </si>
  <si>
    <t>NACOGDOCHES ISD</t>
  </si>
  <si>
    <t>174906</t>
  </si>
  <si>
    <t>WODEN ISD</t>
  </si>
  <si>
    <t>174908</t>
  </si>
  <si>
    <t>CENTRAL HEIGHTS ISD</t>
  </si>
  <si>
    <t>174909</t>
  </si>
  <si>
    <t>MARTINSVILLE ISD</t>
  </si>
  <si>
    <t>174910</t>
  </si>
  <si>
    <t>ETOILE ISD</t>
  </si>
  <si>
    <t>174911</t>
  </si>
  <si>
    <t>DOUGLASS ISD</t>
  </si>
  <si>
    <t>175902</t>
  </si>
  <si>
    <t>BLOOMING GROVE ISD</t>
  </si>
  <si>
    <t>175903</t>
  </si>
  <si>
    <t>CORSICANA ISD</t>
  </si>
  <si>
    <t>175904</t>
  </si>
  <si>
    <t>175905</t>
  </si>
  <si>
    <t>FROST ISD</t>
  </si>
  <si>
    <t>175907</t>
  </si>
  <si>
    <t>KERENS ISD</t>
  </si>
  <si>
    <t>175909</t>
  </si>
  <si>
    <t>175910</t>
  </si>
  <si>
    <t>MILDRED ISD</t>
  </si>
  <si>
    <t>175911</t>
  </si>
  <si>
    <t>RICE ISD</t>
  </si>
  <si>
    <t>176901</t>
  </si>
  <si>
    <t>BURKEVILLE ISD</t>
  </si>
  <si>
    <t>176902</t>
  </si>
  <si>
    <t>NEWTON ISD</t>
  </si>
  <si>
    <t>176903</t>
  </si>
  <si>
    <t>DEWEYVILLE ISD</t>
  </si>
  <si>
    <t>177901</t>
  </si>
  <si>
    <t>ROSCOE ISD</t>
  </si>
  <si>
    <t>177902</t>
  </si>
  <si>
    <t>SWEETWATER ISD</t>
  </si>
  <si>
    <t>177903</t>
  </si>
  <si>
    <t>BLACKWELL CISD</t>
  </si>
  <si>
    <t>177905</t>
  </si>
  <si>
    <t>HIGHLAND ISD</t>
  </si>
  <si>
    <t>178801</t>
  </si>
  <si>
    <t>DR M L GARZA-GONZALEZ CHARTER SCHOOL</t>
  </si>
  <si>
    <t>178804</t>
  </si>
  <si>
    <t>RICHARD MILBURN ALTER HIGH SCHOOL (CORPUS CHRISTI)</t>
  </si>
  <si>
    <t>178807</t>
  </si>
  <si>
    <t>CORPUS CHRISTI MONTESSORI SCHOOL</t>
  </si>
  <si>
    <t>178808</t>
  </si>
  <si>
    <t>178901</t>
  </si>
  <si>
    <t>AGUA DULCE ISD</t>
  </si>
  <si>
    <t>178902</t>
  </si>
  <si>
    <t>BISHOP CISD</t>
  </si>
  <si>
    <t>178903</t>
  </si>
  <si>
    <t>CALALLEN ISD</t>
  </si>
  <si>
    <t>178904</t>
  </si>
  <si>
    <t>CORPUS CHRISTI ISD</t>
  </si>
  <si>
    <t>178905</t>
  </si>
  <si>
    <t>DRISCOLL ISD</t>
  </si>
  <si>
    <t>178906</t>
  </si>
  <si>
    <t>LONDON ISD</t>
  </si>
  <si>
    <t>178908</t>
  </si>
  <si>
    <t>PORT ARANSAS ISD</t>
  </si>
  <si>
    <t>178909</t>
  </si>
  <si>
    <t>ROBSTOWN ISD</t>
  </si>
  <si>
    <t>178912</t>
  </si>
  <si>
    <t>TULOSO-MIDWAY ISD</t>
  </si>
  <si>
    <t>178913</t>
  </si>
  <si>
    <t>BANQUETE ISD</t>
  </si>
  <si>
    <t>178914</t>
  </si>
  <si>
    <t>FLOUR BLUFF ISD</t>
  </si>
  <si>
    <t>178915</t>
  </si>
  <si>
    <t>WEST OSO ISD</t>
  </si>
  <si>
    <t>179901</t>
  </si>
  <si>
    <t>PERRYTON ISD</t>
  </si>
  <si>
    <t>180901</t>
  </si>
  <si>
    <t>BOYS RANCH ISD</t>
  </si>
  <si>
    <t>180902</t>
  </si>
  <si>
    <t>VEGA ISD</t>
  </si>
  <si>
    <t>180903</t>
  </si>
  <si>
    <t>ADRIAN ISD</t>
  </si>
  <si>
    <t>180904</t>
  </si>
  <si>
    <t>WILDORADO ISD</t>
  </si>
  <si>
    <t>181901</t>
  </si>
  <si>
    <t>BRIDGE CITY ISD</t>
  </si>
  <si>
    <t>181905</t>
  </si>
  <si>
    <t>ORANGEFIELD ISD</t>
  </si>
  <si>
    <t>181906</t>
  </si>
  <si>
    <t>WEST ORANGE-COVE CISD</t>
  </si>
  <si>
    <t>181907</t>
  </si>
  <si>
    <t>VIDOR ISD</t>
  </si>
  <si>
    <t>181908</t>
  </si>
  <si>
    <t>LITTLE CYPRESS-MAURICEVILLE CISD</t>
  </si>
  <si>
    <t>182901</t>
  </si>
  <si>
    <t>GORDON ISD</t>
  </si>
  <si>
    <t>182902</t>
  </si>
  <si>
    <t>GRAFORD ISD</t>
  </si>
  <si>
    <t>182903</t>
  </si>
  <si>
    <t>MINERAL WELLS ISD</t>
  </si>
  <si>
    <t>182904</t>
  </si>
  <si>
    <t>SANTO ISD</t>
  </si>
  <si>
    <t>182905</t>
  </si>
  <si>
    <t>STRAWN ISD</t>
  </si>
  <si>
    <t>182906</t>
  </si>
  <si>
    <t>PALO PINTO ISD</t>
  </si>
  <si>
    <t>183801</t>
  </si>
  <si>
    <t>PANOLA CHARTER SCHOOL</t>
  </si>
  <si>
    <t>183901</t>
  </si>
  <si>
    <t>BECKVILLE ISD</t>
  </si>
  <si>
    <t>183902</t>
  </si>
  <si>
    <t>CARTHAGE ISD</t>
  </si>
  <si>
    <t>183904</t>
  </si>
  <si>
    <t>GARY ISD</t>
  </si>
  <si>
    <t>184801</t>
  </si>
  <si>
    <t>CROSSTIMBERS ACADEMY</t>
  </si>
  <si>
    <t>184901</t>
  </si>
  <si>
    <t>POOLVILLE ISD</t>
  </si>
  <si>
    <t>184902</t>
  </si>
  <si>
    <t>SPRINGTOWN ISD</t>
  </si>
  <si>
    <t>184903</t>
  </si>
  <si>
    <t>WEATHERFORD ISD</t>
  </si>
  <si>
    <t>184904</t>
  </si>
  <si>
    <t>MILLSAP ISD</t>
  </si>
  <si>
    <t>184907</t>
  </si>
  <si>
    <t>ALEDO ISD</t>
  </si>
  <si>
    <t>184908</t>
  </si>
  <si>
    <t>PEASTER ISD</t>
  </si>
  <si>
    <t>184909</t>
  </si>
  <si>
    <t>BROCK ISD</t>
  </si>
  <si>
    <t>184911</t>
  </si>
  <si>
    <t>GARNER ISD</t>
  </si>
  <si>
    <t>185901</t>
  </si>
  <si>
    <t>BOVINA ISD</t>
  </si>
  <si>
    <t>185902</t>
  </si>
  <si>
    <t>FARWELL ISD</t>
  </si>
  <si>
    <t>185903</t>
  </si>
  <si>
    <t>FRIONA ISD</t>
  </si>
  <si>
    <t>185904</t>
  </si>
  <si>
    <t>LAZBUDDIE ISD</t>
  </si>
  <si>
    <t>186901</t>
  </si>
  <si>
    <t>BUENA VISTA ISD</t>
  </si>
  <si>
    <t>186902</t>
  </si>
  <si>
    <t>FORT STOCKTON ISD</t>
  </si>
  <si>
    <t>186903</t>
  </si>
  <si>
    <t>IRAAN-SHEFFIELD ISD</t>
  </si>
  <si>
    <t>187901</t>
  </si>
  <si>
    <t>BIG SANDY ISD</t>
  </si>
  <si>
    <t>187903</t>
  </si>
  <si>
    <t>GOODRICH ISD</t>
  </si>
  <si>
    <t>187904</t>
  </si>
  <si>
    <t>CORRIGAN-CAMDEN ISD</t>
  </si>
  <si>
    <t>187906</t>
  </si>
  <si>
    <t>LEGGETT ISD</t>
  </si>
  <si>
    <t>187907</t>
  </si>
  <si>
    <t>LIVINGSTON ISD</t>
  </si>
  <si>
    <t>187910</t>
  </si>
  <si>
    <t>ONALASKA ISD</t>
  </si>
  <si>
    <t>188801</t>
  </si>
  <si>
    <t>RICHARD MILBURN ACADEMY (AMARILLO)</t>
  </si>
  <si>
    <t>188901</t>
  </si>
  <si>
    <t>AMARILLO ISD</t>
  </si>
  <si>
    <t>188902</t>
  </si>
  <si>
    <t>RIVER ROAD ISD</t>
  </si>
  <si>
    <t>188903</t>
  </si>
  <si>
    <t>188904</t>
  </si>
  <si>
    <t>BUSHLAND ISD</t>
  </si>
  <si>
    <t>189901</t>
  </si>
  <si>
    <t>MARFA ISD</t>
  </si>
  <si>
    <t>189902</t>
  </si>
  <si>
    <t>PRESIDIO ISD</t>
  </si>
  <si>
    <t>190903</t>
  </si>
  <si>
    <t>RAINS ISD</t>
  </si>
  <si>
    <t>191901</t>
  </si>
  <si>
    <t>CANYON ISD</t>
  </si>
  <si>
    <t>192901</t>
  </si>
  <si>
    <t>REAGAN COUNTY ISD</t>
  </si>
  <si>
    <t>193801</t>
  </si>
  <si>
    <t>BIG SPRINGS CHARTER SCHOOL</t>
  </si>
  <si>
    <t>193902</t>
  </si>
  <si>
    <t>LEAKEY ISD</t>
  </si>
  <si>
    <t>194902</t>
  </si>
  <si>
    <t>AVERY ISD</t>
  </si>
  <si>
    <t>194903</t>
  </si>
  <si>
    <t>RIVERCREST ISD</t>
  </si>
  <si>
    <t>194904</t>
  </si>
  <si>
    <t>CLARKSVILLE ISD</t>
  </si>
  <si>
    <t>194905</t>
  </si>
  <si>
    <t>DETROIT ISD</t>
  </si>
  <si>
    <t>195901</t>
  </si>
  <si>
    <t>PECOS-BARSTOW-TOYAH ISD</t>
  </si>
  <si>
    <t>195902</t>
  </si>
  <si>
    <t>BALMORHEA ISD</t>
  </si>
  <si>
    <t>196901</t>
  </si>
  <si>
    <t>AUSTWELL-TIVOLI ISD</t>
  </si>
  <si>
    <t>196902</t>
  </si>
  <si>
    <t>WOODSBORO ISD</t>
  </si>
  <si>
    <t>196903</t>
  </si>
  <si>
    <t>REFUGIO ISD</t>
  </si>
  <si>
    <t>197902</t>
  </si>
  <si>
    <t>MIAMI ISD</t>
  </si>
  <si>
    <t>198901</t>
  </si>
  <si>
    <t>BREMOND ISD</t>
  </si>
  <si>
    <t>198902</t>
  </si>
  <si>
    <t>CALVERT ISD</t>
  </si>
  <si>
    <t>198903</t>
  </si>
  <si>
    <t>FRANKLIN ISD</t>
  </si>
  <si>
    <t>198905</t>
  </si>
  <si>
    <t>HEARNE ISD</t>
  </si>
  <si>
    <t>198906</t>
  </si>
  <si>
    <t>MUMFORD ISD</t>
  </si>
  <si>
    <t>199901</t>
  </si>
  <si>
    <t>ROCKWALL ISD</t>
  </si>
  <si>
    <t>199902</t>
  </si>
  <si>
    <t>ROYSE CITY ISD</t>
  </si>
  <si>
    <t>200901</t>
  </si>
  <si>
    <t>BALLINGER ISD</t>
  </si>
  <si>
    <t>200902</t>
  </si>
  <si>
    <t>MILES ISD</t>
  </si>
  <si>
    <t>200904</t>
  </si>
  <si>
    <t>WINTERS  ISD</t>
  </si>
  <si>
    <t>200906</t>
  </si>
  <si>
    <t>OLFEN ISD</t>
  </si>
  <si>
    <t>201902</t>
  </si>
  <si>
    <t>HENDERSON ISD</t>
  </si>
  <si>
    <t>201903</t>
  </si>
  <si>
    <t>LANEVILLE ISD</t>
  </si>
  <si>
    <t>201904</t>
  </si>
  <si>
    <t>LEVERETTS CHAPEL ISD</t>
  </si>
  <si>
    <t>201907</t>
  </si>
  <si>
    <t>MOUNT ENTERPRISE ISD</t>
  </si>
  <si>
    <t>201908</t>
  </si>
  <si>
    <t>OVERTON ISD</t>
  </si>
  <si>
    <t>201910</t>
  </si>
  <si>
    <t>TATUM ISD</t>
  </si>
  <si>
    <t>201913</t>
  </si>
  <si>
    <t>CARLISLE ISD</t>
  </si>
  <si>
    <t>201914</t>
  </si>
  <si>
    <t>WEST RUSK ISD</t>
  </si>
  <si>
    <t>202903</t>
  </si>
  <si>
    <t>HEMPHILL ISD</t>
  </si>
  <si>
    <t>202905</t>
  </si>
  <si>
    <t>WEST SABINE ISD</t>
  </si>
  <si>
    <t>203901</t>
  </si>
  <si>
    <t>SAN AUGUSTINE ISD</t>
  </si>
  <si>
    <t>203902</t>
  </si>
  <si>
    <t>BROADDUS ISD</t>
  </si>
  <si>
    <t>204901</t>
  </si>
  <si>
    <t>COLDSPRING-OAKHURST CISD</t>
  </si>
  <si>
    <t>204904</t>
  </si>
  <si>
    <t>SHEPHERD ISD</t>
  </si>
  <si>
    <t>205901</t>
  </si>
  <si>
    <t>ARANSAS PASS ISD</t>
  </si>
  <si>
    <t>205902</t>
  </si>
  <si>
    <t>GREGORY-PORTLAND ISD</t>
  </si>
  <si>
    <t>205903</t>
  </si>
  <si>
    <t>INGLESIDE ISD</t>
  </si>
  <si>
    <t>205904</t>
  </si>
  <si>
    <t>MATHIS ISD</t>
  </si>
  <si>
    <t>205905</t>
  </si>
  <si>
    <t>ODEM-EDROY ISD</t>
  </si>
  <si>
    <t>205906</t>
  </si>
  <si>
    <t>SINTON ISD</t>
  </si>
  <si>
    <t>205907</t>
  </si>
  <si>
    <t>TAFT ISD</t>
  </si>
  <si>
    <t>206901</t>
  </si>
  <si>
    <t>SAN SABA ISD</t>
  </si>
  <si>
    <t>206902</t>
  </si>
  <si>
    <t>RICHLAND SPRINGS ISD</t>
  </si>
  <si>
    <t>206903</t>
  </si>
  <si>
    <t>CHEROKEE ISD</t>
  </si>
  <si>
    <t>207901</t>
  </si>
  <si>
    <t>SCHLEICHER ISD</t>
  </si>
  <si>
    <t>208901</t>
  </si>
  <si>
    <t>HERMLEIGH ISD</t>
  </si>
  <si>
    <t>208902</t>
  </si>
  <si>
    <t>SNYDER ISD</t>
  </si>
  <si>
    <t>208903</t>
  </si>
  <si>
    <t>IRA ISD</t>
  </si>
  <si>
    <t>209901</t>
  </si>
  <si>
    <t>ALBANY ISD</t>
  </si>
  <si>
    <t>209902</t>
  </si>
  <si>
    <t>MORAN ISD</t>
  </si>
  <si>
    <t>210901</t>
  </si>
  <si>
    <t>CENTER ISD</t>
  </si>
  <si>
    <t>210902</t>
  </si>
  <si>
    <t>JOAQUIN ISD</t>
  </si>
  <si>
    <t>210903</t>
  </si>
  <si>
    <t>SHELBYVILLE ISD</t>
  </si>
  <si>
    <t>210904</t>
  </si>
  <si>
    <t>TENAHA ISD</t>
  </si>
  <si>
    <t>210905</t>
  </si>
  <si>
    <t>TIMPSON ISD</t>
  </si>
  <si>
    <t>210906</t>
  </si>
  <si>
    <t>EXCELSIOR ISD</t>
  </si>
  <si>
    <t>211901</t>
  </si>
  <si>
    <t>TEXHOMA ISD</t>
  </si>
  <si>
    <t>211902</t>
  </si>
  <si>
    <t>STRATFORD ISD</t>
  </si>
  <si>
    <t>212801</t>
  </si>
  <si>
    <t>CUMBERLAND ACADEMY</t>
  </si>
  <si>
    <t>212803</t>
  </si>
  <si>
    <t>AZLEWAY CHARTER SCHOOL</t>
  </si>
  <si>
    <t>212901</t>
  </si>
  <si>
    <t>ARP ISD</t>
  </si>
  <si>
    <t>212902</t>
  </si>
  <si>
    <t>BULLARD ISD</t>
  </si>
  <si>
    <t>212903</t>
  </si>
  <si>
    <t>LINDALE ISD</t>
  </si>
  <si>
    <t>212904</t>
  </si>
  <si>
    <t>TROUP ISD</t>
  </si>
  <si>
    <t>212905</t>
  </si>
  <si>
    <t>TYLER ISD</t>
  </si>
  <si>
    <t>212906</t>
  </si>
  <si>
    <t>WHITEHOUSE ISD</t>
  </si>
  <si>
    <t>212909</t>
  </si>
  <si>
    <t>CHAPEL HILL ISD</t>
  </si>
  <si>
    <t>212910</t>
  </si>
  <si>
    <t>WINONA ISD</t>
  </si>
  <si>
    <t>213801</t>
  </si>
  <si>
    <t>BRAZOS RIVER CHARTER SCHOOL</t>
  </si>
  <si>
    <t>213901</t>
  </si>
  <si>
    <t>GLEN ROSE ISD</t>
  </si>
  <si>
    <t>214901</t>
  </si>
  <si>
    <t>RIO GRANDE CITY CISD</t>
  </si>
  <si>
    <t>214902</t>
  </si>
  <si>
    <t>SAN ISIDRO ISD</t>
  </si>
  <si>
    <t>214903</t>
  </si>
  <si>
    <t>ROMA ISD</t>
  </si>
  <si>
    <t>215901</t>
  </si>
  <si>
    <t>BRECKENRIDGE ISD</t>
  </si>
  <si>
    <t>216901</t>
  </si>
  <si>
    <t>STERLING CITY ISD</t>
  </si>
  <si>
    <t>217901</t>
  </si>
  <si>
    <t>ASPERMONT ISD</t>
  </si>
  <si>
    <t>218901</t>
  </si>
  <si>
    <t>SONORA ISD</t>
  </si>
  <si>
    <t>219901</t>
  </si>
  <si>
    <t>HAPPY ISD</t>
  </si>
  <si>
    <t>219903</t>
  </si>
  <si>
    <t>TULIA ISD</t>
  </si>
  <si>
    <t>219905</t>
  </si>
  <si>
    <t>KRESS ISD</t>
  </si>
  <si>
    <t>220801</t>
  </si>
  <si>
    <t>TREETOPS SCHOOL INTERNATIONAL</t>
  </si>
  <si>
    <t>220802</t>
  </si>
  <si>
    <t>ARLINGTON CLASSICS ACADEMY</t>
  </si>
  <si>
    <t>220804</t>
  </si>
  <si>
    <t>FORT WORTH CAN ACADEMY</t>
  </si>
  <si>
    <t>220809</t>
  </si>
  <si>
    <t>FORT WORTH ACADEMY OF FINE ARTS</t>
  </si>
  <si>
    <t>220810</t>
  </si>
  <si>
    <t>WESTLAKE ACADEMY CHARTER SCHOOL</t>
  </si>
  <si>
    <t>220811</t>
  </si>
  <si>
    <t>EAST FORT WORTH MONTESSORI ACADEMY</t>
  </si>
  <si>
    <t>220812</t>
  </si>
  <si>
    <t>RICHARD MILBURN ACADEMY (FORT WORTH)</t>
  </si>
  <si>
    <t>220813</t>
  </si>
  <si>
    <t>HARMONY SCIENCE ACAD (FORT WORTH)</t>
  </si>
  <si>
    <t>220814</t>
  </si>
  <si>
    <t>TEXAS ELEMENTARY SCHOOL OF THE ARTS</t>
  </si>
  <si>
    <t>220815</t>
  </si>
  <si>
    <t>CHAPEL HILL ACADEMY</t>
  </si>
  <si>
    <t>220816</t>
  </si>
  <si>
    <t>220901</t>
  </si>
  <si>
    <t>ARLINGTON ISD</t>
  </si>
  <si>
    <t>220902</t>
  </si>
  <si>
    <t>BIRDVILLE ISD</t>
  </si>
  <si>
    <t>220904</t>
  </si>
  <si>
    <t>EVERMAN ISD</t>
  </si>
  <si>
    <t>220905</t>
  </si>
  <si>
    <t>FORT WORTH ISD</t>
  </si>
  <si>
    <t>220906</t>
  </si>
  <si>
    <t>GRAPEVINE-COLLEYVILLE ISD</t>
  </si>
  <si>
    <t>220907</t>
  </si>
  <si>
    <t>KELLER ISD</t>
  </si>
  <si>
    <t>220908</t>
  </si>
  <si>
    <t>MANSFIELD ISD</t>
  </si>
  <si>
    <t>220910</t>
  </si>
  <si>
    <t>LAKE WORTH ISD</t>
  </si>
  <si>
    <t>220912</t>
  </si>
  <si>
    <t>CROWLEY ISD</t>
  </si>
  <si>
    <t>220914</t>
  </si>
  <si>
    <t>KENNEDALE ISD</t>
  </si>
  <si>
    <t>220915</t>
  </si>
  <si>
    <t>AZLE ISD</t>
  </si>
  <si>
    <t>220916</t>
  </si>
  <si>
    <t>HURST-EULESS-BEDFORD ISD</t>
  </si>
  <si>
    <t>220917</t>
  </si>
  <si>
    <t>CASTLEBERRY ISD</t>
  </si>
  <si>
    <t>220918</t>
  </si>
  <si>
    <t>EAGLE MT-SAGINAW ISD</t>
  </si>
  <si>
    <t>220919</t>
  </si>
  <si>
    <t>CARROLL ISD</t>
  </si>
  <si>
    <t>220920</t>
  </si>
  <si>
    <t>WHITE SETTLEMENT ISD</t>
  </si>
  <si>
    <t>221801</t>
  </si>
  <si>
    <t>221901</t>
  </si>
  <si>
    <t>ABILENE ISD</t>
  </si>
  <si>
    <t>221904</t>
  </si>
  <si>
    <t>MERKEL ISD</t>
  </si>
  <si>
    <t>221905</t>
  </si>
  <si>
    <t>TRENT ISD</t>
  </si>
  <si>
    <t>221911</t>
  </si>
  <si>
    <t>JIM NED CISD</t>
  </si>
  <si>
    <t>221912</t>
  </si>
  <si>
    <t>222901</t>
  </si>
  <si>
    <t>TERRELL COUNTY ISD</t>
  </si>
  <si>
    <t>223901</t>
  </si>
  <si>
    <t>BROWNFIELD ISD</t>
  </si>
  <si>
    <t>223902</t>
  </si>
  <si>
    <t>MEADOW ISD</t>
  </si>
  <si>
    <t>223904</t>
  </si>
  <si>
    <t>WELLMAN-UNION CISD</t>
  </si>
  <si>
    <t>224901</t>
  </si>
  <si>
    <t>THROCKMORTON ISD</t>
  </si>
  <si>
    <t>224902</t>
  </si>
  <si>
    <t>WOODSON ISD</t>
  </si>
  <si>
    <t>225902</t>
  </si>
  <si>
    <t>MOUNT PLEASANT ISD</t>
  </si>
  <si>
    <t>225905</t>
  </si>
  <si>
    <t>WINFIELD ISD</t>
  </si>
  <si>
    <t>225906</t>
  </si>
  <si>
    <t>225907</t>
  </si>
  <si>
    <t>HARTS BLUFF ISD</t>
  </si>
  <si>
    <t>226801</t>
  </si>
  <si>
    <t>226901</t>
  </si>
  <si>
    <t>CHRISTOVAL ISD</t>
  </si>
  <si>
    <t>226903</t>
  </si>
  <si>
    <t>SAN ANGELO ISD</t>
  </si>
  <si>
    <t>226905</t>
  </si>
  <si>
    <t>WATER VALLEY ISD</t>
  </si>
  <si>
    <t>226906</t>
  </si>
  <si>
    <t>WALL ISD</t>
  </si>
  <si>
    <t>226907</t>
  </si>
  <si>
    <t>GRAPE CREEK ISD</t>
  </si>
  <si>
    <t>226908</t>
  </si>
  <si>
    <t>VERIBEST ISD</t>
  </si>
  <si>
    <t>227801</t>
  </si>
  <si>
    <t>AMERICAN YOUTHWORKS CHARTER SCHOOL</t>
  </si>
  <si>
    <t>227803</t>
  </si>
  <si>
    <t>227804</t>
  </si>
  <si>
    <t>NYOS CHARTER SCHOOL</t>
  </si>
  <si>
    <t>227805</t>
  </si>
  <si>
    <t>TEXAS EMPOWERMENT ACADEMY</t>
  </si>
  <si>
    <t>227806</t>
  </si>
  <si>
    <t>UNIVERSITY OF TEXAS UNIVERSITY CHARTER SCHOOL</t>
  </si>
  <si>
    <t>227814</t>
  </si>
  <si>
    <t>227816</t>
  </si>
  <si>
    <t>HARMONY SCIENCE ACADEMY (AUSTIN)</t>
  </si>
  <si>
    <t>227817</t>
  </si>
  <si>
    <t>CEDARS INTERNATIONAL ACADEMY</t>
  </si>
  <si>
    <t>227818</t>
  </si>
  <si>
    <t>AUSTIN CAN ACADEMY CHARTER SCHOOL</t>
  </si>
  <si>
    <t>227819</t>
  </si>
  <si>
    <t>UNIVERSITY OF TEXAS ELEMENTARY CHARTER SCHOOL</t>
  </si>
  <si>
    <t>227820</t>
  </si>
  <si>
    <t>KIPP AUSTIN PUBLIC SCHOOLS INC</t>
  </si>
  <si>
    <t>227821</t>
  </si>
  <si>
    <t>AUSTIN DISCOVERY SCHOOL</t>
  </si>
  <si>
    <t>227824</t>
  </si>
  <si>
    <t>THE EAST AUSTIN COLLEGE PREP ACADEMY</t>
  </si>
  <si>
    <t>227901</t>
  </si>
  <si>
    <t>AUSTIN ISD</t>
  </si>
  <si>
    <t>227904</t>
  </si>
  <si>
    <t>PFLUGERVILLE ISD</t>
  </si>
  <si>
    <t>227905</t>
  </si>
  <si>
    <t>TEXAS SCH FOR THE BLIND &amp; VISUALLY IMPAIRED</t>
  </si>
  <si>
    <t>227906</t>
  </si>
  <si>
    <t>TEXAS SCH FOR THE DEAF</t>
  </si>
  <si>
    <t>227907</t>
  </si>
  <si>
    <t>MANOR ISD</t>
  </si>
  <si>
    <t>227909</t>
  </si>
  <si>
    <t>EANES ISD</t>
  </si>
  <si>
    <t>227910</t>
  </si>
  <si>
    <t>DEL VALLE ISD</t>
  </si>
  <si>
    <t>227912</t>
  </si>
  <si>
    <t>LAGO VISTA ISD</t>
  </si>
  <si>
    <t>227913</t>
  </si>
  <si>
    <t>LAKE TRAVIS ISD</t>
  </si>
  <si>
    <t>228901</t>
  </si>
  <si>
    <t>GROVETON ISD</t>
  </si>
  <si>
    <t>228903</t>
  </si>
  <si>
    <t>TRINITY ISD</t>
  </si>
  <si>
    <t>228904</t>
  </si>
  <si>
    <t>228905</t>
  </si>
  <si>
    <t>APPLE SPRINGS ISD</t>
  </si>
  <si>
    <t>229901</t>
  </si>
  <si>
    <t>COLMESNEIL ISD</t>
  </si>
  <si>
    <t>229903</t>
  </si>
  <si>
    <t>WOODVILLE ISD</t>
  </si>
  <si>
    <t>229904</t>
  </si>
  <si>
    <t>WARREN ISD</t>
  </si>
  <si>
    <t>229905</t>
  </si>
  <si>
    <t>SPURGER ISD</t>
  </si>
  <si>
    <t>229906</t>
  </si>
  <si>
    <t>CHESTER ISD</t>
  </si>
  <si>
    <t>230901</t>
  </si>
  <si>
    <t>230902</t>
  </si>
  <si>
    <t>GILMER ISD</t>
  </si>
  <si>
    <t>230903</t>
  </si>
  <si>
    <t>ORE CITY ISD</t>
  </si>
  <si>
    <t>230904</t>
  </si>
  <si>
    <t>UNION HILL ISD</t>
  </si>
  <si>
    <t>230905</t>
  </si>
  <si>
    <t>HARMONY ISD</t>
  </si>
  <si>
    <t>230906</t>
  </si>
  <si>
    <t>NEW DIANA ISD</t>
  </si>
  <si>
    <t>230908</t>
  </si>
  <si>
    <t>UNION GROVE ISD</t>
  </si>
  <si>
    <t>231901</t>
  </si>
  <si>
    <t>MCCAMEY ISD</t>
  </si>
  <si>
    <t>231902</t>
  </si>
  <si>
    <t>RANKIN ISD</t>
  </si>
  <si>
    <t>232801</t>
  </si>
  <si>
    <t>GABRIEL TAFOLLA ACADEMY</t>
  </si>
  <si>
    <t>232901</t>
  </si>
  <si>
    <t>KNIPPA ISD</t>
  </si>
  <si>
    <t>232902</t>
  </si>
  <si>
    <t>SABINAL ISD</t>
  </si>
  <si>
    <t>232903</t>
  </si>
  <si>
    <t>UVALDE CISD</t>
  </si>
  <si>
    <t>232904</t>
  </si>
  <si>
    <t>UTOPIA ISD</t>
  </si>
  <si>
    <t>233901</t>
  </si>
  <si>
    <t>SAN FELIPE-DEL RIO CISD</t>
  </si>
  <si>
    <t>233903</t>
  </si>
  <si>
    <t>COMSTOCK ISD</t>
  </si>
  <si>
    <t>234801</t>
  </si>
  <si>
    <t>RANCH ACADEMY</t>
  </si>
  <si>
    <t>234902</t>
  </si>
  <si>
    <t>CANTON ISD</t>
  </si>
  <si>
    <t>234903</t>
  </si>
  <si>
    <t>234904</t>
  </si>
  <si>
    <t>GRAND SALINE ISD</t>
  </si>
  <si>
    <t>234905</t>
  </si>
  <si>
    <t>MARTINS MILL ISD</t>
  </si>
  <si>
    <t>234906</t>
  </si>
  <si>
    <t>VAN ISD</t>
  </si>
  <si>
    <t>234907</t>
  </si>
  <si>
    <t>WILLS POINT ISD</t>
  </si>
  <si>
    <t>234909</t>
  </si>
  <si>
    <t>FRUITVALE ISD</t>
  </si>
  <si>
    <t>235901</t>
  </si>
  <si>
    <t>BLOOMINGTON ISD</t>
  </si>
  <si>
    <t>235902</t>
  </si>
  <si>
    <t>VICTORIA ISD</t>
  </si>
  <si>
    <t>235904</t>
  </si>
  <si>
    <t>NURSERY ISD</t>
  </si>
  <si>
    <t>236801</t>
  </si>
  <si>
    <t>RAVEN SCHOOL</t>
  </si>
  <si>
    <t>236901</t>
  </si>
  <si>
    <t>NEW WAVERLY ISD</t>
  </si>
  <si>
    <t>236902</t>
  </si>
  <si>
    <t>HUNTSVILLE ISD</t>
  </si>
  <si>
    <t>236903</t>
  </si>
  <si>
    <t>WINDHAM SCHOOL DISTRICT</t>
  </si>
  <si>
    <t>237902</t>
  </si>
  <si>
    <t>HEMPSTEAD ISD</t>
  </si>
  <si>
    <t>237904</t>
  </si>
  <si>
    <t>WALLER ISD</t>
  </si>
  <si>
    <t>237905</t>
  </si>
  <si>
    <t>ROYAL ISD</t>
  </si>
  <si>
    <t>238902</t>
  </si>
  <si>
    <t>MONAHANS-WICKETT-PYOTE ISD</t>
  </si>
  <si>
    <t>238904</t>
  </si>
  <si>
    <t>GRANDFALLS-ROYALTY ISD</t>
  </si>
  <si>
    <t>239901</t>
  </si>
  <si>
    <t>BRENHAM ISD</t>
  </si>
  <si>
    <t>239903</t>
  </si>
  <si>
    <t>BURTON ISD</t>
  </si>
  <si>
    <t>240801</t>
  </si>
  <si>
    <t>240901</t>
  </si>
  <si>
    <t>LAREDO ISD</t>
  </si>
  <si>
    <t>240903</t>
  </si>
  <si>
    <t>UNITED ISD</t>
  </si>
  <si>
    <t>240904</t>
  </si>
  <si>
    <t>WEBB CISD</t>
  </si>
  <si>
    <t>241901</t>
  </si>
  <si>
    <t>BOLING ISD</t>
  </si>
  <si>
    <t>241902</t>
  </si>
  <si>
    <t>EAST BERNARD ISD</t>
  </si>
  <si>
    <t>241903</t>
  </si>
  <si>
    <t>EL CAMPO ISD</t>
  </si>
  <si>
    <t>241904</t>
  </si>
  <si>
    <t>WHARTON ISD</t>
  </si>
  <si>
    <t>241906</t>
  </si>
  <si>
    <t>LOUISE ISD</t>
  </si>
  <si>
    <t>242902</t>
  </si>
  <si>
    <t>SHAMROCK ISD</t>
  </si>
  <si>
    <t>242903</t>
  </si>
  <si>
    <t>WHEELER ISD</t>
  </si>
  <si>
    <t>242905</t>
  </si>
  <si>
    <t>KELTON ISD</t>
  </si>
  <si>
    <t>242906</t>
  </si>
  <si>
    <t>FORT ELLIOTT CISD</t>
  </si>
  <si>
    <t>243801</t>
  </si>
  <si>
    <t>BRIGHT IDEAS CHARTER</t>
  </si>
  <si>
    <t>243901</t>
  </si>
  <si>
    <t>BURKBURNETT ISD</t>
  </si>
  <si>
    <t>243902</t>
  </si>
  <si>
    <t>ELECTRA ISD</t>
  </si>
  <si>
    <t>243903</t>
  </si>
  <si>
    <t>IOWA PARK CISD</t>
  </si>
  <si>
    <t>243905</t>
  </si>
  <si>
    <t>WICHITA FALLS ISD</t>
  </si>
  <si>
    <t>243906</t>
  </si>
  <si>
    <t>CITY VIEW ISD</t>
  </si>
  <si>
    <t>244901</t>
  </si>
  <si>
    <t>HARROLD ISD</t>
  </si>
  <si>
    <t>244903</t>
  </si>
  <si>
    <t>VERNON ISD</t>
  </si>
  <si>
    <t>244905</t>
  </si>
  <si>
    <t>245901</t>
  </si>
  <si>
    <t>LASARA ISD</t>
  </si>
  <si>
    <t>245902</t>
  </si>
  <si>
    <t>LYFORD CISD</t>
  </si>
  <si>
    <t>245903</t>
  </si>
  <si>
    <t>RAYMONDVILLE ISD</t>
  </si>
  <si>
    <t>245904</t>
  </si>
  <si>
    <t>SAN PERLITA ISD</t>
  </si>
  <si>
    <t>246902</t>
  </si>
  <si>
    <t>FLORENCE ISD</t>
  </si>
  <si>
    <t>246904</t>
  </si>
  <si>
    <t>GEORGETOWN ISD</t>
  </si>
  <si>
    <t>246905</t>
  </si>
  <si>
    <t>GRANGER ISD</t>
  </si>
  <si>
    <t>246906</t>
  </si>
  <si>
    <t>HUTTO ISD</t>
  </si>
  <si>
    <t>246907</t>
  </si>
  <si>
    <t>JARRELL ISD</t>
  </si>
  <si>
    <t>246908</t>
  </si>
  <si>
    <t>LIBERTY HILL ISD</t>
  </si>
  <si>
    <t>246909</t>
  </si>
  <si>
    <t>ROUND ROCK ISD</t>
  </si>
  <si>
    <t>246911</t>
  </si>
  <si>
    <t>TAYLOR ISD</t>
  </si>
  <si>
    <t>246912</t>
  </si>
  <si>
    <t>THRALL ISD</t>
  </si>
  <si>
    <t>246913</t>
  </si>
  <si>
    <t>LEANDER ISD</t>
  </si>
  <si>
    <t>246914</t>
  </si>
  <si>
    <t>COUPLAND ISD</t>
  </si>
  <si>
    <t>247901</t>
  </si>
  <si>
    <t>FLORESVILLE ISD</t>
  </si>
  <si>
    <t>247903</t>
  </si>
  <si>
    <t>LA VERNIA ISD</t>
  </si>
  <si>
    <t>247904</t>
  </si>
  <si>
    <t>POTH ISD</t>
  </si>
  <si>
    <t>247906</t>
  </si>
  <si>
    <t>STOCKDALE ISD</t>
  </si>
  <si>
    <t>248901</t>
  </si>
  <si>
    <t>KERMIT ISD</t>
  </si>
  <si>
    <t>248902</t>
  </si>
  <si>
    <t>WINK-LOVING ISD</t>
  </si>
  <si>
    <t>249901</t>
  </si>
  <si>
    <t>ALVORD ISD</t>
  </si>
  <si>
    <t>249902</t>
  </si>
  <si>
    <t>BOYD ISD</t>
  </si>
  <si>
    <t>249903</t>
  </si>
  <si>
    <t>BRIDGEPORT ISD</t>
  </si>
  <si>
    <t>249904</t>
  </si>
  <si>
    <t>CHICO ISD</t>
  </si>
  <si>
    <t>249905</t>
  </si>
  <si>
    <t>DECATUR ISD</t>
  </si>
  <si>
    <t>249906</t>
  </si>
  <si>
    <t>PARADISE ISD</t>
  </si>
  <si>
    <t>249908</t>
  </si>
  <si>
    <t>SLIDELL ISD</t>
  </si>
  <si>
    <t>250902</t>
  </si>
  <si>
    <t>HAWKINS ISD</t>
  </si>
  <si>
    <t>250903</t>
  </si>
  <si>
    <t>MINEOLA ISD</t>
  </si>
  <si>
    <t>250904</t>
  </si>
  <si>
    <t>QUITMAN ISD</t>
  </si>
  <si>
    <t>250905</t>
  </si>
  <si>
    <t>YANTIS ISD</t>
  </si>
  <si>
    <t>250906</t>
  </si>
  <si>
    <t>ALBA-GOLDEN ISD</t>
  </si>
  <si>
    <t>250907</t>
  </si>
  <si>
    <t>WINNSBORO ISD</t>
  </si>
  <si>
    <t>251901</t>
  </si>
  <si>
    <t>DENVER CITY ISD</t>
  </si>
  <si>
    <t>251902</t>
  </si>
  <si>
    <t>PLAINS ISD</t>
  </si>
  <si>
    <t>252901</t>
  </si>
  <si>
    <t>GRAHAM ISD</t>
  </si>
  <si>
    <t>252902</t>
  </si>
  <si>
    <t>NEWCASTLE ISD</t>
  </si>
  <si>
    <t>252903</t>
  </si>
  <si>
    <t>OLNEY ISD</t>
  </si>
  <si>
    <t>253901</t>
  </si>
  <si>
    <t>ZAPATA COUNTY ISD</t>
  </si>
  <si>
    <t>254901</t>
  </si>
  <si>
    <t>CRYSTAL CITY ISD</t>
  </si>
  <si>
    <t>254902</t>
  </si>
  <si>
    <t>LA PRYOR ISD</t>
  </si>
  <si>
    <t>DISTRICT</t>
  </si>
  <si>
    <t>DST30010</t>
  </si>
  <si>
    <t>I&amp;S '09</t>
  </si>
  <si>
    <t>EDA Local Share '09</t>
  </si>
  <si>
    <t>IFA Local Share '09</t>
  </si>
  <si>
    <t>CROCKETT COUNTY CONSOLIDATED C</t>
  </si>
  <si>
    <t>LITTLE CYPRESS-MAURICEVILLE CI</t>
  </si>
  <si>
    <t>IFA Local &amp; State Share for Bond Debt '09</t>
  </si>
  <si>
    <t>ADA '11</t>
  </si>
  <si>
    <t xml:space="preserve">15.  STATE SHARE OF EDA (LINE 13 – LINE 14)                               </t>
  </si>
  <si>
    <t>Enter total local and state shares of all existing IFA awards.</t>
  </si>
  <si>
    <t xml:space="preserve">14.  LOCAL SHARE OF EDA  (LINE 12 * [LINE 8 / 100])                                                    </t>
  </si>
  <si>
    <t>Enter the county-district number (CDN).</t>
  </si>
  <si>
    <t>PTAD '09</t>
  </si>
  <si>
    <t>PTAD '07</t>
  </si>
  <si>
    <t>I_S</t>
  </si>
  <si>
    <t>IFA_local_share</t>
  </si>
  <si>
    <t>015950</t>
  </si>
  <si>
    <t>019000</t>
  </si>
  <si>
    <t>RON JACKSON STATE JUVENILE COR</t>
  </si>
  <si>
    <t>UNIVERSITY OF TEXAS AT BROWNSV</t>
  </si>
  <si>
    <t>057000</t>
  </si>
  <si>
    <t>057950</t>
  </si>
  <si>
    <t>071950</t>
  </si>
  <si>
    <t>092950</t>
  </si>
  <si>
    <t>101950</t>
  </si>
  <si>
    <t>108917</t>
  </si>
  <si>
    <t>EVINS REGIONAL JUVENILE CENTER</t>
  </si>
  <si>
    <t>108950</t>
  </si>
  <si>
    <t>TEXAS ACADEMY OF LEADERSHIP IN</t>
  </si>
  <si>
    <t>152950</t>
  </si>
  <si>
    <t>MCLENNAN CO ST JUVENILE CORREC</t>
  </si>
  <si>
    <t>161950</t>
  </si>
  <si>
    <t>165950</t>
  </si>
  <si>
    <t>CORSICANA RESIDENTIAL TREATMEN</t>
  </si>
  <si>
    <t>178950</t>
  </si>
  <si>
    <t>181950</t>
  </si>
  <si>
    <t>188950</t>
  </si>
  <si>
    <t>220950</t>
  </si>
  <si>
    <t>221950</t>
  </si>
  <si>
    <t>225950</t>
  </si>
  <si>
    <t>226950</t>
  </si>
  <si>
    <t>227622</t>
  </si>
  <si>
    <t>TEXAS SCH FOR THE BLIND &amp; VISU</t>
  </si>
  <si>
    <t>227950</t>
  </si>
  <si>
    <t>235950</t>
  </si>
  <si>
    <t>236950</t>
  </si>
  <si>
    <t>243950</t>
  </si>
  <si>
    <t xml:space="preserve"> </t>
  </si>
  <si>
    <t>PTAD14</t>
  </si>
  <si>
    <t>ada14</t>
  </si>
  <si>
    <t>WINTERS ISD</t>
  </si>
  <si>
    <t>DISTRICT_NAME</t>
  </si>
  <si>
    <t>PRIORITY CHARTER SCHOOLS</t>
  </si>
  <si>
    <t>SAN ANTONIO TECHNOLOGY ACADEMY</t>
  </si>
  <si>
    <t>KIPP SAN ANTONIO</t>
  </si>
  <si>
    <t>015832</t>
  </si>
  <si>
    <t>CITY CENTER HEALTH CAREERS</t>
  </si>
  <si>
    <t>015833</t>
  </si>
  <si>
    <t>HENRY FORD ACADEMY ALAMEDA SCHOOL FOR ART + DESIGN</t>
  </si>
  <si>
    <t>015834</t>
  </si>
  <si>
    <t>BASIS SAN ANTONIO</t>
  </si>
  <si>
    <t>015835</t>
  </si>
  <si>
    <t>GREAT HEARTS ACADEMY - SAN ANTONIO</t>
  </si>
  <si>
    <t>015836</t>
  </si>
  <si>
    <t>ELEANOR KOLITZ HEBREW LANGUAGE ACADEMY</t>
  </si>
  <si>
    <t>REG XX EDUCATION SERVICE CENTER</t>
  </si>
  <si>
    <t>BOWIE COUNTY</t>
  </si>
  <si>
    <t>021805</t>
  </si>
  <si>
    <t>ARROW ACADEMY</t>
  </si>
  <si>
    <t>PETROLIA CISD</t>
  </si>
  <si>
    <t>043801</t>
  </si>
  <si>
    <t>IMAGINE INTERNATIONAL ACADEMY OF NORTH TEXAS</t>
  </si>
  <si>
    <t>DALLAS COUNTY SCHOOLS</t>
  </si>
  <si>
    <t>UPLIFT EDUCATION - NORTH HILLS PREPARATORY</t>
  </si>
  <si>
    <t>ADVANTAGE ACADEMY</t>
  </si>
  <si>
    <t>ACADEMY FOR ACADEMIC EXCELLENCE</t>
  </si>
  <si>
    <t>A W BROWN-FELLOWSHIP LEADERSHIP ACADEMY</t>
  </si>
  <si>
    <t>KIPP DALLAS-FORT WORTH</t>
  </si>
  <si>
    <t>UPLIFT EDUCATION - PEAK PREPARATORY</t>
  </si>
  <si>
    <t>RICHLAND COLLEGIATE HIGH SCHOOL</t>
  </si>
  <si>
    <t>UPLIFT EDUCATION - WILLIAMS PREPARATORY</t>
  </si>
  <si>
    <t>UPLIFT EDUCATION - HAMPTON PREPARATORY</t>
  </si>
  <si>
    <t>057845</t>
  </si>
  <si>
    <t>UME PREPARATORY ACADEMY</t>
  </si>
  <si>
    <t>057846</t>
  </si>
  <si>
    <t>LEGACY PREPARATORY</t>
  </si>
  <si>
    <t>057847</t>
  </si>
  <si>
    <t>VILLAGE TECH SCHOOLS</t>
  </si>
  <si>
    <t>057848</t>
  </si>
  <si>
    <t>INTERNATIONAL LEADERSHIP OF TEXAS (ILT)</t>
  </si>
  <si>
    <t>REG X EDUCATION SERVICE CENTER</t>
  </si>
  <si>
    <t>TEXAS EDUCATION CENTERS</t>
  </si>
  <si>
    <t>061804</t>
  </si>
  <si>
    <t>LEADERSHIP PREP SCHOOL</t>
  </si>
  <si>
    <t>068802</t>
  </si>
  <si>
    <t>COMPASS ACADEMY CHARTER SCHOOL</t>
  </si>
  <si>
    <t>PASO DEL NORTE ACADEMY CHARTER DISTRICT</t>
  </si>
  <si>
    <t>REG XIX EDUCATION SERVICE CENTER</t>
  </si>
  <si>
    <t>PREMIER HIGH SCHOOLS</t>
  </si>
  <si>
    <t>084805</t>
  </si>
  <si>
    <t>PREMIER LEARNING ACADEMY</t>
  </si>
  <si>
    <t>REG VII EDUCATION SERVICE CENTER</t>
  </si>
  <si>
    <t>ARISTOI CLASSICAL ACADEMY</t>
  </si>
  <si>
    <t>GIRLS &amp; BOYS PREPARATORY ACADEMY</t>
  </si>
  <si>
    <t>AMIGOS POR VIDA-FRIENDS FOR LIFE PUB CHTR SCH</t>
  </si>
  <si>
    <t>YES PREP PUBLIC SCHOOLS INC</t>
  </si>
  <si>
    <t>PROMISE COMMUNITY SCHOOL</t>
  </si>
  <si>
    <t>101863</t>
  </si>
  <si>
    <t>KOINONIA COMMUNITY LEARNING ACADEMY</t>
  </si>
  <si>
    <t>101864</t>
  </si>
  <si>
    <t>WALIPP-TSU PREPARATORY ACADEMY</t>
  </si>
  <si>
    <t>101865</t>
  </si>
  <si>
    <t>VICTORY PREP</t>
  </si>
  <si>
    <t>101866</t>
  </si>
  <si>
    <t>GLOBAL LEARNING VILLAGE</t>
  </si>
  <si>
    <t>101867</t>
  </si>
  <si>
    <t>FALLBROOK COLLEGE PREPARATORY ACADEMY</t>
  </si>
  <si>
    <t>101868</t>
  </si>
  <si>
    <t>THE PRO-VISION ACADEMY</t>
  </si>
  <si>
    <t>101869</t>
  </si>
  <si>
    <t>C O R E ACADEMY</t>
  </si>
  <si>
    <t>REG IV EDUCATION SERVICE CENTER</t>
  </si>
  <si>
    <t>108801</t>
  </si>
  <si>
    <t>IGNITE PUBLIC SCHOOLS AND COMMUNITY SERVICE CENTER</t>
  </si>
  <si>
    <t>108802</t>
  </si>
  <si>
    <t>SOUTH TEXAS EDUCATIONAL TECHNOLOGIES INC</t>
  </si>
  <si>
    <t>108804</t>
  </si>
  <si>
    <t>MIDVALLEY ACADEMY CHARTER DISTRICT</t>
  </si>
  <si>
    <t>108807</t>
  </si>
  <si>
    <t>IDEA PUBLIC SCHOOLS</t>
  </si>
  <si>
    <t>108808</t>
  </si>
  <si>
    <t>VANGUARD ACADEMY</t>
  </si>
  <si>
    <t>108809</t>
  </si>
  <si>
    <t>EXCELLENCE IN LEADERSHIP ACADEMY</t>
  </si>
  <si>
    <t>REG I EDUCATION SERVICE CENTER</t>
  </si>
  <si>
    <t>TEKOA ACADEMY OF ACCELERATED STUDIES STEM SCHOOL</t>
  </si>
  <si>
    <t>SOUTH PLAINS ACADEMY CHARTER DISTRICT</t>
  </si>
  <si>
    <t>REG XVII EDUCATION SERVICE CENTER</t>
  </si>
  <si>
    <t>REG XII EDUCATION SERVICE CENTER</t>
  </si>
  <si>
    <t>REG XVIII EDUCATION SERVICE CENTER</t>
  </si>
  <si>
    <t>ROSCOE COLLEGIATE ISD</t>
  </si>
  <si>
    <t>SEASHORE CHARTER SCHOOLS</t>
  </si>
  <si>
    <t>REG II EDUCATION SERVICE CENTER</t>
  </si>
  <si>
    <t>REG V EDUCATION SERVICE CENTER</t>
  </si>
  <si>
    <t>REG XVI EDUCATION SERVICE CENTER</t>
  </si>
  <si>
    <t>WEST RUSK COUNTY CONSOLIDATED ISD</t>
  </si>
  <si>
    <t>212804</t>
  </si>
  <si>
    <t>UT TYLER INNOVATION ACADEMY</t>
  </si>
  <si>
    <t>UPLIFT EDUCATION-SUMMIT INTERNATIONAL PREPARATORY</t>
  </si>
  <si>
    <t>220817</t>
  </si>
  <si>
    <t>NEWMAN INTERNATIONAL ACADEMY OF ARLINGTON</t>
  </si>
  <si>
    <t>220818</t>
  </si>
  <si>
    <t>PRIME PREP ACADEMY</t>
  </si>
  <si>
    <t>220825</t>
  </si>
  <si>
    <t>AUSTIN ACHIEVE PUBLIC SCHOOLS</t>
  </si>
  <si>
    <t>REG XI EDUCATION SERVICE CENTER</t>
  </si>
  <si>
    <t>TEXAS COLLEGE PREPARATORY ACADEMIES</t>
  </si>
  <si>
    <t>REG XIV EDUCATION SERVICE CENTER</t>
  </si>
  <si>
    <t>REG VIII EDUCATION SERVICE CENTER</t>
  </si>
  <si>
    <t>TEXAS LEADERSHIP</t>
  </si>
  <si>
    <t>REG XV EDUCATION SERVICE CENTER</t>
  </si>
  <si>
    <t>TEXAS JUVENILE JUSTICE DEPARTMENT</t>
  </si>
  <si>
    <t>WAYSIDE SCHOOLS</t>
  </si>
  <si>
    <t>CHAPARRAL STAR ACADEMY</t>
  </si>
  <si>
    <t>227825</t>
  </si>
  <si>
    <t>REG XIII EDUCATION SERVICE CENTER</t>
  </si>
  <si>
    <t>REG III EDUCATION SERVICE CENTER</t>
  </si>
  <si>
    <t>REG VI EDUCATION SERVICE CENTER</t>
  </si>
  <si>
    <t>GATEWAY ACADEMY CHARTER DISTRICT</t>
  </si>
  <si>
    <t>REG IX EDUCATION SERVICE CENTER</t>
  </si>
  <si>
    <t>246801</t>
  </si>
  <si>
    <t>MERIDIAN WORLD SCHOOL LLC</t>
  </si>
  <si>
    <t>FM144481</t>
  </si>
  <si>
    <t>2013–14 EDA STATE AID CALCULATION WORKSHEET</t>
  </si>
  <si>
    <t xml:space="preserve">5.  2013–14 ACTUAL DEBT SERVICE PAYMENT FOR ELIGIBLE BONDED DEBTS </t>
  </si>
  <si>
    <t xml:space="preserve">6.  2013–14 IFA STATE/LOCAL SHARE OF IFA AWARDED FOR BONDED DEBT          </t>
  </si>
  <si>
    <t xml:space="preserve">7.  ESTIMATED 2013–14 TOTAL REFINED ADA                                   </t>
  </si>
  <si>
    <t xml:space="preserve">11.  2013–14 RATE NEEDED FOR ALL ELIGIBLE DEBT                            </t>
  </si>
  <si>
    <t xml:space="preserve">12.  2013–14 ALLOWED RATE (LESSER OF LINE 10 OR LINE 11 OR $0.29)         </t>
  </si>
  <si>
    <t>8.  2012 PTAD ADJUSTED PROPERTY VALUE</t>
  </si>
  <si>
    <t>EDA_LOCAL_SHARE 13</t>
  </si>
  <si>
    <t>ifa_local_state_bond 13</t>
  </si>
  <si>
    <t>ptad13</t>
  </si>
  <si>
    <t>111110</t>
  </si>
  <si>
    <t>111111</t>
  </si>
  <si>
    <t>111112</t>
  </si>
  <si>
    <t>111113</t>
  </si>
  <si>
    <r>
      <rPr>
        <sz val="10"/>
        <color indexed="8"/>
        <rFont val="Arial"/>
        <family val="2"/>
      </rPr>
      <t xml:space="preserve">1.  2012–13 I&amp;S TAX COLLECTION     </t>
    </r>
    <r>
      <rPr>
        <sz val="11"/>
        <color theme="1"/>
        <rFont val="Calibri"/>
        <family val="2"/>
        <scheme val="minor"/>
      </rPr>
      <t xml:space="preserve">                                      </t>
    </r>
  </si>
  <si>
    <t xml:space="preserve">2.  2012–13 LOCAL SHARE OF EDA                                           </t>
  </si>
  <si>
    <t xml:space="preserve">3.  2012–13 LOCAL SHARE OF IFA AWARDED FOR BONDED DEBT                    </t>
  </si>
  <si>
    <t>4.  2012–13 EXCESS I&amp;S TAX COLLECTION (LINE 1 – LINE 2 – LINE 3)</t>
  </si>
  <si>
    <t xml:space="preserve">9.  2011 PTAD ADJUSTED PROPERTY VALUE </t>
  </si>
  <si>
    <t>10.  2012–13 RATE TO DETERMINE MAXIMUM EDA LIMIT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</si>
</sst>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0.000"/>
    <numFmt numFmtId="166" formatCode="0.0000"/>
    <numFmt numFmtId="167" formatCode="_(* #,##0_);_(* \(#,##0\);_(* &quot;-&quot;??_);_(@_)"/>
    <numFmt numFmtId="168" formatCode="#,##0.000"/>
  </numFmts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1"/>
      <color rgb="FF000000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 applyFill="1"/>
    <xf numFmtId="49" fontId="0" fillId="3" borderId="1" xfId="0" applyNumberFormat="1" applyFill="1" applyBorder="1"/>
    <xf numFmtId="0" fontId="0" fillId="0" borderId="2" xfId="0" applyFill="1" applyBorder="1"/>
    <xf numFmtId="0" fontId="0" fillId="0" borderId="0" xfId="0" applyFill="1" applyBorder="1"/>
    <xf numFmtId="0" fontId="2" fillId="2" borderId="0" xfId="0" applyFont="1" applyFill="1"/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7" fontId="5" fillId="0" borderId="0" xfId="1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7" fontId="4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/>
    <xf numFmtId="6" fontId="6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5" fillId="0" borderId="0" xfId="0" applyFont="1"/>
    <xf numFmtId="164" fontId="5" fillId="0" borderId="0" xfId="0" applyNumberFormat="1" applyFont="1" applyAlignment="1">
      <alignment horizontal="right"/>
    </xf>
    <xf numFmtId="6" fontId="7" fillId="0" borderId="0" xfId="0" applyNumberFormat="1" applyFont="1" applyFill="1" applyBorder="1" applyAlignment="1">
      <alignment horizontal="right" vertical="top" wrapText="1"/>
    </xf>
    <xf numFmtId="166" fontId="5" fillId="0" borderId="0" xfId="0" applyNumberFormat="1" applyFont="1" applyAlignment="1">
      <alignment horizontal="right"/>
    </xf>
    <xf numFmtId="0" fontId="5" fillId="0" borderId="2" xfId="0" applyFont="1" applyFill="1" applyBorder="1"/>
    <xf numFmtId="0" fontId="0" fillId="4" borderId="0" xfId="0" applyFill="1"/>
    <xf numFmtId="164" fontId="5" fillId="4" borderId="0" xfId="0" applyNumberFormat="1" applyFont="1" applyFill="1" applyAlignment="1">
      <alignment horizontal="right"/>
    </xf>
    <xf numFmtId="0" fontId="1" fillId="4" borderId="0" xfId="0" applyFont="1" applyFill="1"/>
    <xf numFmtId="166" fontId="5" fillId="4" borderId="0" xfId="0" applyNumberFormat="1" applyFont="1" applyFill="1" applyAlignment="1">
      <alignment horizontal="right"/>
    </xf>
    <xf numFmtId="0" fontId="0" fillId="0" borderId="0" xfId="0" applyFill="1"/>
    <xf numFmtId="0" fontId="3" fillId="2" borderId="0" xfId="0" applyFont="1" applyFill="1"/>
    <xf numFmtId="6" fontId="7" fillId="0" borderId="0" xfId="0" applyNumberFormat="1" applyFont="1" applyAlignment="1">
      <alignment horizontal="right"/>
    </xf>
    <xf numFmtId="168" fontId="5" fillId="4" borderId="0" xfId="0" applyNumberFormat="1" applyFont="1" applyFill="1" applyAlignment="1">
      <alignment horizontal="right"/>
    </xf>
    <xf numFmtId="0" fontId="8" fillId="0" borderId="0" xfId="0" applyFont="1" applyFill="1"/>
    <xf numFmtId="164" fontId="5" fillId="5" borderId="0" xfId="0" applyNumberFormat="1" applyFont="1" applyFill="1" applyAlignment="1">
      <alignment horizontal="right"/>
    </xf>
    <xf numFmtId="0" fontId="5" fillId="2" borderId="0" xfId="0" applyFont="1" applyFill="1"/>
    <xf numFmtId="3" fontId="6" fillId="0" borderId="0" xfId="0" applyNumberFormat="1" applyFont="1"/>
    <xf numFmtId="0" fontId="9" fillId="6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A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schuess/Local%20Settings/Temporary%20Internet%20Files/Content.Outlook/WH47L5IQ/EDA%20Elements%2006022010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lea"/>
      <sheetName val="line5"/>
    </sheetNames>
    <sheetDataSet>
      <sheetData sheetId="0"/>
      <sheetData sheetId="1">
        <row r="1">
          <cell r="A1" t="str">
            <v>CDN</v>
          </cell>
          <cell r="B1" t="str">
            <v>DISTRICT_NAME</v>
          </cell>
        </row>
        <row r="2">
          <cell r="A2" t="str">
            <v>001902</v>
          </cell>
          <cell r="B2" t="str">
            <v>CAYUGA ISD</v>
          </cell>
        </row>
        <row r="3">
          <cell r="A3" t="str">
            <v>001903</v>
          </cell>
          <cell r="B3" t="str">
            <v>ELKHART ISD</v>
          </cell>
        </row>
        <row r="4">
          <cell r="A4" t="str">
            <v>001904</v>
          </cell>
          <cell r="B4" t="str">
            <v>FRANKSTON ISD</v>
          </cell>
        </row>
        <row r="5">
          <cell r="A5" t="str">
            <v>001906</v>
          </cell>
          <cell r="B5" t="str">
            <v>NECHES ISD</v>
          </cell>
        </row>
        <row r="6">
          <cell r="A6" t="str">
            <v>001907</v>
          </cell>
          <cell r="B6" t="str">
            <v>PALESTINE ISD</v>
          </cell>
        </row>
        <row r="7">
          <cell r="A7" t="str">
            <v>001908</v>
          </cell>
          <cell r="B7" t="str">
            <v>WESTWOOD ISD</v>
          </cell>
        </row>
        <row r="8">
          <cell r="A8" t="str">
            <v>001909</v>
          </cell>
          <cell r="B8" t="str">
            <v>SLOCUM ISD</v>
          </cell>
        </row>
        <row r="9">
          <cell r="A9" t="str">
            <v>002901</v>
          </cell>
          <cell r="B9" t="str">
            <v>ANDREWS ISD</v>
          </cell>
        </row>
        <row r="10">
          <cell r="A10" t="str">
            <v>003801</v>
          </cell>
          <cell r="B10" t="str">
            <v>PINEYWOODS COMMUNITY ACADEMY</v>
          </cell>
        </row>
        <row r="11">
          <cell r="A11" t="str">
            <v>003902</v>
          </cell>
          <cell r="B11" t="str">
            <v>HUDSON ISD</v>
          </cell>
        </row>
        <row r="12">
          <cell r="A12" t="str">
            <v>003903</v>
          </cell>
          <cell r="B12" t="str">
            <v>LUFKIN ISD</v>
          </cell>
        </row>
        <row r="13">
          <cell r="A13" t="str">
            <v>003904</v>
          </cell>
          <cell r="B13" t="str">
            <v>HUNTINGTON ISD</v>
          </cell>
        </row>
        <row r="14">
          <cell r="A14" t="str">
            <v>003905</v>
          </cell>
          <cell r="B14" t="str">
            <v>DIBOLL ISD</v>
          </cell>
        </row>
        <row r="15">
          <cell r="A15" t="str">
            <v>003906</v>
          </cell>
          <cell r="B15" t="str">
            <v>ZAVALLA ISD</v>
          </cell>
        </row>
        <row r="16">
          <cell r="A16" t="str">
            <v>003907</v>
          </cell>
          <cell r="B16" t="str">
            <v>CENTRAL ISD</v>
          </cell>
        </row>
        <row r="17">
          <cell r="A17" t="str">
            <v>004901</v>
          </cell>
          <cell r="B17" t="str">
            <v>ARANSAS COUNTY ISD</v>
          </cell>
        </row>
        <row r="18">
          <cell r="A18" t="str">
            <v>005901</v>
          </cell>
          <cell r="B18" t="str">
            <v>ARCHER CITY ISD</v>
          </cell>
        </row>
        <row r="19">
          <cell r="A19" t="str">
            <v>005902</v>
          </cell>
          <cell r="B19" t="str">
            <v>HOLLIDAY ISD</v>
          </cell>
        </row>
        <row r="20">
          <cell r="A20" t="str">
            <v>005904</v>
          </cell>
          <cell r="B20" t="str">
            <v>WINDTHORST ISD</v>
          </cell>
        </row>
        <row r="21">
          <cell r="A21" t="str">
            <v>006902</v>
          </cell>
          <cell r="B21" t="str">
            <v>CLAUDE ISD</v>
          </cell>
        </row>
        <row r="22">
          <cell r="A22" t="str">
            <v>007901</v>
          </cell>
          <cell r="B22" t="str">
            <v>CHARLOTTE ISD</v>
          </cell>
        </row>
        <row r="23">
          <cell r="A23" t="str">
            <v>007902</v>
          </cell>
          <cell r="B23" t="str">
            <v>JOURDANTON ISD</v>
          </cell>
        </row>
        <row r="24">
          <cell r="A24" t="str">
            <v>007904</v>
          </cell>
          <cell r="B24" t="str">
            <v>LYTLE ISD</v>
          </cell>
        </row>
        <row r="25">
          <cell r="A25" t="str">
            <v>007905</v>
          </cell>
          <cell r="B25" t="str">
            <v>PLEASANTON ISD</v>
          </cell>
        </row>
        <row r="26">
          <cell r="A26" t="str">
            <v>007906</v>
          </cell>
          <cell r="B26" t="str">
            <v>POTEET ISD</v>
          </cell>
        </row>
        <row r="27">
          <cell r="A27" t="str">
            <v>008901</v>
          </cell>
          <cell r="B27" t="str">
            <v>BELLVILLE ISD</v>
          </cell>
        </row>
        <row r="28">
          <cell r="A28" t="str">
            <v>008902</v>
          </cell>
          <cell r="B28" t="str">
            <v>SEALY ISD</v>
          </cell>
        </row>
        <row r="29">
          <cell r="A29" t="str">
            <v>008903</v>
          </cell>
          <cell r="B29" t="str">
            <v>BRAZOS ISD</v>
          </cell>
        </row>
        <row r="30">
          <cell r="A30" t="str">
            <v>009901</v>
          </cell>
          <cell r="B30" t="str">
            <v>MULESHOE ISD</v>
          </cell>
        </row>
        <row r="31">
          <cell r="A31" t="str">
            <v>010901</v>
          </cell>
          <cell r="B31" t="str">
            <v>MEDINA ISD</v>
          </cell>
        </row>
        <row r="32">
          <cell r="A32" t="str">
            <v>010902</v>
          </cell>
          <cell r="B32" t="str">
            <v>BANDERA ISD</v>
          </cell>
        </row>
        <row r="33">
          <cell r="A33" t="str">
            <v>011901</v>
          </cell>
          <cell r="B33" t="str">
            <v>BASTROP ISD</v>
          </cell>
        </row>
        <row r="34">
          <cell r="A34" t="str">
            <v>011902</v>
          </cell>
          <cell r="B34" t="str">
            <v>ELGIN ISD</v>
          </cell>
        </row>
        <row r="35">
          <cell r="A35" t="str">
            <v>011904</v>
          </cell>
          <cell r="B35" t="str">
            <v>SMITHVILLE ISD</v>
          </cell>
        </row>
        <row r="36">
          <cell r="A36" t="str">
            <v>011905</v>
          </cell>
          <cell r="B36" t="str">
            <v>MCDADE ISD</v>
          </cell>
        </row>
        <row r="37">
          <cell r="A37" t="str">
            <v>012901</v>
          </cell>
          <cell r="B37" t="str">
            <v>SEYMOUR ISD</v>
          </cell>
        </row>
        <row r="38">
          <cell r="A38" t="str">
            <v>013801</v>
          </cell>
          <cell r="B38" t="str">
            <v>ST MARY'S ACADEMY CHARTER SCHOOL</v>
          </cell>
        </row>
        <row r="39">
          <cell r="A39" t="str">
            <v>013901</v>
          </cell>
          <cell r="B39" t="str">
            <v>BEEVILLE ISD</v>
          </cell>
        </row>
        <row r="40">
          <cell r="A40" t="str">
            <v>013902</v>
          </cell>
          <cell r="B40" t="str">
            <v>PAWNEE ISD</v>
          </cell>
        </row>
        <row r="41">
          <cell r="A41" t="str">
            <v>013903</v>
          </cell>
          <cell r="B41" t="str">
            <v>PETTUS ISD</v>
          </cell>
        </row>
        <row r="42">
          <cell r="A42" t="str">
            <v>013905</v>
          </cell>
          <cell r="B42" t="str">
            <v>SKIDMORE-TYNAN ISD</v>
          </cell>
        </row>
        <row r="43">
          <cell r="A43" t="str">
            <v>014801</v>
          </cell>
          <cell r="B43" t="str">
            <v>RICHARD MILBURN ALTER HIGH SCHOOL (KILLEEN)</v>
          </cell>
        </row>
        <row r="44">
          <cell r="A44" t="str">
            <v>014802</v>
          </cell>
          <cell r="B44" t="str">
            <v>TRANSFORMATIVE CHARTER ACADEMY</v>
          </cell>
        </row>
        <row r="45">
          <cell r="A45" t="str">
            <v>014803</v>
          </cell>
          <cell r="B45" t="str">
            <v>PRIORITY CHARTER SCHOOLS</v>
          </cell>
        </row>
        <row r="46">
          <cell r="A46" t="str">
            <v>014804</v>
          </cell>
          <cell r="B46" t="str">
            <v>ORENDA CHARTER SCHOOL</v>
          </cell>
        </row>
        <row r="47">
          <cell r="A47" t="str">
            <v>014901</v>
          </cell>
          <cell r="B47" t="str">
            <v>ACADEMY ISD</v>
          </cell>
        </row>
        <row r="48">
          <cell r="A48" t="str">
            <v>014902</v>
          </cell>
          <cell r="B48" t="str">
            <v>BARTLETT ISD</v>
          </cell>
        </row>
        <row r="49">
          <cell r="A49" t="str">
            <v>014903</v>
          </cell>
          <cell r="B49" t="str">
            <v>BELTON ISD</v>
          </cell>
        </row>
        <row r="50">
          <cell r="A50" t="str">
            <v>014905</v>
          </cell>
          <cell r="B50" t="str">
            <v>HOLLAND ISD</v>
          </cell>
        </row>
        <row r="51">
          <cell r="A51" t="str">
            <v>014906</v>
          </cell>
          <cell r="B51" t="str">
            <v>KILLEEN ISD</v>
          </cell>
        </row>
        <row r="52">
          <cell r="A52" t="str">
            <v>014907</v>
          </cell>
          <cell r="B52" t="str">
            <v>ROGERS ISD</v>
          </cell>
        </row>
        <row r="53">
          <cell r="A53" t="str">
            <v>014908</v>
          </cell>
          <cell r="B53" t="str">
            <v>SALADO ISD</v>
          </cell>
        </row>
        <row r="54">
          <cell r="A54" t="str">
            <v>014909</v>
          </cell>
          <cell r="B54" t="str">
            <v>TEMPLE ISD</v>
          </cell>
        </row>
        <row r="55">
          <cell r="A55" t="str">
            <v>014910</v>
          </cell>
          <cell r="B55" t="str">
            <v>TROY ISD</v>
          </cell>
        </row>
        <row r="56">
          <cell r="A56" t="str">
            <v>015801</v>
          </cell>
          <cell r="B56" t="str">
            <v>POR VIDA ACADEMY</v>
          </cell>
        </row>
        <row r="57">
          <cell r="A57" t="str">
            <v>015802</v>
          </cell>
          <cell r="B57" t="str">
            <v>GEORGE GERVIN ACADEMY</v>
          </cell>
        </row>
        <row r="58">
          <cell r="A58" t="str">
            <v>015803</v>
          </cell>
          <cell r="B58" t="str">
            <v>HIGGS CARTER KING GIFTED &amp; TALENTED CHARTER ACAD</v>
          </cell>
        </row>
        <row r="59">
          <cell r="A59" t="str">
            <v>015805</v>
          </cell>
          <cell r="B59" t="str">
            <v>NEW FRONTIERS CHARTER SCHOOL</v>
          </cell>
        </row>
        <row r="60">
          <cell r="A60" t="str">
            <v>015806</v>
          </cell>
          <cell r="B60" t="str">
            <v>SCHOOL OF EXCELLENCE IN EDUCATION</v>
          </cell>
        </row>
        <row r="61">
          <cell r="A61" t="str">
            <v>015807</v>
          </cell>
          <cell r="B61" t="str">
            <v>SOUTHWEST PREPARATORY SCHOOL</v>
          </cell>
        </row>
        <row r="62">
          <cell r="A62" t="str">
            <v>015808</v>
          </cell>
          <cell r="B62" t="str">
            <v>JOHN H WOOD JR PUBLIC CHARTER DISTRICT</v>
          </cell>
        </row>
        <row r="63">
          <cell r="A63" t="str">
            <v>015809</v>
          </cell>
          <cell r="B63" t="str">
            <v>BEXAR COUNTY ACADEMY</v>
          </cell>
        </row>
        <row r="64">
          <cell r="A64" t="str">
            <v>015814</v>
          </cell>
          <cell r="B64" t="str">
            <v>POSITIVE SOLUTIONS CHARTER SCHOOL</v>
          </cell>
        </row>
        <row r="65">
          <cell r="A65" t="str">
            <v>015815</v>
          </cell>
          <cell r="B65" t="str">
            <v>RADIANCE ACADEMY OF LEARNING</v>
          </cell>
        </row>
        <row r="66">
          <cell r="A66" t="str">
            <v>015816</v>
          </cell>
          <cell r="B66" t="str">
            <v>ACADEMY OF CAREERS AND TECHNOLOGIES CHARTER SCHOOL</v>
          </cell>
        </row>
        <row r="67">
          <cell r="A67" t="str">
            <v>015817</v>
          </cell>
          <cell r="B67" t="str">
            <v>SAN ANTONIO CAN HIGH SCHOOL</v>
          </cell>
        </row>
        <row r="68">
          <cell r="A68" t="str">
            <v>015819</v>
          </cell>
          <cell r="B68" t="str">
            <v>SHEKINAH RADIANCE ACADEMY</v>
          </cell>
        </row>
        <row r="69">
          <cell r="A69" t="str">
            <v>015820</v>
          </cell>
          <cell r="B69" t="str">
            <v>SAN ANTONIO SCHOOL FOR INQUIRY &amp; CREATIVITY</v>
          </cell>
        </row>
        <row r="70">
          <cell r="A70" t="str">
            <v>015822</v>
          </cell>
          <cell r="B70" t="str">
            <v>JUBILEE ACADEMIC CENTER</v>
          </cell>
        </row>
        <row r="71">
          <cell r="A71" t="str">
            <v>015823</v>
          </cell>
          <cell r="B71" t="str">
            <v>SAN ANTONIO TECHNOLOGY ACADEMY</v>
          </cell>
        </row>
        <row r="72">
          <cell r="A72" t="str">
            <v>015825</v>
          </cell>
          <cell r="B72" t="str">
            <v>LIGHTHOUSE CHARTER SCHOOL</v>
          </cell>
        </row>
        <row r="73">
          <cell r="A73" t="str">
            <v>015826</v>
          </cell>
          <cell r="B73" t="str">
            <v>KIPP SAN ANTONIO</v>
          </cell>
        </row>
        <row r="74">
          <cell r="A74" t="str">
            <v>015827</v>
          </cell>
          <cell r="B74" t="str">
            <v>SCHOOL OF SCIENCE AND TECHNOLOGY</v>
          </cell>
        </row>
        <row r="75">
          <cell r="A75" t="str">
            <v>015828</v>
          </cell>
          <cell r="B75" t="str">
            <v>HARMONY SCIENCE ACAD (SAN ANTONIO)</v>
          </cell>
        </row>
        <row r="76">
          <cell r="A76" t="str">
            <v>015830</v>
          </cell>
          <cell r="B76" t="str">
            <v>BROOKS ACADEMY OF SCIENCE AND ENGINEERING</v>
          </cell>
        </row>
        <row r="77">
          <cell r="A77" t="str">
            <v>015831</v>
          </cell>
          <cell r="B77" t="str">
            <v>SCHOOL OF SCIENCE AND TECHNOLOGY DISCOVERY</v>
          </cell>
        </row>
        <row r="78">
          <cell r="A78" t="str">
            <v>015832</v>
          </cell>
          <cell r="B78" t="str">
            <v>CITY CENTER HEALTH CAREERS</v>
          </cell>
        </row>
        <row r="79">
          <cell r="A79" t="str">
            <v>015833</v>
          </cell>
          <cell r="B79" t="str">
            <v>HENRY FORD ACADEMY ALAMEDA SCHOOL FOR ART + DESIGN</v>
          </cell>
        </row>
        <row r="80">
          <cell r="A80" t="str">
            <v>015834</v>
          </cell>
          <cell r="B80" t="str">
            <v>BASIS SAN ANTONIO</v>
          </cell>
        </row>
        <row r="81">
          <cell r="A81" t="str">
            <v>015835</v>
          </cell>
          <cell r="B81" t="str">
            <v>GREAT HEARTS ACADEMY - SAN ANTONIO</v>
          </cell>
        </row>
        <row r="82">
          <cell r="A82" t="str">
            <v>015836</v>
          </cell>
          <cell r="B82" t="str">
            <v>ELEANOR KOLITZ HEBREW LANGUAGE ACADEMY</v>
          </cell>
        </row>
        <row r="83">
          <cell r="A83" t="str">
            <v>015901</v>
          </cell>
          <cell r="B83" t="str">
            <v>ALAMO HEIGHTS ISD</v>
          </cell>
        </row>
        <row r="84">
          <cell r="A84" t="str">
            <v>015904</v>
          </cell>
          <cell r="B84" t="str">
            <v>HARLANDALE ISD</v>
          </cell>
        </row>
        <row r="85">
          <cell r="A85" t="str">
            <v>015905</v>
          </cell>
          <cell r="B85" t="str">
            <v>EDGEWOOD ISD</v>
          </cell>
        </row>
        <row r="86">
          <cell r="A86" t="str">
            <v>015906</v>
          </cell>
          <cell r="B86" t="str">
            <v>RANDOLPH FIELD ISD</v>
          </cell>
        </row>
        <row r="87">
          <cell r="A87" t="str">
            <v>015907</v>
          </cell>
          <cell r="B87" t="str">
            <v>SAN ANTONIO ISD</v>
          </cell>
        </row>
        <row r="88">
          <cell r="A88" t="str">
            <v>015908</v>
          </cell>
          <cell r="B88" t="str">
            <v>SOUTH SAN ANTONIO ISD</v>
          </cell>
        </row>
        <row r="89">
          <cell r="A89" t="str">
            <v>015909</v>
          </cell>
          <cell r="B89" t="str">
            <v>SOMERSET ISD</v>
          </cell>
        </row>
        <row r="90">
          <cell r="A90" t="str">
            <v>015910</v>
          </cell>
          <cell r="B90" t="str">
            <v>NORTH EAST ISD</v>
          </cell>
        </row>
        <row r="91">
          <cell r="A91" t="str">
            <v>015911</v>
          </cell>
          <cell r="B91" t="str">
            <v>EAST CENTRAL ISD</v>
          </cell>
        </row>
        <row r="92">
          <cell r="A92" t="str">
            <v>015912</v>
          </cell>
          <cell r="B92" t="str">
            <v>SOUTHWEST ISD</v>
          </cell>
        </row>
        <row r="93">
          <cell r="A93" t="str">
            <v>015913</v>
          </cell>
          <cell r="B93" t="str">
            <v>LACKLAND ISD</v>
          </cell>
        </row>
        <row r="94">
          <cell r="A94" t="str">
            <v>015914</v>
          </cell>
          <cell r="B94" t="str">
            <v>FT SAM HOUSTON ISD</v>
          </cell>
        </row>
        <row r="95">
          <cell r="A95" t="str">
            <v>015915</v>
          </cell>
          <cell r="B95" t="str">
            <v>NORTHSIDE ISD</v>
          </cell>
        </row>
        <row r="96">
          <cell r="A96" t="str">
            <v>015916</v>
          </cell>
          <cell r="B96" t="str">
            <v>JUDSON ISD</v>
          </cell>
        </row>
        <row r="97">
          <cell r="A97" t="str">
            <v>015917</v>
          </cell>
          <cell r="B97" t="str">
            <v>SOUTHSIDE ISD</v>
          </cell>
        </row>
        <row r="98">
          <cell r="A98" t="str">
            <v>015950</v>
          </cell>
          <cell r="B98" t="str">
            <v>REG XX EDUCATION SERVICE CENTER</v>
          </cell>
        </row>
        <row r="99">
          <cell r="A99" t="str">
            <v>016901</v>
          </cell>
          <cell r="B99" t="str">
            <v>JOHNSON CITY ISD</v>
          </cell>
        </row>
        <row r="100">
          <cell r="A100" t="str">
            <v>016902</v>
          </cell>
          <cell r="B100" t="str">
            <v>BLANCO ISD</v>
          </cell>
        </row>
        <row r="101">
          <cell r="A101" t="str">
            <v>017901</v>
          </cell>
          <cell r="B101" t="str">
            <v>BORDEN COUNTY ISD</v>
          </cell>
        </row>
        <row r="102">
          <cell r="A102" t="str">
            <v>018901</v>
          </cell>
          <cell r="B102" t="str">
            <v>CLIFTON ISD</v>
          </cell>
        </row>
        <row r="103">
          <cell r="A103" t="str">
            <v>018902</v>
          </cell>
          <cell r="B103" t="str">
            <v>MERIDIAN ISD</v>
          </cell>
        </row>
        <row r="104">
          <cell r="A104" t="str">
            <v>018903</v>
          </cell>
          <cell r="B104" t="str">
            <v>MORGAN ISD</v>
          </cell>
        </row>
        <row r="105">
          <cell r="A105" t="str">
            <v>018904</v>
          </cell>
          <cell r="B105" t="str">
            <v>VALLEY MILLS ISD</v>
          </cell>
        </row>
        <row r="106">
          <cell r="A106" t="str">
            <v>018905</v>
          </cell>
          <cell r="B106" t="str">
            <v>WALNUT SPRINGS ISD</v>
          </cell>
        </row>
        <row r="107">
          <cell r="A107" t="str">
            <v>018906</v>
          </cell>
          <cell r="B107" t="str">
            <v>IREDELL ISD</v>
          </cell>
        </row>
        <row r="108">
          <cell r="A108" t="str">
            <v>018907</v>
          </cell>
          <cell r="B108" t="str">
            <v>KOPPERL ISD</v>
          </cell>
        </row>
        <row r="109">
          <cell r="A109" t="str">
            <v>018908</v>
          </cell>
          <cell r="B109" t="str">
            <v>CRANFILLS GAP ISD</v>
          </cell>
        </row>
        <row r="110">
          <cell r="A110" t="str">
            <v>019000</v>
          </cell>
          <cell r="B110" t="str">
            <v>BOWIE COUNTY</v>
          </cell>
        </row>
        <row r="111">
          <cell r="A111" t="str">
            <v>019901</v>
          </cell>
          <cell r="B111" t="str">
            <v>DEKALB ISD</v>
          </cell>
        </row>
        <row r="112">
          <cell r="A112" t="str">
            <v>019902</v>
          </cell>
          <cell r="B112" t="str">
            <v>HOOKS ISD</v>
          </cell>
        </row>
        <row r="113">
          <cell r="A113" t="str">
            <v>019903</v>
          </cell>
          <cell r="B113" t="str">
            <v>MAUD ISD</v>
          </cell>
        </row>
        <row r="114">
          <cell r="A114" t="str">
            <v>019905</v>
          </cell>
          <cell r="B114" t="str">
            <v>NEW BOSTON ISD</v>
          </cell>
        </row>
        <row r="115">
          <cell r="A115" t="str">
            <v>019906</v>
          </cell>
          <cell r="B115" t="str">
            <v>REDWATER ISD</v>
          </cell>
        </row>
        <row r="116">
          <cell r="A116" t="str">
            <v>019907</v>
          </cell>
          <cell r="B116" t="str">
            <v>TEXARKANA ISD</v>
          </cell>
        </row>
        <row r="117">
          <cell r="A117" t="str">
            <v>019908</v>
          </cell>
          <cell r="B117" t="str">
            <v>LIBERTY-EYLAU ISD</v>
          </cell>
        </row>
        <row r="118">
          <cell r="A118" t="str">
            <v>019909</v>
          </cell>
          <cell r="B118" t="str">
            <v>SIMMS ISD</v>
          </cell>
        </row>
        <row r="119">
          <cell r="A119" t="str">
            <v>019910</v>
          </cell>
          <cell r="B119" t="str">
            <v>MALTA ISD</v>
          </cell>
        </row>
        <row r="120">
          <cell r="A120" t="str">
            <v>019911</v>
          </cell>
          <cell r="B120" t="str">
            <v>RED LICK ISD</v>
          </cell>
        </row>
        <row r="121">
          <cell r="A121" t="str">
            <v>019912</v>
          </cell>
          <cell r="B121" t="str">
            <v>PLEASANT GROVE ISD</v>
          </cell>
        </row>
        <row r="122">
          <cell r="A122" t="str">
            <v>019913</v>
          </cell>
          <cell r="B122" t="str">
            <v>HUBBARD ISD</v>
          </cell>
        </row>
        <row r="123">
          <cell r="A123" t="str">
            <v>019914</v>
          </cell>
          <cell r="B123" t="str">
            <v>LEARY ISD</v>
          </cell>
        </row>
        <row r="124">
          <cell r="A124" t="str">
            <v>020901</v>
          </cell>
          <cell r="B124" t="str">
            <v>ALVIN ISD</v>
          </cell>
        </row>
        <row r="125">
          <cell r="A125" t="str">
            <v>020902</v>
          </cell>
          <cell r="B125" t="str">
            <v>ANGLETON ISD</v>
          </cell>
        </row>
        <row r="126">
          <cell r="A126" t="str">
            <v>020904</v>
          </cell>
          <cell r="B126" t="str">
            <v>DANBURY ISD</v>
          </cell>
        </row>
        <row r="127">
          <cell r="A127" t="str">
            <v>020905</v>
          </cell>
          <cell r="B127" t="str">
            <v>BRAZOSPORT ISD</v>
          </cell>
        </row>
        <row r="128">
          <cell r="A128" t="str">
            <v>020906</v>
          </cell>
          <cell r="B128" t="str">
            <v>SWEENY ISD</v>
          </cell>
        </row>
        <row r="129">
          <cell r="A129" t="str">
            <v>020907</v>
          </cell>
          <cell r="B129" t="str">
            <v>COLUMBIA-BRAZORIA ISD</v>
          </cell>
        </row>
        <row r="130">
          <cell r="A130" t="str">
            <v>020908</v>
          </cell>
          <cell r="B130" t="str">
            <v>PEARLAND ISD</v>
          </cell>
        </row>
        <row r="131">
          <cell r="A131" t="str">
            <v>020910</v>
          </cell>
          <cell r="B131" t="str">
            <v>DAMON ISD</v>
          </cell>
        </row>
        <row r="132">
          <cell r="A132" t="str">
            <v>021803</v>
          </cell>
          <cell r="B132" t="str">
            <v>BRAZOS SCHOOL FOR INQUIRY &amp; CREATIVITY</v>
          </cell>
        </row>
        <row r="133">
          <cell r="A133" t="str">
            <v>021805</v>
          </cell>
          <cell r="B133" t="str">
            <v>ARROW ACADEMY</v>
          </cell>
        </row>
        <row r="134">
          <cell r="A134" t="str">
            <v>021901</v>
          </cell>
          <cell r="B134" t="str">
            <v>COLLEGE STATION ISD</v>
          </cell>
        </row>
        <row r="135">
          <cell r="A135" t="str">
            <v>021902</v>
          </cell>
          <cell r="B135" t="str">
            <v>BRYAN ISD</v>
          </cell>
        </row>
        <row r="136">
          <cell r="A136" t="str">
            <v>022004</v>
          </cell>
          <cell r="B136" t="str">
            <v>TERLINGUA CSD</v>
          </cell>
        </row>
        <row r="137">
          <cell r="A137" t="str">
            <v>022901</v>
          </cell>
          <cell r="B137" t="str">
            <v>ALPINE ISD</v>
          </cell>
        </row>
        <row r="138">
          <cell r="A138" t="str">
            <v>022902</v>
          </cell>
          <cell r="B138" t="str">
            <v>MARATHON ISD</v>
          </cell>
        </row>
        <row r="139">
          <cell r="A139" t="str">
            <v>022903</v>
          </cell>
          <cell r="B139" t="str">
            <v>SAN VICENTE ISD</v>
          </cell>
        </row>
        <row r="140">
          <cell r="A140" t="str">
            <v>023902</v>
          </cell>
          <cell r="B140" t="str">
            <v>SILVERTON ISD</v>
          </cell>
        </row>
        <row r="141">
          <cell r="A141" t="str">
            <v>024901</v>
          </cell>
          <cell r="B141" t="str">
            <v>BROOKS COUNTY ISD</v>
          </cell>
        </row>
        <row r="142">
          <cell r="A142" t="str">
            <v>025901</v>
          </cell>
          <cell r="B142" t="str">
            <v>BANGS ISD</v>
          </cell>
        </row>
        <row r="143">
          <cell r="A143" t="str">
            <v>025902</v>
          </cell>
          <cell r="B143" t="str">
            <v>BROWNWOOD ISD</v>
          </cell>
        </row>
        <row r="144">
          <cell r="A144" t="str">
            <v>025904</v>
          </cell>
          <cell r="B144" t="str">
            <v>BLANKET ISD</v>
          </cell>
        </row>
        <row r="145">
          <cell r="A145" t="str">
            <v>025905</v>
          </cell>
          <cell r="B145" t="str">
            <v>MAY ISD</v>
          </cell>
        </row>
        <row r="146">
          <cell r="A146" t="str">
            <v>025906</v>
          </cell>
          <cell r="B146" t="str">
            <v>ZEPHYR ISD</v>
          </cell>
        </row>
        <row r="147">
          <cell r="A147" t="str">
            <v>025908</v>
          </cell>
          <cell r="B147" t="str">
            <v>BROOKESMITH ISD</v>
          </cell>
        </row>
        <row r="148">
          <cell r="A148" t="str">
            <v>025909</v>
          </cell>
          <cell r="B148" t="str">
            <v>EARLY ISD</v>
          </cell>
        </row>
        <row r="149">
          <cell r="A149" t="str">
            <v>026901</v>
          </cell>
          <cell r="B149" t="str">
            <v>CALDWELL ISD</v>
          </cell>
        </row>
        <row r="150">
          <cell r="A150" t="str">
            <v>026902</v>
          </cell>
          <cell r="B150" t="str">
            <v>SOMERVILLE ISD</v>
          </cell>
        </row>
        <row r="151">
          <cell r="A151" t="str">
            <v>026903</v>
          </cell>
          <cell r="B151" t="str">
            <v>SNOOK ISD</v>
          </cell>
        </row>
        <row r="152">
          <cell r="A152" t="str">
            <v>027903</v>
          </cell>
          <cell r="B152" t="str">
            <v>BURNET CISD</v>
          </cell>
        </row>
        <row r="153">
          <cell r="A153" t="str">
            <v>027904</v>
          </cell>
          <cell r="B153" t="str">
            <v>MARBLE FALLS ISD</v>
          </cell>
        </row>
        <row r="154">
          <cell r="A154" t="str">
            <v>028902</v>
          </cell>
          <cell r="B154" t="str">
            <v>LOCKHART ISD</v>
          </cell>
        </row>
        <row r="155">
          <cell r="A155" t="str">
            <v>028903</v>
          </cell>
          <cell r="B155" t="str">
            <v>LULING ISD</v>
          </cell>
        </row>
        <row r="156">
          <cell r="A156" t="str">
            <v>028906</v>
          </cell>
          <cell r="B156" t="str">
            <v>PRAIRIE LEA ISD</v>
          </cell>
        </row>
        <row r="157">
          <cell r="A157" t="str">
            <v>029901</v>
          </cell>
          <cell r="B157" t="str">
            <v>CALHOUN COUNTY ISD</v>
          </cell>
        </row>
        <row r="158">
          <cell r="A158" t="str">
            <v>030901</v>
          </cell>
          <cell r="B158" t="str">
            <v>CROSS PLAINS ISD</v>
          </cell>
        </row>
        <row r="159">
          <cell r="A159" t="str">
            <v>030902</v>
          </cell>
          <cell r="B159" t="str">
            <v>CLYDE CISD</v>
          </cell>
        </row>
        <row r="160">
          <cell r="A160" t="str">
            <v>030903</v>
          </cell>
          <cell r="B160" t="str">
            <v>BAIRD ISD</v>
          </cell>
        </row>
        <row r="161">
          <cell r="A161" t="str">
            <v>030906</v>
          </cell>
          <cell r="B161" t="str">
            <v>EULA ISD</v>
          </cell>
        </row>
        <row r="162">
          <cell r="A162" t="str">
            <v>031504</v>
          </cell>
          <cell r="B162" t="str">
            <v>UNIVERSITY OF TEXAS AT BROWNSVILLE</v>
          </cell>
        </row>
        <row r="163">
          <cell r="A163" t="str">
            <v>031803</v>
          </cell>
          <cell r="B163" t="str">
            <v>HARMONY SCIENCE ACADEMY - BROWNSVILLE</v>
          </cell>
        </row>
        <row r="164">
          <cell r="A164" t="str">
            <v>031901</v>
          </cell>
          <cell r="B164" t="str">
            <v>BROWNSVILLE ISD</v>
          </cell>
        </row>
        <row r="165">
          <cell r="A165" t="str">
            <v>031903</v>
          </cell>
          <cell r="B165" t="str">
            <v>HARLINGEN CISD</v>
          </cell>
        </row>
        <row r="166">
          <cell r="A166" t="str">
            <v>031905</v>
          </cell>
          <cell r="B166" t="str">
            <v>LA FERIA ISD</v>
          </cell>
        </row>
        <row r="167">
          <cell r="A167" t="str">
            <v>031906</v>
          </cell>
          <cell r="B167" t="str">
            <v>LOS FRESNOS CISD</v>
          </cell>
        </row>
        <row r="168">
          <cell r="A168" t="str">
            <v>031909</v>
          </cell>
          <cell r="B168" t="str">
            <v>POINT ISABEL ISD</v>
          </cell>
        </row>
        <row r="169">
          <cell r="A169" t="str">
            <v>031911</v>
          </cell>
          <cell r="B169" t="str">
            <v>RIO HONDO ISD</v>
          </cell>
        </row>
        <row r="170">
          <cell r="A170" t="str">
            <v>031912</v>
          </cell>
          <cell r="B170" t="str">
            <v>SAN BENITO CISD</v>
          </cell>
        </row>
        <row r="171">
          <cell r="A171" t="str">
            <v>031913</v>
          </cell>
          <cell r="B171" t="str">
            <v>SANTA MARIA ISD</v>
          </cell>
        </row>
        <row r="172">
          <cell r="A172" t="str">
            <v>031914</v>
          </cell>
          <cell r="B172" t="str">
            <v>SANTA ROSA ISD</v>
          </cell>
        </row>
        <row r="173">
          <cell r="A173" t="str">
            <v>031916</v>
          </cell>
          <cell r="B173" t="str">
            <v>SOUTH TEXAS ISD</v>
          </cell>
        </row>
        <row r="174">
          <cell r="A174" t="str">
            <v>032902</v>
          </cell>
          <cell r="B174" t="str">
            <v>PITTSBURG ISD</v>
          </cell>
        </row>
        <row r="175">
          <cell r="A175" t="str">
            <v>033901</v>
          </cell>
          <cell r="B175" t="str">
            <v>GROOM ISD</v>
          </cell>
        </row>
        <row r="176">
          <cell r="A176" t="str">
            <v>033902</v>
          </cell>
          <cell r="B176" t="str">
            <v>PANHANDLE ISD</v>
          </cell>
        </row>
        <row r="177">
          <cell r="A177" t="str">
            <v>033904</v>
          </cell>
          <cell r="B177" t="str">
            <v>WHITE DEER ISD</v>
          </cell>
        </row>
        <row r="178">
          <cell r="A178" t="str">
            <v>034901</v>
          </cell>
          <cell r="B178" t="str">
            <v>ATLANTA ISD</v>
          </cell>
        </row>
        <row r="179">
          <cell r="A179" t="str">
            <v>034902</v>
          </cell>
          <cell r="B179" t="str">
            <v>AVINGER ISD</v>
          </cell>
        </row>
        <row r="180">
          <cell r="A180" t="str">
            <v>034903</v>
          </cell>
          <cell r="B180" t="str">
            <v>HUGHES SPRINGS ISD</v>
          </cell>
        </row>
        <row r="181">
          <cell r="A181" t="str">
            <v>034905</v>
          </cell>
          <cell r="B181" t="str">
            <v>LINDEN-KILDARE CISD</v>
          </cell>
        </row>
        <row r="182">
          <cell r="A182" t="str">
            <v>034906</v>
          </cell>
          <cell r="B182" t="str">
            <v>MCLEOD ISD</v>
          </cell>
        </row>
        <row r="183">
          <cell r="A183" t="str">
            <v>034907</v>
          </cell>
          <cell r="B183" t="str">
            <v>QUEEN CITY ISD</v>
          </cell>
        </row>
        <row r="184">
          <cell r="A184" t="str">
            <v>034909</v>
          </cell>
          <cell r="B184" t="str">
            <v>BLOOMBURG ISD</v>
          </cell>
        </row>
        <row r="185">
          <cell r="A185" t="str">
            <v>035901</v>
          </cell>
          <cell r="B185" t="str">
            <v>DIMMITT ISD</v>
          </cell>
        </row>
        <row r="186">
          <cell r="A186" t="str">
            <v>035902</v>
          </cell>
          <cell r="B186" t="str">
            <v>HART ISD</v>
          </cell>
        </row>
        <row r="187">
          <cell r="A187" t="str">
            <v>035903</v>
          </cell>
          <cell r="B187" t="str">
            <v>NAZARETH ISD</v>
          </cell>
        </row>
        <row r="188">
          <cell r="A188" t="str">
            <v>036901</v>
          </cell>
          <cell r="B188" t="str">
            <v>ANAHUAC ISD</v>
          </cell>
        </row>
        <row r="189">
          <cell r="A189" t="str">
            <v>036902</v>
          </cell>
          <cell r="B189" t="str">
            <v>BARBERS HILL ISD</v>
          </cell>
        </row>
        <row r="190">
          <cell r="A190" t="str">
            <v>036903</v>
          </cell>
          <cell r="B190" t="str">
            <v>EAST CHAMBERS ISD</v>
          </cell>
        </row>
        <row r="191">
          <cell r="A191" t="str">
            <v>037901</v>
          </cell>
          <cell r="B191" t="str">
            <v>ALTO ISD</v>
          </cell>
        </row>
        <row r="192">
          <cell r="A192" t="str">
            <v>037904</v>
          </cell>
          <cell r="B192" t="str">
            <v>JACKSONVILLE ISD</v>
          </cell>
        </row>
        <row r="193">
          <cell r="A193" t="str">
            <v>037907</v>
          </cell>
          <cell r="B193" t="str">
            <v>RUSK ISD</v>
          </cell>
        </row>
        <row r="194">
          <cell r="A194" t="str">
            <v>037908</v>
          </cell>
          <cell r="B194" t="str">
            <v>NEW SUMMERFIELD ISD</v>
          </cell>
        </row>
        <row r="195">
          <cell r="A195" t="str">
            <v>037909</v>
          </cell>
          <cell r="B195" t="str">
            <v>WELLS ISD</v>
          </cell>
        </row>
        <row r="196">
          <cell r="A196" t="str">
            <v>038901</v>
          </cell>
          <cell r="B196" t="str">
            <v>CHILDRESS ISD</v>
          </cell>
        </row>
        <row r="197">
          <cell r="A197" t="str">
            <v>039902</v>
          </cell>
          <cell r="B197" t="str">
            <v>HENRIETTA ISD</v>
          </cell>
        </row>
        <row r="198">
          <cell r="A198" t="str">
            <v>039903</v>
          </cell>
          <cell r="B198" t="str">
            <v>PETROLIA CISD</v>
          </cell>
        </row>
        <row r="199">
          <cell r="A199" t="str">
            <v>039904</v>
          </cell>
          <cell r="B199" t="str">
            <v>BELLEVUE ISD</v>
          </cell>
        </row>
        <row r="200">
          <cell r="A200" t="str">
            <v>039905</v>
          </cell>
          <cell r="B200" t="str">
            <v>MIDWAY ISD</v>
          </cell>
        </row>
        <row r="201">
          <cell r="A201" t="str">
            <v>040901</v>
          </cell>
          <cell r="B201" t="str">
            <v>MORTON ISD</v>
          </cell>
        </row>
        <row r="202">
          <cell r="A202" t="str">
            <v>040902</v>
          </cell>
          <cell r="B202" t="str">
            <v>WHITEFACE CISD</v>
          </cell>
        </row>
        <row r="203">
          <cell r="A203" t="str">
            <v>041901</v>
          </cell>
          <cell r="B203" t="str">
            <v>BRONTE ISD</v>
          </cell>
        </row>
        <row r="204">
          <cell r="A204" t="str">
            <v>041902</v>
          </cell>
          <cell r="B204" t="str">
            <v>ROBERT LEE ISD</v>
          </cell>
        </row>
        <row r="205">
          <cell r="A205" t="str">
            <v>042901</v>
          </cell>
          <cell r="B205" t="str">
            <v>COLEMAN ISD</v>
          </cell>
        </row>
        <row r="206">
          <cell r="A206" t="str">
            <v>042903</v>
          </cell>
          <cell r="B206" t="str">
            <v>SANTA ANNA ISD</v>
          </cell>
        </row>
        <row r="207">
          <cell r="A207" t="str">
            <v>042905</v>
          </cell>
          <cell r="B207" t="str">
            <v>PANTHER CREEK CISD</v>
          </cell>
        </row>
        <row r="208">
          <cell r="A208" t="str">
            <v>043801</v>
          </cell>
          <cell r="B208" t="str">
            <v>IMAGINE INTERNATIONAL ACADEMY OF NORTH TEXAS</v>
          </cell>
        </row>
        <row r="209">
          <cell r="A209" t="str">
            <v>043901</v>
          </cell>
          <cell r="B209" t="str">
            <v>ALLEN ISD</v>
          </cell>
        </row>
        <row r="210">
          <cell r="A210" t="str">
            <v>043902</v>
          </cell>
          <cell r="B210" t="str">
            <v>ANNA ISD</v>
          </cell>
        </row>
        <row r="211">
          <cell r="A211" t="str">
            <v>043903</v>
          </cell>
          <cell r="B211" t="str">
            <v>CELINA ISD</v>
          </cell>
        </row>
        <row r="212">
          <cell r="A212" t="str">
            <v>043904</v>
          </cell>
          <cell r="B212" t="str">
            <v>FARMERSVILLE ISD</v>
          </cell>
        </row>
        <row r="213">
          <cell r="A213" t="str">
            <v>043905</v>
          </cell>
          <cell r="B213" t="str">
            <v>FRISCO ISD</v>
          </cell>
        </row>
        <row r="214">
          <cell r="A214" t="str">
            <v>043907</v>
          </cell>
          <cell r="B214" t="str">
            <v>MCKINNEY ISD</v>
          </cell>
        </row>
        <row r="215">
          <cell r="A215" t="str">
            <v>043908</v>
          </cell>
          <cell r="B215" t="str">
            <v>MELISSA ISD</v>
          </cell>
        </row>
        <row r="216">
          <cell r="A216" t="str">
            <v>043910</v>
          </cell>
          <cell r="B216" t="str">
            <v>PLANO ISD</v>
          </cell>
        </row>
        <row r="217">
          <cell r="A217" t="str">
            <v>043911</v>
          </cell>
          <cell r="B217" t="str">
            <v>PRINCETON ISD</v>
          </cell>
        </row>
        <row r="218">
          <cell r="A218" t="str">
            <v>043912</v>
          </cell>
          <cell r="B218" t="str">
            <v>PROSPER ISD</v>
          </cell>
        </row>
        <row r="219">
          <cell r="A219" t="str">
            <v>043914</v>
          </cell>
          <cell r="B219" t="str">
            <v>WYLIE ISD</v>
          </cell>
        </row>
        <row r="220">
          <cell r="A220" t="str">
            <v>043917</v>
          </cell>
          <cell r="B220" t="str">
            <v>BLUE RIDGE ISD</v>
          </cell>
        </row>
        <row r="221">
          <cell r="A221" t="str">
            <v>043918</v>
          </cell>
          <cell r="B221" t="str">
            <v>COMMUNITY ISD</v>
          </cell>
        </row>
        <row r="222">
          <cell r="A222" t="str">
            <v>043919</v>
          </cell>
          <cell r="B222" t="str">
            <v>LOVEJOY ISD</v>
          </cell>
        </row>
        <row r="223">
          <cell r="A223" t="str">
            <v>044902</v>
          </cell>
          <cell r="B223" t="str">
            <v>WELLINGTON ISD</v>
          </cell>
        </row>
        <row r="224">
          <cell r="A224" t="str">
            <v>045902</v>
          </cell>
          <cell r="B224" t="str">
            <v>COLUMBUS ISD</v>
          </cell>
        </row>
        <row r="225">
          <cell r="A225" t="str">
            <v>045903</v>
          </cell>
          <cell r="B225" t="str">
            <v>RICE CISD</v>
          </cell>
        </row>
        <row r="226">
          <cell r="A226" t="str">
            <v>045905</v>
          </cell>
          <cell r="B226" t="str">
            <v>WEIMAR ISD</v>
          </cell>
        </row>
        <row r="227">
          <cell r="A227" t="str">
            <v>046802</v>
          </cell>
          <cell r="B227" t="str">
            <v>TRINITY CHARTER SCHOOL</v>
          </cell>
        </row>
        <row r="228">
          <cell r="A228" t="str">
            <v>046901</v>
          </cell>
          <cell r="B228" t="str">
            <v>NEW BRAUNFELS ISD</v>
          </cell>
        </row>
        <row r="229">
          <cell r="A229" t="str">
            <v>046902</v>
          </cell>
          <cell r="B229" t="str">
            <v>COMAL ISD</v>
          </cell>
        </row>
        <row r="230">
          <cell r="A230" t="str">
            <v>047901</v>
          </cell>
          <cell r="B230" t="str">
            <v>COMANCHE ISD</v>
          </cell>
        </row>
        <row r="231">
          <cell r="A231" t="str">
            <v>047902</v>
          </cell>
          <cell r="B231" t="str">
            <v>DE LEON ISD</v>
          </cell>
        </row>
        <row r="232">
          <cell r="A232" t="str">
            <v>047903</v>
          </cell>
          <cell r="B232" t="str">
            <v>GUSTINE ISD</v>
          </cell>
        </row>
        <row r="233">
          <cell r="A233" t="str">
            <v>047905</v>
          </cell>
          <cell r="B233" t="str">
            <v>SIDNEY ISD</v>
          </cell>
        </row>
        <row r="234">
          <cell r="A234" t="str">
            <v>048901</v>
          </cell>
          <cell r="B234" t="str">
            <v>EDEN CISD</v>
          </cell>
        </row>
        <row r="235">
          <cell r="A235" t="str">
            <v>048903</v>
          </cell>
          <cell r="B235" t="str">
            <v>PAINT ROCK ISD</v>
          </cell>
        </row>
        <row r="236">
          <cell r="A236" t="str">
            <v>049901</v>
          </cell>
          <cell r="B236" t="str">
            <v>GAINESVILLE ISD</v>
          </cell>
        </row>
        <row r="237">
          <cell r="A237" t="str">
            <v>049902</v>
          </cell>
          <cell r="B237" t="str">
            <v>MUENSTER ISD</v>
          </cell>
        </row>
        <row r="238">
          <cell r="A238" t="str">
            <v>049903</v>
          </cell>
          <cell r="B238" t="str">
            <v>VALLEY VIEW ISD</v>
          </cell>
        </row>
        <row r="239">
          <cell r="A239" t="str">
            <v>049905</v>
          </cell>
          <cell r="B239" t="str">
            <v>CALLISBURG ISD</v>
          </cell>
        </row>
        <row r="240">
          <cell r="A240" t="str">
            <v>049906</v>
          </cell>
          <cell r="B240" t="str">
            <v>ERA ISD</v>
          </cell>
        </row>
        <row r="241">
          <cell r="A241" t="str">
            <v>049907</v>
          </cell>
          <cell r="B241" t="str">
            <v>LINDSAY ISD</v>
          </cell>
        </row>
        <row r="242">
          <cell r="A242" t="str">
            <v>049908</v>
          </cell>
          <cell r="B242" t="str">
            <v>WALNUT BEND ISD</v>
          </cell>
        </row>
        <row r="243">
          <cell r="A243" t="str">
            <v>049909</v>
          </cell>
          <cell r="B243" t="str">
            <v>SIVELLS BEND ISD</v>
          </cell>
        </row>
        <row r="244">
          <cell r="A244" t="str">
            <v>050901</v>
          </cell>
          <cell r="B244" t="str">
            <v>EVANT ISD</v>
          </cell>
        </row>
        <row r="245">
          <cell r="A245" t="str">
            <v>050902</v>
          </cell>
          <cell r="B245" t="str">
            <v>GATESVILLE ISD</v>
          </cell>
        </row>
        <row r="246">
          <cell r="A246" t="str">
            <v>050904</v>
          </cell>
          <cell r="B246" t="str">
            <v>OGLESBY ISD</v>
          </cell>
        </row>
        <row r="247">
          <cell r="A247" t="str">
            <v>050909</v>
          </cell>
          <cell r="B247" t="str">
            <v>JONESBORO ISD</v>
          </cell>
        </row>
        <row r="248">
          <cell r="A248" t="str">
            <v>050910</v>
          </cell>
          <cell r="B248" t="str">
            <v>COPPERAS COVE ISD</v>
          </cell>
        </row>
        <row r="249">
          <cell r="A249" t="str">
            <v>051901</v>
          </cell>
          <cell r="B249" t="str">
            <v>PADUCAH ISD</v>
          </cell>
        </row>
        <row r="250">
          <cell r="A250" t="str">
            <v>052901</v>
          </cell>
          <cell r="B250" t="str">
            <v>CRANE ISD</v>
          </cell>
        </row>
        <row r="251">
          <cell r="A251" t="str">
            <v>053001</v>
          </cell>
          <cell r="B251" t="str">
            <v>CROCKETT COUNTY CONSOLIDATED CSD</v>
          </cell>
        </row>
        <row r="252">
          <cell r="A252" t="str">
            <v>054901</v>
          </cell>
          <cell r="B252" t="str">
            <v>CROSBYTON CISD</v>
          </cell>
        </row>
        <row r="253">
          <cell r="A253" t="str">
            <v>054902</v>
          </cell>
          <cell r="B253" t="str">
            <v>LORENZO ISD</v>
          </cell>
        </row>
        <row r="254">
          <cell r="A254" t="str">
            <v>054903</v>
          </cell>
          <cell r="B254" t="str">
            <v>RALLS ISD</v>
          </cell>
        </row>
        <row r="255">
          <cell r="A255" t="str">
            <v>055901</v>
          </cell>
          <cell r="B255" t="str">
            <v>CULBERSON COUNTY-ALLAMOORE ISD</v>
          </cell>
        </row>
        <row r="256">
          <cell r="A256" t="str">
            <v>056901</v>
          </cell>
          <cell r="B256" t="str">
            <v>DALHART ISD</v>
          </cell>
        </row>
        <row r="257">
          <cell r="A257" t="str">
            <v>056902</v>
          </cell>
          <cell r="B257" t="str">
            <v>TEXLINE ISD</v>
          </cell>
        </row>
        <row r="258">
          <cell r="A258" t="str">
            <v>057000</v>
          </cell>
          <cell r="B258" t="str">
            <v>DALLAS COUNTY SCHOOLS</v>
          </cell>
        </row>
        <row r="259">
          <cell r="A259" t="str">
            <v>057802</v>
          </cell>
          <cell r="B259" t="str">
            <v>PEGASUS SCHOOL OF LIBERAL ARTS AND SCIENCES</v>
          </cell>
        </row>
        <row r="260">
          <cell r="A260" t="str">
            <v>057803</v>
          </cell>
          <cell r="B260" t="str">
            <v>UPLIFT EDUCATION - NORTH HILLS PREPARATORY</v>
          </cell>
        </row>
        <row r="261">
          <cell r="A261" t="str">
            <v>057804</v>
          </cell>
          <cell r="B261" t="str">
            <v>DALLAS CAN ACADEMY CHARTER</v>
          </cell>
        </row>
        <row r="262">
          <cell r="A262" t="str">
            <v>057805</v>
          </cell>
          <cell r="B262" t="str">
            <v>DALLAS COMMUNITY CHARTER SCHOOL</v>
          </cell>
        </row>
        <row r="263">
          <cell r="A263" t="str">
            <v>057806</v>
          </cell>
          <cell r="B263" t="str">
            <v>ADVANTAGE ACADEMY</v>
          </cell>
        </row>
        <row r="264">
          <cell r="A264" t="str">
            <v>057807</v>
          </cell>
          <cell r="B264" t="str">
            <v>LIFE SCHOOL</v>
          </cell>
        </row>
        <row r="265">
          <cell r="A265" t="str">
            <v>057808</v>
          </cell>
          <cell r="B265" t="str">
            <v>UNIVERSAL ACADEMY</v>
          </cell>
        </row>
        <row r="266">
          <cell r="A266" t="str">
            <v>057809</v>
          </cell>
          <cell r="B266" t="str">
            <v>NOVA ACADEMY</v>
          </cell>
        </row>
        <row r="267">
          <cell r="A267" t="str">
            <v>057810</v>
          </cell>
          <cell r="B267" t="str">
            <v>ACADEMY OF DALLAS</v>
          </cell>
        </row>
        <row r="268">
          <cell r="A268" t="str">
            <v>057811</v>
          </cell>
          <cell r="B268" t="str">
            <v>CHILDREN FIRST ACADEMY OF DALLAS</v>
          </cell>
        </row>
        <row r="269">
          <cell r="A269" t="str">
            <v>057813</v>
          </cell>
          <cell r="B269" t="str">
            <v>TRINITY BASIN PREPARATORY</v>
          </cell>
        </row>
        <row r="270">
          <cell r="A270" t="str">
            <v>057814</v>
          </cell>
          <cell r="B270" t="str">
            <v>ACADEMY FOR ACADEMIC EXCELLENCE</v>
          </cell>
        </row>
        <row r="271">
          <cell r="A271" t="str">
            <v>057815</v>
          </cell>
          <cell r="B271" t="str">
            <v>FAITH FAMILY ACADEMY OF OAK CLIFF</v>
          </cell>
        </row>
        <row r="272">
          <cell r="A272" t="str">
            <v>057816</v>
          </cell>
          <cell r="B272" t="str">
            <v>A W BROWN-FELLOWSHIP LEADERSHIP ACADEMY</v>
          </cell>
        </row>
        <row r="273">
          <cell r="A273" t="str">
            <v>057817</v>
          </cell>
          <cell r="B273" t="str">
            <v>FOCUS LEARNING ACADEMY</v>
          </cell>
        </row>
        <row r="274">
          <cell r="A274" t="str">
            <v>057819</v>
          </cell>
          <cell r="B274" t="str">
            <v>JEAN MASSIEU ACADEMY</v>
          </cell>
        </row>
        <row r="275">
          <cell r="A275" t="str">
            <v>057825</v>
          </cell>
          <cell r="B275" t="str">
            <v>HONORS ACADEMY</v>
          </cell>
        </row>
        <row r="276">
          <cell r="A276" t="str">
            <v>057827</v>
          </cell>
          <cell r="B276" t="str">
            <v>NOVA ACADEMY (SOUTHEAST)</v>
          </cell>
        </row>
        <row r="277">
          <cell r="A277" t="str">
            <v>057828</v>
          </cell>
          <cell r="B277" t="str">
            <v>WINFREE ACADEMY CHARTER SCHOOLS</v>
          </cell>
        </row>
        <row r="278">
          <cell r="A278" t="str">
            <v>057829</v>
          </cell>
          <cell r="B278" t="str">
            <v>A+ ACADEMY</v>
          </cell>
        </row>
        <row r="279">
          <cell r="A279" t="str">
            <v>057830</v>
          </cell>
          <cell r="B279" t="str">
            <v>INSPIRED VISION ACADEMY</v>
          </cell>
        </row>
        <row r="280">
          <cell r="A280" t="str">
            <v>057831</v>
          </cell>
          <cell r="B280" t="str">
            <v>GATEWAY CHARTER ACADEMY</v>
          </cell>
        </row>
        <row r="281">
          <cell r="A281" t="str">
            <v>057832</v>
          </cell>
          <cell r="B281" t="str">
            <v>ALPHA CHARTER SCHOOL</v>
          </cell>
        </row>
        <row r="282">
          <cell r="A282" t="str">
            <v>057833</v>
          </cell>
          <cell r="B282" t="str">
            <v>EDUCATION CENTER INTERNATIONAL ACADEMY</v>
          </cell>
        </row>
        <row r="283">
          <cell r="A283" t="str">
            <v>057834</v>
          </cell>
          <cell r="B283" t="str">
            <v>EVOLUTION ACADEMY CHARTER SCHOOL</v>
          </cell>
        </row>
        <row r="284">
          <cell r="A284" t="str">
            <v>057835</v>
          </cell>
          <cell r="B284" t="str">
            <v>GOLDEN RULE CHARTER SCHOOL</v>
          </cell>
        </row>
        <row r="285">
          <cell r="A285" t="str">
            <v>057836</v>
          </cell>
          <cell r="B285" t="str">
            <v>ST ANTHONY SCHOOL</v>
          </cell>
        </row>
        <row r="286">
          <cell r="A286" t="str">
            <v>057837</v>
          </cell>
          <cell r="B286" t="str">
            <v>KIPP DALLAS-FORT WORTH</v>
          </cell>
        </row>
        <row r="287">
          <cell r="A287" t="str">
            <v>057838</v>
          </cell>
          <cell r="B287" t="str">
            <v>UPLIFT EDUCATION - PEAK PREPARATORY</v>
          </cell>
        </row>
        <row r="288">
          <cell r="A288" t="str">
            <v>057839</v>
          </cell>
          <cell r="B288" t="str">
            <v>LA ACADEMIA DE ESTRELLAS</v>
          </cell>
        </row>
        <row r="289">
          <cell r="A289" t="str">
            <v>057840</v>
          </cell>
          <cell r="B289" t="str">
            <v>RICHLAND COLLEGIATE HIGH SCHOOL</v>
          </cell>
        </row>
        <row r="290">
          <cell r="A290" t="str">
            <v>057841</v>
          </cell>
          <cell r="B290" t="str">
            <v>RECONCILIATION ACADEMY</v>
          </cell>
        </row>
        <row r="291">
          <cell r="A291" t="str">
            <v>057842</v>
          </cell>
          <cell r="B291" t="str">
            <v>UPLIFT EDUCATION - WILLIAMS PREPARATORY</v>
          </cell>
        </row>
        <row r="292">
          <cell r="A292" t="str">
            <v>057843</v>
          </cell>
          <cell r="B292" t="str">
            <v>UPLIFT EDUCATION - HAMPTON PREPARATORY</v>
          </cell>
        </row>
        <row r="293">
          <cell r="A293" t="str">
            <v>057844</v>
          </cell>
          <cell r="B293" t="str">
            <v>MANARA ACADEMY</v>
          </cell>
        </row>
        <row r="294">
          <cell r="A294" t="str">
            <v>057845</v>
          </cell>
          <cell r="B294" t="str">
            <v>UME PREPARATORY ACADEMY</v>
          </cell>
        </row>
        <row r="295">
          <cell r="A295" t="str">
            <v>057846</v>
          </cell>
          <cell r="B295" t="str">
            <v>LEGACY PREPARATORY</v>
          </cell>
        </row>
        <row r="296">
          <cell r="A296" t="str">
            <v>057847</v>
          </cell>
          <cell r="B296" t="str">
            <v>VILLAGE TECH SCHOOLS</v>
          </cell>
        </row>
        <row r="297">
          <cell r="A297" t="str">
            <v>057848</v>
          </cell>
          <cell r="B297" t="str">
            <v>INTERNATIONAL LEADERSHIP OF TEXAS (ILT)</v>
          </cell>
        </row>
        <row r="298">
          <cell r="A298" t="str">
            <v>057903</v>
          </cell>
          <cell r="B298" t="str">
            <v>CARROLLTON-FARMERS BRANCH ISD</v>
          </cell>
        </row>
        <row r="299">
          <cell r="A299" t="str">
            <v>057904</v>
          </cell>
          <cell r="B299" t="str">
            <v>CEDAR HILL ISD</v>
          </cell>
        </row>
        <row r="300">
          <cell r="A300" t="str">
            <v>057905</v>
          </cell>
          <cell r="B300" t="str">
            <v>DALLAS ISD</v>
          </cell>
        </row>
        <row r="301">
          <cell r="A301" t="str">
            <v>057906</v>
          </cell>
          <cell r="B301" t="str">
            <v>DESOTO ISD</v>
          </cell>
        </row>
        <row r="302">
          <cell r="A302" t="str">
            <v>057907</v>
          </cell>
          <cell r="B302" t="str">
            <v>DUNCANVILLE ISD</v>
          </cell>
        </row>
        <row r="303">
          <cell r="A303" t="str">
            <v>057909</v>
          </cell>
          <cell r="B303" t="str">
            <v>GARLAND ISD</v>
          </cell>
        </row>
        <row r="304">
          <cell r="A304" t="str">
            <v>057910</v>
          </cell>
          <cell r="B304" t="str">
            <v>GRAND PRAIRIE ISD</v>
          </cell>
        </row>
        <row r="305">
          <cell r="A305" t="str">
            <v>057911</v>
          </cell>
          <cell r="B305" t="str">
            <v>HIGHLAND PARK ISD</v>
          </cell>
        </row>
        <row r="306">
          <cell r="A306" t="str">
            <v>057912</v>
          </cell>
          <cell r="B306" t="str">
            <v>IRVING ISD</v>
          </cell>
        </row>
        <row r="307">
          <cell r="A307" t="str">
            <v>057913</v>
          </cell>
          <cell r="B307" t="str">
            <v>LANCASTER ISD</v>
          </cell>
        </row>
        <row r="308">
          <cell r="A308" t="str">
            <v>057914</v>
          </cell>
          <cell r="B308" t="str">
            <v>MESQUITE ISD</v>
          </cell>
        </row>
        <row r="309">
          <cell r="A309" t="str">
            <v>057916</v>
          </cell>
          <cell r="B309" t="str">
            <v>RICHARDSON ISD</v>
          </cell>
        </row>
        <row r="310">
          <cell r="A310" t="str">
            <v>057919</v>
          </cell>
          <cell r="B310" t="str">
            <v>SUNNYVALE ISD</v>
          </cell>
        </row>
        <row r="311">
          <cell r="A311" t="str">
            <v>057922</v>
          </cell>
          <cell r="B311" t="str">
            <v>COPPELL ISD</v>
          </cell>
        </row>
        <row r="312">
          <cell r="A312" t="str">
            <v>057950</v>
          </cell>
          <cell r="B312" t="str">
            <v>REG X EDUCATION SERVICE CENTER</v>
          </cell>
        </row>
        <row r="313">
          <cell r="A313" t="str">
            <v>058902</v>
          </cell>
          <cell r="B313" t="str">
            <v>DAWSON ISD</v>
          </cell>
        </row>
        <row r="314">
          <cell r="A314" t="str">
            <v>058905</v>
          </cell>
          <cell r="B314" t="str">
            <v>KLONDIKE ISD</v>
          </cell>
        </row>
        <row r="315">
          <cell r="A315" t="str">
            <v>058906</v>
          </cell>
          <cell r="B315" t="str">
            <v>LAMESA ISD</v>
          </cell>
        </row>
        <row r="316">
          <cell r="A316" t="str">
            <v>058909</v>
          </cell>
          <cell r="B316" t="str">
            <v>SANDS CISD</v>
          </cell>
        </row>
        <row r="317">
          <cell r="A317" t="str">
            <v>059901</v>
          </cell>
          <cell r="B317" t="str">
            <v>HEREFORD ISD</v>
          </cell>
        </row>
        <row r="318">
          <cell r="A318" t="str">
            <v>059902</v>
          </cell>
          <cell r="B318" t="str">
            <v>WALCOTT ISD</v>
          </cell>
        </row>
        <row r="319">
          <cell r="A319" t="str">
            <v>060902</v>
          </cell>
          <cell r="B319" t="str">
            <v>COOPER ISD</v>
          </cell>
        </row>
        <row r="320">
          <cell r="A320" t="str">
            <v>060914</v>
          </cell>
          <cell r="B320" t="str">
            <v>FANNINDEL ISD</v>
          </cell>
        </row>
        <row r="321">
          <cell r="A321" t="str">
            <v>061501</v>
          </cell>
          <cell r="B321" t="str">
            <v>UNIVERSITY OF NORTH TEXAS</v>
          </cell>
        </row>
        <row r="322">
          <cell r="A322" t="str">
            <v>061802</v>
          </cell>
          <cell r="B322" t="str">
            <v>TEXAS EDUCATION CENTERS</v>
          </cell>
        </row>
        <row r="323">
          <cell r="A323" t="str">
            <v>061804</v>
          </cell>
          <cell r="B323" t="str">
            <v>LEADERSHIP PREP SCHOOL</v>
          </cell>
        </row>
        <row r="324">
          <cell r="A324" t="str">
            <v>061901</v>
          </cell>
          <cell r="B324" t="str">
            <v>DENTON ISD</v>
          </cell>
        </row>
        <row r="325">
          <cell r="A325" t="str">
            <v>061902</v>
          </cell>
          <cell r="B325" t="str">
            <v>LEWISVILLE ISD</v>
          </cell>
        </row>
        <row r="326">
          <cell r="A326" t="str">
            <v>061903</v>
          </cell>
          <cell r="B326" t="str">
            <v>PILOT POINT ISD</v>
          </cell>
        </row>
        <row r="327">
          <cell r="A327" t="str">
            <v>061905</v>
          </cell>
          <cell r="B327" t="str">
            <v>KRUM ISD</v>
          </cell>
        </row>
        <row r="328">
          <cell r="A328" t="str">
            <v>061906</v>
          </cell>
          <cell r="B328" t="str">
            <v>PONDER ISD</v>
          </cell>
        </row>
        <row r="329">
          <cell r="A329" t="str">
            <v>061907</v>
          </cell>
          <cell r="B329" t="str">
            <v>AUBREY ISD</v>
          </cell>
        </row>
        <row r="330">
          <cell r="A330" t="str">
            <v>061908</v>
          </cell>
          <cell r="B330" t="str">
            <v>SANGER ISD</v>
          </cell>
        </row>
        <row r="331">
          <cell r="A331" t="str">
            <v>061910</v>
          </cell>
          <cell r="B331" t="str">
            <v>ARGYLE ISD</v>
          </cell>
        </row>
        <row r="332">
          <cell r="A332" t="str">
            <v>061911</v>
          </cell>
          <cell r="B332" t="str">
            <v>NORTHWEST ISD</v>
          </cell>
        </row>
        <row r="333">
          <cell r="A333" t="str">
            <v>061912</v>
          </cell>
          <cell r="B333" t="str">
            <v>LAKE DALLAS ISD</v>
          </cell>
        </row>
        <row r="334">
          <cell r="A334" t="str">
            <v>061914</v>
          </cell>
          <cell r="B334" t="str">
            <v>LITTLE ELM ISD</v>
          </cell>
        </row>
        <row r="335">
          <cell r="A335" t="str">
            <v>062901</v>
          </cell>
          <cell r="B335" t="str">
            <v>CUERO ISD</v>
          </cell>
        </row>
        <row r="336">
          <cell r="A336" t="str">
            <v>062902</v>
          </cell>
          <cell r="B336" t="str">
            <v>NORDHEIM ISD</v>
          </cell>
        </row>
        <row r="337">
          <cell r="A337" t="str">
            <v>062903</v>
          </cell>
          <cell r="B337" t="str">
            <v>YOAKUM ISD</v>
          </cell>
        </row>
        <row r="338">
          <cell r="A338" t="str">
            <v>062904</v>
          </cell>
          <cell r="B338" t="str">
            <v>YORKTOWN ISD</v>
          </cell>
        </row>
        <row r="339">
          <cell r="A339" t="str">
            <v>062905</v>
          </cell>
          <cell r="B339" t="str">
            <v>WESTHOFF ISD</v>
          </cell>
        </row>
        <row r="340">
          <cell r="A340" t="str">
            <v>062906</v>
          </cell>
          <cell r="B340" t="str">
            <v>MEYERSVILLE ISD</v>
          </cell>
        </row>
        <row r="341">
          <cell r="A341" t="str">
            <v>063903</v>
          </cell>
          <cell r="B341" t="str">
            <v>SPUR ISD</v>
          </cell>
        </row>
        <row r="342">
          <cell r="A342" t="str">
            <v>063906</v>
          </cell>
          <cell r="B342" t="str">
            <v>PATTON SPRINGS ISD</v>
          </cell>
        </row>
        <row r="343">
          <cell r="A343" t="str">
            <v>064903</v>
          </cell>
          <cell r="B343" t="str">
            <v>CARRIZO SPRINGS CISD</v>
          </cell>
        </row>
        <row r="344">
          <cell r="A344" t="str">
            <v>065901</v>
          </cell>
          <cell r="B344" t="str">
            <v>CLARENDON ISD</v>
          </cell>
        </row>
        <row r="345">
          <cell r="A345" t="str">
            <v>065902</v>
          </cell>
          <cell r="B345" t="str">
            <v>HEDLEY ISD</v>
          </cell>
        </row>
        <row r="346">
          <cell r="A346" t="str">
            <v>066005</v>
          </cell>
          <cell r="B346" t="str">
            <v>RAMIREZ CSD</v>
          </cell>
        </row>
        <row r="347">
          <cell r="A347" t="str">
            <v>066901</v>
          </cell>
          <cell r="B347" t="str">
            <v>BENAVIDES ISD</v>
          </cell>
        </row>
        <row r="348">
          <cell r="A348" t="str">
            <v>066902</v>
          </cell>
          <cell r="B348" t="str">
            <v>SAN DIEGO ISD</v>
          </cell>
        </row>
        <row r="349">
          <cell r="A349" t="str">
            <v>066903</v>
          </cell>
          <cell r="B349" t="str">
            <v>FREER ISD</v>
          </cell>
        </row>
        <row r="350">
          <cell r="A350" t="str">
            <v>067902</v>
          </cell>
          <cell r="B350" t="str">
            <v>CISCO ISD</v>
          </cell>
        </row>
        <row r="351">
          <cell r="A351" t="str">
            <v>067903</v>
          </cell>
          <cell r="B351" t="str">
            <v>EASTLAND ISD</v>
          </cell>
        </row>
        <row r="352">
          <cell r="A352" t="str">
            <v>067904</v>
          </cell>
          <cell r="B352" t="str">
            <v>GORMAN ISD</v>
          </cell>
        </row>
        <row r="353">
          <cell r="A353" t="str">
            <v>067907</v>
          </cell>
          <cell r="B353" t="str">
            <v>RANGER ISD</v>
          </cell>
        </row>
        <row r="354">
          <cell r="A354" t="str">
            <v>067908</v>
          </cell>
          <cell r="B354" t="str">
            <v>RISING STAR ISD</v>
          </cell>
        </row>
        <row r="355">
          <cell r="A355" t="str">
            <v>068801</v>
          </cell>
          <cell r="B355" t="str">
            <v>RICHARD MILBURN ACADEMY (ECTOR COUNTY)</v>
          </cell>
        </row>
        <row r="356">
          <cell r="A356" t="str">
            <v>068802</v>
          </cell>
          <cell r="B356" t="str">
            <v>COMPASS ACADEMY CHARTER SCHOOL</v>
          </cell>
        </row>
        <row r="357">
          <cell r="A357" t="str">
            <v>068901</v>
          </cell>
          <cell r="B357" t="str">
            <v>ECTOR COUNTY ISD</v>
          </cell>
        </row>
        <row r="358">
          <cell r="A358" t="str">
            <v>069901</v>
          </cell>
          <cell r="B358" t="str">
            <v>ROCKSPRINGS ISD</v>
          </cell>
        </row>
        <row r="359">
          <cell r="A359" t="str">
            <v>069902</v>
          </cell>
          <cell r="B359" t="str">
            <v>NUECES CANYON CISD</v>
          </cell>
        </row>
        <row r="360">
          <cell r="A360" t="str">
            <v>070801</v>
          </cell>
          <cell r="B360" t="str">
            <v>WAXAHACHIE FAITH FAMILY ACADEMY</v>
          </cell>
        </row>
        <row r="361">
          <cell r="A361" t="str">
            <v>070901</v>
          </cell>
          <cell r="B361" t="str">
            <v>AVALON ISD</v>
          </cell>
        </row>
        <row r="362">
          <cell r="A362" t="str">
            <v>070903</v>
          </cell>
          <cell r="B362" t="str">
            <v>ENNIS ISD</v>
          </cell>
        </row>
        <row r="363">
          <cell r="A363" t="str">
            <v>070905</v>
          </cell>
          <cell r="B363" t="str">
            <v>FERRIS ISD</v>
          </cell>
        </row>
        <row r="364">
          <cell r="A364" t="str">
            <v>070907</v>
          </cell>
          <cell r="B364" t="str">
            <v>ITALY ISD</v>
          </cell>
        </row>
        <row r="365">
          <cell r="A365" t="str">
            <v>070908</v>
          </cell>
          <cell r="B365" t="str">
            <v>MIDLOTHIAN ISD</v>
          </cell>
        </row>
        <row r="366">
          <cell r="A366" t="str">
            <v>070909</v>
          </cell>
          <cell r="B366" t="str">
            <v>MILFORD ISD</v>
          </cell>
        </row>
        <row r="367">
          <cell r="A367" t="str">
            <v>070910</v>
          </cell>
          <cell r="B367" t="str">
            <v>PALMER ISD</v>
          </cell>
        </row>
        <row r="368">
          <cell r="A368" t="str">
            <v>070911</v>
          </cell>
          <cell r="B368" t="str">
            <v>RED OAK ISD</v>
          </cell>
        </row>
        <row r="369">
          <cell r="A369" t="str">
            <v>070912</v>
          </cell>
          <cell r="B369" t="str">
            <v>WAXAHACHIE ISD</v>
          </cell>
        </row>
        <row r="370">
          <cell r="A370" t="str">
            <v>070915</v>
          </cell>
          <cell r="B370" t="str">
            <v>MAYPEARL ISD</v>
          </cell>
        </row>
        <row r="371">
          <cell r="A371" t="str">
            <v>071801</v>
          </cell>
          <cell r="B371" t="str">
            <v>BURNHAM WOOD CHARTER SCHOOL DISTRICT</v>
          </cell>
        </row>
        <row r="372">
          <cell r="A372" t="str">
            <v>071803</v>
          </cell>
          <cell r="B372" t="str">
            <v>PASO DEL NORTE ACADEMY CHARTER DISTRICT</v>
          </cell>
        </row>
        <row r="373">
          <cell r="A373" t="str">
            <v>071804</v>
          </cell>
          <cell r="B373" t="str">
            <v>EL PASO ACADEMY</v>
          </cell>
        </row>
        <row r="374">
          <cell r="A374" t="str">
            <v>071806</v>
          </cell>
          <cell r="B374" t="str">
            <v>HARMONY SCIENCE ACAD (EL PASO)</v>
          </cell>
        </row>
        <row r="375">
          <cell r="A375" t="str">
            <v>071807</v>
          </cell>
          <cell r="B375" t="str">
            <v>LA FE PREPARATORY SCHOOL</v>
          </cell>
        </row>
        <row r="376">
          <cell r="A376" t="str">
            <v>071809</v>
          </cell>
          <cell r="B376" t="str">
            <v>VISTA DEL FUTURO CHARTER SCHOOL</v>
          </cell>
        </row>
        <row r="377">
          <cell r="A377" t="str">
            <v>071901</v>
          </cell>
          <cell r="B377" t="str">
            <v>CLINT ISD</v>
          </cell>
        </row>
        <row r="378">
          <cell r="A378" t="str">
            <v>071902</v>
          </cell>
          <cell r="B378" t="str">
            <v>EL PASO ISD</v>
          </cell>
        </row>
        <row r="379">
          <cell r="A379" t="str">
            <v>071903</v>
          </cell>
          <cell r="B379" t="str">
            <v>FABENS ISD</v>
          </cell>
        </row>
        <row r="380">
          <cell r="A380" t="str">
            <v>071904</v>
          </cell>
          <cell r="B380" t="str">
            <v>SAN ELIZARIO ISD</v>
          </cell>
        </row>
        <row r="381">
          <cell r="A381" t="str">
            <v>071905</v>
          </cell>
          <cell r="B381" t="str">
            <v>YSLETA ISD</v>
          </cell>
        </row>
        <row r="382">
          <cell r="A382" t="str">
            <v>071906</v>
          </cell>
          <cell r="B382" t="str">
            <v>ANTHONY ISD</v>
          </cell>
        </row>
        <row r="383">
          <cell r="A383" t="str">
            <v>071907</v>
          </cell>
          <cell r="B383" t="str">
            <v>CANUTILLO ISD</v>
          </cell>
        </row>
        <row r="384">
          <cell r="A384" t="str">
            <v>071908</v>
          </cell>
          <cell r="B384" t="str">
            <v>TORNILLO ISD</v>
          </cell>
        </row>
        <row r="385">
          <cell r="A385" t="str">
            <v>071909</v>
          </cell>
          <cell r="B385" t="str">
            <v>SOCORRO ISD</v>
          </cell>
        </row>
        <row r="386">
          <cell r="A386" t="str">
            <v>071950</v>
          </cell>
          <cell r="B386" t="str">
            <v>REG XIX EDUCATION SERVICE CENTER</v>
          </cell>
        </row>
        <row r="387">
          <cell r="A387" t="str">
            <v>072801</v>
          </cell>
          <cell r="B387" t="str">
            <v>PREMIER HIGH SCHOOLS</v>
          </cell>
        </row>
        <row r="388">
          <cell r="A388" t="str">
            <v>072802</v>
          </cell>
          <cell r="B388" t="str">
            <v>ERATH EXCELS ACADEMY INC</v>
          </cell>
        </row>
        <row r="389">
          <cell r="A389" t="str">
            <v>072901</v>
          </cell>
          <cell r="B389" t="str">
            <v>THREE WAY ISD</v>
          </cell>
        </row>
        <row r="390">
          <cell r="A390" t="str">
            <v>072902</v>
          </cell>
          <cell r="B390" t="str">
            <v>DUBLIN ISD</v>
          </cell>
        </row>
        <row r="391">
          <cell r="A391" t="str">
            <v>072903</v>
          </cell>
          <cell r="B391" t="str">
            <v>STEPHENVILLE</v>
          </cell>
        </row>
        <row r="392">
          <cell r="A392" t="str">
            <v>072904</v>
          </cell>
          <cell r="B392" t="str">
            <v>BLUFF DALE ISD</v>
          </cell>
        </row>
        <row r="393">
          <cell r="A393" t="str">
            <v>072908</v>
          </cell>
          <cell r="B393" t="str">
            <v>HUCKABAY ISD</v>
          </cell>
        </row>
        <row r="394">
          <cell r="A394" t="str">
            <v>072909</v>
          </cell>
          <cell r="B394" t="str">
            <v>LINGLEVILLE ISD</v>
          </cell>
        </row>
        <row r="395">
          <cell r="A395" t="str">
            <v>072910</v>
          </cell>
          <cell r="B395" t="str">
            <v>MORGAN MILL ISD</v>
          </cell>
        </row>
        <row r="396">
          <cell r="A396" t="str">
            <v>073901</v>
          </cell>
          <cell r="B396" t="str">
            <v>CHILTON ISD</v>
          </cell>
        </row>
        <row r="397">
          <cell r="A397" t="str">
            <v>073903</v>
          </cell>
          <cell r="B397" t="str">
            <v>MARLIN ISD</v>
          </cell>
        </row>
        <row r="398">
          <cell r="A398" t="str">
            <v>073904</v>
          </cell>
          <cell r="B398" t="str">
            <v>WESTPHALIA ISD</v>
          </cell>
        </row>
        <row r="399">
          <cell r="A399" t="str">
            <v>073905</v>
          </cell>
          <cell r="B399" t="str">
            <v>ROSEBUD-LOTT ISD</v>
          </cell>
        </row>
        <row r="400">
          <cell r="A400" t="str">
            <v>074903</v>
          </cell>
          <cell r="B400" t="str">
            <v>BONHAM ISD</v>
          </cell>
        </row>
        <row r="401">
          <cell r="A401" t="str">
            <v>074904</v>
          </cell>
          <cell r="B401" t="str">
            <v>DODD CITY ISD</v>
          </cell>
        </row>
        <row r="402">
          <cell r="A402" t="str">
            <v>074905</v>
          </cell>
          <cell r="B402" t="str">
            <v>ECTOR ISD</v>
          </cell>
        </row>
        <row r="403">
          <cell r="A403" t="str">
            <v>074907</v>
          </cell>
          <cell r="B403" t="str">
            <v>HONEY GROVE ISD</v>
          </cell>
        </row>
        <row r="404">
          <cell r="A404" t="str">
            <v>074909</v>
          </cell>
          <cell r="B404" t="str">
            <v>LEONARD ISD</v>
          </cell>
        </row>
        <row r="405">
          <cell r="A405" t="str">
            <v>074911</v>
          </cell>
          <cell r="B405" t="str">
            <v>SAVOY ISD</v>
          </cell>
        </row>
        <row r="406">
          <cell r="A406" t="str">
            <v>074912</v>
          </cell>
          <cell r="B406" t="str">
            <v>TRENTON ISD</v>
          </cell>
        </row>
        <row r="407">
          <cell r="A407" t="str">
            <v>074917</v>
          </cell>
          <cell r="B407" t="str">
            <v>SAM RAYBURN ISD</v>
          </cell>
        </row>
        <row r="408">
          <cell r="A408" t="str">
            <v>075901</v>
          </cell>
          <cell r="B408" t="str">
            <v>FLATONIA ISD</v>
          </cell>
        </row>
        <row r="409">
          <cell r="A409" t="str">
            <v>075902</v>
          </cell>
          <cell r="B409" t="str">
            <v>LA GRANGE ISD</v>
          </cell>
        </row>
        <row r="410">
          <cell r="A410" t="str">
            <v>075903</v>
          </cell>
          <cell r="B410" t="str">
            <v>SCHULENBURG ISD</v>
          </cell>
        </row>
        <row r="411">
          <cell r="A411" t="str">
            <v>075906</v>
          </cell>
          <cell r="B411" t="str">
            <v>FAYETTEVILLE ISD</v>
          </cell>
        </row>
        <row r="412">
          <cell r="A412" t="str">
            <v>075908</v>
          </cell>
          <cell r="B412" t="str">
            <v>ROUND TOP-CARMINE ISD</v>
          </cell>
        </row>
        <row r="413">
          <cell r="A413" t="str">
            <v>076903</v>
          </cell>
          <cell r="B413" t="str">
            <v>ROBY CISD</v>
          </cell>
        </row>
        <row r="414">
          <cell r="A414" t="str">
            <v>076904</v>
          </cell>
          <cell r="B414" t="str">
            <v>ROTAN ISD</v>
          </cell>
        </row>
        <row r="415">
          <cell r="A415" t="str">
            <v>077901</v>
          </cell>
          <cell r="B415" t="str">
            <v>FLOYDADA ISD</v>
          </cell>
        </row>
        <row r="416">
          <cell r="A416" t="str">
            <v>077902</v>
          </cell>
          <cell r="B416" t="str">
            <v>LOCKNEY ISD</v>
          </cell>
        </row>
        <row r="417">
          <cell r="A417" t="str">
            <v>078901</v>
          </cell>
          <cell r="B417" t="str">
            <v>CROWELL ISD</v>
          </cell>
        </row>
        <row r="418">
          <cell r="A418" t="str">
            <v>079901</v>
          </cell>
          <cell r="B418" t="str">
            <v>LAMAR CISD</v>
          </cell>
        </row>
        <row r="419">
          <cell r="A419" t="str">
            <v>079906</v>
          </cell>
          <cell r="B419" t="str">
            <v>NEEDVILLE ISD</v>
          </cell>
        </row>
        <row r="420">
          <cell r="A420" t="str">
            <v>079907</v>
          </cell>
          <cell r="B420" t="str">
            <v>FORT BEND ISD</v>
          </cell>
        </row>
        <row r="421">
          <cell r="A421" t="str">
            <v>079910</v>
          </cell>
          <cell r="B421" t="str">
            <v>STAFFORD MSD</v>
          </cell>
        </row>
        <row r="422">
          <cell r="A422" t="str">
            <v>080901</v>
          </cell>
          <cell r="B422" t="str">
            <v>MOUNT VERNON ISD</v>
          </cell>
        </row>
        <row r="423">
          <cell r="A423" t="str">
            <v>081902</v>
          </cell>
          <cell r="B423" t="str">
            <v>FAIRFIELD ISD</v>
          </cell>
        </row>
        <row r="424">
          <cell r="A424" t="str">
            <v>081904</v>
          </cell>
          <cell r="B424" t="str">
            <v>TEAGUE ISD</v>
          </cell>
        </row>
        <row r="425">
          <cell r="A425" t="str">
            <v>081905</v>
          </cell>
          <cell r="B425" t="str">
            <v>WORTHAM ISD</v>
          </cell>
        </row>
        <row r="426">
          <cell r="A426" t="str">
            <v>081906</v>
          </cell>
          <cell r="B426" t="str">
            <v>DEW ISD</v>
          </cell>
        </row>
        <row r="427">
          <cell r="A427" t="str">
            <v>082902</v>
          </cell>
          <cell r="B427" t="str">
            <v>DILLEY ISD</v>
          </cell>
        </row>
        <row r="428">
          <cell r="A428" t="str">
            <v>082903</v>
          </cell>
          <cell r="B428" t="str">
            <v>PEARSALL ISD</v>
          </cell>
        </row>
        <row r="429">
          <cell r="A429" t="str">
            <v>083901</v>
          </cell>
          <cell r="B429" t="str">
            <v>SEAGRAVES ISD</v>
          </cell>
        </row>
        <row r="430">
          <cell r="A430" t="str">
            <v>083902</v>
          </cell>
          <cell r="B430" t="str">
            <v>LOOP ISD</v>
          </cell>
        </row>
        <row r="431">
          <cell r="A431" t="str">
            <v>083903</v>
          </cell>
          <cell r="B431" t="str">
            <v>SEMINOLE ISD</v>
          </cell>
        </row>
        <row r="432">
          <cell r="A432" t="str">
            <v>084801</v>
          </cell>
          <cell r="B432" t="str">
            <v>MAINLAND PREPARATORY ACADEMY</v>
          </cell>
        </row>
        <row r="433">
          <cell r="A433" t="str">
            <v>084802</v>
          </cell>
          <cell r="B433" t="str">
            <v>ODYSSEY ACADEMY INC</v>
          </cell>
        </row>
        <row r="434">
          <cell r="A434" t="str">
            <v>084804</v>
          </cell>
          <cell r="B434" t="str">
            <v>AMBASSADORS PREPARATORY ACADEMY</v>
          </cell>
        </row>
        <row r="435">
          <cell r="A435" t="str">
            <v>084805</v>
          </cell>
          <cell r="B435" t="str">
            <v>PREMIER LEARNING ACADEMY</v>
          </cell>
        </row>
        <row r="436">
          <cell r="A436" t="str">
            <v>084901</v>
          </cell>
          <cell r="B436" t="str">
            <v>DICKINSON ISD</v>
          </cell>
        </row>
        <row r="437">
          <cell r="A437" t="str">
            <v>084902</v>
          </cell>
          <cell r="B437" t="str">
            <v>GALVESTON ISD</v>
          </cell>
        </row>
        <row r="438">
          <cell r="A438" t="str">
            <v>084903</v>
          </cell>
          <cell r="B438" t="str">
            <v>HIGH ISLAND ISD</v>
          </cell>
        </row>
        <row r="439">
          <cell r="A439" t="str">
            <v>084904</v>
          </cell>
          <cell r="B439" t="str">
            <v>LA MARQUE ISD</v>
          </cell>
        </row>
        <row r="440">
          <cell r="A440" t="str">
            <v>084906</v>
          </cell>
          <cell r="B440" t="str">
            <v>TEXAS CITY ISD</v>
          </cell>
        </row>
        <row r="441">
          <cell r="A441" t="str">
            <v>084908</v>
          </cell>
          <cell r="B441" t="str">
            <v>HITCHCOCK ISD</v>
          </cell>
        </row>
        <row r="442">
          <cell r="A442" t="str">
            <v>084909</v>
          </cell>
          <cell r="B442" t="str">
            <v>SANTA FE ISD</v>
          </cell>
        </row>
        <row r="443">
          <cell r="A443" t="str">
            <v>084910</v>
          </cell>
          <cell r="B443" t="str">
            <v>CLEAR CREEK ISD</v>
          </cell>
        </row>
        <row r="444">
          <cell r="A444" t="str">
            <v>084911</v>
          </cell>
          <cell r="B444" t="str">
            <v>FRIENDSWOOD ISD</v>
          </cell>
        </row>
        <row r="445">
          <cell r="A445" t="str">
            <v>085902</v>
          </cell>
          <cell r="B445" t="str">
            <v>POST ISD</v>
          </cell>
        </row>
        <row r="446">
          <cell r="A446" t="str">
            <v>085903</v>
          </cell>
          <cell r="B446" t="str">
            <v>SOUTHLAND ISD</v>
          </cell>
        </row>
        <row r="447">
          <cell r="A447" t="str">
            <v>086024</v>
          </cell>
          <cell r="B447" t="str">
            <v>DOSS CONSOLIDATED CSD</v>
          </cell>
        </row>
        <row r="448">
          <cell r="A448" t="str">
            <v>086901</v>
          </cell>
          <cell r="B448" t="str">
            <v>FREDERICKSBURG ISD</v>
          </cell>
        </row>
        <row r="449">
          <cell r="A449" t="str">
            <v>086902</v>
          </cell>
          <cell r="B449" t="str">
            <v>HARPER ISD</v>
          </cell>
        </row>
        <row r="450">
          <cell r="A450" t="str">
            <v>087901</v>
          </cell>
          <cell r="B450" t="str">
            <v>GLASSCOCK COUNTY ISD</v>
          </cell>
        </row>
        <row r="451">
          <cell r="A451" t="str">
            <v>088902</v>
          </cell>
          <cell r="B451" t="str">
            <v>GOLIAD ISD</v>
          </cell>
        </row>
        <row r="452">
          <cell r="A452" t="str">
            <v>089901</v>
          </cell>
          <cell r="B452" t="str">
            <v>GONZALES ISD</v>
          </cell>
        </row>
        <row r="453">
          <cell r="A453" t="str">
            <v>089903</v>
          </cell>
          <cell r="B453" t="str">
            <v>NIXON-SMILEY CISD</v>
          </cell>
        </row>
        <row r="454">
          <cell r="A454" t="str">
            <v>089905</v>
          </cell>
          <cell r="B454" t="str">
            <v>WAELDER ISD</v>
          </cell>
        </row>
        <row r="455">
          <cell r="A455" t="str">
            <v>090902</v>
          </cell>
          <cell r="B455" t="str">
            <v>LEFORS ISD</v>
          </cell>
        </row>
        <row r="456">
          <cell r="A456" t="str">
            <v>090903</v>
          </cell>
          <cell r="B456" t="str">
            <v>MCLEAN ISD</v>
          </cell>
        </row>
        <row r="457">
          <cell r="A457" t="str">
            <v>090904</v>
          </cell>
          <cell r="B457" t="str">
            <v>PAMPA ISD</v>
          </cell>
        </row>
        <row r="458">
          <cell r="A458" t="str">
            <v>090905</v>
          </cell>
          <cell r="B458" t="str">
            <v>GRANDVIEW-HOPKINS ISD</v>
          </cell>
        </row>
        <row r="459">
          <cell r="A459" t="str">
            <v>091901</v>
          </cell>
          <cell r="B459" t="str">
            <v>BELLS ISD</v>
          </cell>
        </row>
        <row r="460">
          <cell r="A460" t="str">
            <v>091902</v>
          </cell>
          <cell r="B460" t="str">
            <v>COLLINSVILLE ISD</v>
          </cell>
        </row>
        <row r="461">
          <cell r="A461" t="str">
            <v>091903</v>
          </cell>
          <cell r="B461" t="str">
            <v>DENISON ISD</v>
          </cell>
        </row>
        <row r="462">
          <cell r="A462" t="str">
            <v>091905</v>
          </cell>
          <cell r="B462" t="str">
            <v>HOWE ISD</v>
          </cell>
        </row>
        <row r="463">
          <cell r="A463" t="str">
            <v>091906</v>
          </cell>
          <cell r="B463" t="str">
            <v>SHERMAN ISD</v>
          </cell>
        </row>
        <row r="464">
          <cell r="A464" t="str">
            <v>091907</v>
          </cell>
          <cell r="B464" t="str">
            <v>TIOGA ISD</v>
          </cell>
        </row>
        <row r="465">
          <cell r="A465" t="str">
            <v>091908</v>
          </cell>
          <cell r="B465" t="str">
            <v>VAN ALSTYNE ISD</v>
          </cell>
        </row>
        <row r="466">
          <cell r="A466" t="str">
            <v>091909</v>
          </cell>
          <cell r="B466" t="str">
            <v>WHITESBORO ISD</v>
          </cell>
        </row>
        <row r="467">
          <cell r="A467" t="str">
            <v>091910</v>
          </cell>
          <cell r="B467" t="str">
            <v>WHITEWRIGHT ISD</v>
          </cell>
        </row>
        <row r="468">
          <cell r="A468" t="str">
            <v>091913</v>
          </cell>
          <cell r="B468" t="str">
            <v>POTTSBORO ISD</v>
          </cell>
        </row>
        <row r="469">
          <cell r="A469" t="str">
            <v>091914</v>
          </cell>
          <cell r="B469" t="str">
            <v>S AND S CISD</v>
          </cell>
        </row>
        <row r="470">
          <cell r="A470" t="str">
            <v>091917</v>
          </cell>
          <cell r="B470" t="str">
            <v>GUNTER ISD</v>
          </cell>
        </row>
        <row r="471">
          <cell r="A471" t="str">
            <v>091918</v>
          </cell>
          <cell r="B471" t="str">
            <v>TOM BEAN ISD</v>
          </cell>
        </row>
        <row r="472">
          <cell r="A472" t="str">
            <v>092801</v>
          </cell>
          <cell r="B472" t="str">
            <v>EAST TEXAS CHARTER SCHOOLS</v>
          </cell>
        </row>
        <row r="473">
          <cell r="A473" t="str">
            <v>092901</v>
          </cell>
          <cell r="B473" t="str">
            <v>GLADEWATER ISD</v>
          </cell>
        </row>
        <row r="474">
          <cell r="A474" t="str">
            <v>092902</v>
          </cell>
          <cell r="B474" t="str">
            <v>KILGORE ISD</v>
          </cell>
        </row>
        <row r="475">
          <cell r="A475" t="str">
            <v>092903</v>
          </cell>
          <cell r="B475" t="str">
            <v>LONGVIEW ISD</v>
          </cell>
        </row>
        <row r="476">
          <cell r="A476" t="str">
            <v>092904</v>
          </cell>
          <cell r="B476" t="str">
            <v>PINE TREE ISD</v>
          </cell>
        </row>
        <row r="477">
          <cell r="A477" t="str">
            <v>092906</v>
          </cell>
          <cell r="B477" t="str">
            <v>SABINE ISD</v>
          </cell>
        </row>
        <row r="478">
          <cell r="A478" t="str">
            <v>092907</v>
          </cell>
          <cell r="B478" t="str">
            <v>SPRING HILL ISD</v>
          </cell>
        </row>
        <row r="479">
          <cell r="A479" t="str">
            <v>092908</v>
          </cell>
          <cell r="B479" t="str">
            <v>WHITE OAK ISD</v>
          </cell>
        </row>
        <row r="480">
          <cell r="A480" t="str">
            <v>092950</v>
          </cell>
          <cell r="B480" t="str">
            <v>REG VII EDUCATION SERVICE CENTER</v>
          </cell>
        </row>
        <row r="481">
          <cell r="A481" t="str">
            <v>093901</v>
          </cell>
          <cell r="B481" t="str">
            <v>ANDERSON-SHIRO CISD</v>
          </cell>
        </row>
        <row r="482">
          <cell r="A482" t="str">
            <v>093903</v>
          </cell>
          <cell r="B482" t="str">
            <v>IOLA ISD</v>
          </cell>
        </row>
        <row r="483">
          <cell r="A483" t="str">
            <v>093904</v>
          </cell>
          <cell r="B483" t="str">
            <v>NAVASOTA ISD</v>
          </cell>
        </row>
        <row r="484">
          <cell r="A484" t="str">
            <v>093905</v>
          </cell>
          <cell r="B484" t="str">
            <v>RICHARDS ISD</v>
          </cell>
        </row>
        <row r="485">
          <cell r="A485" t="str">
            <v>094901</v>
          </cell>
          <cell r="B485" t="str">
            <v>SEGUIN ISD</v>
          </cell>
        </row>
        <row r="486">
          <cell r="A486" t="str">
            <v>094902</v>
          </cell>
          <cell r="B486" t="str">
            <v>SCHERTZ-CIBOLO-U CITY ISD</v>
          </cell>
        </row>
        <row r="487">
          <cell r="A487" t="str">
            <v>094903</v>
          </cell>
          <cell r="B487" t="str">
            <v>NAVARRO ISD</v>
          </cell>
        </row>
        <row r="488">
          <cell r="A488" t="str">
            <v>094904</v>
          </cell>
          <cell r="B488" t="str">
            <v>MARION ISD</v>
          </cell>
        </row>
        <row r="489">
          <cell r="A489" t="str">
            <v>095901</v>
          </cell>
          <cell r="B489" t="str">
            <v>ABERNATHY ISD</v>
          </cell>
        </row>
        <row r="490">
          <cell r="A490" t="str">
            <v>095902</v>
          </cell>
          <cell r="B490" t="str">
            <v>COTTON CENTER ISD</v>
          </cell>
        </row>
        <row r="491">
          <cell r="A491" t="str">
            <v>095903</v>
          </cell>
          <cell r="B491" t="str">
            <v>HALE CENTER ISD</v>
          </cell>
        </row>
        <row r="492">
          <cell r="A492" t="str">
            <v>095904</v>
          </cell>
          <cell r="B492" t="str">
            <v>PETERSBURG ISD</v>
          </cell>
        </row>
        <row r="493">
          <cell r="A493" t="str">
            <v>095905</v>
          </cell>
          <cell r="B493" t="str">
            <v>PLAINVIEW ISD</v>
          </cell>
        </row>
        <row r="494">
          <cell r="A494" t="str">
            <v>096904</v>
          </cell>
          <cell r="B494" t="str">
            <v>MEMPHIS ISD</v>
          </cell>
        </row>
        <row r="495">
          <cell r="A495" t="str">
            <v>096905</v>
          </cell>
          <cell r="B495" t="str">
            <v>TURKEY-QUITAQUE ISD</v>
          </cell>
        </row>
        <row r="496">
          <cell r="A496" t="str">
            <v>097902</v>
          </cell>
          <cell r="B496" t="str">
            <v>HAMILTON ISD</v>
          </cell>
        </row>
        <row r="497">
          <cell r="A497" t="str">
            <v>097903</v>
          </cell>
          <cell r="B497" t="str">
            <v>HICO ISD</v>
          </cell>
        </row>
        <row r="498">
          <cell r="A498" t="str">
            <v>098901</v>
          </cell>
          <cell r="B498" t="str">
            <v>GRUVER ISD</v>
          </cell>
        </row>
        <row r="499">
          <cell r="A499" t="str">
            <v>098903</v>
          </cell>
          <cell r="B499" t="str">
            <v>PRINGLE-MORSE CISD</v>
          </cell>
        </row>
        <row r="500">
          <cell r="A500" t="str">
            <v>098904</v>
          </cell>
          <cell r="B500" t="str">
            <v>SPEARMAN ISD</v>
          </cell>
        </row>
        <row r="501">
          <cell r="A501" t="str">
            <v>099902</v>
          </cell>
          <cell r="B501" t="str">
            <v>CHILLICOTHE ISD</v>
          </cell>
        </row>
        <row r="502">
          <cell r="A502" t="str">
            <v>099903</v>
          </cell>
          <cell r="B502" t="str">
            <v>QUANAH ISD</v>
          </cell>
        </row>
        <row r="503">
          <cell r="A503" t="str">
            <v>100903</v>
          </cell>
          <cell r="B503" t="str">
            <v>KOUNTZE ISD</v>
          </cell>
        </row>
        <row r="504">
          <cell r="A504" t="str">
            <v>100904</v>
          </cell>
          <cell r="B504" t="str">
            <v>SILSBEE ISD</v>
          </cell>
        </row>
        <row r="505">
          <cell r="A505" t="str">
            <v>100905</v>
          </cell>
          <cell r="B505" t="str">
            <v>HARDIN-JEFFERSON ISD</v>
          </cell>
        </row>
        <row r="506">
          <cell r="A506" t="str">
            <v>100907</v>
          </cell>
          <cell r="B506" t="str">
            <v>LUMBERTON ISD</v>
          </cell>
        </row>
        <row r="507">
          <cell r="A507" t="str">
            <v>100908</v>
          </cell>
          <cell r="B507" t="str">
            <v>WEST HARDIN COUNTY CISD</v>
          </cell>
        </row>
        <row r="508">
          <cell r="A508" t="str">
            <v>101000</v>
          </cell>
          <cell r="B508" t="str">
            <v>HARRIS COUNTY DEPT OF ED</v>
          </cell>
        </row>
        <row r="509">
          <cell r="A509" t="str">
            <v>101801</v>
          </cell>
          <cell r="B509" t="str">
            <v>MEDICAL CENTER CHARTER SCHOOL</v>
          </cell>
        </row>
        <row r="510">
          <cell r="A510" t="str">
            <v>101802</v>
          </cell>
          <cell r="B510" t="str">
            <v>SER-NINOS CHARTER SCHOOL</v>
          </cell>
        </row>
        <row r="511">
          <cell r="A511" t="str">
            <v>101803</v>
          </cell>
          <cell r="B511" t="str">
            <v>ARISTOI CLASSICAL ACADEMY</v>
          </cell>
        </row>
        <row r="512">
          <cell r="A512" t="str">
            <v>101804</v>
          </cell>
          <cell r="B512" t="str">
            <v>GEORGE I SANCHEZ CHARTER</v>
          </cell>
        </row>
        <row r="513">
          <cell r="A513" t="str">
            <v>101805</v>
          </cell>
          <cell r="B513" t="str">
            <v>GIRLS &amp; BOYS PREPARATORY ACADEMY</v>
          </cell>
        </row>
        <row r="514">
          <cell r="A514" t="str">
            <v>101806</v>
          </cell>
          <cell r="B514" t="str">
            <v>RAUL YZAGUIRRE SCHOOL FOR SUCCESS</v>
          </cell>
        </row>
        <row r="515">
          <cell r="A515" t="str">
            <v>101807</v>
          </cell>
          <cell r="B515" t="str">
            <v>UNIVERSITY OF HOUSTON CHARTER SCHOOL</v>
          </cell>
        </row>
        <row r="516">
          <cell r="A516" t="str">
            <v>101809</v>
          </cell>
          <cell r="B516" t="str">
            <v>BAY AREA CHARTER INC</v>
          </cell>
        </row>
        <row r="517">
          <cell r="A517" t="str">
            <v>101810</v>
          </cell>
          <cell r="B517" t="str">
            <v>ACADEMY OF ACCELERATED LEARNING INC</v>
          </cell>
        </row>
        <row r="518">
          <cell r="A518" t="str">
            <v>101811</v>
          </cell>
          <cell r="B518" t="str">
            <v>EXCEL ACADEMY</v>
          </cell>
        </row>
        <row r="519">
          <cell r="A519" t="str">
            <v>101812</v>
          </cell>
          <cell r="B519" t="str">
            <v>HOUSTON CAN ACADEMY CHARTER SCHOOL</v>
          </cell>
        </row>
        <row r="520">
          <cell r="A520" t="str">
            <v>101813</v>
          </cell>
          <cell r="B520" t="str">
            <v>KIPP INC CHARTER</v>
          </cell>
        </row>
        <row r="521">
          <cell r="A521" t="str">
            <v>101814</v>
          </cell>
          <cell r="B521" t="str">
            <v>THE VARNETT PUBLIC SCHOOL</v>
          </cell>
        </row>
        <row r="522">
          <cell r="A522" t="str">
            <v>101815</v>
          </cell>
          <cell r="B522" t="str">
            <v>ALIEF MONTESSORI COMMUNITY SCHOOL</v>
          </cell>
        </row>
        <row r="523">
          <cell r="A523" t="str">
            <v>101819</v>
          </cell>
          <cell r="B523" t="str">
            <v>AMIGOS POR VIDA-FRIENDS FOR LIFE PUB CHTR SCH</v>
          </cell>
        </row>
        <row r="524">
          <cell r="A524" t="str">
            <v>101821</v>
          </cell>
          <cell r="B524" t="str">
            <v>HOUSTON HEIGHTS HIGH SCHOOL</v>
          </cell>
        </row>
        <row r="525">
          <cell r="A525" t="str">
            <v>101822</v>
          </cell>
          <cell r="B525" t="str">
            <v>JAMIE'S HOUSE CHARTER SCHOOL</v>
          </cell>
        </row>
        <row r="526">
          <cell r="A526" t="str">
            <v>101828</v>
          </cell>
          <cell r="B526" t="str">
            <v>HOUSTON GATEWAY ACADEMY INC</v>
          </cell>
        </row>
        <row r="527">
          <cell r="A527" t="str">
            <v>101829</v>
          </cell>
          <cell r="B527" t="str">
            <v>HOUSTON HEIGHTS LEARNING ACADEMY INC</v>
          </cell>
        </row>
        <row r="528">
          <cell r="A528" t="str">
            <v>101833</v>
          </cell>
          <cell r="B528" t="str">
            <v>LA AMISTAD LOVE &amp; LEARNING ACADEMY</v>
          </cell>
        </row>
        <row r="529">
          <cell r="A529" t="str">
            <v>101837</v>
          </cell>
          <cell r="B529" t="str">
            <v>CALVIN NELMS CHARTER SCHOOLS</v>
          </cell>
        </row>
        <row r="530">
          <cell r="A530" t="str">
            <v>101838</v>
          </cell>
          <cell r="B530" t="str">
            <v>SOUTHWEST SCHOOL</v>
          </cell>
        </row>
        <row r="531">
          <cell r="A531" t="str">
            <v>101840</v>
          </cell>
          <cell r="B531" t="str">
            <v>TWO DIMENSIONS PREPARATORY ACADEMY</v>
          </cell>
        </row>
        <row r="532">
          <cell r="A532" t="str">
            <v>101842</v>
          </cell>
          <cell r="B532" t="str">
            <v>COMQUEST ACADEMY</v>
          </cell>
        </row>
        <row r="533">
          <cell r="A533" t="str">
            <v>101845</v>
          </cell>
          <cell r="B533" t="str">
            <v>YES PREP PUBLIC SCHOOLS INC</v>
          </cell>
        </row>
        <row r="534">
          <cell r="A534" t="str">
            <v>101846</v>
          </cell>
          <cell r="B534" t="str">
            <v>HARMONY SCIENCE ACADEMY</v>
          </cell>
        </row>
        <row r="535">
          <cell r="A535" t="str">
            <v>101847</v>
          </cell>
          <cell r="B535" t="str">
            <v>BEATRICE MAYES INSTITUTE CHARTER SCHOOL</v>
          </cell>
        </row>
        <row r="536">
          <cell r="A536" t="str">
            <v>101848</v>
          </cell>
          <cell r="B536" t="str">
            <v>NORTHWEST PREPARATORY</v>
          </cell>
        </row>
        <row r="537">
          <cell r="A537" t="str">
            <v>101849</v>
          </cell>
          <cell r="B537" t="str">
            <v>ACCELERATED INTERMEDIATE ACADEMY</v>
          </cell>
        </row>
        <row r="538">
          <cell r="A538" t="str">
            <v>101850</v>
          </cell>
          <cell r="B538" t="str">
            <v>ZOE LEARNING ACADEMY</v>
          </cell>
        </row>
        <row r="539">
          <cell r="A539" t="str">
            <v>101852</v>
          </cell>
          <cell r="B539" t="str">
            <v>JUAN B GALAVIZ CHARTER SCHOOL</v>
          </cell>
        </row>
        <row r="540">
          <cell r="A540" t="str">
            <v>101853</v>
          </cell>
          <cell r="B540" t="str">
            <v>PROMISE COMMUNITY SCHOOL</v>
          </cell>
        </row>
        <row r="541">
          <cell r="A541" t="str">
            <v>101854</v>
          </cell>
          <cell r="B541" t="str">
            <v>RICHARD MILBURN ACADEMY (SUBURBAN HOUSTON)</v>
          </cell>
        </row>
        <row r="542">
          <cell r="A542" t="str">
            <v>101855</v>
          </cell>
          <cell r="B542" t="str">
            <v>MEYERPARK ELEMENTARY</v>
          </cell>
        </row>
        <row r="543">
          <cell r="A543" t="str">
            <v>101856</v>
          </cell>
          <cell r="B543" t="str">
            <v>DRAW ACADEMY</v>
          </cell>
        </row>
        <row r="544">
          <cell r="A544" t="str">
            <v>101858</v>
          </cell>
          <cell r="B544" t="str">
            <v>HARMONY SCHOOL OF EXCELLENCE</v>
          </cell>
        </row>
        <row r="545">
          <cell r="A545" t="str">
            <v>101859</v>
          </cell>
          <cell r="B545" t="str">
            <v>STEPPING STONES CHARTER EL</v>
          </cell>
        </row>
        <row r="546">
          <cell r="A546" t="str">
            <v>101860</v>
          </cell>
          <cell r="B546" t="str">
            <v>KIPP SOUTHEAST HOUSTON</v>
          </cell>
        </row>
        <row r="547">
          <cell r="A547" t="str">
            <v>101861</v>
          </cell>
          <cell r="B547" t="str">
            <v>THE RHODES SCHOOL</v>
          </cell>
        </row>
        <row r="548">
          <cell r="A548" t="str">
            <v>101862</v>
          </cell>
          <cell r="B548" t="str">
            <v>HARMONY SCHOOL OF SCIENCE - HOUSTON</v>
          </cell>
        </row>
        <row r="549">
          <cell r="A549" t="str">
            <v>101863</v>
          </cell>
          <cell r="B549" t="str">
            <v>KOINONIA COMMUNITY LEARNING ACADEMY</v>
          </cell>
        </row>
        <row r="550">
          <cell r="A550" t="str">
            <v>101864</v>
          </cell>
          <cell r="B550" t="str">
            <v>WALIPP-TSU PREPARATORY ACADEMY</v>
          </cell>
        </row>
        <row r="551">
          <cell r="A551" t="str">
            <v>101865</v>
          </cell>
          <cell r="B551" t="str">
            <v>VICTORY PREP</v>
          </cell>
        </row>
        <row r="552">
          <cell r="A552" t="str">
            <v>101866</v>
          </cell>
          <cell r="B552" t="str">
            <v>GLOBAL LEARNING VILLAGE</v>
          </cell>
        </row>
        <row r="553">
          <cell r="A553" t="str">
            <v>101867</v>
          </cell>
          <cell r="B553" t="str">
            <v>FALLBROOK COLLEGE PREPARATORY ACADEMY</v>
          </cell>
        </row>
        <row r="554">
          <cell r="A554" t="str">
            <v>101868</v>
          </cell>
          <cell r="B554" t="str">
            <v>THE PRO-VISION ACADEMY</v>
          </cell>
        </row>
        <row r="555">
          <cell r="A555" t="str">
            <v>101869</v>
          </cell>
          <cell r="B555" t="str">
            <v>C O R E ACADEMY</v>
          </cell>
        </row>
        <row r="556">
          <cell r="A556" t="str">
            <v>101902</v>
          </cell>
          <cell r="B556" t="str">
            <v>ALDINE ISD</v>
          </cell>
        </row>
        <row r="557">
          <cell r="A557" t="str">
            <v>101903</v>
          </cell>
          <cell r="B557" t="str">
            <v>ALIEF ISD</v>
          </cell>
        </row>
        <row r="558">
          <cell r="A558" t="str">
            <v>101905</v>
          </cell>
          <cell r="B558" t="str">
            <v>CHANNELVIEW ISD</v>
          </cell>
        </row>
        <row r="559">
          <cell r="A559" t="str">
            <v>101906</v>
          </cell>
          <cell r="B559" t="str">
            <v>CROSBY ISD</v>
          </cell>
        </row>
        <row r="560">
          <cell r="A560" t="str">
            <v>101907</v>
          </cell>
          <cell r="B560" t="str">
            <v>CYPRESS-FAIRBANKS ISD</v>
          </cell>
        </row>
        <row r="561">
          <cell r="A561" t="str">
            <v>101908</v>
          </cell>
          <cell r="B561" t="str">
            <v>DEER PARK ISD</v>
          </cell>
        </row>
        <row r="562">
          <cell r="A562" t="str">
            <v>101909</v>
          </cell>
          <cell r="B562" t="str">
            <v>NORTH FOREST ISD</v>
          </cell>
        </row>
        <row r="563">
          <cell r="A563" t="str">
            <v>101910</v>
          </cell>
          <cell r="B563" t="str">
            <v>GALENA PARK ISD</v>
          </cell>
        </row>
        <row r="564">
          <cell r="A564" t="str">
            <v>101911</v>
          </cell>
          <cell r="B564" t="str">
            <v>GOOSE CREEK CISD</v>
          </cell>
        </row>
        <row r="565">
          <cell r="A565" t="str">
            <v>101912</v>
          </cell>
          <cell r="B565" t="str">
            <v>HOUSTON ISD</v>
          </cell>
        </row>
        <row r="566">
          <cell r="A566" t="str">
            <v>101913</v>
          </cell>
          <cell r="B566" t="str">
            <v>HUMBLE ISD</v>
          </cell>
        </row>
        <row r="567">
          <cell r="A567" t="str">
            <v>101914</v>
          </cell>
          <cell r="B567" t="str">
            <v>KATY ISD</v>
          </cell>
        </row>
        <row r="568">
          <cell r="A568" t="str">
            <v>101915</v>
          </cell>
          <cell r="B568" t="str">
            <v>KLEIN ISD</v>
          </cell>
        </row>
        <row r="569">
          <cell r="A569" t="str">
            <v>101916</v>
          </cell>
          <cell r="B569" t="str">
            <v>LA PORTE ISD</v>
          </cell>
        </row>
        <row r="570">
          <cell r="A570" t="str">
            <v>101917</v>
          </cell>
          <cell r="B570" t="str">
            <v>PASADENA ISD</v>
          </cell>
        </row>
        <row r="571">
          <cell r="A571" t="str">
            <v>101919</v>
          </cell>
          <cell r="B571" t="str">
            <v>SPRING ISD</v>
          </cell>
        </row>
        <row r="572">
          <cell r="A572" t="str">
            <v>101920</v>
          </cell>
          <cell r="B572" t="str">
            <v>SPRING BRANCH ISD</v>
          </cell>
        </row>
        <row r="573">
          <cell r="A573" t="str">
            <v>101921</v>
          </cell>
          <cell r="B573" t="str">
            <v>TOMBALL ISD</v>
          </cell>
        </row>
        <row r="574">
          <cell r="A574" t="str">
            <v>101924</v>
          </cell>
          <cell r="B574" t="str">
            <v>SHELDON ISD</v>
          </cell>
        </row>
        <row r="575">
          <cell r="A575" t="str">
            <v>101925</v>
          </cell>
          <cell r="B575" t="str">
            <v>HUFFMAN ISD</v>
          </cell>
        </row>
        <row r="576">
          <cell r="A576" t="str">
            <v>101950</v>
          </cell>
          <cell r="B576" t="str">
            <v>REG IV EDUCATION SERVICE CENTER</v>
          </cell>
        </row>
        <row r="577">
          <cell r="A577" t="str">
            <v>102901</v>
          </cell>
          <cell r="B577" t="str">
            <v>KARNACK ISD</v>
          </cell>
        </row>
        <row r="578">
          <cell r="A578" t="str">
            <v>102902</v>
          </cell>
          <cell r="B578" t="str">
            <v>MARSHALL ISD</v>
          </cell>
        </row>
        <row r="579">
          <cell r="A579" t="str">
            <v>102903</v>
          </cell>
          <cell r="B579" t="str">
            <v>WASKOM ISD</v>
          </cell>
        </row>
        <row r="580">
          <cell r="A580" t="str">
            <v>102904</v>
          </cell>
          <cell r="B580" t="str">
            <v>HALLSVILLE ISD</v>
          </cell>
        </row>
        <row r="581">
          <cell r="A581" t="str">
            <v>102905</v>
          </cell>
          <cell r="B581" t="str">
            <v>HARLETON ISD</v>
          </cell>
        </row>
        <row r="582">
          <cell r="A582" t="str">
            <v>102906</v>
          </cell>
          <cell r="B582" t="str">
            <v>ELYSIAN FIELDS ISD</v>
          </cell>
        </row>
        <row r="583">
          <cell r="A583" t="str">
            <v>103901</v>
          </cell>
          <cell r="B583" t="str">
            <v>CHANNING ISD</v>
          </cell>
        </row>
        <row r="584">
          <cell r="A584" t="str">
            <v>103902</v>
          </cell>
          <cell r="B584" t="str">
            <v>HARTLEY ISD</v>
          </cell>
        </row>
        <row r="585">
          <cell r="A585" t="str">
            <v>104901</v>
          </cell>
          <cell r="B585" t="str">
            <v>HASKELL CISD</v>
          </cell>
        </row>
        <row r="586">
          <cell r="A586" t="str">
            <v>104903</v>
          </cell>
          <cell r="B586" t="str">
            <v>RULE ISD</v>
          </cell>
        </row>
        <row r="587">
          <cell r="A587" t="str">
            <v>104907</v>
          </cell>
          <cell r="B587" t="str">
            <v>PAINT CREEK ISD</v>
          </cell>
        </row>
        <row r="588">
          <cell r="A588" t="str">
            <v>105801</v>
          </cell>
          <cell r="B588" t="str">
            <v>KATHERINE ANNE PORTER SCHOOL</v>
          </cell>
        </row>
        <row r="589">
          <cell r="A589" t="str">
            <v>105802</v>
          </cell>
          <cell r="B589" t="str">
            <v>TEXAS PREPARATORY SCHOOL</v>
          </cell>
        </row>
        <row r="590">
          <cell r="A590" t="str">
            <v>105902</v>
          </cell>
          <cell r="B590" t="str">
            <v>SAN MARCOS CISD</v>
          </cell>
        </row>
        <row r="591">
          <cell r="A591" t="str">
            <v>105904</v>
          </cell>
          <cell r="B591" t="str">
            <v>DRIPPING SPRINGS ISD</v>
          </cell>
        </row>
        <row r="592">
          <cell r="A592" t="str">
            <v>105905</v>
          </cell>
          <cell r="B592" t="str">
            <v>WIMBERLEY ISD</v>
          </cell>
        </row>
        <row r="593">
          <cell r="A593" t="str">
            <v>105906</v>
          </cell>
          <cell r="B593" t="str">
            <v>HAYS CISD</v>
          </cell>
        </row>
        <row r="594">
          <cell r="A594" t="str">
            <v>106901</v>
          </cell>
          <cell r="B594" t="str">
            <v>CANADIAN ISD</v>
          </cell>
        </row>
        <row r="595">
          <cell r="A595" t="str">
            <v>107901</v>
          </cell>
          <cell r="B595" t="str">
            <v>ATHENS ISD</v>
          </cell>
        </row>
        <row r="596">
          <cell r="A596" t="str">
            <v>107902</v>
          </cell>
          <cell r="B596" t="str">
            <v>BROWNSBORO ISD</v>
          </cell>
        </row>
        <row r="597">
          <cell r="A597" t="str">
            <v>107904</v>
          </cell>
          <cell r="B597" t="str">
            <v>CROSS ROADS ISD</v>
          </cell>
        </row>
        <row r="598">
          <cell r="A598" t="str">
            <v>107905</v>
          </cell>
          <cell r="B598" t="str">
            <v>EUSTACE ISD</v>
          </cell>
        </row>
        <row r="599">
          <cell r="A599" t="str">
            <v>107906</v>
          </cell>
          <cell r="B599" t="str">
            <v>MALAKOFF ISD</v>
          </cell>
        </row>
        <row r="600">
          <cell r="A600" t="str">
            <v>107907</v>
          </cell>
          <cell r="B600" t="str">
            <v>TRINIDAD ISD</v>
          </cell>
        </row>
        <row r="601">
          <cell r="A601" t="str">
            <v>107908</v>
          </cell>
          <cell r="B601" t="str">
            <v>MURCHISON ISD</v>
          </cell>
        </row>
        <row r="602">
          <cell r="A602" t="str">
            <v>107910</v>
          </cell>
          <cell r="B602" t="str">
            <v>LAPOYNOR ISD</v>
          </cell>
        </row>
        <row r="603">
          <cell r="A603" t="str">
            <v>108801</v>
          </cell>
          <cell r="B603" t="str">
            <v>IGNITE PUBLIC SCHOOLS AND COMMUNITY SERVICE CENTER</v>
          </cell>
        </row>
        <row r="604">
          <cell r="A604" t="str">
            <v>108802</v>
          </cell>
          <cell r="B604" t="str">
            <v>SOUTH TEXAS EDUCATIONAL TECHNOLOGIES INC</v>
          </cell>
        </row>
        <row r="605">
          <cell r="A605" t="str">
            <v>108804</v>
          </cell>
          <cell r="B605" t="str">
            <v>MIDVALLEY ACADEMY CHARTER DISTRICT</v>
          </cell>
        </row>
        <row r="606">
          <cell r="A606" t="str">
            <v>108807</v>
          </cell>
          <cell r="B606" t="str">
            <v>IDEA PUBLIC SCHOOLS</v>
          </cell>
        </row>
        <row r="607">
          <cell r="A607" t="str">
            <v>108808</v>
          </cell>
          <cell r="B607" t="str">
            <v>VANGUARD ACADEMY</v>
          </cell>
        </row>
        <row r="608">
          <cell r="A608" t="str">
            <v>108809</v>
          </cell>
          <cell r="B608" t="str">
            <v>EXCELLENCE IN LEADERSHIP ACADEMY</v>
          </cell>
        </row>
        <row r="609">
          <cell r="A609" t="str">
            <v>108902</v>
          </cell>
          <cell r="B609" t="str">
            <v>DONNA ISD</v>
          </cell>
        </row>
        <row r="610">
          <cell r="A610" t="str">
            <v>108903</v>
          </cell>
          <cell r="B610" t="str">
            <v>EDCOUCH-ELSA ISD</v>
          </cell>
        </row>
        <row r="611">
          <cell r="A611" t="str">
            <v>108904</v>
          </cell>
          <cell r="B611" t="str">
            <v>EDINBURG CISD</v>
          </cell>
        </row>
        <row r="612">
          <cell r="A612" t="str">
            <v>108905</v>
          </cell>
          <cell r="B612" t="str">
            <v>HIDALGO ISD</v>
          </cell>
        </row>
        <row r="613">
          <cell r="A613" t="str">
            <v>108906</v>
          </cell>
          <cell r="B613" t="str">
            <v>MCALLEN ISD</v>
          </cell>
        </row>
        <row r="614">
          <cell r="A614" t="str">
            <v>108907</v>
          </cell>
          <cell r="B614" t="str">
            <v>MERCEDES ISD</v>
          </cell>
        </row>
        <row r="615">
          <cell r="A615" t="str">
            <v>108908</v>
          </cell>
          <cell r="B615" t="str">
            <v>MISSION CISD</v>
          </cell>
        </row>
        <row r="616">
          <cell r="A616" t="str">
            <v>108909</v>
          </cell>
          <cell r="B616" t="str">
            <v>PHARR-SAN JUAN-ALAMO ISD</v>
          </cell>
        </row>
        <row r="617">
          <cell r="A617" t="str">
            <v>108910</v>
          </cell>
          <cell r="B617" t="str">
            <v>PROGRESO ISD</v>
          </cell>
        </row>
        <row r="618">
          <cell r="A618" t="str">
            <v>108911</v>
          </cell>
          <cell r="B618" t="str">
            <v>SHARYLAND ISD</v>
          </cell>
        </row>
        <row r="619">
          <cell r="A619" t="str">
            <v>108912</v>
          </cell>
          <cell r="B619" t="str">
            <v>LA JOYA ISD</v>
          </cell>
        </row>
        <row r="620">
          <cell r="A620" t="str">
            <v>108913</v>
          </cell>
          <cell r="B620" t="str">
            <v>WESLACO ISD</v>
          </cell>
        </row>
        <row r="621">
          <cell r="A621" t="str">
            <v>108914</v>
          </cell>
          <cell r="B621" t="str">
            <v>LA VILLA ISD</v>
          </cell>
        </row>
        <row r="622">
          <cell r="A622" t="str">
            <v>108915</v>
          </cell>
          <cell r="B622" t="str">
            <v>MONTE ALTO ISD</v>
          </cell>
        </row>
        <row r="623">
          <cell r="A623" t="str">
            <v>108916</v>
          </cell>
          <cell r="B623" t="str">
            <v>VALLEY VIEW ISD</v>
          </cell>
        </row>
        <row r="624">
          <cell r="A624" t="str">
            <v>108950</v>
          </cell>
          <cell r="B624" t="str">
            <v>REG I EDUCATION SERVICE CENTER</v>
          </cell>
        </row>
        <row r="625">
          <cell r="A625" t="str">
            <v>109901</v>
          </cell>
          <cell r="B625" t="str">
            <v>ABBOTT ISD</v>
          </cell>
        </row>
        <row r="626">
          <cell r="A626" t="str">
            <v>109902</v>
          </cell>
          <cell r="B626" t="str">
            <v>BYNUM ISD</v>
          </cell>
        </row>
        <row r="627">
          <cell r="A627" t="str">
            <v>109903</v>
          </cell>
          <cell r="B627" t="str">
            <v>COVINGTON ISD</v>
          </cell>
        </row>
        <row r="628">
          <cell r="A628" t="str">
            <v>109904</v>
          </cell>
          <cell r="B628" t="str">
            <v>HILLSBORO ISD</v>
          </cell>
        </row>
        <row r="629">
          <cell r="A629" t="str">
            <v>109905</v>
          </cell>
          <cell r="B629" t="str">
            <v>HUBBARD ISD</v>
          </cell>
        </row>
        <row r="630">
          <cell r="A630" t="str">
            <v>109907</v>
          </cell>
          <cell r="B630" t="str">
            <v>ITASCA ISD</v>
          </cell>
        </row>
        <row r="631">
          <cell r="A631" t="str">
            <v>109908</v>
          </cell>
          <cell r="B631" t="str">
            <v>MALONE ISD</v>
          </cell>
        </row>
        <row r="632">
          <cell r="A632" t="str">
            <v>109910</v>
          </cell>
          <cell r="B632" t="str">
            <v>MOUNT CALM ISD</v>
          </cell>
        </row>
        <row r="633">
          <cell r="A633" t="str">
            <v>109911</v>
          </cell>
          <cell r="B633" t="str">
            <v>WHITNEY ISD</v>
          </cell>
        </row>
        <row r="634">
          <cell r="A634" t="str">
            <v>109912</v>
          </cell>
          <cell r="B634" t="str">
            <v>AQUILLA ISD</v>
          </cell>
        </row>
        <row r="635">
          <cell r="A635" t="str">
            <v>109913</v>
          </cell>
          <cell r="B635" t="str">
            <v>BLUM ISD</v>
          </cell>
        </row>
        <row r="636">
          <cell r="A636" t="str">
            <v>109914</v>
          </cell>
          <cell r="B636" t="str">
            <v>PENELOPE ISD</v>
          </cell>
        </row>
        <row r="637">
          <cell r="A637" t="str">
            <v>110901</v>
          </cell>
          <cell r="B637" t="str">
            <v>ANTON ISD</v>
          </cell>
        </row>
        <row r="638">
          <cell r="A638" t="str">
            <v>110902</v>
          </cell>
          <cell r="B638" t="str">
            <v>LEVELLAND ISD</v>
          </cell>
        </row>
        <row r="639">
          <cell r="A639" t="str">
            <v>110905</v>
          </cell>
          <cell r="B639" t="str">
            <v>ROPES ISD</v>
          </cell>
        </row>
        <row r="640">
          <cell r="A640" t="str">
            <v>110906</v>
          </cell>
          <cell r="B640" t="str">
            <v>SMYER ISD</v>
          </cell>
        </row>
        <row r="641">
          <cell r="A641" t="str">
            <v>110907</v>
          </cell>
          <cell r="B641" t="str">
            <v>SUNDOWN ISD</v>
          </cell>
        </row>
        <row r="642">
          <cell r="A642" t="str">
            <v>110908</v>
          </cell>
          <cell r="B642" t="str">
            <v>WHITHARRAL ISD</v>
          </cell>
        </row>
        <row r="643">
          <cell r="A643" t="str">
            <v>111901</v>
          </cell>
          <cell r="B643" t="str">
            <v>GRANBURY ISD</v>
          </cell>
        </row>
        <row r="644">
          <cell r="A644" t="str">
            <v>111902</v>
          </cell>
          <cell r="B644" t="str">
            <v>LIPAN ISD</v>
          </cell>
        </row>
        <row r="645">
          <cell r="A645" t="str">
            <v>111903</v>
          </cell>
          <cell r="B645" t="str">
            <v>TOLAR ISD</v>
          </cell>
        </row>
        <row r="646">
          <cell r="A646" t="str">
            <v>112901</v>
          </cell>
          <cell r="B646" t="str">
            <v>SULPHUR SPRINGS ISD</v>
          </cell>
        </row>
        <row r="647">
          <cell r="A647" t="str">
            <v>112905</v>
          </cell>
          <cell r="B647" t="str">
            <v>CUMBY ISD</v>
          </cell>
        </row>
        <row r="648">
          <cell r="A648" t="str">
            <v>112906</v>
          </cell>
          <cell r="B648" t="str">
            <v>NORTH HOPKINS ISD</v>
          </cell>
        </row>
        <row r="649">
          <cell r="A649" t="str">
            <v>112907</v>
          </cell>
          <cell r="B649" t="str">
            <v>MILLER GROVE ISD</v>
          </cell>
        </row>
        <row r="650">
          <cell r="A650" t="str">
            <v>112908</v>
          </cell>
          <cell r="B650" t="str">
            <v>COMO-PICKTON CISD</v>
          </cell>
        </row>
        <row r="651">
          <cell r="A651" t="str">
            <v>112909</v>
          </cell>
          <cell r="B651" t="str">
            <v>SALTILLO ISD</v>
          </cell>
        </row>
        <row r="652">
          <cell r="A652" t="str">
            <v>112910</v>
          </cell>
          <cell r="B652" t="str">
            <v>SULPHUR BLUFF ISD</v>
          </cell>
        </row>
        <row r="653">
          <cell r="A653" t="str">
            <v>113901</v>
          </cell>
          <cell r="B653" t="str">
            <v>CROCKETT ISD</v>
          </cell>
        </row>
        <row r="654">
          <cell r="A654" t="str">
            <v>113902</v>
          </cell>
          <cell r="B654" t="str">
            <v>GRAPELAND ISD</v>
          </cell>
        </row>
        <row r="655">
          <cell r="A655" t="str">
            <v>113903</v>
          </cell>
          <cell r="B655" t="str">
            <v>LOVELADY ISD</v>
          </cell>
        </row>
        <row r="656">
          <cell r="A656" t="str">
            <v>113905</v>
          </cell>
          <cell r="B656" t="str">
            <v>LATEXO ISD</v>
          </cell>
        </row>
        <row r="657">
          <cell r="A657" t="str">
            <v>113906</v>
          </cell>
          <cell r="B657" t="str">
            <v>KENNARD ISD</v>
          </cell>
        </row>
        <row r="658">
          <cell r="A658" t="str">
            <v>114901</v>
          </cell>
          <cell r="B658" t="str">
            <v>BIG SPRING ISD</v>
          </cell>
        </row>
        <row r="659">
          <cell r="A659" t="str">
            <v>114902</v>
          </cell>
          <cell r="B659" t="str">
            <v>COAHOMA ISD</v>
          </cell>
        </row>
        <row r="660">
          <cell r="A660" t="str">
            <v>114904</v>
          </cell>
          <cell r="B660" t="str">
            <v>FORSAN ISD</v>
          </cell>
        </row>
        <row r="661">
          <cell r="A661" t="str">
            <v>115901</v>
          </cell>
          <cell r="B661" t="str">
            <v>FT HANCOCK ISD</v>
          </cell>
        </row>
        <row r="662">
          <cell r="A662" t="str">
            <v>115902</v>
          </cell>
          <cell r="B662" t="str">
            <v>SIERRA BLANCA ISD</v>
          </cell>
        </row>
        <row r="663">
          <cell r="A663" t="str">
            <v>115903</v>
          </cell>
          <cell r="B663" t="str">
            <v>DELL CITY ISD</v>
          </cell>
        </row>
        <row r="664">
          <cell r="A664" t="str">
            <v>116801</v>
          </cell>
          <cell r="B664" t="str">
            <v>PHOENIX CHARTER SCHOOL</v>
          </cell>
        </row>
        <row r="665">
          <cell r="A665" t="str">
            <v>116901</v>
          </cell>
          <cell r="B665" t="str">
            <v>CADDO MILLS ISD</v>
          </cell>
        </row>
        <row r="666">
          <cell r="A666" t="str">
            <v>116902</v>
          </cell>
          <cell r="B666" t="str">
            <v>CELESTE ISD</v>
          </cell>
        </row>
        <row r="667">
          <cell r="A667" t="str">
            <v>116903</v>
          </cell>
          <cell r="B667" t="str">
            <v>COMMERCE ISD</v>
          </cell>
        </row>
        <row r="668">
          <cell r="A668" t="str">
            <v>116905</v>
          </cell>
          <cell r="B668" t="str">
            <v>GREENVILLE ISD</v>
          </cell>
        </row>
        <row r="669">
          <cell r="A669" t="str">
            <v>116906</v>
          </cell>
          <cell r="B669" t="str">
            <v>LONE OAK ISD</v>
          </cell>
        </row>
        <row r="670">
          <cell r="A670" t="str">
            <v>116908</v>
          </cell>
          <cell r="B670" t="str">
            <v>QUINLAN ISD</v>
          </cell>
        </row>
        <row r="671">
          <cell r="A671" t="str">
            <v>116909</v>
          </cell>
          <cell r="B671" t="str">
            <v>WOLFE CITY ISD</v>
          </cell>
        </row>
        <row r="672">
          <cell r="A672" t="str">
            <v>116910</v>
          </cell>
          <cell r="B672" t="str">
            <v>CAMPBELL ISD</v>
          </cell>
        </row>
        <row r="673">
          <cell r="A673" t="str">
            <v>116915</v>
          </cell>
          <cell r="B673" t="str">
            <v>BLAND ISD</v>
          </cell>
        </row>
        <row r="674">
          <cell r="A674" t="str">
            <v>116916</v>
          </cell>
          <cell r="B674" t="str">
            <v>BOLES ISD</v>
          </cell>
        </row>
        <row r="675">
          <cell r="A675" t="str">
            <v>117901</v>
          </cell>
          <cell r="B675" t="str">
            <v>BORGER ISD</v>
          </cell>
        </row>
        <row r="676">
          <cell r="A676" t="str">
            <v>117903</v>
          </cell>
          <cell r="B676" t="str">
            <v>SANFORD-FRITCH ISD</v>
          </cell>
        </row>
        <row r="677">
          <cell r="A677" t="str">
            <v>117904</v>
          </cell>
          <cell r="B677" t="str">
            <v>PLEMONS-STINNETT-PHILLIPS CISD</v>
          </cell>
        </row>
        <row r="678">
          <cell r="A678" t="str">
            <v>117907</v>
          </cell>
          <cell r="B678" t="str">
            <v>SPRING CREEK ISD</v>
          </cell>
        </row>
        <row r="679">
          <cell r="A679" t="str">
            <v>118902</v>
          </cell>
          <cell r="B679" t="str">
            <v>IRION COUNTY ISD</v>
          </cell>
        </row>
        <row r="680">
          <cell r="A680" t="str">
            <v>119901</v>
          </cell>
          <cell r="B680" t="str">
            <v>BRYSON ISD</v>
          </cell>
        </row>
        <row r="681">
          <cell r="A681" t="str">
            <v>119902</v>
          </cell>
          <cell r="B681" t="str">
            <v>JACKSBORO ISD</v>
          </cell>
        </row>
        <row r="682">
          <cell r="A682" t="str">
            <v>119903</v>
          </cell>
          <cell r="B682" t="str">
            <v>PERRIN-WHITT CISD</v>
          </cell>
        </row>
        <row r="683">
          <cell r="A683" t="str">
            <v>120901</v>
          </cell>
          <cell r="B683" t="str">
            <v>EDNA ISD</v>
          </cell>
        </row>
        <row r="684">
          <cell r="A684" t="str">
            <v>120902</v>
          </cell>
          <cell r="B684" t="str">
            <v>GANADO ISD</v>
          </cell>
        </row>
        <row r="685">
          <cell r="A685" t="str">
            <v>120905</v>
          </cell>
          <cell r="B685" t="str">
            <v>INDUSTRIAL ISD</v>
          </cell>
        </row>
        <row r="686">
          <cell r="A686" t="str">
            <v>121902</v>
          </cell>
          <cell r="B686" t="str">
            <v>BROOKELAND ISD</v>
          </cell>
        </row>
        <row r="687">
          <cell r="A687" t="str">
            <v>121903</v>
          </cell>
          <cell r="B687" t="str">
            <v>BUNA ISD</v>
          </cell>
        </row>
        <row r="688">
          <cell r="A688" t="str">
            <v>121904</v>
          </cell>
          <cell r="B688" t="str">
            <v>JASPER ISD</v>
          </cell>
        </row>
        <row r="689">
          <cell r="A689" t="str">
            <v>121905</v>
          </cell>
          <cell r="B689" t="str">
            <v>KIRBYVILLE CISD</v>
          </cell>
        </row>
        <row r="690">
          <cell r="A690" t="str">
            <v>121906</v>
          </cell>
          <cell r="B690" t="str">
            <v>EVADALE ISD</v>
          </cell>
        </row>
        <row r="691">
          <cell r="A691" t="str">
            <v>122901</v>
          </cell>
          <cell r="B691" t="str">
            <v>FT DAVIS ISD</v>
          </cell>
        </row>
        <row r="692">
          <cell r="A692" t="str">
            <v>122902</v>
          </cell>
          <cell r="B692" t="str">
            <v>VALENTINE ISD</v>
          </cell>
        </row>
        <row r="693">
          <cell r="A693" t="str">
            <v>123503</v>
          </cell>
          <cell r="B693" t="str">
            <v>TEXAS ACADEMY OF LEADERSHIP IN THE HUMANITIES</v>
          </cell>
        </row>
        <row r="694">
          <cell r="A694" t="str">
            <v>123803</v>
          </cell>
          <cell r="B694" t="str">
            <v>TEKOA ACADEMY OF ACCELERATED STUDIES STEM SCHOOL</v>
          </cell>
        </row>
        <row r="695">
          <cell r="A695" t="str">
            <v>123805</v>
          </cell>
          <cell r="B695" t="str">
            <v>EHRHART SCHOOL</v>
          </cell>
        </row>
        <row r="696">
          <cell r="A696" t="str">
            <v>123807</v>
          </cell>
          <cell r="B696" t="str">
            <v>BOB HOPE SCHOOL</v>
          </cell>
        </row>
        <row r="697">
          <cell r="A697" t="str">
            <v>123905</v>
          </cell>
          <cell r="B697" t="str">
            <v>NEDERLAND ISD</v>
          </cell>
        </row>
        <row r="698">
          <cell r="A698" t="str">
            <v>123907</v>
          </cell>
          <cell r="B698" t="str">
            <v>PORT ARTHUR ISD</v>
          </cell>
        </row>
        <row r="699">
          <cell r="A699" t="str">
            <v>123908</v>
          </cell>
          <cell r="B699" t="str">
            <v>PORT NECHES-GROVES ISD</v>
          </cell>
        </row>
        <row r="700">
          <cell r="A700" t="str">
            <v>123910</v>
          </cell>
          <cell r="B700" t="str">
            <v>BEAUMONT ISD</v>
          </cell>
        </row>
        <row r="701">
          <cell r="A701" t="str">
            <v>123913</v>
          </cell>
          <cell r="B701" t="str">
            <v>SABINE PASS ISD</v>
          </cell>
        </row>
        <row r="702">
          <cell r="A702" t="str">
            <v>123914</v>
          </cell>
          <cell r="B702" t="str">
            <v>HAMSHIRE-FANNETT ISD</v>
          </cell>
        </row>
        <row r="703">
          <cell r="A703" t="str">
            <v>124901</v>
          </cell>
          <cell r="B703" t="str">
            <v>JIM HOGG COUNTY ISD</v>
          </cell>
        </row>
        <row r="704">
          <cell r="A704" t="str">
            <v>125901</v>
          </cell>
          <cell r="B704" t="str">
            <v>ALICE ISD</v>
          </cell>
        </row>
        <row r="705">
          <cell r="A705" t="str">
            <v>125902</v>
          </cell>
          <cell r="B705" t="str">
            <v>BEN BOLT-PALITO BLANCO ISD</v>
          </cell>
        </row>
        <row r="706">
          <cell r="A706" t="str">
            <v>125903</v>
          </cell>
          <cell r="B706" t="str">
            <v>ORANGE GROVE ISD</v>
          </cell>
        </row>
        <row r="707">
          <cell r="A707" t="str">
            <v>125905</v>
          </cell>
          <cell r="B707" t="str">
            <v>PREMONT ISD</v>
          </cell>
        </row>
        <row r="708">
          <cell r="A708" t="str">
            <v>125906</v>
          </cell>
          <cell r="B708" t="str">
            <v>LA GLORIA ISD</v>
          </cell>
        </row>
        <row r="709">
          <cell r="A709" t="str">
            <v>126901</v>
          </cell>
          <cell r="B709" t="str">
            <v>ALVARADO ISD</v>
          </cell>
        </row>
        <row r="710">
          <cell r="A710" t="str">
            <v>126902</v>
          </cell>
          <cell r="B710" t="str">
            <v>BURLESON ISD</v>
          </cell>
        </row>
        <row r="711">
          <cell r="A711" t="str">
            <v>126903</v>
          </cell>
          <cell r="B711" t="str">
            <v>CLEBURNE ISD</v>
          </cell>
        </row>
        <row r="712">
          <cell r="A712" t="str">
            <v>126904</v>
          </cell>
          <cell r="B712" t="str">
            <v>GRANDVIEW ISD</v>
          </cell>
        </row>
        <row r="713">
          <cell r="A713" t="str">
            <v>126905</v>
          </cell>
          <cell r="B713" t="str">
            <v>JOSHUA ISD</v>
          </cell>
        </row>
        <row r="714">
          <cell r="A714" t="str">
            <v>126906</v>
          </cell>
          <cell r="B714" t="str">
            <v>KEENE ISD</v>
          </cell>
        </row>
        <row r="715">
          <cell r="A715" t="str">
            <v>126907</v>
          </cell>
          <cell r="B715" t="str">
            <v>RIO VISTA ISD</v>
          </cell>
        </row>
        <row r="716">
          <cell r="A716" t="str">
            <v>126908</v>
          </cell>
          <cell r="B716" t="str">
            <v>VENUS ISD</v>
          </cell>
        </row>
        <row r="717">
          <cell r="A717" t="str">
            <v>126911</v>
          </cell>
          <cell r="B717" t="str">
            <v>GODLEY ISD</v>
          </cell>
        </row>
        <row r="718">
          <cell r="A718" t="str">
            <v>127901</v>
          </cell>
          <cell r="B718" t="str">
            <v>ANSON ISD</v>
          </cell>
        </row>
        <row r="719">
          <cell r="A719" t="str">
            <v>127903</v>
          </cell>
          <cell r="B719" t="str">
            <v>HAMLIN ISD</v>
          </cell>
        </row>
        <row r="720">
          <cell r="A720" t="str">
            <v>127904</v>
          </cell>
          <cell r="B720" t="str">
            <v>HAWLEY ISD</v>
          </cell>
        </row>
        <row r="721">
          <cell r="A721" t="str">
            <v>127905</v>
          </cell>
          <cell r="B721" t="str">
            <v>LUEDERS-AVOCA ISD</v>
          </cell>
        </row>
        <row r="722">
          <cell r="A722" t="str">
            <v>127906</v>
          </cell>
          <cell r="B722" t="str">
            <v>STAMFORD ISD</v>
          </cell>
        </row>
        <row r="723">
          <cell r="A723" t="str">
            <v>128901</v>
          </cell>
          <cell r="B723" t="str">
            <v>KARNES CITY ISD</v>
          </cell>
        </row>
        <row r="724">
          <cell r="A724" t="str">
            <v>128902</v>
          </cell>
          <cell r="B724" t="str">
            <v>KENEDY ISD</v>
          </cell>
        </row>
        <row r="725">
          <cell r="A725" t="str">
            <v>128903</v>
          </cell>
          <cell r="B725" t="str">
            <v>RUNGE ISD</v>
          </cell>
        </row>
        <row r="726">
          <cell r="A726" t="str">
            <v>128904</v>
          </cell>
          <cell r="B726" t="str">
            <v>FALLS CITY ISD</v>
          </cell>
        </row>
        <row r="727">
          <cell r="A727" t="str">
            <v>129901</v>
          </cell>
          <cell r="B727" t="str">
            <v>CRANDALL ISD</v>
          </cell>
        </row>
        <row r="728">
          <cell r="A728" t="str">
            <v>129902</v>
          </cell>
          <cell r="B728" t="str">
            <v>FORNEY ISD</v>
          </cell>
        </row>
        <row r="729">
          <cell r="A729" t="str">
            <v>129903</v>
          </cell>
          <cell r="B729" t="str">
            <v>KAUFMAN ISD</v>
          </cell>
        </row>
        <row r="730">
          <cell r="A730" t="str">
            <v>129904</v>
          </cell>
          <cell r="B730" t="str">
            <v>KEMP ISD</v>
          </cell>
        </row>
        <row r="731">
          <cell r="A731" t="str">
            <v>129905</v>
          </cell>
          <cell r="B731" t="str">
            <v>MABANK ISD</v>
          </cell>
        </row>
        <row r="732">
          <cell r="A732" t="str">
            <v>129906</v>
          </cell>
          <cell r="B732" t="str">
            <v>TERRELL ISD</v>
          </cell>
        </row>
        <row r="733">
          <cell r="A733" t="str">
            <v>129910</v>
          </cell>
          <cell r="B733" t="str">
            <v>SCURRY-ROSSER ISD</v>
          </cell>
        </row>
        <row r="734">
          <cell r="A734" t="str">
            <v>130801</v>
          </cell>
          <cell r="B734" t="str">
            <v>MEADOWLAND CHARTER SCHOOL</v>
          </cell>
        </row>
        <row r="735">
          <cell r="A735" t="str">
            <v>130901</v>
          </cell>
          <cell r="B735" t="str">
            <v>BOERNE ISD</v>
          </cell>
        </row>
        <row r="736">
          <cell r="A736" t="str">
            <v>130902</v>
          </cell>
          <cell r="B736" t="str">
            <v>COMFORT ISD</v>
          </cell>
        </row>
        <row r="737">
          <cell r="A737" t="str">
            <v>131001</v>
          </cell>
          <cell r="B737" t="str">
            <v>KENEDY COUNTY WIDE CSD</v>
          </cell>
        </row>
        <row r="738">
          <cell r="A738" t="str">
            <v>132902</v>
          </cell>
          <cell r="B738" t="str">
            <v>JAYTON-GIRARD ISD</v>
          </cell>
        </row>
        <row r="739">
          <cell r="A739" t="str">
            <v>133901</v>
          </cell>
          <cell r="B739" t="str">
            <v>CENTER POINT ISD</v>
          </cell>
        </row>
        <row r="740">
          <cell r="A740" t="str">
            <v>133902</v>
          </cell>
          <cell r="B740" t="str">
            <v>HUNT ISD</v>
          </cell>
        </row>
        <row r="741">
          <cell r="A741" t="str">
            <v>133903</v>
          </cell>
          <cell r="B741" t="str">
            <v>KERRVILLE ISD</v>
          </cell>
        </row>
        <row r="742">
          <cell r="A742" t="str">
            <v>133904</v>
          </cell>
          <cell r="B742" t="str">
            <v>INGRAM ISD</v>
          </cell>
        </row>
        <row r="743">
          <cell r="A743" t="str">
            <v>133905</v>
          </cell>
          <cell r="B743" t="str">
            <v>DIVIDE ISD</v>
          </cell>
        </row>
        <row r="744">
          <cell r="A744" t="str">
            <v>134901</v>
          </cell>
          <cell r="B744" t="str">
            <v>JUNCTION ISD</v>
          </cell>
        </row>
        <row r="745">
          <cell r="A745" t="str">
            <v>135001</v>
          </cell>
          <cell r="B745" t="str">
            <v>GUTHRIE CSD</v>
          </cell>
        </row>
        <row r="746">
          <cell r="A746" t="str">
            <v>136901</v>
          </cell>
          <cell r="B746" t="str">
            <v>BRACKETT ISD</v>
          </cell>
        </row>
        <row r="747">
          <cell r="A747" t="str">
            <v>137901</v>
          </cell>
          <cell r="B747" t="str">
            <v>KINGSVILLE ISD</v>
          </cell>
        </row>
        <row r="748">
          <cell r="A748" t="str">
            <v>137902</v>
          </cell>
          <cell r="B748" t="str">
            <v>RICARDO ISD</v>
          </cell>
        </row>
        <row r="749">
          <cell r="A749" t="str">
            <v>137903</v>
          </cell>
          <cell r="B749" t="str">
            <v>RIVIERA ISD</v>
          </cell>
        </row>
        <row r="750">
          <cell r="A750" t="str">
            <v>137904</v>
          </cell>
          <cell r="B750" t="str">
            <v>SANTA GERTRUDIS ISD</v>
          </cell>
        </row>
        <row r="751">
          <cell r="A751" t="str">
            <v>138902</v>
          </cell>
          <cell r="B751" t="str">
            <v>KNOX CITY-O'BRIEN CISD</v>
          </cell>
        </row>
        <row r="752">
          <cell r="A752" t="str">
            <v>138903</v>
          </cell>
          <cell r="B752" t="str">
            <v>MUNDAY CISD</v>
          </cell>
        </row>
        <row r="753">
          <cell r="A753" t="str">
            <v>138904</v>
          </cell>
          <cell r="B753" t="str">
            <v>BENJAMIN ISD</v>
          </cell>
        </row>
        <row r="754">
          <cell r="A754" t="str">
            <v>139905</v>
          </cell>
          <cell r="B754" t="str">
            <v>CHISUM ISD</v>
          </cell>
        </row>
        <row r="755">
          <cell r="A755" t="str">
            <v>139908</v>
          </cell>
          <cell r="B755" t="str">
            <v>ROXTON ISD</v>
          </cell>
        </row>
        <row r="756">
          <cell r="A756" t="str">
            <v>139909</v>
          </cell>
          <cell r="B756" t="str">
            <v>PARIS ISD</v>
          </cell>
        </row>
        <row r="757">
          <cell r="A757" t="str">
            <v>139911</v>
          </cell>
          <cell r="B757" t="str">
            <v>NORTH LAMAR ISD</v>
          </cell>
        </row>
        <row r="758">
          <cell r="A758" t="str">
            <v>139912</v>
          </cell>
          <cell r="B758" t="str">
            <v>PRAIRILAND ISD</v>
          </cell>
        </row>
        <row r="759">
          <cell r="A759" t="str">
            <v>140901</v>
          </cell>
          <cell r="B759" t="str">
            <v>AMHERST ISD</v>
          </cell>
        </row>
        <row r="760">
          <cell r="A760" t="str">
            <v>140904</v>
          </cell>
          <cell r="B760" t="str">
            <v>LITTLEFIELD ISD</v>
          </cell>
        </row>
        <row r="761">
          <cell r="A761" t="str">
            <v>140905</v>
          </cell>
          <cell r="B761" t="str">
            <v>OLTON ISD</v>
          </cell>
        </row>
        <row r="762">
          <cell r="A762" t="str">
            <v>140907</v>
          </cell>
          <cell r="B762" t="str">
            <v>SPRINGLAKE-EARTH ISD</v>
          </cell>
        </row>
        <row r="763">
          <cell r="A763" t="str">
            <v>140908</v>
          </cell>
          <cell r="B763" t="str">
            <v>SUDAN ISD</v>
          </cell>
        </row>
        <row r="764">
          <cell r="A764" t="str">
            <v>141901</v>
          </cell>
          <cell r="B764" t="str">
            <v>LAMPASAS ISD</v>
          </cell>
        </row>
        <row r="765">
          <cell r="A765" t="str">
            <v>141902</v>
          </cell>
          <cell r="B765" t="str">
            <v>LOMETA ISD</v>
          </cell>
        </row>
        <row r="766">
          <cell r="A766" t="str">
            <v>142901</v>
          </cell>
          <cell r="B766" t="str">
            <v>COTULLA ISD</v>
          </cell>
        </row>
        <row r="767">
          <cell r="A767" t="str">
            <v>143901</v>
          </cell>
          <cell r="B767" t="str">
            <v>HALLETTSVILLE ISD</v>
          </cell>
        </row>
        <row r="768">
          <cell r="A768" t="str">
            <v>143902</v>
          </cell>
          <cell r="B768" t="str">
            <v>MOULTON ISD</v>
          </cell>
        </row>
        <row r="769">
          <cell r="A769" t="str">
            <v>143903</v>
          </cell>
          <cell r="B769" t="str">
            <v>SHINER ISD</v>
          </cell>
        </row>
        <row r="770">
          <cell r="A770" t="str">
            <v>143904</v>
          </cell>
          <cell r="B770" t="str">
            <v>VYSEHRAD ISD</v>
          </cell>
        </row>
        <row r="771">
          <cell r="A771" t="str">
            <v>143905</v>
          </cell>
          <cell r="B771" t="str">
            <v>SWEET HOME ISD</v>
          </cell>
        </row>
        <row r="772">
          <cell r="A772" t="str">
            <v>143906</v>
          </cell>
          <cell r="B772" t="str">
            <v>EZZELL ISD</v>
          </cell>
        </row>
        <row r="773">
          <cell r="A773" t="str">
            <v>144901</v>
          </cell>
          <cell r="B773" t="str">
            <v>GIDDINGS ISD</v>
          </cell>
        </row>
        <row r="774">
          <cell r="A774" t="str">
            <v>144902</v>
          </cell>
          <cell r="B774" t="str">
            <v>LEXINGTON ISD</v>
          </cell>
        </row>
        <row r="775">
          <cell r="A775" t="str">
            <v>144903</v>
          </cell>
          <cell r="B775" t="str">
            <v>DIME BOX ISD</v>
          </cell>
        </row>
        <row r="776">
          <cell r="A776" t="str">
            <v>145901</v>
          </cell>
          <cell r="B776" t="str">
            <v>BUFFALO ISD</v>
          </cell>
        </row>
        <row r="777">
          <cell r="A777" t="str">
            <v>145902</v>
          </cell>
          <cell r="B777" t="str">
            <v>CENTERVILLE ISD</v>
          </cell>
        </row>
        <row r="778">
          <cell r="A778" t="str">
            <v>145906</v>
          </cell>
          <cell r="B778" t="str">
            <v>NORMANGEE ISD</v>
          </cell>
        </row>
        <row r="779">
          <cell r="A779" t="str">
            <v>145907</v>
          </cell>
          <cell r="B779" t="str">
            <v>OAKWOOD ISD</v>
          </cell>
        </row>
        <row r="780">
          <cell r="A780" t="str">
            <v>145911</v>
          </cell>
          <cell r="B780" t="str">
            <v>LEON ISD</v>
          </cell>
        </row>
        <row r="781">
          <cell r="A781" t="str">
            <v>146901</v>
          </cell>
          <cell r="B781" t="str">
            <v>CLEVELAND ISD</v>
          </cell>
        </row>
        <row r="782">
          <cell r="A782" t="str">
            <v>146902</v>
          </cell>
          <cell r="B782" t="str">
            <v>DAYTON ISD</v>
          </cell>
        </row>
        <row r="783">
          <cell r="A783" t="str">
            <v>146903</v>
          </cell>
          <cell r="B783" t="str">
            <v>DEVERS ISD</v>
          </cell>
        </row>
        <row r="784">
          <cell r="A784" t="str">
            <v>146904</v>
          </cell>
          <cell r="B784" t="str">
            <v>HARDIN ISD</v>
          </cell>
        </row>
        <row r="785">
          <cell r="A785" t="str">
            <v>146905</v>
          </cell>
          <cell r="B785" t="str">
            <v>HULL-DAISETTA ISD</v>
          </cell>
        </row>
        <row r="786">
          <cell r="A786" t="str">
            <v>146906</v>
          </cell>
          <cell r="B786" t="str">
            <v>LIBERTY ISD</v>
          </cell>
        </row>
        <row r="787">
          <cell r="A787" t="str">
            <v>146907</v>
          </cell>
          <cell r="B787" t="str">
            <v>TARKINGTON ISD</v>
          </cell>
        </row>
        <row r="788">
          <cell r="A788" t="str">
            <v>147901</v>
          </cell>
          <cell r="B788" t="str">
            <v>COOLIDGE ISD</v>
          </cell>
        </row>
        <row r="789">
          <cell r="A789" t="str">
            <v>147902</v>
          </cell>
          <cell r="B789" t="str">
            <v>GROESBECK ISD</v>
          </cell>
        </row>
        <row r="790">
          <cell r="A790" t="str">
            <v>147903</v>
          </cell>
          <cell r="B790" t="str">
            <v>MEXIA ISD</v>
          </cell>
        </row>
        <row r="791">
          <cell r="A791" t="str">
            <v>148901</v>
          </cell>
          <cell r="B791" t="str">
            <v>BOOKER ISD</v>
          </cell>
        </row>
        <row r="792">
          <cell r="A792" t="str">
            <v>148902</v>
          </cell>
          <cell r="B792" t="str">
            <v>FOLLETT ISD</v>
          </cell>
        </row>
        <row r="793">
          <cell r="A793" t="str">
            <v>148903</v>
          </cell>
          <cell r="B793" t="str">
            <v>HIGGINS ISD</v>
          </cell>
        </row>
        <row r="794">
          <cell r="A794" t="str">
            <v>148905</v>
          </cell>
          <cell r="B794" t="str">
            <v>DARROUZETT ISD</v>
          </cell>
        </row>
        <row r="795">
          <cell r="A795" t="str">
            <v>149901</v>
          </cell>
          <cell r="B795" t="str">
            <v>GEORGE WEST ISD</v>
          </cell>
        </row>
        <row r="796">
          <cell r="A796" t="str">
            <v>149902</v>
          </cell>
          <cell r="B796" t="str">
            <v>THREE RIVERS ISD</v>
          </cell>
        </row>
        <row r="797">
          <cell r="A797" t="str">
            <v>150901</v>
          </cell>
          <cell r="B797" t="str">
            <v>LLANO ISD</v>
          </cell>
        </row>
        <row r="798">
          <cell r="A798" t="str">
            <v>152802</v>
          </cell>
          <cell r="B798" t="str">
            <v>RISE ACADEMY</v>
          </cell>
        </row>
        <row r="799">
          <cell r="A799" t="str">
            <v>152803</v>
          </cell>
          <cell r="B799" t="str">
            <v>SOUTH PLAINS ACADEMY CHARTER DISTRICT</v>
          </cell>
        </row>
        <row r="800">
          <cell r="A800" t="str">
            <v>152805</v>
          </cell>
          <cell r="B800" t="str">
            <v>HARMONY SCIENCE ACAD (LUBBOCK)</v>
          </cell>
        </row>
        <row r="801">
          <cell r="A801" t="str">
            <v>152901</v>
          </cell>
          <cell r="B801" t="str">
            <v>LUBBOCK ISD</v>
          </cell>
        </row>
        <row r="802">
          <cell r="A802" t="str">
            <v>152902</v>
          </cell>
          <cell r="B802" t="str">
            <v>NEW DEAL ISD</v>
          </cell>
        </row>
        <row r="803">
          <cell r="A803" t="str">
            <v>152903</v>
          </cell>
          <cell r="B803" t="str">
            <v>SLATON ISD</v>
          </cell>
        </row>
        <row r="804">
          <cell r="A804" t="str">
            <v>152906</v>
          </cell>
          <cell r="B804" t="str">
            <v>LUBBOCK-COOPER ISD</v>
          </cell>
        </row>
        <row r="805">
          <cell r="A805" t="str">
            <v>152907</v>
          </cell>
          <cell r="B805" t="str">
            <v>FRENSHIP ISD</v>
          </cell>
        </row>
        <row r="806">
          <cell r="A806" t="str">
            <v>152908</v>
          </cell>
          <cell r="B806" t="str">
            <v>ROOSEVELT ISD</v>
          </cell>
        </row>
        <row r="807">
          <cell r="A807" t="str">
            <v>152909</v>
          </cell>
          <cell r="B807" t="str">
            <v>SHALLOWATER ISD</v>
          </cell>
        </row>
        <row r="808">
          <cell r="A808" t="str">
            <v>152910</v>
          </cell>
          <cell r="B808" t="str">
            <v>IDALOU ISD</v>
          </cell>
        </row>
        <row r="809">
          <cell r="A809" t="str">
            <v>152950</v>
          </cell>
          <cell r="B809" t="str">
            <v>REG XVII EDUCATION SERVICE CENTER</v>
          </cell>
        </row>
        <row r="810">
          <cell r="A810" t="str">
            <v>153903</v>
          </cell>
          <cell r="B810" t="str">
            <v>O'DONNELL ISD</v>
          </cell>
        </row>
        <row r="811">
          <cell r="A811" t="str">
            <v>153904</v>
          </cell>
          <cell r="B811" t="str">
            <v>TAHOKA ISD</v>
          </cell>
        </row>
        <row r="812">
          <cell r="A812" t="str">
            <v>153905</v>
          </cell>
          <cell r="B812" t="str">
            <v>NEW HOME ISD</v>
          </cell>
        </row>
        <row r="813">
          <cell r="A813" t="str">
            <v>153907</v>
          </cell>
          <cell r="B813" t="str">
            <v>WILSON ISD</v>
          </cell>
        </row>
        <row r="814">
          <cell r="A814" t="str">
            <v>154901</v>
          </cell>
          <cell r="B814" t="str">
            <v>MADISONVILLE CISD</v>
          </cell>
        </row>
        <row r="815">
          <cell r="A815" t="str">
            <v>154903</v>
          </cell>
          <cell r="B815" t="str">
            <v>NORTH ZULCH ISD</v>
          </cell>
        </row>
        <row r="816">
          <cell r="A816" t="str">
            <v>155901</v>
          </cell>
          <cell r="B816" t="str">
            <v>JEFFERSON ISD</v>
          </cell>
        </row>
        <row r="817">
          <cell r="A817" t="str">
            <v>156902</v>
          </cell>
          <cell r="B817" t="str">
            <v>STANTON ISD</v>
          </cell>
        </row>
        <row r="818">
          <cell r="A818" t="str">
            <v>156905</v>
          </cell>
          <cell r="B818" t="str">
            <v>GRADY ISD</v>
          </cell>
        </row>
        <row r="819">
          <cell r="A819" t="str">
            <v>157901</v>
          </cell>
          <cell r="B819" t="str">
            <v>MASON ISD</v>
          </cell>
        </row>
        <row r="820">
          <cell r="A820" t="str">
            <v>158901</v>
          </cell>
          <cell r="B820" t="str">
            <v>BAY CITY ISD</v>
          </cell>
        </row>
        <row r="821">
          <cell r="A821" t="str">
            <v>158902</v>
          </cell>
          <cell r="B821" t="str">
            <v>TIDEHAVEN ISD</v>
          </cell>
        </row>
        <row r="822">
          <cell r="A822" t="str">
            <v>158904</v>
          </cell>
          <cell r="B822" t="str">
            <v>MATAGORDA ISD</v>
          </cell>
        </row>
        <row r="823">
          <cell r="A823" t="str">
            <v>158905</v>
          </cell>
          <cell r="B823" t="str">
            <v>PALACIOS ISD</v>
          </cell>
        </row>
        <row r="824">
          <cell r="A824" t="str">
            <v>158906</v>
          </cell>
          <cell r="B824" t="str">
            <v>VAN VLECK ISD</v>
          </cell>
        </row>
        <row r="825">
          <cell r="A825" t="str">
            <v>159901</v>
          </cell>
          <cell r="B825" t="str">
            <v>EAGLE PASS ISD</v>
          </cell>
        </row>
        <row r="826">
          <cell r="A826" t="str">
            <v>160901</v>
          </cell>
          <cell r="B826" t="str">
            <v>BRADY ISD</v>
          </cell>
        </row>
        <row r="827">
          <cell r="A827" t="str">
            <v>160904</v>
          </cell>
          <cell r="B827" t="str">
            <v>ROCHELLE ISD</v>
          </cell>
        </row>
        <row r="828">
          <cell r="A828" t="str">
            <v>160905</v>
          </cell>
          <cell r="B828" t="str">
            <v>LOHN ISD</v>
          </cell>
        </row>
        <row r="829">
          <cell r="A829" t="str">
            <v>161801</v>
          </cell>
          <cell r="B829" t="str">
            <v>WACO CHARTER SCHOOL</v>
          </cell>
        </row>
        <row r="830">
          <cell r="A830" t="str">
            <v>161802</v>
          </cell>
          <cell r="B830" t="str">
            <v>RAPOPORT ACADEMY PUBLIC SCHOOL</v>
          </cell>
        </row>
        <row r="831">
          <cell r="A831" t="str">
            <v>161807</v>
          </cell>
          <cell r="B831" t="str">
            <v>HARMONY SCIENCE ACAD (WACO)</v>
          </cell>
        </row>
        <row r="832">
          <cell r="A832" t="str">
            <v>161901</v>
          </cell>
          <cell r="B832" t="str">
            <v>CRAWFORD ISD</v>
          </cell>
        </row>
        <row r="833">
          <cell r="A833" t="str">
            <v>161903</v>
          </cell>
          <cell r="B833" t="str">
            <v>MIDWAY ISD</v>
          </cell>
        </row>
        <row r="834">
          <cell r="A834" t="str">
            <v>161906</v>
          </cell>
          <cell r="B834" t="str">
            <v>LA VEGA ISD</v>
          </cell>
        </row>
        <row r="835">
          <cell r="A835" t="str">
            <v>161907</v>
          </cell>
          <cell r="B835" t="str">
            <v>LORENA ISD</v>
          </cell>
        </row>
        <row r="836">
          <cell r="A836" t="str">
            <v>161908</v>
          </cell>
          <cell r="B836" t="str">
            <v>MART ISD</v>
          </cell>
        </row>
        <row r="837">
          <cell r="A837" t="str">
            <v>161909</v>
          </cell>
          <cell r="B837" t="str">
            <v>MCGREGOR ISD</v>
          </cell>
        </row>
        <row r="838">
          <cell r="A838" t="str">
            <v>161910</v>
          </cell>
          <cell r="B838" t="str">
            <v>MOODY ISD</v>
          </cell>
        </row>
        <row r="839">
          <cell r="A839" t="str">
            <v>161912</v>
          </cell>
          <cell r="B839" t="str">
            <v>RIESEL ISD</v>
          </cell>
        </row>
        <row r="840">
          <cell r="A840" t="str">
            <v>161914</v>
          </cell>
          <cell r="B840" t="str">
            <v>WACO ISD</v>
          </cell>
        </row>
        <row r="841">
          <cell r="A841" t="str">
            <v>161916</v>
          </cell>
          <cell r="B841" t="str">
            <v>WEST ISD</v>
          </cell>
        </row>
        <row r="842">
          <cell r="A842" t="str">
            <v>161918</v>
          </cell>
          <cell r="B842" t="str">
            <v>AXTELL ISD</v>
          </cell>
        </row>
        <row r="843">
          <cell r="A843" t="str">
            <v>161919</v>
          </cell>
          <cell r="B843" t="str">
            <v>BRUCEVILLE-EDDY ISD</v>
          </cell>
        </row>
        <row r="844">
          <cell r="A844" t="str">
            <v>161920</v>
          </cell>
          <cell r="B844" t="str">
            <v>CHINA SPRING ISD</v>
          </cell>
        </row>
        <row r="845">
          <cell r="A845" t="str">
            <v>161921</v>
          </cell>
          <cell r="B845" t="str">
            <v>CONNALLY ISD</v>
          </cell>
        </row>
        <row r="846">
          <cell r="A846" t="str">
            <v>161922</v>
          </cell>
          <cell r="B846" t="str">
            <v>ROBINSON ISD</v>
          </cell>
        </row>
        <row r="847">
          <cell r="A847" t="str">
            <v>161923</v>
          </cell>
          <cell r="B847" t="str">
            <v>BOSQUEVILLE ISD</v>
          </cell>
        </row>
        <row r="848">
          <cell r="A848" t="str">
            <v>161924</v>
          </cell>
          <cell r="B848" t="str">
            <v>HALLSBURG ISD</v>
          </cell>
        </row>
        <row r="849">
          <cell r="A849" t="str">
            <v>161925</v>
          </cell>
          <cell r="B849" t="str">
            <v>GHOLSON ISD</v>
          </cell>
        </row>
        <row r="850">
          <cell r="A850" t="str">
            <v>161950</v>
          </cell>
          <cell r="B850" t="str">
            <v>REG XII EDUCATION SERVICE CENTER</v>
          </cell>
        </row>
        <row r="851">
          <cell r="A851" t="str">
            <v>162904</v>
          </cell>
          <cell r="B851" t="str">
            <v>MCMULLEN COUNTY ISD</v>
          </cell>
        </row>
        <row r="852">
          <cell r="A852" t="str">
            <v>163901</v>
          </cell>
          <cell r="B852" t="str">
            <v>DEVINE ISD</v>
          </cell>
        </row>
        <row r="853">
          <cell r="A853" t="str">
            <v>163902</v>
          </cell>
          <cell r="B853" t="str">
            <v>D'HANIS ISD</v>
          </cell>
        </row>
        <row r="854">
          <cell r="A854" t="str">
            <v>163903</v>
          </cell>
          <cell r="B854" t="str">
            <v>NATALIA ISD</v>
          </cell>
        </row>
        <row r="855">
          <cell r="A855" t="str">
            <v>163904</v>
          </cell>
          <cell r="B855" t="str">
            <v>HONDO ISD</v>
          </cell>
        </row>
        <row r="856">
          <cell r="A856" t="str">
            <v>163908</v>
          </cell>
          <cell r="B856" t="str">
            <v>MEDINA VALLEY ISD</v>
          </cell>
        </row>
        <row r="857">
          <cell r="A857" t="str">
            <v>164901</v>
          </cell>
          <cell r="B857" t="str">
            <v>MENARD ISD</v>
          </cell>
        </row>
        <row r="858">
          <cell r="A858" t="str">
            <v>165802</v>
          </cell>
          <cell r="B858" t="str">
            <v>MIDLAND ACADEMY CHARTER SCHOOL</v>
          </cell>
        </row>
        <row r="859">
          <cell r="A859" t="str">
            <v>165901</v>
          </cell>
          <cell r="B859" t="str">
            <v>MIDLAND ISD</v>
          </cell>
        </row>
        <row r="860">
          <cell r="A860" t="str">
            <v>165902</v>
          </cell>
          <cell r="B860" t="str">
            <v>GREENWOOD ISD</v>
          </cell>
        </row>
        <row r="861">
          <cell r="A861" t="str">
            <v>165950</v>
          </cell>
          <cell r="B861" t="str">
            <v>REG XVIII EDUCATION SERVICE CENTER</v>
          </cell>
        </row>
        <row r="862">
          <cell r="A862" t="str">
            <v>166901</v>
          </cell>
          <cell r="B862" t="str">
            <v>CAMERON ISD</v>
          </cell>
        </row>
        <row r="863">
          <cell r="A863" t="str">
            <v>166902</v>
          </cell>
          <cell r="B863" t="str">
            <v>GAUSE ISD</v>
          </cell>
        </row>
        <row r="864">
          <cell r="A864" t="str">
            <v>166903</v>
          </cell>
          <cell r="B864" t="str">
            <v>MILANO ISD</v>
          </cell>
        </row>
        <row r="865">
          <cell r="A865" t="str">
            <v>166904</v>
          </cell>
          <cell r="B865" t="str">
            <v>ROCKDALE ISD</v>
          </cell>
        </row>
        <row r="866">
          <cell r="A866" t="str">
            <v>166905</v>
          </cell>
          <cell r="B866" t="str">
            <v>THORNDALE ISD</v>
          </cell>
        </row>
        <row r="867">
          <cell r="A867" t="str">
            <v>166907</v>
          </cell>
          <cell r="B867" t="str">
            <v>BUCKHOLTS ISD</v>
          </cell>
        </row>
        <row r="868">
          <cell r="A868" t="str">
            <v>167901</v>
          </cell>
          <cell r="B868" t="str">
            <v>GOLDTHWAITE ISD</v>
          </cell>
        </row>
        <row r="869">
          <cell r="A869" t="str">
            <v>167902</v>
          </cell>
          <cell r="B869" t="str">
            <v>MULLIN ISD</v>
          </cell>
        </row>
        <row r="870">
          <cell r="A870" t="str">
            <v>167903</v>
          </cell>
          <cell r="B870" t="str">
            <v>STAR ISD</v>
          </cell>
        </row>
        <row r="871">
          <cell r="A871" t="str">
            <v>167904</v>
          </cell>
          <cell r="B871" t="str">
            <v>PRIDDY ISD</v>
          </cell>
        </row>
        <row r="872">
          <cell r="A872" t="str">
            <v>168901</v>
          </cell>
          <cell r="B872" t="str">
            <v>COLORADO ISD</v>
          </cell>
        </row>
        <row r="873">
          <cell r="A873" t="str">
            <v>168902</v>
          </cell>
          <cell r="B873" t="str">
            <v>LORAINE ISD</v>
          </cell>
        </row>
        <row r="874">
          <cell r="A874" t="str">
            <v>168903</v>
          </cell>
          <cell r="B874" t="str">
            <v>WESTBROOK ISD</v>
          </cell>
        </row>
        <row r="875">
          <cell r="A875" t="str">
            <v>169901</v>
          </cell>
          <cell r="B875" t="str">
            <v>BOWIE ISD</v>
          </cell>
        </row>
        <row r="876">
          <cell r="A876" t="str">
            <v>169902</v>
          </cell>
          <cell r="B876" t="str">
            <v>NOCONA ISD</v>
          </cell>
        </row>
        <row r="877">
          <cell r="A877" t="str">
            <v>169906</v>
          </cell>
          <cell r="B877" t="str">
            <v>GOLD BURG ISD</v>
          </cell>
        </row>
        <row r="878">
          <cell r="A878" t="str">
            <v>169908</v>
          </cell>
          <cell r="B878" t="str">
            <v>MONTAGUE ISD</v>
          </cell>
        </row>
        <row r="879">
          <cell r="A879" t="str">
            <v>169909</v>
          </cell>
          <cell r="B879" t="str">
            <v>PRAIRIE VALLEY ISD</v>
          </cell>
        </row>
        <row r="880">
          <cell r="A880" t="str">
            <v>169910</v>
          </cell>
          <cell r="B880" t="str">
            <v>FORESTBURG ISD</v>
          </cell>
        </row>
        <row r="881">
          <cell r="A881" t="str">
            <v>169911</v>
          </cell>
          <cell r="B881" t="str">
            <v>SAINT JO ISD</v>
          </cell>
        </row>
        <row r="882">
          <cell r="A882" t="str">
            <v>170801</v>
          </cell>
          <cell r="B882" t="str">
            <v>TEXAS SERENITY ACADEMY</v>
          </cell>
        </row>
        <row r="883">
          <cell r="A883" t="str">
            <v>170902</v>
          </cell>
          <cell r="B883" t="str">
            <v>CONROE ISD</v>
          </cell>
        </row>
        <row r="884">
          <cell r="A884" t="str">
            <v>170903</v>
          </cell>
          <cell r="B884" t="str">
            <v>MONTGOMERY ISD</v>
          </cell>
        </row>
        <row r="885">
          <cell r="A885" t="str">
            <v>170904</v>
          </cell>
          <cell r="B885" t="str">
            <v>WILLIS ISD</v>
          </cell>
        </row>
        <row r="886">
          <cell r="A886" t="str">
            <v>170906</v>
          </cell>
          <cell r="B886" t="str">
            <v>MAGNOLIA ISD</v>
          </cell>
        </row>
        <row r="887">
          <cell r="A887" t="str">
            <v>170907</v>
          </cell>
          <cell r="B887" t="str">
            <v>SPLENDORA ISD</v>
          </cell>
        </row>
        <row r="888">
          <cell r="A888" t="str">
            <v>170908</v>
          </cell>
          <cell r="B888" t="str">
            <v>NEW CANEY ISD</v>
          </cell>
        </row>
        <row r="889">
          <cell r="A889" t="str">
            <v>171901</v>
          </cell>
          <cell r="B889" t="str">
            <v>DUMAS ISD</v>
          </cell>
        </row>
        <row r="890">
          <cell r="A890" t="str">
            <v>171902</v>
          </cell>
          <cell r="B890" t="str">
            <v>SUNRAY ISD</v>
          </cell>
        </row>
        <row r="891">
          <cell r="A891" t="str">
            <v>172902</v>
          </cell>
          <cell r="B891" t="str">
            <v>DAINGERFIELD-LONE STAR ISD</v>
          </cell>
        </row>
        <row r="892">
          <cell r="A892" t="str">
            <v>172905</v>
          </cell>
          <cell r="B892" t="str">
            <v>PEWITT CISD</v>
          </cell>
        </row>
        <row r="893">
          <cell r="A893" t="str">
            <v>173901</v>
          </cell>
          <cell r="B893" t="str">
            <v>MOTLEY COUNTY ISD</v>
          </cell>
        </row>
        <row r="894">
          <cell r="A894" t="str">
            <v>174801</v>
          </cell>
          <cell r="B894" t="str">
            <v>STEPHEN F AUSTIN STATE UNIVERSITY CHARTER SCHOOL</v>
          </cell>
        </row>
        <row r="895">
          <cell r="A895" t="str">
            <v>174901</v>
          </cell>
          <cell r="B895" t="str">
            <v>CHIRENO ISD</v>
          </cell>
        </row>
        <row r="896">
          <cell r="A896" t="str">
            <v>174902</v>
          </cell>
          <cell r="B896" t="str">
            <v>CUSHING ISD</v>
          </cell>
        </row>
        <row r="897">
          <cell r="A897" t="str">
            <v>174903</v>
          </cell>
          <cell r="B897" t="str">
            <v>GARRISON ISD</v>
          </cell>
        </row>
        <row r="898">
          <cell r="A898" t="str">
            <v>174904</v>
          </cell>
          <cell r="B898" t="str">
            <v>NACOGDOCHES ISD</v>
          </cell>
        </row>
        <row r="899">
          <cell r="A899" t="str">
            <v>174906</v>
          </cell>
          <cell r="B899" t="str">
            <v>WODEN ISD</v>
          </cell>
        </row>
        <row r="900">
          <cell r="A900" t="str">
            <v>174908</v>
          </cell>
          <cell r="B900" t="str">
            <v>CENTRAL HEIGHTS ISD</v>
          </cell>
        </row>
        <row r="901">
          <cell r="A901" t="str">
            <v>174909</v>
          </cell>
          <cell r="B901" t="str">
            <v>MARTINSVILLE ISD</v>
          </cell>
        </row>
        <row r="902">
          <cell r="A902" t="str">
            <v>174910</v>
          </cell>
          <cell r="B902" t="str">
            <v>ETOILE ISD</v>
          </cell>
        </row>
        <row r="903">
          <cell r="A903" t="str">
            <v>174911</v>
          </cell>
          <cell r="B903" t="str">
            <v>DOUGLASS ISD</v>
          </cell>
        </row>
        <row r="904">
          <cell r="A904" t="str">
            <v>175902</v>
          </cell>
          <cell r="B904" t="str">
            <v>BLOOMING GROVE ISD</v>
          </cell>
        </row>
        <row r="905">
          <cell r="A905" t="str">
            <v>175903</v>
          </cell>
          <cell r="B905" t="str">
            <v>CORSICANA ISD</v>
          </cell>
        </row>
        <row r="906">
          <cell r="A906" t="str">
            <v>175904</v>
          </cell>
          <cell r="B906" t="str">
            <v>DAWSON ISD</v>
          </cell>
        </row>
        <row r="907">
          <cell r="A907" t="str">
            <v>175905</v>
          </cell>
          <cell r="B907" t="str">
            <v>FROST ISD</v>
          </cell>
        </row>
        <row r="908">
          <cell r="A908" t="str">
            <v>175907</v>
          </cell>
          <cell r="B908" t="str">
            <v>KERENS ISD</v>
          </cell>
        </row>
        <row r="909">
          <cell r="A909" t="str">
            <v>175910</v>
          </cell>
          <cell r="B909" t="str">
            <v>MILDRED ISD</v>
          </cell>
        </row>
        <row r="910">
          <cell r="A910" t="str">
            <v>175911</v>
          </cell>
          <cell r="B910" t="str">
            <v>RICE ISD</v>
          </cell>
        </row>
        <row r="911">
          <cell r="A911" t="str">
            <v>176901</v>
          </cell>
          <cell r="B911" t="str">
            <v>BURKEVILLE ISD</v>
          </cell>
        </row>
        <row r="912">
          <cell r="A912" t="str">
            <v>176902</v>
          </cell>
          <cell r="B912" t="str">
            <v>NEWTON ISD</v>
          </cell>
        </row>
        <row r="913">
          <cell r="A913" t="str">
            <v>176903</v>
          </cell>
          <cell r="B913" t="str">
            <v>DEWEYVILLE ISD</v>
          </cell>
        </row>
        <row r="914">
          <cell r="A914" t="str">
            <v>177901</v>
          </cell>
          <cell r="B914" t="str">
            <v>ROSCOE COLLEGIATE ISD</v>
          </cell>
        </row>
        <row r="915">
          <cell r="A915" t="str">
            <v>177902</v>
          </cell>
          <cell r="B915" t="str">
            <v>SWEETWATER ISD</v>
          </cell>
        </row>
        <row r="916">
          <cell r="A916" t="str">
            <v>177903</v>
          </cell>
          <cell r="B916" t="str">
            <v>BLACKWELL CISD</v>
          </cell>
        </row>
        <row r="917">
          <cell r="A917" t="str">
            <v>177905</v>
          </cell>
          <cell r="B917" t="str">
            <v>HIGHLAND ISD</v>
          </cell>
        </row>
        <row r="918">
          <cell r="A918" t="str">
            <v>178801</v>
          </cell>
          <cell r="B918" t="str">
            <v>DR M L GARZA-GONZALEZ CHARTER SCHOOL</v>
          </cell>
        </row>
        <row r="919">
          <cell r="A919" t="str">
            <v>178804</v>
          </cell>
          <cell r="B919" t="str">
            <v>RICHARD MILBURN ALTER HIGH SCHOOL (CORPUS CHRISTI)</v>
          </cell>
        </row>
        <row r="920">
          <cell r="A920" t="str">
            <v>178807</v>
          </cell>
          <cell r="B920" t="str">
            <v>CORPUS CHRISTI MONTESSORI SCHOOL</v>
          </cell>
        </row>
        <row r="921">
          <cell r="A921" t="str">
            <v>178808</v>
          </cell>
          <cell r="B921" t="str">
            <v>SEASHORE CHARTER SCHOOLS</v>
          </cell>
        </row>
        <row r="922">
          <cell r="A922" t="str">
            <v>178901</v>
          </cell>
          <cell r="B922" t="str">
            <v>AGUA DULCE ISD</v>
          </cell>
        </row>
        <row r="923">
          <cell r="A923" t="str">
            <v>178902</v>
          </cell>
          <cell r="B923" t="str">
            <v>BISHOP CISD</v>
          </cell>
        </row>
        <row r="924">
          <cell r="A924" t="str">
            <v>178903</v>
          </cell>
          <cell r="B924" t="str">
            <v>CALALLEN ISD</v>
          </cell>
        </row>
        <row r="925">
          <cell r="A925" t="str">
            <v>178904</v>
          </cell>
          <cell r="B925" t="str">
            <v>CORPUS CHRISTI ISD</v>
          </cell>
        </row>
        <row r="926">
          <cell r="A926" t="str">
            <v>178905</v>
          </cell>
          <cell r="B926" t="str">
            <v>DRISCOLL ISD</v>
          </cell>
        </row>
        <row r="927">
          <cell r="A927" t="str">
            <v>178906</v>
          </cell>
          <cell r="B927" t="str">
            <v>LONDON ISD</v>
          </cell>
        </row>
        <row r="928">
          <cell r="A928" t="str">
            <v>178908</v>
          </cell>
          <cell r="B928" t="str">
            <v>PORT ARANSAS ISD</v>
          </cell>
        </row>
        <row r="929">
          <cell r="A929" t="str">
            <v>178909</v>
          </cell>
          <cell r="B929" t="str">
            <v>ROBSTOWN ISD</v>
          </cell>
        </row>
        <row r="930">
          <cell r="A930" t="str">
            <v>178912</v>
          </cell>
          <cell r="B930" t="str">
            <v>TULOSO-MIDWAY ISD</v>
          </cell>
        </row>
        <row r="931">
          <cell r="A931" t="str">
            <v>178913</v>
          </cell>
          <cell r="B931" t="str">
            <v>BANQUETE ISD</v>
          </cell>
        </row>
        <row r="932">
          <cell r="A932" t="str">
            <v>178914</v>
          </cell>
          <cell r="B932" t="str">
            <v>FLOUR BLUFF ISD</v>
          </cell>
        </row>
        <row r="933">
          <cell r="A933" t="str">
            <v>178915</v>
          </cell>
          <cell r="B933" t="str">
            <v>WEST OSO ISD</v>
          </cell>
        </row>
        <row r="934">
          <cell r="A934" t="str">
            <v>178950</v>
          </cell>
          <cell r="B934" t="str">
            <v>REG II EDUCATION SERVICE CENTER</v>
          </cell>
        </row>
        <row r="935">
          <cell r="A935" t="str">
            <v>179901</v>
          </cell>
          <cell r="B935" t="str">
            <v>PERRYTON ISD</v>
          </cell>
        </row>
        <row r="936">
          <cell r="A936" t="str">
            <v>180901</v>
          </cell>
          <cell r="B936" t="str">
            <v>BOYS RANCH ISD</v>
          </cell>
        </row>
        <row r="937">
          <cell r="A937" t="str">
            <v>180902</v>
          </cell>
          <cell r="B937" t="str">
            <v>VEGA ISD</v>
          </cell>
        </row>
        <row r="938">
          <cell r="A938" t="str">
            <v>180903</v>
          </cell>
          <cell r="B938" t="str">
            <v>ADRIAN ISD</v>
          </cell>
        </row>
        <row r="939">
          <cell r="A939" t="str">
            <v>180904</v>
          </cell>
          <cell r="B939" t="str">
            <v>WILDORADO ISD</v>
          </cell>
        </row>
        <row r="940">
          <cell r="A940" t="str">
            <v>181901</v>
          </cell>
          <cell r="B940" t="str">
            <v>BRIDGE CITY ISD</v>
          </cell>
        </row>
        <row r="941">
          <cell r="A941" t="str">
            <v>181905</v>
          </cell>
          <cell r="B941" t="str">
            <v>ORANGEFIELD ISD</v>
          </cell>
        </row>
        <row r="942">
          <cell r="A942" t="str">
            <v>181906</v>
          </cell>
          <cell r="B942" t="str">
            <v>WEST ORANGE-COVE CISD</v>
          </cell>
        </row>
        <row r="943">
          <cell r="A943" t="str">
            <v>181907</v>
          </cell>
          <cell r="B943" t="str">
            <v>VIDOR ISD</v>
          </cell>
        </row>
        <row r="944">
          <cell r="A944" t="str">
            <v>181908</v>
          </cell>
          <cell r="B944" t="str">
            <v>LITTLE CYPRESS-MAURICEVILLE CISD</v>
          </cell>
        </row>
        <row r="945">
          <cell r="A945" t="str">
            <v>181950</v>
          </cell>
          <cell r="B945" t="str">
            <v>REG V EDUCATION SERVICE CENTER</v>
          </cell>
        </row>
        <row r="946">
          <cell r="A946" t="str">
            <v>182901</v>
          </cell>
          <cell r="B946" t="str">
            <v>GORDON ISD</v>
          </cell>
        </row>
        <row r="947">
          <cell r="A947" t="str">
            <v>182902</v>
          </cell>
          <cell r="B947" t="str">
            <v>GRAFORD ISD</v>
          </cell>
        </row>
        <row r="948">
          <cell r="A948" t="str">
            <v>182903</v>
          </cell>
          <cell r="B948" t="str">
            <v>MINERAL WELLS ISD</v>
          </cell>
        </row>
        <row r="949">
          <cell r="A949" t="str">
            <v>182904</v>
          </cell>
          <cell r="B949" t="str">
            <v>SANTO ISD</v>
          </cell>
        </row>
        <row r="950">
          <cell r="A950" t="str">
            <v>182905</v>
          </cell>
          <cell r="B950" t="str">
            <v>STRAWN ISD</v>
          </cell>
        </row>
        <row r="951">
          <cell r="A951" t="str">
            <v>182906</v>
          </cell>
          <cell r="B951" t="str">
            <v>PALO PINTO ISD</v>
          </cell>
        </row>
        <row r="952">
          <cell r="A952" t="str">
            <v>183801</v>
          </cell>
          <cell r="B952" t="str">
            <v>PANOLA CHARTER SCHOOL</v>
          </cell>
        </row>
        <row r="953">
          <cell r="A953" t="str">
            <v>183901</v>
          </cell>
          <cell r="B953" t="str">
            <v>BECKVILLE ISD</v>
          </cell>
        </row>
        <row r="954">
          <cell r="A954" t="str">
            <v>183902</v>
          </cell>
          <cell r="B954" t="str">
            <v>CARTHAGE ISD</v>
          </cell>
        </row>
        <row r="955">
          <cell r="A955" t="str">
            <v>183904</v>
          </cell>
          <cell r="B955" t="str">
            <v>GARY ISD</v>
          </cell>
        </row>
        <row r="956">
          <cell r="A956" t="str">
            <v>184801</v>
          </cell>
          <cell r="B956" t="str">
            <v>CROSSTIMBERS ACADEMY</v>
          </cell>
        </row>
        <row r="957">
          <cell r="A957" t="str">
            <v>184901</v>
          </cell>
          <cell r="B957" t="str">
            <v>POOLVILLE ISD</v>
          </cell>
        </row>
        <row r="958">
          <cell r="A958" t="str">
            <v>184902</v>
          </cell>
          <cell r="B958" t="str">
            <v>SPRINGTOWN ISD</v>
          </cell>
        </row>
        <row r="959">
          <cell r="A959" t="str">
            <v>184903</v>
          </cell>
          <cell r="B959" t="str">
            <v>WEATHERFORD ISD</v>
          </cell>
        </row>
        <row r="960">
          <cell r="A960" t="str">
            <v>184904</v>
          </cell>
          <cell r="B960" t="str">
            <v>MILLSAP ISD</v>
          </cell>
        </row>
        <row r="961">
          <cell r="A961" t="str">
            <v>184907</v>
          </cell>
          <cell r="B961" t="str">
            <v>ALEDO ISD</v>
          </cell>
        </row>
        <row r="962">
          <cell r="A962" t="str">
            <v>184908</v>
          </cell>
          <cell r="B962" t="str">
            <v>PEASTER ISD</v>
          </cell>
        </row>
        <row r="963">
          <cell r="A963" t="str">
            <v>184909</v>
          </cell>
          <cell r="B963" t="str">
            <v>BROCK ISD</v>
          </cell>
        </row>
        <row r="964">
          <cell r="A964" t="str">
            <v>184911</v>
          </cell>
          <cell r="B964" t="str">
            <v>GARNER ISD</v>
          </cell>
        </row>
        <row r="965">
          <cell r="A965" t="str">
            <v>185901</v>
          </cell>
          <cell r="B965" t="str">
            <v>BOVINA ISD</v>
          </cell>
        </row>
        <row r="966">
          <cell r="A966" t="str">
            <v>185902</v>
          </cell>
          <cell r="B966" t="str">
            <v>FARWELL ISD</v>
          </cell>
        </row>
        <row r="967">
          <cell r="A967" t="str">
            <v>185903</v>
          </cell>
          <cell r="B967" t="str">
            <v>FRIONA ISD</v>
          </cell>
        </row>
        <row r="968">
          <cell r="A968" t="str">
            <v>185904</v>
          </cell>
          <cell r="B968" t="str">
            <v>LAZBUDDIE ISD</v>
          </cell>
        </row>
        <row r="969">
          <cell r="A969" t="str">
            <v>186901</v>
          </cell>
          <cell r="B969" t="str">
            <v>BUENA VISTA ISD</v>
          </cell>
        </row>
        <row r="970">
          <cell r="A970" t="str">
            <v>186902</v>
          </cell>
          <cell r="B970" t="str">
            <v>FORT STOCKTON ISD</v>
          </cell>
        </row>
        <row r="971">
          <cell r="A971" t="str">
            <v>186903</v>
          </cell>
          <cell r="B971" t="str">
            <v>IRAAN-SHEFFIELD ISD</v>
          </cell>
        </row>
        <row r="972">
          <cell r="A972" t="str">
            <v>187901</v>
          </cell>
          <cell r="B972" t="str">
            <v>BIG SANDY ISD</v>
          </cell>
        </row>
        <row r="973">
          <cell r="A973" t="str">
            <v>187903</v>
          </cell>
          <cell r="B973" t="str">
            <v>GOODRICH ISD</v>
          </cell>
        </row>
        <row r="974">
          <cell r="A974" t="str">
            <v>187904</v>
          </cell>
          <cell r="B974" t="str">
            <v>CORRIGAN-CAMDEN ISD</v>
          </cell>
        </row>
        <row r="975">
          <cell r="A975" t="str">
            <v>187906</v>
          </cell>
          <cell r="B975" t="str">
            <v>LEGGETT ISD</v>
          </cell>
        </row>
        <row r="976">
          <cell r="A976" t="str">
            <v>187907</v>
          </cell>
          <cell r="B976" t="str">
            <v>LIVINGSTON ISD</v>
          </cell>
        </row>
        <row r="977">
          <cell r="A977" t="str">
            <v>187910</v>
          </cell>
          <cell r="B977" t="str">
            <v>ONALASKA ISD</v>
          </cell>
        </row>
        <row r="978">
          <cell r="A978" t="str">
            <v>188801</v>
          </cell>
          <cell r="B978" t="str">
            <v>RICHARD MILBURN ACADEMY (AMARILLO)</v>
          </cell>
        </row>
        <row r="979">
          <cell r="A979" t="str">
            <v>188901</v>
          </cell>
          <cell r="B979" t="str">
            <v>AMARILLO ISD</v>
          </cell>
        </row>
        <row r="980">
          <cell r="A980" t="str">
            <v>188902</v>
          </cell>
          <cell r="B980" t="str">
            <v>RIVER ROAD ISD</v>
          </cell>
        </row>
        <row r="981">
          <cell r="A981" t="str">
            <v>188903</v>
          </cell>
          <cell r="B981" t="str">
            <v>HIGHLAND PARK ISD</v>
          </cell>
        </row>
        <row r="982">
          <cell r="A982" t="str">
            <v>188904</v>
          </cell>
          <cell r="B982" t="str">
            <v>BUSHLAND ISD</v>
          </cell>
        </row>
        <row r="983">
          <cell r="A983" t="str">
            <v>188950</v>
          </cell>
          <cell r="B983" t="str">
            <v>REG XVI EDUCATION SERVICE CENTER</v>
          </cell>
        </row>
        <row r="984">
          <cell r="A984" t="str">
            <v>189901</v>
          </cell>
          <cell r="B984" t="str">
            <v>MARFA ISD</v>
          </cell>
        </row>
        <row r="985">
          <cell r="A985" t="str">
            <v>189902</v>
          </cell>
          <cell r="B985" t="str">
            <v>PRESIDIO ISD</v>
          </cell>
        </row>
        <row r="986">
          <cell r="A986" t="str">
            <v>190903</v>
          </cell>
          <cell r="B986" t="str">
            <v>RAINS ISD</v>
          </cell>
        </row>
        <row r="987">
          <cell r="A987" t="str">
            <v>191901</v>
          </cell>
          <cell r="B987" t="str">
            <v>CANYON ISD</v>
          </cell>
        </row>
        <row r="988">
          <cell r="A988" t="str">
            <v>192901</v>
          </cell>
          <cell r="B988" t="str">
            <v>REAGAN COUNTY ISD</v>
          </cell>
        </row>
        <row r="989">
          <cell r="A989" t="str">
            <v>193801</v>
          </cell>
          <cell r="B989" t="str">
            <v>BIG SPRINGS CHARTER SCHOOL</v>
          </cell>
        </row>
        <row r="990">
          <cell r="A990" t="str">
            <v>193902</v>
          </cell>
          <cell r="B990" t="str">
            <v>LEAKEY ISD</v>
          </cell>
        </row>
        <row r="991">
          <cell r="A991" t="str">
            <v>194902</v>
          </cell>
          <cell r="B991" t="str">
            <v>AVERY ISD</v>
          </cell>
        </row>
        <row r="992">
          <cell r="A992" t="str">
            <v>194903</v>
          </cell>
          <cell r="B992" t="str">
            <v>RIVERCREST ISD</v>
          </cell>
        </row>
        <row r="993">
          <cell r="A993" t="str">
            <v>194904</v>
          </cell>
          <cell r="B993" t="str">
            <v>CLARKSVILLE ISD</v>
          </cell>
        </row>
        <row r="994">
          <cell r="A994" t="str">
            <v>194905</v>
          </cell>
          <cell r="B994" t="str">
            <v>DETROIT ISD</v>
          </cell>
        </row>
        <row r="995">
          <cell r="A995" t="str">
            <v>195901</v>
          </cell>
          <cell r="B995" t="str">
            <v>PECOS-BARSTOW-TOYAH ISD</v>
          </cell>
        </row>
        <row r="996">
          <cell r="A996" t="str">
            <v>195902</v>
          </cell>
          <cell r="B996" t="str">
            <v>BALMORHEA ISD</v>
          </cell>
        </row>
        <row r="997">
          <cell r="A997" t="str">
            <v>196901</v>
          </cell>
          <cell r="B997" t="str">
            <v>AUSTWELL-TIVOLI ISD</v>
          </cell>
        </row>
        <row r="998">
          <cell r="A998" t="str">
            <v>196902</v>
          </cell>
          <cell r="B998" t="str">
            <v>WOODSBORO ISD</v>
          </cell>
        </row>
        <row r="999">
          <cell r="A999" t="str">
            <v>196903</v>
          </cell>
          <cell r="B999" t="str">
            <v>REFUGIO ISD</v>
          </cell>
        </row>
        <row r="1000">
          <cell r="A1000" t="str">
            <v>197902</v>
          </cell>
          <cell r="B1000" t="str">
            <v>MIAMI ISD</v>
          </cell>
        </row>
        <row r="1001">
          <cell r="A1001" t="str">
            <v>198901</v>
          </cell>
          <cell r="B1001" t="str">
            <v>BREMOND ISD</v>
          </cell>
        </row>
        <row r="1002">
          <cell r="A1002" t="str">
            <v>198902</v>
          </cell>
          <cell r="B1002" t="str">
            <v>CALVERT ISD</v>
          </cell>
        </row>
        <row r="1003">
          <cell r="A1003" t="str">
            <v>198903</v>
          </cell>
          <cell r="B1003" t="str">
            <v>FRANKLIN ISD</v>
          </cell>
        </row>
        <row r="1004">
          <cell r="A1004" t="str">
            <v>198905</v>
          </cell>
          <cell r="B1004" t="str">
            <v>HEARNE ISD</v>
          </cell>
        </row>
        <row r="1005">
          <cell r="A1005" t="str">
            <v>198906</v>
          </cell>
          <cell r="B1005" t="str">
            <v>MUMFORD ISD</v>
          </cell>
        </row>
        <row r="1006">
          <cell r="A1006" t="str">
            <v>199901</v>
          </cell>
          <cell r="B1006" t="str">
            <v>ROCKWALL ISD</v>
          </cell>
        </row>
        <row r="1007">
          <cell r="A1007" t="str">
            <v>199902</v>
          </cell>
          <cell r="B1007" t="str">
            <v>ROYSE CITY ISD</v>
          </cell>
        </row>
        <row r="1008">
          <cell r="A1008" t="str">
            <v>200901</v>
          </cell>
          <cell r="B1008" t="str">
            <v>BALLINGER ISD</v>
          </cell>
        </row>
        <row r="1009">
          <cell r="A1009" t="str">
            <v>200902</v>
          </cell>
          <cell r="B1009" t="str">
            <v>MILES ISD</v>
          </cell>
        </row>
        <row r="1010">
          <cell r="A1010" t="str">
            <v>200904</v>
          </cell>
          <cell r="B1010" t="str">
            <v>WINTERS ISD</v>
          </cell>
        </row>
        <row r="1011">
          <cell r="A1011" t="str">
            <v>200906</v>
          </cell>
          <cell r="B1011" t="str">
            <v>OLFEN ISD</v>
          </cell>
        </row>
        <row r="1012">
          <cell r="A1012" t="str">
            <v>201902</v>
          </cell>
          <cell r="B1012" t="str">
            <v>HENDERSON ISD</v>
          </cell>
        </row>
        <row r="1013">
          <cell r="A1013" t="str">
            <v>201903</v>
          </cell>
          <cell r="B1013" t="str">
            <v>LANEVILLE ISD</v>
          </cell>
        </row>
        <row r="1014">
          <cell r="A1014" t="str">
            <v>201904</v>
          </cell>
          <cell r="B1014" t="str">
            <v>LEVERETTS CHAPEL ISD</v>
          </cell>
        </row>
        <row r="1015">
          <cell r="A1015" t="str">
            <v>201907</v>
          </cell>
          <cell r="B1015" t="str">
            <v>MOUNT ENTERPRISE ISD</v>
          </cell>
        </row>
        <row r="1016">
          <cell r="A1016" t="str">
            <v>201908</v>
          </cell>
          <cell r="B1016" t="str">
            <v>OVERTON ISD</v>
          </cell>
        </row>
        <row r="1017">
          <cell r="A1017" t="str">
            <v>201910</v>
          </cell>
          <cell r="B1017" t="str">
            <v>TATUM ISD</v>
          </cell>
        </row>
        <row r="1018">
          <cell r="A1018" t="str">
            <v>201913</v>
          </cell>
          <cell r="B1018" t="str">
            <v>CARLISLE ISD</v>
          </cell>
        </row>
        <row r="1019">
          <cell r="A1019" t="str">
            <v>201914</v>
          </cell>
          <cell r="B1019" t="str">
            <v>WEST RUSK COUNTY CONSOLIDATED ISD</v>
          </cell>
        </row>
        <row r="1020">
          <cell r="A1020" t="str">
            <v>202903</v>
          </cell>
          <cell r="B1020" t="str">
            <v>HEMPHILL ISD</v>
          </cell>
        </row>
        <row r="1021">
          <cell r="A1021" t="str">
            <v>202905</v>
          </cell>
          <cell r="B1021" t="str">
            <v>WEST SABINE ISD</v>
          </cell>
        </row>
        <row r="1022">
          <cell r="A1022" t="str">
            <v>203901</v>
          </cell>
          <cell r="B1022" t="str">
            <v>SAN AUGUSTINE ISD</v>
          </cell>
        </row>
        <row r="1023">
          <cell r="A1023" t="str">
            <v>203902</v>
          </cell>
          <cell r="B1023" t="str">
            <v>BROADDUS ISD</v>
          </cell>
        </row>
        <row r="1024">
          <cell r="A1024" t="str">
            <v>204901</v>
          </cell>
          <cell r="B1024" t="str">
            <v>COLDSPRING-OAKHURST CISD</v>
          </cell>
        </row>
        <row r="1025">
          <cell r="A1025" t="str">
            <v>204904</v>
          </cell>
          <cell r="B1025" t="str">
            <v>SHEPHERD ISD</v>
          </cell>
        </row>
        <row r="1026">
          <cell r="A1026" t="str">
            <v>205901</v>
          </cell>
          <cell r="B1026" t="str">
            <v>ARANSAS PASS ISD</v>
          </cell>
        </row>
        <row r="1027">
          <cell r="A1027" t="str">
            <v>205902</v>
          </cell>
          <cell r="B1027" t="str">
            <v>GREGORY-PORTLAND ISD</v>
          </cell>
        </row>
        <row r="1028">
          <cell r="A1028" t="str">
            <v>205903</v>
          </cell>
          <cell r="B1028" t="str">
            <v>INGLESIDE ISD</v>
          </cell>
        </row>
        <row r="1029">
          <cell r="A1029" t="str">
            <v>205904</v>
          </cell>
          <cell r="B1029" t="str">
            <v>MATHIS ISD</v>
          </cell>
        </row>
        <row r="1030">
          <cell r="A1030" t="str">
            <v>205905</v>
          </cell>
          <cell r="B1030" t="str">
            <v>ODEM-EDROY ISD</v>
          </cell>
        </row>
        <row r="1031">
          <cell r="A1031" t="str">
            <v>205906</v>
          </cell>
          <cell r="B1031" t="str">
            <v>SINTON ISD</v>
          </cell>
        </row>
        <row r="1032">
          <cell r="A1032" t="str">
            <v>205907</v>
          </cell>
          <cell r="B1032" t="str">
            <v>TAFT ISD</v>
          </cell>
        </row>
        <row r="1033">
          <cell r="A1033" t="str">
            <v>206901</v>
          </cell>
          <cell r="B1033" t="str">
            <v>SAN SABA ISD</v>
          </cell>
        </row>
        <row r="1034">
          <cell r="A1034" t="str">
            <v>206902</v>
          </cell>
          <cell r="B1034" t="str">
            <v>RICHLAND SPRINGS ISD</v>
          </cell>
        </row>
        <row r="1035">
          <cell r="A1035" t="str">
            <v>206903</v>
          </cell>
          <cell r="B1035" t="str">
            <v>CHEROKEE ISD</v>
          </cell>
        </row>
        <row r="1036">
          <cell r="A1036" t="str">
            <v>207901</v>
          </cell>
          <cell r="B1036" t="str">
            <v>SCHLEICHER ISD</v>
          </cell>
        </row>
        <row r="1037">
          <cell r="A1037" t="str">
            <v>208901</v>
          </cell>
          <cell r="B1037" t="str">
            <v>HERMLEIGH ISD</v>
          </cell>
        </row>
        <row r="1038">
          <cell r="A1038" t="str">
            <v>208902</v>
          </cell>
          <cell r="B1038" t="str">
            <v>SNYDER ISD</v>
          </cell>
        </row>
        <row r="1039">
          <cell r="A1039" t="str">
            <v>208903</v>
          </cell>
          <cell r="B1039" t="str">
            <v>IRA ISD</v>
          </cell>
        </row>
        <row r="1040">
          <cell r="A1040" t="str">
            <v>209901</v>
          </cell>
          <cell r="B1040" t="str">
            <v>ALBANY ISD</v>
          </cell>
        </row>
        <row r="1041">
          <cell r="A1041" t="str">
            <v>209902</v>
          </cell>
          <cell r="B1041" t="str">
            <v>MORAN ISD</v>
          </cell>
        </row>
        <row r="1042">
          <cell r="A1042" t="str">
            <v>210901</v>
          </cell>
          <cell r="B1042" t="str">
            <v>CENTER ISD</v>
          </cell>
        </row>
        <row r="1043">
          <cell r="A1043" t="str">
            <v>210902</v>
          </cell>
          <cell r="B1043" t="str">
            <v>JOAQUIN ISD</v>
          </cell>
        </row>
        <row r="1044">
          <cell r="A1044" t="str">
            <v>210903</v>
          </cell>
          <cell r="B1044" t="str">
            <v>SHELBYVILLE ISD</v>
          </cell>
        </row>
        <row r="1045">
          <cell r="A1045" t="str">
            <v>210904</v>
          </cell>
          <cell r="B1045" t="str">
            <v>TENAHA ISD</v>
          </cell>
        </row>
        <row r="1046">
          <cell r="A1046" t="str">
            <v>210905</v>
          </cell>
          <cell r="B1046" t="str">
            <v>TIMPSON ISD</v>
          </cell>
        </row>
        <row r="1047">
          <cell r="A1047" t="str">
            <v>210906</v>
          </cell>
          <cell r="B1047" t="str">
            <v>EXCELSIOR ISD</v>
          </cell>
        </row>
        <row r="1048">
          <cell r="A1048" t="str">
            <v>211901</v>
          </cell>
          <cell r="B1048" t="str">
            <v>TEXHOMA ISD</v>
          </cell>
        </row>
        <row r="1049">
          <cell r="A1049" t="str">
            <v>211902</v>
          </cell>
          <cell r="B1049" t="str">
            <v>STRATFORD ISD</v>
          </cell>
        </row>
        <row r="1050">
          <cell r="A1050" t="str">
            <v>212801</v>
          </cell>
          <cell r="B1050" t="str">
            <v>CUMBERLAND ACADEMY</v>
          </cell>
        </row>
        <row r="1051">
          <cell r="A1051" t="str">
            <v>212803</v>
          </cell>
          <cell r="B1051" t="str">
            <v>AZLEWAY CHARTER SCHOOL</v>
          </cell>
        </row>
        <row r="1052">
          <cell r="A1052" t="str">
            <v>212804</v>
          </cell>
          <cell r="B1052" t="str">
            <v>UT TYLER INNOVATION ACADEMY</v>
          </cell>
        </row>
        <row r="1053">
          <cell r="A1053" t="str">
            <v>212901</v>
          </cell>
          <cell r="B1053" t="str">
            <v>ARP ISD</v>
          </cell>
        </row>
        <row r="1054">
          <cell r="A1054" t="str">
            <v>212902</v>
          </cell>
          <cell r="B1054" t="str">
            <v>BULLARD ISD</v>
          </cell>
        </row>
        <row r="1055">
          <cell r="A1055" t="str">
            <v>212903</v>
          </cell>
          <cell r="B1055" t="str">
            <v>LINDALE ISD</v>
          </cell>
        </row>
        <row r="1056">
          <cell r="A1056" t="str">
            <v>212904</v>
          </cell>
          <cell r="B1056" t="str">
            <v>TROUP ISD</v>
          </cell>
        </row>
        <row r="1057">
          <cell r="A1057" t="str">
            <v>212905</v>
          </cell>
          <cell r="B1057" t="str">
            <v>TYLER ISD</v>
          </cell>
        </row>
        <row r="1058">
          <cell r="A1058" t="str">
            <v>212906</v>
          </cell>
          <cell r="B1058" t="str">
            <v>WHITEHOUSE ISD</v>
          </cell>
        </row>
        <row r="1059">
          <cell r="A1059" t="str">
            <v>212909</v>
          </cell>
          <cell r="B1059" t="str">
            <v>CHAPEL HILL ISD</v>
          </cell>
        </row>
        <row r="1060">
          <cell r="A1060" t="str">
            <v>212910</v>
          </cell>
          <cell r="B1060" t="str">
            <v>WINONA ISD</v>
          </cell>
        </row>
        <row r="1061">
          <cell r="A1061" t="str">
            <v>213801</v>
          </cell>
          <cell r="B1061" t="str">
            <v>BRAZOS RIVER CHARTER SCHOOL</v>
          </cell>
        </row>
        <row r="1062">
          <cell r="A1062" t="str">
            <v>213901</v>
          </cell>
          <cell r="B1062" t="str">
            <v>GLEN ROSE ISD</v>
          </cell>
        </row>
        <row r="1063">
          <cell r="A1063" t="str">
            <v>214901</v>
          </cell>
          <cell r="B1063" t="str">
            <v>RIO GRANDE CITY CISD</v>
          </cell>
        </row>
        <row r="1064">
          <cell r="A1064" t="str">
            <v>214902</v>
          </cell>
          <cell r="B1064" t="str">
            <v>SAN ISIDRO ISD</v>
          </cell>
        </row>
        <row r="1065">
          <cell r="A1065" t="str">
            <v>214903</v>
          </cell>
          <cell r="B1065" t="str">
            <v>ROMA ISD</v>
          </cell>
        </row>
        <row r="1066">
          <cell r="A1066" t="str">
            <v>215901</v>
          </cell>
          <cell r="B1066" t="str">
            <v>BRECKENRIDGE ISD</v>
          </cell>
        </row>
        <row r="1067">
          <cell r="A1067" t="str">
            <v>216901</v>
          </cell>
          <cell r="B1067" t="str">
            <v>STERLING CITY ISD</v>
          </cell>
        </row>
        <row r="1068">
          <cell r="A1068" t="str">
            <v>217901</v>
          </cell>
          <cell r="B1068" t="str">
            <v>ASPERMONT ISD</v>
          </cell>
        </row>
        <row r="1069">
          <cell r="A1069" t="str">
            <v>218901</v>
          </cell>
          <cell r="B1069" t="str">
            <v>SONORA ISD</v>
          </cell>
        </row>
        <row r="1070">
          <cell r="A1070" t="str">
            <v>219901</v>
          </cell>
          <cell r="B1070" t="str">
            <v>HAPPY ISD</v>
          </cell>
        </row>
        <row r="1071">
          <cell r="A1071" t="str">
            <v>219903</v>
          </cell>
          <cell r="B1071" t="str">
            <v>TULIA ISD</v>
          </cell>
        </row>
        <row r="1072">
          <cell r="A1072" t="str">
            <v>219905</v>
          </cell>
          <cell r="B1072" t="str">
            <v>KRESS ISD</v>
          </cell>
        </row>
        <row r="1073">
          <cell r="A1073" t="str">
            <v>220801</v>
          </cell>
          <cell r="B1073" t="str">
            <v>TREETOPS SCHOOL INTERNATIONAL</v>
          </cell>
        </row>
        <row r="1074">
          <cell r="A1074" t="str">
            <v>220802</v>
          </cell>
          <cell r="B1074" t="str">
            <v>ARLINGTON CLASSICS ACADEMY</v>
          </cell>
        </row>
        <row r="1075">
          <cell r="A1075" t="str">
            <v>220804</v>
          </cell>
          <cell r="B1075" t="str">
            <v>FORT WORTH CAN ACADEMY</v>
          </cell>
        </row>
        <row r="1076">
          <cell r="A1076" t="str">
            <v>220809</v>
          </cell>
          <cell r="B1076" t="str">
            <v>FORT WORTH ACADEMY OF FINE ARTS</v>
          </cell>
        </row>
        <row r="1077">
          <cell r="A1077" t="str">
            <v>220810</v>
          </cell>
          <cell r="B1077" t="str">
            <v>WESTLAKE ACADEMY CHARTER SCHOOL</v>
          </cell>
        </row>
        <row r="1078">
          <cell r="A1078" t="str">
            <v>220811</v>
          </cell>
          <cell r="B1078" t="str">
            <v>EAST FORT WORTH MONTESSORI ACADEMY</v>
          </cell>
        </row>
        <row r="1079">
          <cell r="A1079" t="str">
            <v>220812</v>
          </cell>
          <cell r="B1079" t="str">
            <v>RICHARD MILBURN ACADEMY (FORT WORTH)</v>
          </cell>
        </row>
        <row r="1080">
          <cell r="A1080" t="str">
            <v>220813</v>
          </cell>
          <cell r="B1080" t="str">
            <v>HARMONY SCIENCE ACAD (FORT WORTH)</v>
          </cell>
        </row>
        <row r="1081">
          <cell r="A1081" t="str">
            <v>220814</v>
          </cell>
          <cell r="B1081" t="str">
            <v>TEXAS ELEMENTARY SCHOOL OF THE ARTS</v>
          </cell>
        </row>
        <row r="1082">
          <cell r="A1082" t="str">
            <v>220815</v>
          </cell>
          <cell r="B1082" t="str">
            <v>CHAPEL HILL ACADEMY</v>
          </cell>
        </row>
        <row r="1083">
          <cell r="A1083" t="str">
            <v>220816</v>
          </cell>
          <cell r="B1083" t="str">
            <v>UPLIFT EDUCATION-SUMMIT INTERNATIONAL PREPARATORY</v>
          </cell>
        </row>
        <row r="1084">
          <cell r="A1084" t="str">
            <v>220817</v>
          </cell>
          <cell r="B1084" t="str">
            <v>NEWMAN INTERNATIONAL ACADEMY OF ARLINGTON</v>
          </cell>
        </row>
        <row r="1085">
          <cell r="A1085" t="str">
            <v>220818</v>
          </cell>
          <cell r="B1085" t="str">
            <v>PRIME PREP ACADEMY</v>
          </cell>
        </row>
        <row r="1086">
          <cell r="A1086" t="str">
            <v>220825</v>
          </cell>
          <cell r="B1086" t="str">
            <v>AUSTIN ACHIEVE PUBLIC SCHOOLS</v>
          </cell>
        </row>
        <row r="1087">
          <cell r="A1087" t="str">
            <v>220901</v>
          </cell>
          <cell r="B1087" t="str">
            <v>ARLINGTON ISD</v>
          </cell>
        </row>
        <row r="1088">
          <cell r="A1088" t="str">
            <v>220902</v>
          </cell>
          <cell r="B1088" t="str">
            <v>BIRDVILLE ISD</v>
          </cell>
        </row>
        <row r="1089">
          <cell r="A1089" t="str">
            <v>220904</v>
          </cell>
          <cell r="B1089" t="str">
            <v>EVERMAN ISD</v>
          </cell>
        </row>
        <row r="1090">
          <cell r="A1090" t="str">
            <v>220905</v>
          </cell>
          <cell r="B1090" t="str">
            <v>FORT WORTH ISD</v>
          </cell>
        </row>
        <row r="1091">
          <cell r="A1091" t="str">
            <v>220906</v>
          </cell>
          <cell r="B1091" t="str">
            <v>GRAPEVINE-COLLEYVILLE ISD</v>
          </cell>
        </row>
        <row r="1092">
          <cell r="A1092" t="str">
            <v>220907</v>
          </cell>
          <cell r="B1092" t="str">
            <v>KELLER ISD</v>
          </cell>
        </row>
        <row r="1093">
          <cell r="A1093" t="str">
            <v>220908</v>
          </cell>
          <cell r="B1093" t="str">
            <v>MANSFIELD ISD</v>
          </cell>
        </row>
        <row r="1094">
          <cell r="A1094" t="str">
            <v>220910</v>
          </cell>
          <cell r="B1094" t="str">
            <v>LAKE WORTH ISD</v>
          </cell>
        </row>
        <row r="1095">
          <cell r="A1095" t="str">
            <v>220912</v>
          </cell>
          <cell r="B1095" t="str">
            <v>CROWLEY ISD</v>
          </cell>
        </row>
        <row r="1096">
          <cell r="A1096" t="str">
            <v>220914</v>
          </cell>
          <cell r="B1096" t="str">
            <v>KENNEDALE ISD</v>
          </cell>
        </row>
        <row r="1097">
          <cell r="A1097" t="str">
            <v>220915</v>
          </cell>
          <cell r="B1097" t="str">
            <v>AZLE ISD</v>
          </cell>
        </row>
        <row r="1098">
          <cell r="A1098" t="str">
            <v>220916</v>
          </cell>
          <cell r="B1098" t="str">
            <v>HURST-EULESS-BEDFORD ISD</v>
          </cell>
        </row>
        <row r="1099">
          <cell r="A1099" t="str">
            <v>220917</v>
          </cell>
          <cell r="B1099" t="str">
            <v>CASTLEBERRY ISD</v>
          </cell>
        </row>
        <row r="1100">
          <cell r="A1100" t="str">
            <v>220918</v>
          </cell>
          <cell r="B1100" t="str">
            <v>EAGLE MT-SAGINAW ISD</v>
          </cell>
        </row>
        <row r="1101">
          <cell r="A1101" t="str">
            <v>220919</v>
          </cell>
          <cell r="B1101" t="str">
            <v>CARROLL ISD</v>
          </cell>
        </row>
        <row r="1102">
          <cell r="A1102" t="str">
            <v>220920</v>
          </cell>
          <cell r="B1102" t="str">
            <v>WHITE SETTLEMENT ISD</v>
          </cell>
        </row>
        <row r="1103">
          <cell r="A1103" t="str">
            <v>220950</v>
          </cell>
          <cell r="B1103" t="str">
            <v>REG XI EDUCATION SERVICE CENTER</v>
          </cell>
        </row>
        <row r="1104">
          <cell r="A1104" t="str">
            <v>221801</v>
          </cell>
          <cell r="B1104" t="str">
            <v>TEXAS COLLEGE PREPARATORY ACADEMIES</v>
          </cell>
        </row>
        <row r="1105">
          <cell r="A1105" t="str">
            <v>221901</v>
          </cell>
          <cell r="B1105" t="str">
            <v>ABILENE ISD</v>
          </cell>
        </row>
        <row r="1106">
          <cell r="A1106" t="str">
            <v>221904</v>
          </cell>
          <cell r="B1106" t="str">
            <v>MERKEL ISD</v>
          </cell>
        </row>
        <row r="1107">
          <cell r="A1107" t="str">
            <v>221905</v>
          </cell>
          <cell r="B1107" t="str">
            <v>TRENT ISD</v>
          </cell>
        </row>
        <row r="1108">
          <cell r="A1108" t="str">
            <v>221911</v>
          </cell>
          <cell r="B1108" t="str">
            <v>JIM NED CISD</v>
          </cell>
        </row>
        <row r="1109">
          <cell r="A1109" t="str">
            <v>221912</v>
          </cell>
          <cell r="B1109" t="str">
            <v>WYLIE ISD</v>
          </cell>
        </row>
        <row r="1110">
          <cell r="A1110" t="str">
            <v>221950</v>
          </cell>
          <cell r="B1110" t="str">
            <v>REG XIV EDUCATION SERVICE CENTER</v>
          </cell>
        </row>
        <row r="1111">
          <cell r="A1111" t="str">
            <v>222901</v>
          </cell>
          <cell r="B1111" t="str">
            <v>TERRELL COUNTY ISD</v>
          </cell>
        </row>
        <row r="1112">
          <cell r="A1112" t="str">
            <v>223901</v>
          </cell>
          <cell r="B1112" t="str">
            <v>BROWNFIELD ISD</v>
          </cell>
        </row>
        <row r="1113">
          <cell r="A1113" t="str">
            <v>223902</v>
          </cell>
          <cell r="B1113" t="str">
            <v>MEADOW ISD</v>
          </cell>
        </row>
        <row r="1114">
          <cell r="A1114" t="str">
            <v>223904</v>
          </cell>
          <cell r="B1114" t="str">
            <v>WELLMAN-UNION CISD</v>
          </cell>
        </row>
        <row r="1115">
          <cell r="A1115" t="str">
            <v>224901</v>
          </cell>
          <cell r="B1115" t="str">
            <v>THROCKMORTON ISD</v>
          </cell>
        </row>
        <row r="1116">
          <cell r="A1116" t="str">
            <v>224902</v>
          </cell>
          <cell r="B1116" t="str">
            <v>WOODSON ISD</v>
          </cell>
        </row>
        <row r="1117">
          <cell r="A1117" t="str">
            <v>225902</v>
          </cell>
          <cell r="B1117" t="str">
            <v>MOUNT PLEASANT ISD</v>
          </cell>
        </row>
        <row r="1118">
          <cell r="A1118" t="str">
            <v>225905</v>
          </cell>
          <cell r="B1118" t="str">
            <v>WINFIELD ISD</v>
          </cell>
        </row>
        <row r="1119">
          <cell r="A1119" t="str">
            <v>225906</v>
          </cell>
          <cell r="B1119" t="str">
            <v>CHAPEL HILL ISD</v>
          </cell>
        </row>
        <row r="1120">
          <cell r="A1120" t="str">
            <v>225907</v>
          </cell>
          <cell r="B1120" t="str">
            <v>HARTS BLUFF ISD</v>
          </cell>
        </row>
        <row r="1121">
          <cell r="A1121" t="str">
            <v>225950</v>
          </cell>
          <cell r="B1121" t="str">
            <v>REG VIII EDUCATION SERVICE CENTER</v>
          </cell>
        </row>
        <row r="1122">
          <cell r="A1122" t="str">
            <v>226801</v>
          </cell>
          <cell r="B1122" t="str">
            <v>TEXAS LEADERSHIP</v>
          </cell>
        </row>
        <row r="1123">
          <cell r="A1123" t="str">
            <v>226901</v>
          </cell>
          <cell r="B1123" t="str">
            <v>CHRISTOVAL ISD</v>
          </cell>
        </row>
        <row r="1124">
          <cell r="A1124" t="str">
            <v>226903</v>
          </cell>
          <cell r="B1124" t="str">
            <v>SAN ANGELO ISD</v>
          </cell>
        </row>
        <row r="1125">
          <cell r="A1125" t="str">
            <v>226905</v>
          </cell>
          <cell r="B1125" t="str">
            <v>WATER VALLEY ISD</v>
          </cell>
        </row>
        <row r="1126">
          <cell r="A1126" t="str">
            <v>226906</v>
          </cell>
          <cell r="B1126" t="str">
            <v>WALL ISD</v>
          </cell>
        </row>
        <row r="1127">
          <cell r="A1127" t="str">
            <v>226907</v>
          </cell>
          <cell r="B1127" t="str">
            <v>GRAPE CREEK ISD</v>
          </cell>
        </row>
        <row r="1128">
          <cell r="A1128" t="str">
            <v>226908</v>
          </cell>
          <cell r="B1128" t="str">
            <v>VERIBEST ISD</v>
          </cell>
        </row>
        <row r="1129">
          <cell r="A1129" t="str">
            <v>226950</v>
          </cell>
          <cell r="B1129" t="str">
            <v>REG XV EDUCATION SERVICE CENTER</v>
          </cell>
        </row>
        <row r="1130">
          <cell r="A1130" t="str">
            <v>227622</v>
          </cell>
          <cell r="B1130" t="str">
            <v>TEXAS JUVENILE JUSTICE DEPARTMENT</v>
          </cell>
        </row>
        <row r="1131">
          <cell r="A1131" t="str">
            <v>227801</v>
          </cell>
          <cell r="B1131" t="str">
            <v>AMERICAN YOUTHWORKS CHARTER SCHOOL</v>
          </cell>
        </row>
        <row r="1132">
          <cell r="A1132" t="str">
            <v>227803</v>
          </cell>
          <cell r="B1132" t="str">
            <v>WAYSIDE SCHOOLS</v>
          </cell>
        </row>
        <row r="1133">
          <cell r="A1133" t="str">
            <v>227804</v>
          </cell>
          <cell r="B1133" t="str">
            <v>NYOS CHARTER SCHOOL</v>
          </cell>
        </row>
        <row r="1134">
          <cell r="A1134" t="str">
            <v>227805</v>
          </cell>
          <cell r="B1134" t="str">
            <v>TEXAS EMPOWERMENT ACADEMY</v>
          </cell>
        </row>
        <row r="1135">
          <cell r="A1135" t="str">
            <v>227806</v>
          </cell>
          <cell r="B1135" t="str">
            <v>UNIVERSITY OF TEXAS UNIVERSITY CHARTER SCHOOL</v>
          </cell>
        </row>
        <row r="1136">
          <cell r="A1136" t="str">
            <v>227814</v>
          </cell>
          <cell r="B1136" t="str">
            <v>CHAPARRAL STAR ACADEMY</v>
          </cell>
        </row>
        <row r="1137">
          <cell r="A1137" t="str">
            <v>227816</v>
          </cell>
          <cell r="B1137" t="str">
            <v>HARMONY SCIENCE ACADEMY (AUSTIN)</v>
          </cell>
        </row>
        <row r="1138">
          <cell r="A1138" t="str">
            <v>227817</v>
          </cell>
          <cell r="B1138" t="str">
            <v>CEDARS INTERNATIONAL ACADEMY</v>
          </cell>
        </row>
        <row r="1139">
          <cell r="A1139" t="str">
            <v>227818</v>
          </cell>
          <cell r="B1139" t="str">
            <v>AUSTIN CAN ACADEMY CHARTER SCHOOL</v>
          </cell>
        </row>
        <row r="1140">
          <cell r="A1140" t="str">
            <v>227819</v>
          </cell>
          <cell r="B1140" t="str">
            <v>UNIVERSITY OF TEXAS ELEMENTARY CHARTER SCHOOL</v>
          </cell>
        </row>
        <row r="1141">
          <cell r="A1141" t="str">
            <v>227820</v>
          </cell>
          <cell r="B1141" t="str">
            <v>KIPP AUSTIN PUBLIC SCHOOLS INC</v>
          </cell>
        </row>
        <row r="1142">
          <cell r="A1142" t="str">
            <v>227821</v>
          </cell>
          <cell r="B1142" t="str">
            <v>AUSTIN DISCOVERY SCHOOL</v>
          </cell>
        </row>
        <row r="1143">
          <cell r="A1143" t="str">
            <v>227824</v>
          </cell>
          <cell r="B1143" t="str">
            <v>THE EAST AUSTIN COLLEGE PREP ACADEMY</v>
          </cell>
        </row>
        <row r="1144">
          <cell r="A1144" t="str">
            <v>227825</v>
          </cell>
          <cell r="B1144" t="str">
            <v>AUSTIN ACHIEVE PUBLIC SCHOOLS</v>
          </cell>
        </row>
        <row r="1145">
          <cell r="A1145" t="str">
            <v>227901</v>
          </cell>
          <cell r="B1145" t="str">
            <v>AUSTIN ISD</v>
          </cell>
        </row>
        <row r="1146">
          <cell r="A1146" t="str">
            <v>227904</v>
          </cell>
          <cell r="B1146" t="str">
            <v>PFLUGERVILLE ISD</v>
          </cell>
        </row>
        <row r="1147">
          <cell r="A1147" t="str">
            <v>227905</v>
          </cell>
          <cell r="B1147" t="str">
            <v>TEXAS SCH FOR THE BLIND &amp; VISUALLY IMPAIRED</v>
          </cell>
        </row>
        <row r="1148">
          <cell r="A1148" t="str">
            <v>227906</v>
          </cell>
          <cell r="B1148" t="str">
            <v>TEXAS SCH FOR THE DEAF</v>
          </cell>
        </row>
        <row r="1149">
          <cell r="A1149" t="str">
            <v>227907</v>
          </cell>
          <cell r="B1149" t="str">
            <v>MANOR ISD</v>
          </cell>
        </row>
        <row r="1150">
          <cell r="A1150" t="str">
            <v>227909</v>
          </cell>
          <cell r="B1150" t="str">
            <v>EANES ISD</v>
          </cell>
        </row>
        <row r="1151">
          <cell r="A1151" t="str">
            <v>227910</v>
          </cell>
          <cell r="B1151" t="str">
            <v>DEL VALLE ISD</v>
          </cell>
        </row>
        <row r="1152">
          <cell r="A1152" t="str">
            <v>227912</v>
          </cell>
          <cell r="B1152" t="str">
            <v>LAGO VISTA ISD</v>
          </cell>
        </row>
        <row r="1153">
          <cell r="A1153" t="str">
            <v>227913</v>
          </cell>
          <cell r="B1153" t="str">
            <v>LAKE TRAVIS ISD</v>
          </cell>
        </row>
        <row r="1154">
          <cell r="A1154" t="str">
            <v>227950</v>
          </cell>
          <cell r="B1154" t="str">
            <v>REG XIII EDUCATION SERVICE CENTER</v>
          </cell>
        </row>
        <row r="1155">
          <cell r="A1155" t="str">
            <v>228901</v>
          </cell>
          <cell r="B1155" t="str">
            <v>GROVETON ISD</v>
          </cell>
        </row>
        <row r="1156">
          <cell r="A1156" t="str">
            <v>228903</v>
          </cell>
          <cell r="B1156" t="str">
            <v>TRINITY ISD</v>
          </cell>
        </row>
        <row r="1157">
          <cell r="A1157" t="str">
            <v>228904</v>
          </cell>
          <cell r="B1157" t="str">
            <v>CENTERVILLE ISD</v>
          </cell>
        </row>
        <row r="1158">
          <cell r="A1158" t="str">
            <v>228905</v>
          </cell>
          <cell r="B1158" t="str">
            <v>APPLE SPRINGS ISD</v>
          </cell>
        </row>
        <row r="1159">
          <cell r="A1159" t="str">
            <v>229901</v>
          </cell>
          <cell r="B1159" t="str">
            <v>COLMESNEIL ISD</v>
          </cell>
        </row>
        <row r="1160">
          <cell r="A1160" t="str">
            <v>229903</v>
          </cell>
          <cell r="B1160" t="str">
            <v>WOODVILLE ISD</v>
          </cell>
        </row>
        <row r="1161">
          <cell r="A1161" t="str">
            <v>229904</v>
          </cell>
          <cell r="B1161" t="str">
            <v>WARREN ISD</v>
          </cell>
        </row>
        <row r="1162">
          <cell r="A1162" t="str">
            <v>229905</v>
          </cell>
          <cell r="B1162" t="str">
            <v>SPURGER ISD</v>
          </cell>
        </row>
        <row r="1163">
          <cell r="A1163" t="str">
            <v>229906</v>
          </cell>
          <cell r="B1163" t="str">
            <v>CHESTER ISD</v>
          </cell>
        </row>
        <row r="1164">
          <cell r="A1164" t="str">
            <v>230901</v>
          </cell>
          <cell r="B1164" t="str">
            <v>BIG SANDY ISD</v>
          </cell>
        </row>
        <row r="1165">
          <cell r="A1165" t="str">
            <v>230902</v>
          </cell>
          <cell r="B1165" t="str">
            <v>GILMER ISD</v>
          </cell>
        </row>
        <row r="1166">
          <cell r="A1166" t="str">
            <v>230903</v>
          </cell>
          <cell r="B1166" t="str">
            <v>ORE CITY ISD</v>
          </cell>
        </row>
        <row r="1167">
          <cell r="A1167" t="str">
            <v>230904</v>
          </cell>
          <cell r="B1167" t="str">
            <v>UNION HILL ISD</v>
          </cell>
        </row>
        <row r="1168">
          <cell r="A1168" t="str">
            <v>230905</v>
          </cell>
          <cell r="B1168" t="str">
            <v>HARMONY ISD</v>
          </cell>
        </row>
        <row r="1169">
          <cell r="A1169" t="str">
            <v>230906</v>
          </cell>
          <cell r="B1169" t="str">
            <v>NEW DIANA ISD</v>
          </cell>
        </row>
        <row r="1170">
          <cell r="A1170" t="str">
            <v>230908</v>
          </cell>
          <cell r="B1170" t="str">
            <v>UNION GROVE ISD</v>
          </cell>
        </row>
        <row r="1171">
          <cell r="A1171" t="str">
            <v>231901</v>
          </cell>
          <cell r="B1171" t="str">
            <v>MCCAMEY ISD</v>
          </cell>
        </row>
        <row r="1172">
          <cell r="A1172" t="str">
            <v>231902</v>
          </cell>
          <cell r="B1172" t="str">
            <v>RANKIN ISD</v>
          </cell>
        </row>
        <row r="1173">
          <cell r="A1173" t="str">
            <v>232801</v>
          </cell>
          <cell r="B1173" t="str">
            <v>GABRIEL TAFOLLA ACADEMY</v>
          </cell>
        </row>
        <row r="1174">
          <cell r="A1174" t="str">
            <v>232901</v>
          </cell>
          <cell r="B1174" t="str">
            <v>KNIPPA ISD</v>
          </cell>
        </row>
        <row r="1175">
          <cell r="A1175" t="str">
            <v>232902</v>
          </cell>
          <cell r="B1175" t="str">
            <v>SABINAL ISD</v>
          </cell>
        </row>
        <row r="1176">
          <cell r="A1176" t="str">
            <v>232903</v>
          </cell>
          <cell r="B1176" t="str">
            <v>UVALDE CISD</v>
          </cell>
        </row>
        <row r="1177">
          <cell r="A1177" t="str">
            <v>232904</v>
          </cell>
          <cell r="B1177" t="str">
            <v>UTOPIA ISD</v>
          </cell>
        </row>
        <row r="1178">
          <cell r="A1178" t="str">
            <v>233901</v>
          </cell>
          <cell r="B1178" t="str">
            <v>SAN FELIPE-DEL RIO CISD</v>
          </cell>
        </row>
        <row r="1179">
          <cell r="A1179" t="str">
            <v>233903</v>
          </cell>
          <cell r="B1179" t="str">
            <v>COMSTOCK ISD</v>
          </cell>
        </row>
        <row r="1180">
          <cell r="A1180" t="str">
            <v>234801</v>
          </cell>
          <cell r="B1180" t="str">
            <v>RANCH ACADEMY</v>
          </cell>
        </row>
        <row r="1181">
          <cell r="A1181" t="str">
            <v>234902</v>
          </cell>
          <cell r="B1181" t="str">
            <v>CANTON ISD</v>
          </cell>
        </row>
        <row r="1182">
          <cell r="A1182" t="str">
            <v>234903</v>
          </cell>
          <cell r="B1182" t="str">
            <v>EDGEWOOD ISD</v>
          </cell>
        </row>
        <row r="1183">
          <cell r="A1183" t="str">
            <v>234904</v>
          </cell>
          <cell r="B1183" t="str">
            <v>GRAND SALINE ISD</v>
          </cell>
        </row>
        <row r="1184">
          <cell r="A1184" t="str">
            <v>234905</v>
          </cell>
          <cell r="B1184" t="str">
            <v>MARTINS MILL ISD</v>
          </cell>
        </row>
        <row r="1185">
          <cell r="A1185" t="str">
            <v>234906</v>
          </cell>
          <cell r="B1185" t="str">
            <v>VAN ISD</v>
          </cell>
        </row>
        <row r="1186">
          <cell r="A1186" t="str">
            <v>234907</v>
          </cell>
          <cell r="B1186" t="str">
            <v>WILLS POINT ISD</v>
          </cell>
        </row>
        <row r="1187">
          <cell r="A1187" t="str">
            <v>234909</v>
          </cell>
          <cell r="B1187" t="str">
            <v>FRUITVALE ISD</v>
          </cell>
        </row>
        <row r="1188">
          <cell r="A1188" t="str">
            <v>235901</v>
          </cell>
          <cell r="B1188" t="str">
            <v>BLOOMINGTON ISD</v>
          </cell>
        </row>
        <row r="1189">
          <cell r="A1189" t="str">
            <v>235902</v>
          </cell>
          <cell r="B1189" t="str">
            <v>VICTORIA ISD</v>
          </cell>
        </row>
        <row r="1190">
          <cell r="A1190" t="str">
            <v>235904</v>
          </cell>
          <cell r="B1190" t="str">
            <v>NURSERY ISD</v>
          </cell>
        </row>
        <row r="1191">
          <cell r="A1191" t="str">
            <v>235950</v>
          </cell>
          <cell r="B1191" t="str">
            <v>REG III EDUCATION SERVICE CENTER</v>
          </cell>
        </row>
        <row r="1192">
          <cell r="A1192" t="str">
            <v>236801</v>
          </cell>
          <cell r="B1192" t="str">
            <v>RAVEN SCHOOL</v>
          </cell>
        </row>
        <row r="1193">
          <cell r="A1193" t="str">
            <v>236901</v>
          </cell>
          <cell r="B1193" t="str">
            <v>NEW WAVERLY ISD</v>
          </cell>
        </row>
        <row r="1194">
          <cell r="A1194" t="str">
            <v>236902</v>
          </cell>
          <cell r="B1194" t="str">
            <v>HUNTSVILLE ISD</v>
          </cell>
        </row>
        <row r="1195">
          <cell r="A1195" t="str">
            <v>236903</v>
          </cell>
          <cell r="B1195" t="str">
            <v>WINDHAM SCHOOL DISTRICT</v>
          </cell>
        </row>
        <row r="1196">
          <cell r="A1196" t="str">
            <v>236950</v>
          </cell>
          <cell r="B1196" t="str">
            <v>REG VI EDUCATION SERVICE CENTER</v>
          </cell>
        </row>
        <row r="1197">
          <cell r="A1197" t="str">
            <v>237902</v>
          </cell>
          <cell r="B1197" t="str">
            <v>HEMPSTEAD ISD</v>
          </cell>
        </row>
        <row r="1198">
          <cell r="A1198" t="str">
            <v>237904</v>
          </cell>
          <cell r="B1198" t="str">
            <v>WALLER ISD</v>
          </cell>
        </row>
        <row r="1199">
          <cell r="A1199" t="str">
            <v>237905</v>
          </cell>
          <cell r="B1199" t="str">
            <v>ROYAL ISD</v>
          </cell>
        </row>
        <row r="1200">
          <cell r="A1200" t="str">
            <v>238902</v>
          </cell>
          <cell r="B1200" t="str">
            <v>MONAHANS-WICKETT-PYOTE ISD</v>
          </cell>
        </row>
        <row r="1201">
          <cell r="A1201" t="str">
            <v>238904</v>
          </cell>
          <cell r="B1201" t="str">
            <v>GRANDFALLS-ROYALTY ISD</v>
          </cell>
        </row>
        <row r="1202">
          <cell r="A1202" t="str">
            <v>239901</v>
          </cell>
          <cell r="B1202" t="str">
            <v>BRENHAM ISD</v>
          </cell>
        </row>
        <row r="1203">
          <cell r="A1203" t="str">
            <v>239903</v>
          </cell>
          <cell r="B1203" t="str">
            <v>BURTON ISD</v>
          </cell>
        </row>
        <row r="1204">
          <cell r="A1204" t="str">
            <v>240801</v>
          </cell>
          <cell r="B1204" t="str">
            <v>GATEWAY ACADEMY CHARTER DISTRICT</v>
          </cell>
        </row>
        <row r="1205">
          <cell r="A1205" t="str">
            <v>240901</v>
          </cell>
          <cell r="B1205" t="str">
            <v>LAREDO ISD</v>
          </cell>
        </row>
        <row r="1206">
          <cell r="A1206" t="str">
            <v>240903</v>
          </cell>
          <cell r="B1206" t="str">
            <v>UNITED ISD</v>
          </cell>
        </row>
        <row r="1207">
          <cell r="A1207" t="str">
            <v>240904</v>
          </cell>
          <cell r="B1207" t="str">
            <v>WEBB CISD</v>
          </cell>
        </row>
        <row r="1208">
          <cell r="A1208" t="str">
            <v>241901</v>
          </cell>
          <cell r="B1208" t="str">
            <v>BOLING ISD</v>
          </cell>
        </row>
        <row r="1209">
          <cell r="A1209" t="str">
            <v>241902</v>
          </cell>
          <cell r="B1209" t="str">
            <v>EAST BERNARD ISD</v>
          </cell>
        </row>
        <row r="1210">
          <cell r="A1210" t="str">
            <v>241903</v>
          </cell>
          <cell r="B1210" t="str">
            <v>EL CAMPO ISD</v>
          </cell>
        </row>
        <row r="1211">
          <cell r="A1211" t="str">
            <v>241904</v>
          </cell>
          <cell r="B1211" t="str">
            <v>WHARTON ISD</v>
          </cell>
        </row>
        <row r="1212">
          <cell r="A1212" t="str">
            <v>241906</v>
          </cell>
          <cell r="B1212" t="str">
            <v>LOUISE ISD</v>
          </cell>
        </row>
        <row r="1213">
          <cell r="A1213" t="str">
            <v>242902</v>
          </cell>
          <cell r="B1213" t="str">
            <v>SHAMROCK ISD</v>
          </cell>
        </row>
        <row r="1214">
          <cell r="A1214" t="str">
            <v>242903</v>
          </cell>
          <cell r="B1214" t="str">
            <v>WHEELER ISD</v>
          </cell>
        </row>
        <row r="1215">
          <cell r="A1215" t="str">
            <v>242905</v>
          </cell>
          <cell r="B1215" t="str">
            <v>KELTON ISD</v>
          </cell>
        </row>
        <row r="1216">
          <cell r="A1216" t="str">
            <v>242906</v>
          </cell>
          <cell r="B1216" t="str">
            <v>FORT ELLIOTT CISD</v>
          </cell>
        </row>
        <row r="1217">
          <cell r="A1217" t="str">
            <v>243801</v>
          </cell>
          <cell r="B1217" t="str">
            <v>BRIGHT IDEAS CHARTER</v>
          </cell>
        </row>
        <row r="1218">
          <cell r="A1218" t="str">
            <v>243901</v>
          </cell>
          <cell r="B1218" t="str">
            <v>BURKBURNETT ISD</v>
          </cell>
        </row>
        <row r="1219">
          <cell r="A1219" t="str">
            <v>243902</v>
          </cell>
          <cell r="B1219" t="str">
            <v>ELECTRA ISD</v>
          </cell>
        </row>
        <row r="1220">
          <cell r="A1220" t="str">
            <v>243903</v>
          </cell>
          <cell r="B1220" t="str">
            <v>IOWA PARK CISD</v>
          </cell>
        </row>
        <row r="1221">
          <cell r="A1221" t="str">
            <v>243905</v>
          </cell>
          <cell r="B1221" t="str">
            <v>WICHITA FALLS ISD</v>
          </cell>
        </row>
        <row r="1222">
          <cell r="A1222" t="str">
            <v>243906</v>
          </cell>
          <cell r="B1222" t="str">
            <v>CITY VIEW ISD</v>
          </cell>
        </row>
        <row r="1223">
          <cell r="A1223" t="str">
            <v>243950</v>
          </cell>
          <cell r="B1223" t="str">
            <v>REG IX EDUCATION SERVICE CENTER</v>
          </cell>
        </row>
        <row r="1224">
          <cell r="A1224" t="str">
            <v>244901</v>
          </cell>
          <cell r="B1224" t="str">
            <v>HARROLD ISD</v>
          </cell>
        </row>
        <row r="1225">
          <cell r="A1225" t="str">
            <v>244903</v>
          </cell>
          <cell r="B1225" t="str">
            <v>VERNON ISD</v>
          </cell>
        </row>
        <row r="1226">
          <cell r="A1226" t="str">
            <v>244905</v>
          </cell>
          <cell r="B1226" t="str">
            <v>NORTHSIDE ISD</v>
          </cell>
        </row>
        <row r="1227">
          <cell r="A1227" t="str">
            <v>245901</v>
          </cell>
          <cell r="B1227" t="str">
            <v>LASARA ISD</v>
          </cell>
        </row>
        <row r="1228">
          <cell r="A1228" t="str">
            <v>245902</v>
          </cell>
          <cell r="B1228" t="str">
            <v>LYFORD CISD</v>
          </cell>
        </row>
        <row r="1229">
          <cell r="A1229" t="str">
            <v>245903</v>
          </cell>
          <cell r="B1229" t="str">
            <v>RAYMONDVILLE ISD</v>
          </cell>
        </row>
        <row r="1230">
          <cell r="A1230" t="str">
            <v>245904</v>
          </cell>
          <cell r="B1230" t="str">
            <v>SAN PERLITA ISD</v>
          </cell>
        </row>
        <row r="1231">
          <cell r="A1231" t="str">
            <v>246801</v>
          </cell>
          <cell r="B1231" t="str">
            <v>MERIDIAN WORLD SCHOOL LLC</v>
          </cell>
        </row>
        <row r="1232">
          <cell r="A1232" t="str">
            <v>246902</v>
          </cell>
          <cell r="B1232" t="str">
            <v>FLORENCE ISD</v>
          </cell>
        </row>
        <row r="1233">
          <cell r="A1233" t="str">
            <v>246904</v>
          </cell>
          <cell r="B1233" t="str">
            <v>GEORGETOWN ISD</v>
          </cell>
        </row>
        <row r="1234">
          <cell r="A1234" t="str">
            <v>246905</v>
          </cell>
          <cell r="B1234" t="str">
            <v>GRANGER ISD</v>
          </cell>
        </row>
        <row r="1235">
          <cell r="A1235" t="str">
            <v>246906</v>
          </cell>
          <cell r="B1235" t="str">
            <v>HUTTO ISD</v>
          </cell>
        </row>
        <row r="1236">
          <cell r="A1236" t="str">
            <v>246907</v>
          </cell>
          <cell r="B1236" t="str">
            <v>JARRELL ISD</v>
          </cell>
        </row>
        <row r="1237">
          <cell r="A1237" t="str">
            <v>246908</v>
          </cell>
          <cell r="B1237" t="str">
            <v>LIBERTY HILL ISD</v>
          </cell>
        </row>
        <row r="1238">
          <cell r="A1238" t="str">
            <v>246909</v>
          </cell>
          <cell r="B1238" t="str">
            <v>ROUND ROCK ISD</v>
          </cell>
        </row>
        <row r="1239">
          <cell r="A1239" t="str">
            <v>246911</v>
          </cell>
          <cell r="B1239" t="str">
            <v>TAYLOR ISD</v>
          </cell>
        </row>
        <row r="1240">
          <cell r="A1240" t="str">
            <v>246912</v>
          </cell>
          <cell r="B1240" t="str">
            <v>THRALL ISD</v>
          </cell>
        </row>
        <row r="1241">
          <cell r="A1241" t="str">
            <v>246913</v>
          </cell>
          <cell r="B1241" t="str">
            <v>LEANDER ISD</v>
          </cell>
        </row>
        <row r="1242">
          <cell r="A1242" t="str">
            <v>246914</v>
          </cell>
          <cell r="B1242" t="str">
            <v>COUPLAND ISD</v>
          </cell>
        </row>
        <row r="1243">
          <cell r="A1243" t="str">
            <v>247901</v>
          </cell>
          <cell r="B1243" t="str">
            <v>FLORESVILLE ISD</v>
          </cell>
        </row>
        <row r="1244">
          <cell r="A1244" t="str">
            <v>247903</v>
          </cell>
          <cell r="B1244" t="str">
            <v>LA VERNIA ISD</v>
          </cell>
        </row>
        <row r="1245">
          <cell r="A1245" t="str">
            <v>247904</v>
          </cell>
          <cell r="B1245" t="str">
            <v>POTH ISD</v>
          </cell>
        </row>
        <row r="1246">
          <cell r="A1246" t="str">
            <v>247906</v>
          </cell>
          <cell r="B1246" t="str">
            <v>STOCKDALE ISD</v>
          </cell>
        </row>
        <row r="1247">
          <cell r="A1247" t="str">
            <v>248901</v>
          </cell>
          <cell r="B1247" t="str">
            <v>KERMIT ISD</v>
          </cell>
        </row>
        <row r="1248">
          <cell r="A1248" t="str">
            <v>248902</v>
          </cell>
          <cell r="B1248" t="str">
            <v>WINK-LOVING ISD</v>
          </cell>
        </row>
        <row r="1249">
          <cell r="A1249" t="str">
            <v>249901</v>
          </cell>
          <cell r="B1249" t="str">
            <v>ALVORD ISD</v>
          </cell>
        </row>
        <row r="1250">
          <cell r="A1250" t="str">
            <v>249902</v>
          </cell>
          <cell r="B1250" t="str">
            <v>BOYD ISD</v>
          </cell>
        </row>
        <row r="1251">
          <cell r="A1251" t="str">
            <v>249903</v>
          </cell>
          <cell r="B1251" t="str">
            <v>BRIDGEPORT ISD</v>
          </cell>
        </row>
        <row r="1252">
          <cell r="A1252" t="str">
            <v>249904</v>
          </cell>
          <cell r="B1252" t="str">
            <v>CHICO ISD</v>
          </cell>
        </row>
        <row r="1253">
          <cell r="A1253" t="str">
            <v>249905</v>
          </cell>
          <cell r="B1253" t="str">
            <v>DECATUR ISD</v>
          </cell>
        </row>
        <row r="1254">
          <cell r="A1254" t="str">
            <v>249906</v>
          </cell>
          <cell r="B1254" t="str">
            <v>PARADISE ISD</v>
          </cell>
        </row>
        <row r="1255">
          <cell r="A1255" t="str">
            <v>249908</v>
          </cell>
          <cell r="B1255" t="str">
            <v>SLIDELL ISD</v>
          </cell>
        </row>
        <row r="1256">
          <cell r="A1256" t="str">
            <v>250902</v>
          </cell>
          <cell r="B1256" t="str">
            <v>HAWKINS ISD</v>
          </cell>
        </row>
        <row r="1257">
          <cell r="A1257" t="str">
            <v>250903</v>
          </cell>
          <cell r="B1257" t="str">
            <v>MINEOLA ISD</v>
          </cell>
        </row>
        <row r="1258">
          <cell r="A1258" t="str">
            <v>250904</v>
          </cell>
          <cell r="B1258" t="str">
            <v>QUITMAN ISD</v>
          </cell>
        </row>
        <row r="1259">
          <cell r="A1259" t="str">
            <v>250905</v>
          </cell>
          <cell r="B1259" t="str">
            <v>YANTIS ISD</v>
          </cell>
        </row>
        <row r="1260">
          <cell r="A1260" t="str">
            <v>250906</v>
          </cell>
          <cell r="B1260" t="str">
            <v>ALBA-GOLDEN ISD</v>
          </cell>
        </row>
        <row r="1261">
          <cell r="A1261" t="str">
            <v>250907</v>
          </cell>
          <cell r="B1261" t="str">
            <v>WINNSBORO ISD</v>
          </cell>
        </row>
        <row r="1262">
          <cell r="A1262" t="str">
            <v>251901</v>
          </cell>
          <cell r="B1262" t="str">
            <v>DENVER CITY ISD</v>
          </cell>
        </row>
        <row r="1263">
          <cell r="A1263" t="str">
            <v>251902</v>
          </cell>
          <cell r="B1263" t="str">
            <v>PLAINS ISD</v>
          </cell>
        </row>
        <row r="1264">
          <cell r="A1264" t="str">
            <v>252901</v>
          </cell>
          <cell r="B1264" t="str">
            <v>GRAHAM ISD</v>
          </cell>
        </row>
        <row r="1265">
          <cell r="A1265" t="str">
            <v>252902</v>
          </cell>
          <cell r="B1265" t="str">
            <v>NEWCASTLE ISD</v>
          </cell>
        </row>
        <row r="1266">
          <cell r="A1266" t="str">
            <v>252903</v>
          </cell>
          <cell r="B1266" t="str">
            <v>OLNEY ISD</v>
          </cell>
        </row>
        <row r="1267">
          <cell r="A1267" t="str">
            <v>253901</v>
          </cell>
          <cell r="B1267" t="str">
            <v>ZAPATA COUNTY ISD</v>
          </cell>
        </row>
        <row r="1268">
          <cell r="A1268" t="str">
            <v>254901</v>
          </cell>
          <cell r="B1268" t="str">
            <v>CRYSTAL CITY ISD</v>
          </cell>
        </row>
        <row r="1269">
          <cell r="A1269" t="str">
            <v>254902</v>
          </cell>
          <cell r="B1269" t="str">
            <v>LA PRYOR ISD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LC"/>
      <sheetName val="LEA"/>
      <sheetName val="DATA"/>
      <sheetName val="Sheet1"/>
      <sheetName val="line5"/>
      <sheetName val="DATA_old"/>
      <sheetName val="LEA _old"/>
      <sheetName val="line5_old"/>
    </sheetNames>
    <sheetDataSet>
      <sheetData sheetId="0"/>
      <sheetData sheetId="1">
        <row r="1">
          <cell r="A1" t="str">
            <v>CDN</v>
          </cell>
          <cell r="B1" t="str">
            <v>DISTRICT_NAME</v>
          </cell>
        </row>
        <row r="2">
          <cell r="A2" t="str">
            <v>001902</v>
          </cell>
          <cell r="B2" t="str">
            <v>CAYUGA ISD</v>
          </cell>
        </row>
        <row r="3">
          <cell r="A3" t="str">
            <v>001903</v>
          </cell>
          <cell r="B3" t="str">
            <v>ELKHART ISD</v>
          </cell>
        </row>
        <row r="4">
          <cell r="A4" t="str">
            <v>001904</v>
          </cell>
          <cell r="B4" t="str">
            <v>FRANKSTON ISD</v>
          </cell>
        </row>
        <row r="5">
          <cell r="A5" t="str">
            <v>001906</v>
          </cell>
          <cell r="B5" t="str">
            <v>NECHES ISD</v>
          </cell>
        </row>
        <row r="6">
          <cell r="A6" t="str">
            <v>001907</v>
          </cell>
          <cell r="B6" t="str">
            <v>PALESTINE ISD</v>
          </cell>
        </row>
        <row r="7">
          <cell r="A7" t="str">
            <v>001908</v>
          </cell>
          <cell r="B7" t="str">
            <v>WESTWOOD ISD</v>
          </cell>
        </row>
        <row r="8">
          <cell r="A8" t="str">
            <v>001909</v>
          </cell>
          <cell r="B8" t="str">
            <v>SLOCUM ISD</v>
          </cell>
        </row>
        <row r="9">
          <cell r="A9" t="str">
            <v>002901</v>
          </cell>
          <cell r="B9" t="str">
            <v>ANDREWS ISD</v>
          </cell>
        </row>
        <row r="10">
          <cell r="A10" t="str">
            <v>003801</v>
          </cell>
          <cell r="B10" t="str">
            <v>PINEYWOODS COMMUNITY ACADEMY</v>
          </cell>
        </row>
        <row r="11">
          <cell r="A11" t="str">
            <v>003902</v>
          </cell>
          <cell r="B11" t="str">
            <v>HUDSON ISD</v>
          </cell>
        </row>
        <row r="12">
          <cell r="A12" t="str">
            <v>003903</v>
          </cell>
          <cell r="B12" t="str">
            <v>LUFKIN ISD</v>
          </cell>
        </row>
        <row r="13">
          <cell r="A13" t="str">
            <v>003904</v>
          </cell>
          <cell r="B13" t="str">
            <v>HUNTINGTON ISD</v>
          </cell>
        </row>
        <row r="14">
          <cell r="A14" t="str">
            <v>003905</v>
          </cell>
          <cell r="B14" t="str">
            <v>DIBOLL ISD</v>
          </cell>
        </row>
        <row r="15">
          <cell r="A15" t="str">
            <v>003906</v>
          </cell>
          <cell r="B15" t="str">
            <v>ZAVALLA ISD</v>
          </cell>
        </row>
        <row r="16">
          <cell r="A16" t="str">
            <v>003907</v>
          </cell>
          <cell r="B16" t="str">
            <v>CENTRAL ISD</v>
          </cell>
        </row>
        <row r="17">
          <cell r="A17" t="str">
            <v>004901</v>
          </cell>
          <cell r="B17" t="str">
            <v>ARANSAS COUNTY ISD</v>
          </cell>
        </row>
        <row r="18">
          <cell r="A18" t="str">
            <v>005901</v>
          </cell>
          <cell r="B18" t="str">
            <v>ARCHER CITY ISD</v>
          </cell>
        </row>
        <row r="19">
          <cell r="A19" t="str">
            <v>005902</v>
          </cell>
          <cell r="B19" t="str">
            <v>HOLLIDAY ISD</v>
          </cell>
        </row>
        <row r="20">
          <cell r="A20" t="str">
            <v>005904</v>
          </cell>
          <cell r="B20" t="str">
            <v>WINDTHORST ISD</v>
          </cell>
        </row>
        <row r="21">
          <cell r="A21" t="str">
            <v>006902</v>
          </cell>
          <cell r="B21" t="str">
            <v>CLAUDE ISD</v>
          </cell>
        </row>
        <row r="22">
          <cell r="A22" t="str">
            <v>007901</v>
          </cell>
          <cell r="B22" t="str">
            <v>CHARLOTTE ISD</v>
          </cell>
        </row>
        <row r="23">
          <cell r="A23" t="str">
            <v>007902</v>
          </cell>
          <cell r="B23" t="str">
            <v>JOURDANTON ISD</v>
          </cell>
        </row>
        <row r="24">
          <cell r="A24" t="str">
            <v>007904</v>
          </cell>
          <cell r="B24" t="str">
            <v>LYTLE ISD</v>
          </cell>
        </row>
        <row r="25">
          <cell r="A25" t="str">
            <v>007905</v>
          </cell>
          <cell r="B25" t="str">
            <v>PLEASANTON ISD</v>
          </cell>
        </row>
        <row r="26">
          <cell r="A26" t="str">
            <v>007906</v>
          </cell>
          <cell r="B26" t="str">
            <v>POTEET ISD</v>
          </cell>
        </row>
        <row r="27">
          <cell r="A27" t="str">
            <v>008901</v>
          </cell>
          <cell r="B27" t="str">
            <v>BELLVILLE ISD</v>
          </cell>
        </row>
        <row r="28">
          <cell r="A28" t="str">
            <v>008902</v>
          </cell>
          <cell r="B28" t="str">
            <v>SEALY ISD</v>
          </cell>
        </row>
        <row r="29">
          <cell r="A29" t="str">
            <v>008903</v>
          </cell>
          <cell r="B29" t="str">
            <v>BRAZOS ISD</v>
          </cell>
        </row>
        <row r="30">
          <cell r="A30" t="str">
            <v>009901</v>
          </cell>
          <cell r="B30" t="str">
            <v>MULESHOE ISD</v>
          </cell>
        </row>
        <row r="31">
          <cell r="A31" t="str">
            <v>010901</v>
          </cell>
          <cell r="B31" t="str">
            <v>MEDINA ISD</v>
          </cell>
        </row>
        <row r="32">
          <cell r="A32" t="str">
            <v>010902</v>
          </cell>
          <cell r="B32" t="str">
            <v>BANDERA ISD</v>
          </cell>
        </row>
        <row r="33">
          <cell r="A33" t="str">
            <v>011901</v>
          </cell>
          <cell r="B33" t="str">
            <v>BASTROP ISD</v>
          </cell>
        </row>
        <row r="34">
          <cell r="A34" t="str">
            <v>011902</v>
          </cell>
          <cell r="B34" t="str">
            <v>ELGIN ISD</v>
          </cell>
        </row>
        <row r="35">
          <cell r="A35" t="str">
            <v>011904</v>
          </cell>
          <cell r="B35" t="str">
            <v>SMITHVILLE ISD</v>
          </cell>
        </row>
        <row r="36">
          <cell r="A36" t="str">
            <v>011905</v>
          </cell>
          <cell r="B36" t="str">
            <v>MCDADE ISD</v>
          </cell>
        </row>
        <row r="37">
          <cell r="A37" t="str">
            <v>012901</v>
          </cell>
          <cell r="B37" t="str">
            <v>SEYMOUR ISD</v>
          </cell>
        </row>
        <row r="38">
          <cell r="A38" t="str">
            <v>013801</v>
          </cell>
          <cell r="B38" t="str">
            <v>ST MARY'S ACADEMY CHARTER SCHOOL</v>
          </cell>
        </row>
        <row r="39">
          <cell r="A39" t="str">
            <v>013901</v>
          </cell>
          <cell r="B39" t="str">
            <v>BEEVILLE ISD</v>
          </cell>
        </row>
        <row r="40">
          <cell r="A40" t="str">
            <v>013902</v>
          </cell>
          <cell r="B40" t="str">
            <v>PAWNEE ISD</v>
          </cell>
        </row>
        <row r="41">
          <cell r="A41" t="str">
            <v>013903</v>
          </cell>
          <cell r="B41" t="str">
            <v>PETTUS ISD</v>
          </cell>
        </row>
        <row r="42">
          <cell r="A42" t="str">
            <v>013905</v>
          </cell>
          <cell r="B42" t="str">
            <v>SKIDMORE-TYNAN ISD</v>
          </cell>
        </row>
        <row r="43">
          <cell r="A43" t="str">
            <v>014801</v>
          </cell>
          <cell r="B43" t="str">
            <v>RICHARD MILBURN ALTER HIGH SCHOOL (KILLEEN)</v>
          </cell>
        </row>
        <row r="44">
          <cell r="A44" t="str">
            <v>014802</v>
          </cell>
          <cell r="B44" t="str">
            <v>TRANSFORMATIVE CHARTER ACADEMY</v>
          </cell>
        </row>
        <row r="45">
          <cell r="A45" t="str">
            <v>014803</v>
          </cell>
          <cell r="B45" t="str">
            <v>PRIORITY CHARTER SCHOOLS</v>
          </cell>
        </row>
        <row r="46">
          <cell r="A46" t="str">
            <v>014804</v>
          </cell>
          <cell r="B46" t="str">
            <v>ORENDA CHARTER SCHOOL</v>
          </cell>
        </row>
        <row r="47">
          <cell r="A47" t="str">
            <v>014901</v>
          </cell>
          <cell r="B47" t="str">
            <v>ACADEMY ISD</v>
          </cell>
        </row>
        <row r="48">
          <cell r="A48" t="str">
            <v>014902</v>
          </cell>
          <cell r="B48" t="str">
            <v>BARTLETT ISD</v>
          </cell>
        </row>
        <row r="49">
          <cell r="A49" t="str">
            <v>014903</v>
          </cell>
          <cell r="B49" t="str">
            <v>BELTON ISD</v>
          </cell>
        </row>
        <row r="50">
          <cell r="A50" t="str">
            <v>014905</v>
          </cell>
          <cell r="B50" t="str">
            <v>HOLLAND ISD</v>
          </cell>
        </row>
        <row r="51">
          <cell r="A51" t="str">
            <v>014906</v>
          </cell>
          <cell r="B51" t="str">
            <v>KILLEEN ISD</v>
          </cell>
        </row>
        <row r="52">
          <cell r="A52" t="str">
            <v>014907</v>
          </cell>
          <cell r="B52" t="str">
            <v>ROGERS ISD</v>
          </cell>
        </row>
        <row r="53">
          <cell r="A53" t="str">
            <v>014908</v>
          </cell>
          <cell r="B53" t="str">
            <v>SALADO ISD</v>
          </cell>
        </row>
        <row r="54">
          <cell r="A54" t="str">
            <v>014909</v>
          </cell>
          <cell r="B54" t="str">
            <v>TEMPLE ISD</v>
          </cell>
        </row>
        <row r="55">
          <cell r="A55" t="str">
            <v>014910</v>
          </cell>
          <cell r="B55" t="str">
            <v>TROY ISD</v>
          </cell>
        </row>
        <row r="56">
          <cell r="A56" t="str">
            <v>015801</v>
          </cell>
          <cell r="B56" t="str">
            <v>POR VIDA ACADEMY</v>
          </cell>
        </row>
        <row r="57">
          <cell r="A57" t="str">
            <v>015802</v>
          </cell>
          <cell r="B57" t="str">
            <v>GEORGE GERVIN ACADEMY</v>
          </cell>
        </row>
        <row r="58">
          <cell r="A58" t="str">
            <v>015803</v>
          </cell>
          <cell r="B58" t="str">
            <v>HIGGS CARTER KING GIFTED &amp; TALENTED CHARTER ACAD</v>
          </cell>
        </row>
        <row r="59">
          <cell r="A59" t="str">
            <v>015805</v>
          </cell>
          <cell r="B59" t="str">
            <v>NEW FRONTIERS CHARTER SCHOOL</v>
          </cell>
        </row>
        <row r="60">
          <cell r="A60" t="str">
            <v>015806</v>
          </cell>
          <cell r="B60" t="str">
            <v>SCHOOL OF EXCELLENCE IN EDUCATION</v>
          </cell>
        </row>
        <row r="61">
          <cell r="A61" t="str">
            <v>015807</v>
          </cell>
          <cell r="B61" t="str">
            <v>SOUTHWEST PREPARATORY SCHOOL</v>
          </cell>
        </row>
        <row r="62">
          <cell r="A62" t="str">
            <v>015808</v>
          </cell>
          <cell r="B62" t="str">
            <v>JOHN H WOOD JR PUBLIC CHARTER DISTRICT</v>
          </cell>
        </row>
        <row r="63">
          <cell r="A63" t="str">
            <v>015809</v>
          </cell>
          <cell r="B63" t="str">
            <v>BEXAR COUNTY ACADEMY</v>
          </cell>
        </row>
        <row r="64">
          <cell r="A64" t="str">
            <v>015814</v>
          </cell>
          <cell r="B64" t="str">
            <v>POSITIVE SOLUTIONS CHARTER SCHOOL</v>
          </cell>
        </row>
        <row r="65">
          <cell r="A65" t="str">
            <v>015815</v>
          </cell>
          <cell r="B65" t="str">
            <v>RADIANCE ACADEMY OF LEARNING</v>
          </cell>
        </row>
        <row r="66">
          <cell r="A66" t="str">
            <v>015816</v>
          </cell>
          <cell r="B66" t="str">
            <v>ACADEMY OF CAREERS AND TECHNOLOGIES CHARTER SCHOOL</v>
          </cell>
        </row>
        <row r="67">
          <cell r="A67" t="str">
            <v>015817</v>
          </cell>
          <cell r="B67" t="str">
            <v>SAN ANTONIO CAN HIGH SCHOOL</v>
          </cell>
        </row>
        <row r="68">
          <cell r="A68" t="str">
            <v>015819</v>
          </cell>
          <cell r="B68" t="str">
            <v>SHEKINAH RADIANCE ACADEMY</v>
          </cell>
        </row>
        <row r="69">
          <cell r="A69" t="str">
            <v>015820</v>
          </cell>
          <cell r="B69" t="str">
            <v>SAN ANTONIO SCHOOL FOR INQUIRY &amp; CREATIVITY</v>
          </cell>
        </row>
        <row r="70">
          <cell r="A70" t="str">
            <v>015822</v>
          </cell>
          <cell r="B70" t="str">
            <v>JUBILEE ACADEMIC CENTER</v>
          </cell>
        </row>
        <row r="71">
          <cell r="A71" t="str">
            <v>015823</v>
          </cell>
          <cell r="B71" t="str">
            <v>SAN ANTONIO TECHNOLOGY ACADEMY</v>
          </cell>
        </row>
        <row r="72">
          <cell r="A72" t="str">
            <v>015825</v>
          </cell>
          <cell r="B72" t="str">
            <v>LIGHTHOUSE CHARTER SCHOOL</v>
          </cell>
        </row>
        <row r="73">
          <cell r="A73" t="str">
            <v>015826</v>
          </cell>
          <cell r="B73" t="str">
            <v>KIPP SAN ANTONIO</v>
          </cell>
        </row>
        <row r="74">
          <cell r="A74" t="str">
            <v>015827</v>
          </cell>
          <cell r="B74" t="str">
            <v>SCHOOL OF SCIENCE AND TECHNOLOGY</v>
          </cell>
        </row>
        <row r="75">
          <cell r="A75" t="str">
            <v>015828</v>
          </cell>
          <cell r="B75" t="str">
            <v>HARMONY SCIENCE ACAD (SAN ANTONIO)</v>
          </cell>
        </row>
        <row r="76">
          <cell r="A76" t="str">
            <v>015830</v>
          </cell>
          <cell r="B76" t="str">
            <v>BROOKS ACADEMY OF SCIENCE AND ENGINEERING</v>
          </cell>
        </row>
        <row r="77">
          <cell r="A77" t="str">
            <v>015831</v>
          </cell>
          <cell r="B77" t="str">
            <v>SCHOOL OF SCIENCE AND TECHNOLOGY DISCOVERY</v>
          </cell>
        </row>
        <row r="78">
          <cell r="A78" t="str">
            <v>015832</v>
          </cell>
          <cell r="B78" t="str">
            <v>CITY CENTER HEALTH CAREERS</v>
          </cell>
        </row>
        <row r="79">
          <cell r="A79" t="str">
            <v>015833</v>
          </cell>
          <cell r="B79" t="str">
            <v>HENRY FORD ACADEMY ALAMEDA SCHOOL FOR ART + DESIGN</v>
          </cell>
        </row>
        <row r="80">
          <cell r="A80" t="str">
            <v>015834</v>
          </cell>
          <cell r="B80" t="str">
            <v>BASIS SAN ANTONIO</v>
          </cell>
        </row>
        <row r="81">
          <cell r="A81" t="str">
            <v>015835</v>
          </cell>
          <cell r="B81" t="str">
            <v>GREAT HEARTS ACADEMY - SAN ANTONIO</v>
          </cell>
        </row>
        <row r="82">
          <cell r="A82" t="str">
            <v>015836</v>
          </cell>
          <cell r="B82" t="str">
            <v>ELEANOR KOLITZ HEBREW LANGUAGE ACADEMY</v>
          </cell>
        </row>
        <row r="83">
          <cell r="A83" t="str">
            <v>015901</v>
          </cell>
          <cell r="B83" t="str">
            <v>ALAMO HEIGHTS ISD</v>
          </cell>
        </row>
        <row r="84">
          <cell r="A84" t="str">
            <v>015904</v>
          </cell>
          <cell r="B84" t="str">
            <v>HARLANDALE ISD</v>
          </cell>
        </row>
        <row r="85">
          <cell r="A85" t="str">
            <v>015905</v>
          </cell>
          <cell r="B85" t="str">
            <v>EDGEWOOD ISD</v>
          </cell>
        </row>
        <row r="86">
          <cell r="A86" t="str">
            <v>015906</v>
          </cell>
          <cell r="B86" t="str">
            <v>RANDOLPH FIELD ISD</v>
          </cell>
        </row>
        <row r="87">
          <cell r="A87" t="str">
            <v>015907</v>
          </cell>
          <cell r="B87" t="str">
            <v>SAN ANTONIO ISD</v>
          </cell>
        </row>
        <row r="88">
          <cell r="A88" t="str">
            <v>015908</v>
          </cell>
          <cell r="B88" t="str">
            <v>SOUTH SAN ANTONIO ISD</v>
          </cell>
        </row>
        <row r="89">
          <cell r="A89" t="str">
            <v>015909</v>
          </cell>
          <cell r="B89" t="str">
            <v>SOMERSET ISD</v>
          </cell>
        </row>
        <row r="90">
          <cell r="A90" t="str">
            <v>015910</v>
          </cell>
          <cell r="B90" t="str">
            <v>NORTH EAST ISD</v>
          </cell>
        </row>
        <row r="91">
          <cell r="A91" t="str">
            <v>015911</v>
          </cell>
          <cell r="B91" t="str">
            <v>EAST CENTRAL ISD</v>
          </cell>
        </row>
        <row r="92">
          <cell r="A92" t="str">
            <v>015912</v>
          </cell>
          <cell r="B92" t="str">
            <v>SOUTHWEST ISD</v>
          </cell>
        </row>
        <row r="93">
          <cell r="A93" t="str">
            <v>015913</v>
          </cell>
          <cell r="B93" t="str">
            <v>LACKLAND ISD</v>
          </cell>
        </row>
        <row r="94">
          <cell r="A94" t="str">
            <v>015914</v>
          </cell>
          <cell r="B94" t="str">
            <v>FT SAM HOUSTON ISD</v>
          </cell>
        </row>
        <row r="95">
          <cell r="A95" t="str">
            <v>015915</v>
          </cell>
          <cell r="B95" t="str">
            <v>NORTHSIDE ISD</v>
          </cell>
        </row>
        <row r="96">
          <cell r="A96" t="str">
            <v>015916</v>
          </cell>
          <cell r="B96" t="str">
            <v>JUDSON ISD</v>
          </cell>
        </row>
        <row r="97">
          <cell r="A97" t="str">
            <v>015917</v>
          </cell>
          <cell r="B97" t="str">
            <v>SOUTHSIDE ISD</v>
          </cell>
        </row>
        <row r="98">
          <cell r="A98" t="str">
            <v>015950</v>
          </cell>
          <cell r="B98" t="str">
            <v>REG XX EDUCATION SERVICE CENTER</v>
          </cell>
        </row>
        <row r="99">
          <cell r="A99" t="str">
            <v>016901</v>
          </cell>
          <cell r="B99" t="str">
            <v>JOHNSON CITY ISD</v>
          </cell>
        </row>
        <row r="100">
          <cell r="A100" t="str">
            <v>016902</v>
          </cell>
          <cell r="B100" t="str">
            <v>BLANCO ISD</v>
          </cell>
        </row>
        <row r="101">
          <cell r="A101" t="str">
            <v>017901</v>
          </cell>
          <cell r="B101" t="str">
            <v>BORDEN COUNTY ISD</v>
          </cell>
        </row>
        <row r="102">
          <cell r="A102" t="str">
            <v>018901</v>
          </cell>
          <cell r="B102" t="str">
            <v>CLIFTON ISD</v>
          </cell>
        </row>
        <row r="103">
          <cell r="A103" t="str">
            <v>018902</v>
          </cell>
          <cell r="B103" t="str">
            <v>MERIDIAN ISD</v>
          </cell>
        </row>
        <row r="104">
          <cell r="A104" t="str">
            <v>018903</v>
          </cell>
          <cell r="B104" t="str">
            <v>MORGAN ISD</v>
          </cell>
        </row>
        <row r="105">
          <cell r="A105" t="str">
            <v>018904</v>
          </cell>
          <cell r="B105" t="str">
            <v>VALLEY MILLS ISD</v>
          </cell>
        </row>
        <row r="106">
          <cell r="A106" t="str">
            <v>018905</v>
          </cell>
          <cell r="B106" t="str">
            <v>WALNUT SPRINGS ISD</v>
          </cell>
        </row>
        <row r="107">
          <cell r="A107" t="str">
            <v>018906</v>
          </cell>
          <cell r="B107" t="str">
            <v>IREDELL ISD</v>
          </cell>
        </row>
        <row r="108">
          <cell r="A108" t="str">
            <v>018907</v>
          </cell>
          <cell r="B108" t="str">
            <v>KOPPERL ISD</v>
          </cell>
        </row>
        <row r="109">
          <cell r="A109" t="str">
            <v>018908</v>
          </cell>
          <cell r="B109" t="str">
            <v>CRANFILLS GAP ISD</v>
          </cell>
        </row>
        <row r="110">
          <cell r="A110" t="str">
            <v>019000</v>
          </cell>
          <cell r="B110" t="str">
            <v>BOWIE COUNTY</v>
          </cell>
        </row>
        <row r="111">
          <cell r="A111" t="str">
            <v>019901</v>
          </cell>
          <cell r="B111" t="str">
            <v>DEKALB ISD</v>
          </cell>
        </row>
        <row r="112">
          <cell r="A112" t="str">
            <v>019902</v>
          </cell>
          <cell r="B112" t="str">
            <v>HOOKS ISD</v>
          </cell>
        </row>
        <row r="113">
          <cell r="A113" t="str">
            <v>019903</v>
          </cell>
          <cell r="B113" t="str">
            <v>MAUD ISD</v>
          </cell>
        </row>
        <row r="114">
          <cell r="A114" t="str">
            <v>019905</v>
          </cell>
          <cell r="B114" t="str">
            <v>NEW BOSTON ISD</v>
          </cell>
        </row>
        <row r="115">
          <cell r="A115" t="str">
            <v>019906</v>
          </cell>
          <cell r="B115" t="str">
            <v>REDWATER ISD</v>
          </cell>
        </row>
        <row r="116">
          <cell r="A116" t="str">
            <v>019907</v>
          </cell>
          <cell r="B116" t="str">
            <v>TEXARKANA ISD</v>
          </cell>
        </row>
        <row r="117">
          <cell r="A117" t="str">
            <v>019908</v>
          </cell>
          <cell r="B117" t="str">
            <v>LIBERTY-EYLAU ISD</v>
          </cell>
        </row>
        <row r="118">
          <cell r="A118" t="str">
            <v>019909</v>
          </cell>
          <cell r="B118" t="str">
            <v>SIMMS ISD</v>
          </cell>
        </row>
        <row r="119">
          <cell r="A119" t="str">
            <v>019910</v>
          </cell>
          <cell r="B119" t="str">
            <v>MALTA ISD</v>
          </cell>
        </row>
        <row r="120">
          <cell r="A120" t="str">
            <v>019911</v>
          </cell>
          <cell r="B120" t="str">
            <v>RED LICK ISD</v>
          </cell>
        </row>
        <row r="121">
          <cell r="A121" t="str">
            <v>019912</v>
          </cell>
          <cell r="B121" t="str">
            <v>PLEASANT GROVE ISD</v>
          </cell>
        </row>
        <row r="122">
          <cell r="A122" t="str">
            <v>019913</v>
          </cell>
          <cell r="B122" t="str">
            <v>HUBBARD ISD</v>
          </cell>
        </row>
        <row r="123">
          <cell r="A123" t="str">
            <v>019914</v>
          </cell>
          <cell r="B123" t="str">
            <v>LEARY ISD</v>
          </cell>
        </row>
        <row r="124">
          <cell r="A124" t="str">
            <v>020901</v>
          </cell>
          <cell r="B124" t="str">
            <v>ALVIN ISD</v>
          </cell>
        </row>
        <row r="125">
          <cell r="A125" t="str">
            <v>020902</v>
          </cell>
          <cell r="B125" t="str">
            <v>ANGLETON ISD</v>
          </cell>
        </row>
        <row r="126">
          <cell r="A126" t="str">
            <v>020904</v>
          </cell>
          <cell r="B126" t="str">
            <v>DANBURY ISD</v>
          </cell>
        </row>
        <row r="127">
          <cell r="A127" t="str">
            <v>020905</v>
          </cell>
          <cell r="B127" t="str">
            <v>BRAZOSPORT ISD</v>
          </cell>
        </row>
        <row r="128">
          <cell r="A128" t="str">
            <v>020906</v>
          </cell>
          <cell r="B128" t="str">
            <v>SWEENY ISD</v>
          </cell>
        </row>
        <row r="129">
          <cell r="A129" t="str">
            <v>020907</v>
          </cell>
          <cell r="B129" t="str">
            <v>COLUMBIA-BRAZORIA ISD</v>
          </cell>
        </row>
        <row r="130">
          <cell r="A130" t="str">
            <v>020908</v>
          </cell>
          <cell r="B130" t="str">
            <v>PEARLAND ISD</v>
          </cell>
        </row>
        <row r="131">
          <cell r="A131" t="str">
            <v>020910</v>
          </cell>
          <cell r="B131" t="str">
            <v>DAMON ISD</v>
          </cell>
        </row>
        <row r="132">
          <cell r="A132" t="str">
            <v>021803</v>
          </cell>
          <cell r="B132" t="str">
            <v>BRAZOS SCHOOL FOR INQUIRY &amp; CREATIVITY</v>
          </cell>
        </row>
        <row r="133">
          <cell r="A133" t="str">
            <v>021805</v>
          </cell>
          <cell r="B133" t="str">
            <v>ARROW ACADEMY</v>
          </cell>
        </row>
        <row r="134">
          <cell r="A134" t="str">
            <v>021901</v>
          </cell>
          <cell r="B134" t="str">
            <v>COLLEGE STATION ISD</v>
          </cell>
        </row>
        <row r="135">
          <cell r="A135" t="str">
            <v>021902</v>
          </cell>
          <cell r="B135" t="str">
            <v>BRYAN ISD</v>
          </cell>
        </row>
        <row r="136">
          <cell r="A136" t="str">
            <v>022004</v>
          </cell>
          <cell r="B136" t="str">
            <v>TERLINGUA CSD</v>
          </cell>
        </row>
        <row r="137">
          <cell r="A137" t="str">
            <v>022901</v>
          </cell>
          <cell r="B137" t="str">
            <v>ALPINE ISD</v>
          </cell>
        </row>
        <row r="138">
          <cell r="A138" t="str">
            <v>022902</v>
          </cell>
          <cell r="B138" t="str">
            <v>MARATHON ISD</v>
          </cell>
        </row>
        <row r="139">
          <cell r="A139" t="str">
            <v>022903</v>
          </cell>
          <cell r="B139" t="str">
            <v>SAN VICENTE ISD</v>
          </cell>
        </row>
        <row r="140">
          <cell r="A140" t="str">
            <v>023902</v>
          </cell>
          <cell r="B140" t="str">
            <v>SILVERTON ISD</v>
          </cell>
        </row>
        <row r="141">
          <cell r="A141" t="str">
            <v>024901</v>
          </cell>
          <cell r="B141" t="str">
            <v>BROOKS COUNTY ISD</v>
          </cell>
        </row>
        <row r="142">
          <cell r="A142" t="str">
            <v>025901</v>
          </cell>
          <cell r="B142" t="str">
            <v>BANGS ISD</v>
          </cell>
        </row>
        <row r="143">
          <cell r="A143" t="str">
            <v>025902</v>
          </cell>
          <cell r="B143" t="str">
            <v>BROWNWOOD ISD</v>
          </cell>
        </row>
        <row r="144">
          <cell r="A144" t="str">
            <v>025904</v>
          </cell>
          <cell r="B144" t="str">
            <v>BLANKET ISD</v>
          </cell>
        </row>
        <row r="145">
          <cell r="A145" t="str">
            <v>025905</v>
          </cell>
          <cell r="B145" t="str">
            <v>MAY ISD</v>
          </cell>
        </row>
        <row r="146">
          <cell r="A146" t="str">
            <v>025906</v>
          </cell>
          <cell r="B146" t="str">
            <v>ZEPHYR ISD</v>
          </cell>
        </row>
        <row r="147">
          <cell r="A147" t="str">
            <v>025908</v>
          </cell>
          <cell r="B147" t="str">
            <v>BROOKESMITH ISD</v>
          </cell>
        </row>
        <row r="148">
          <cell r="A148" t="str">
            <v>025909</v>
          </cell>
          <cell r="B148" t="str">
            <v>EARLY ISD</v>
          </cell>
        </row>
        <row r="149">
          <cell r="A149" t="str">
            <v>026901</v>
          </cell>
          <cell r="B149" t="str">
            <v>CALDWELL ISD</v>
          </cell>
        </row>
        <row r="150">
          <cell r="A150" t="str">
            <v>026902</v>
          </cell>
          <cell r="B150" t="str">
            <v>SOMERVILLE ISD</v>
          </cell>
        </row>
        <row r="151">
          <cell r="A151" t="str">
            <v>026903</v>
          </cell>
          <cell r="B151" t="str">
            <v>SNOOK ISD</v>
          </cell>
        </row>
        <row r="152">
          <cell r="A152" t="str">
            <v>027903</v>
          </cell>
          <cell r="B152" t="str">
            <v>BURNET CISD</v>
          </cell>
        </row>
        <row r="153">
          <cell r="A153" t="str">
            <v>027904</v>
          </cell>
          <cell r="B153" t="str">
            <v>MARBLE FALLS ISD</v>
          </cell>
        </row>
        <row r="154">
          <cell r="A154" t="str">
            <v>028902</v>
          </cell>
          <cell r="B154" t="str">
            <v>LOCKHART ISD</v>
          </cell>
        </row>
        <row r="155">
          <cell r="A155" t="str">
            <v>028903</v>
          </cell>
          <cell r="B155" t="str">
            <v>LULING ISD</v>
          </cell>
        </row>
        <row r="156">
          <cell r="A156" t="str">
            <v>028906</v>
          </cell>
          <cell r="B156" t="str">
            <v>PRAIRIE LEA ISD</v>
          </cell>
        </row>
        <row r="157">
          <cell r="A157" t="str">
            <v>029901</v>
          </cell>
          <cell r="B157" t="str">
            <v>CALHOUN COUNTY ISD</v>
          </cell>
        </row>
        <row r="158">
          <cell r="A158" t="str">
            <v>030901</v>
          </cell>
          <cell r="B158" t="str">
            <v>CROSS PLAINS ISD</v>
          </cell>
        </row>
        <row r="159">
          <cell r="A159" t="str">
            <v>030902</v>
          </cell>
          <cell r="B159" t="str">
            <v>CLYDE CISD</v>
          </cell>
        </row>
        <row r="160">
          <cell r="A160" t="str">
            <v>030903</v>
          </cell>
          <cell r="B160" t="str">
            <v>BAIRD ISD</v>
          </cell>
        </row>
        <row r="161">
          <cell r="A161" t="str">
            <v>030906</v>
          </cell>
          <cell r="B161" t="str">
            <v>EULA ISD</v>
          </cell>
        </row>
        <row r="162">
          <cell r="A162" t="str">
            <v>031504</v>
          </cell>
          <cell r="B162" t="str">
            <v>UNIVERSITY OF TEXAS AT BROWNSVILLE</v>
          </cell>
        </row>
        <row r="163">
          <cell r="A163" t="str">
            <v>031803</v>
          </cell>
          <cell r="B163" t="str">
            <v>HARMONY SCIENCE ACADEMY - BROWNSVILLE</v>
          </cell>
        </row>
        <row r="164">
          <cell r="A164" t="str">
            <v>031901</v>
          </cell>
          <cell r="B164" t="str">
            <v>BROWNSVILLE ISD</v>
          </cell>
        </row>
        <row r="165">
          <cell r="A165" t="str">
            <v>031903</v>
          </cell>
          <cell r="B165" t="str">
            <v>HARLINGEN CISD</v>
          </cell>
        </row>
        <row r="166">
          <cell r="A166" t="str">
            <v>031905</v>
          </cell>
          <cell r="B166" t="str">
            <v>LA FERIA ISD</v>
          </cell>
        </row>
        <row r="167">
          <cell r="A167" t="str">
            <v>031906</v>
          </cell>
          <cell r="B167" t="str">
            <v>LOS FRESNOS CISD</v>
          </cell>
        </row>
        <row r="168">
          <cell r="A168" t="str">
            <v>031909</v>
          </cell>
          <cell r="B168" t="str">
            <v>POINT ISABEL ISD</v>
          </cell>
        </row>
        <row r="169">
          <cell r="A169" t="str">
            <v>031911</v>
          </cell>
          <cell r="B169" t="str">
            <v>RIO HONDO ISD</v>
          </cell>
        </row>
        <row r="170">
          <cell r="A170" t="str">
            <v>031912</v>
          </cell>
          <cell r="B170" t="str">
            <v>SAN BENITO CISD</v>
          </cell>
        </row>
        <row r="171">
          <cell r="A171" t="str">
            <v>031913</v>
          </cell>
          <cell r="B171" t="str">
            <v>SANTA MARIA ISD</v>
          </cell>
        </row>
        <row r="172">
          <cell r="A172" t="str">
            <v>031914</v>
          </cell>
          <cell r="B172" t="str">
            <v>SANTA ROSA ISD</v>
          </cell>
        </row>
        <row r="173">
          <cell r="A173" t="str">
            <v>031916</v>
          </cell>
          <cell r="B173" t="str">
            <v>SOUTH TEXAS ISD</v>
          </cell>
        </row>
        <row r="174">
          <cell r="A174" t="str">
            <v>032902</v>
          </cell>
          <cell r="B174" t="str">
            <v>PITTSBURG ISD</v>
          </cell>
        </row>
        <row r="175">
          <cell r="A175" t="str">
            <v>033901</v>
          </cell>
          <cell r="B175" t="str">
            <v>GROOM ISD</v>
          </cell>
        </row>
        <row r="176">
          <cell r="A176" t="str">
            <v>033902</v>
          </cell>
          <cell r="B176" t="str">
            <v>PANHANDLE ISD</v>
          </cell>
        </row>
        <row r="177">
          <cell r="A177" t="str">
            <v>033904</v>
          </cell>
          <cell r="B177" t="str">
            <v>WHITE DEER ISD</v>
          </cell>
        </row>
        <row r="178">
          <cell r="A178" t="str">
            <v>034901</v>
          </cell>
          <cell r="B178" t="str">
            <v>ATLANTA ISD</v>
          </cell>
        </row>
        <row r="179">
          <cell r="A179" t="str">
            <v>034902</v>
          </cell>
          <cell r="B179" t="str">
            <v>AVINGER ISD</v>
          </cell>
        </row>
        <row r="180">
          <cell r="A180" t="str">
            <v>034903</v>
          </cell>
          <cell r="B180" t="str">
            <v>HUGHES SPRINGS ISD</v>
          </cell>
        </row>
        <row r="181">
          <cell r="A181" t="str">
            <v>034905</v>
          </cell>
          <cell r="B181" t="str">
            <v>LINDEN-KILDARE CISD</v>
          </cell>
        </row>
        <row r="182">
          <cell r="A182" t="str">
            <v>034906</v>
          </cell>
          <cell r="B182" t="str">
            <v>MCLEOD ISD</v>
          </cell>
        </row>
        <row r="183">
          <cell r="A183" t="str">
            <v>034907</v>
          </cell>
          <cell r="B183" t="str">
            <v>QUEEN CITY ISD</v>
          </cell>
        </row>
        <row r="184">
          <cell r="A184" t="str">
            <v>034909</v>
          </cell>
          <cell r="B184" t="str">
            <v>BLOOMBURG ISD</v>
          </cell>
        </row>
        <row r="185">
          <cell r="A185" t="str">
            <v>035901</v>
          </cell>
          <cell r="B185" t="str">
            <v>DIMMITT ISD</v>
          </cell>
        </row>
        <row r="186">
          <cell r="A186" t="str">
            <v>035902</v>
          </cell>
          <cell r="B186" t="str">
            <v>HART ISD</v>
          </cell>
        </row>
        <row r="187">
          <cell r="A187" t="str">
            <v>035903</v>
          </cell>
          <cell r="B187" t="str">
            <v>NAZARETH ISD</v>
          </cell>
        </row>
        <row r="188">
          <cell r="A188" t="str">
            <v>036901</v>
          </cell>
          <cell r="B188" t="str">
            <v>ANAHUAC ISD</v>
          </cell>
        </row>
        <row r="189">
          <cell r="A189" t="str">
            <v>036902</v>
          </cell>
          <cell r="B189" t="str">
            <v>BARBERS HILL ISD</v>
          </cell>
        </row>
        <row r="190">
          <cell r="A190" t="str">
            <v>036903</v>
          </cell>
          <cell r="B190" t="str">
            <v>EAST CHAMBERS ISD</v>
          </cell>
        </row>
        <row r="191">
          <cell r="A191" t="str">
            <v>037901</v>
          </cell>
          <cell r="B191" t="str">
            <v>ALTO ISD</v>
          </cell>
        </row>
        <row r="192">
          <cell r="A192" t="str">
            <v>037904</v>
          </cell>
          <cell r="B192" t="str">
            <v>JACKSONVILLE ISD</v>
          </cell>
        </row>
        <row r="193">
          <cell r="A193" t="str">
            <v>037907</v>
          </cell>
          <cell r="B193" t="str">
            <v>RUSK ISD</v>
          </cell>
        </row>
        <row r="194">
          <cell r="A194" t="str">
            <v>037908</v>
          </cell>
          <cell r="B194" t="str">
            <v>NEW SUMMERFIELD ISD</v>
          </cell>
        </row>
        <row r="195">
          <cell r="A195" t="str">
            <v>037909</v>
          </cell>
          <cell r="B195" t="str">
            <v>WELLS ISD</v>
          </cell>
        </row>
        <row r="196">
          <cell r="A196" t="str">
            <v>038901</v>
          </cell>
          <cell r="B196" t="str">
            <v>CHILDRESS ISD</v>
          </cell>
        </row>
        <row r="197">
          <cell r="A197" t="str">
            <v>039902</v>
          </cell>
          <cell r="B197" t="str">
            <v>HENRIETTA ISD</v>
          </cell>
        </row>
        <row r="198">
          <cell r="A198" t="str">
            <v>039903</v>
          </cell>
          <cell r="B198" t="str">
            <v>PETROLIA CISD</v>
          </cell>
        </row>
        <row r="199">
          <cell r="A199" t="str">
            <v>039904</v>
          </cell>
          <cell r="B199" t="str">
            <v>BELLEVUE ISD</v>
          </cell>
        </row>
        <row r="200">
          <cell r="A200" t="str">
            <v>039905</v>
          </cell>
          <cell r="B200" t="str">
            <v>MIDWAY ISD</v>
          </cell>
        </row>
        <row r="201">
          <cell r="A201" t="str">
            <v>040901</v>
          </cell>
          <cell r="B201" t="str">
            <v>MORTON ISD</v>
          </cell>
        </row>
        <row r="202">
          <cell r="A202" t="str">
            <v>040902</v>
          </cell>
          <cell r="B202" t="str">
            <v>WHITEFACE CISD</v>
          </cell>
        </row>
        <row r="203">
          <cell r="A203" t="str">
            <v>041901</v>
          </cell>
          <cell r="B203" t="str">
            <v>BRONTE ISD</v>
          </cell>
        </row>
        <row r="204">
          <cell r="A204" t="str">
            <v>041902</v>
          </cell>
          <cell r="B204" t="str">
            <v>ROBERT LEE ISD</v>
          </cell>
        </row>
        <row r="205">
          <cell r="A205" t="str">
            <v>042901</v>
          </cell>
          <cell r="B205" t="str">
            <v>COLEMAN ISD</v>
          </cell>
        </row>
        <row r="206">
          <cell r="A206" t="str">
            <v>042903</v>
          </cell>
          <cell r="B206" t="str">
            <v>SANTA ANNA ISD</v>
          </cell>
        </row>
        <row r="207">
          <cell r="A207" t="str">
            <v>042905</v>
          </cell>
          <cell r="B207" t="str">
            <v>PANTHER CREEK CISD</v>
          </cell>
        </row>
        <row r="208">
          <cell r="A208" t="str">
            <v>043801</v>
          </cell>
          <cell r="B208" t="str">
            <v>IMAGINE INTERNATIONAL ACADEMY OF NORTH TEXAS</v>
          </cell>
        </row>
        <row r="209">
          <cell r="A209" t="str">
            <v>043901</v>
          </cell>
          <cell r="B209" t="str">
            <v>ALLEN ISD</v>
          </cell>
        </row>
        <row r="210">
          <cell r="A210" t="str">
            <v>043902</v>
          </cell>
          <cell r="B210" t="str">
            <v>ANNA ISD</v>
          </cell>
        </row>
        <row r="211">
          <cell r="A211" t="str">
            <v>043903</v>
          </cell>
          <cell r="B211" t="str">
            <v>CELINA ISD</v>
          </cell>
        </row>
        <row r="212">
          <cell r="A212" t="str">
            <v>043904</v>
          </cell>
          <cell r="B212" t="str">
            <v>FARMERSVILLE ISD</v>
          </cell>
        </row>
        <row r="213">
          <cell r="A213" t="str">
            <v>043905</v>
          </cell>
          <cell r="B213" t="str">
            <v>FRISCO ISD</v>
          </cell>
        </row>
        <row r="214">
          <cell r="A214" t="str">
            <v>043907</v>
          </cell>
          <cell r="B214" t="str">
            <v>MCKINNEY ISD</v>
          </cell>
        </row>
        <row r="215">
          <cell r="A215" t="str">
            <v>043908</v>
          </cell>
          <cell r="B215" t="str">
            <v>MELISSA ISD</v>
          </cell>
        </row>
        <row r="216">
          <cell r="A216" t="str">
            <v>043910</v>
          </cell>
          <cell r="B216" t="str">
            <v>PLANO ISD</v>
          </cell>
        </row>
        <row r="217">
          <cell r="A217" t="str">
            <v>043911</v>
          </cell>
          <cell r="B217" t="str">
            <v>PRINCETON ISD</v>
          </cell>
        </row>
        <row r="218">
          <cell r="A218" t="str">
            <v>043912</v>
          </cell>
          <cell r="B218" t="str">
            <v>PROSPER ISD</v>
          </cell>
        </row>
        <row r="219">
          <cell r="A219" t="str">
            <v>043914</v>
          </cell>
          <cell r="B219" t="str">
            <v>WYLIE ISD</v>
          </cell>
        </row>
        <row r="220">
          <cell r="A220" t="str">
            <v>043917</v>
          </cell>
          <cell r="B220" t="str">
            <v>BLUE RIDGE ISD</v>
          </cell>
        </row>
        <row r="221">
          <cell r="A221" t="str">
            <v>043918</v>
          </cell>
          <cell r="B221" t="str">
            <v>COMMUNITY ISD</v>
          </cell>
        </row>
        <row r="222">
          <cell r="A222" t="str">
            <v>043919</v>
          </cell>
          <cell r="B222" t="str">
            <v>LOVEJOY ISD</v>
          </cell>
        </row>
        <row r="223">
          <cell r="A223" t="str">
            <v>044902</v>
          </cell>
          <cell r="B223" t="str">
            <v>WELLINGTON ISD</v>
          </cell>
        </row>
        <row r="224">
          <cell r="A224" t="str">
            <v>045902</v>
          </cell>
          <cell r="B224" t="str">
            <v>COLUMBUS ISD</v>
          </cell>
        </row>
        <row r="225">
          <cell r="A225" t="str">
            <v>045903</v>
          </cell>
          <cell r="B225" t="str">
            <v>RICE CISD</v>
          </cell>
        </row>
        <row r="226">
          <cell r="A226" t="str">
            <v>045905</v>
          </cell>
          <cell r="B226" t="str">
            <v>WEIMAR ISD</v>
          </cell>
        </row>
        <row r="227">
          <cell r="A227" t="str">
            <v>046802</v>
          </cell>
          <cell r="B227" t="str">
            <v>TRINITY CHARTER SCHOOL</v>
          </cell>
        </row>
        <row r="228">
          <cell r="A228" t="str">
            <v>046901</v>
          </cell>
          <cell r="B228" t="str">
            <v>NEW BRAUNFELS ISD</v>
          </cell>
        </row>
        <row r="229">
          <cell r="A229" t="str">
            <v>046902</v>
          </cell>
          <cell r="B229" t="str">
            <v>COMAL ISD</v>
          </cell>
        </row>
        <row r="230">
          <cell r="A230" t="str">
            <v>047901</v>
          </cell>
          <cell r="B230" t="str">
            <v>COMANCHE ISD</v>
          </cell>
        </row>
        <row r="231">
          <cell r="A231" t="str">
            <v>047902</v>
          </cell>
          <cell r="B231" t="str">
            <v>DE LEON ISD</v>
          </cell>
        </row>
        <row r="232">
          <cell r="A232" t="str">
            <v>047903</v>
          </cell>
          <cell r="B232" t="str">
            <v>GUSTINE ISD</v>
          </cell>
        </row>
        <row r="233">
          <cell r="A233" t="str">
            <v>047905</v>
          </cell>
          <cell r="B233" t="str">
            <v>SIDNEY ISD</v>
          </cell>
        </row>
        <row r="234">
          <cell r="A234" t="str">
            <v>048901</v>
          </cell>
          <cell r="B234" t="str">
            <v>EDEN CISD</v>
          </cell>
        </row>
        <row r="235">
          <cell r="A235" t="str">
            <v>048903</v>
          </cell>
          <cell r="B235" t="str">
            <v>PAINT ROCK ISD</v>
          </cell>
        </row>
        <row r="236">
          <cell r="A236" t="str">
            <v>049901</v>
          </cell>
          <cell r="B236" t="str">
            <v>GAINESVILLE ISD</v>
          </cell>
        </row>
        <row r="237">
          <cell r="A237" t="str">
            <v>049902</v>
          </cell>
          <cell r="B237" t="str">
            <v>MUENSTER ISD</v>
          </cell>
        </row>
        <row r="238">
          <cell r="A238" t="str">
            <v>049903</v>
          </cell>
          <cell r="B238" t="str">
            <v>VALLEY VIEW ISD</v>
          </cell>
        </row>
        <row r="239">
          <cell r="A239" t="str">
            <v>049905</v>
          </cell>
          <cell r="B239" t="str">
            <v>CALLISBURG ISD</v>
          </cell>
        </row>
        <row r="240">
          <cell r="A240" t="str">
            <v>049906</v>
          </cell>
          <cell r="B240" t="str">
            <v>ERA ISD</v>
          </cell>
        </row>
        <row r="241">
          <cell r="A241" t="str">
            <v>049907</v>
          </cell>
          <cell r="B241" t="str">
            <v>LINDSAY ISD</v>
          </cell>
        </row>
        <row r="242">
          <cell r="A242" t="str">
            <v>049908</v>
          </cell>
          <cell r="B242" t="str">
            <v>WALNUT BEND ISD</v>
          </cell>
        </row>
        <row r="243">
          <cell r="A243" t="str">
            <v>049909</v>
          </cell>
          <cell r="B243" t="str">
            <v>SIVELLS BEND ISD</v>
          </cell>
        </row>
        <row r="244">
          <cell r="A244" t="str">
            <v>050901</v>
          </cell>
          <cell r="B244" t="str">
            <v>EVANT ISD</v>
          </cell>
        </row>
        <row r="245">
          <cell r="A245" t="str">
            <v>050902</v>
          </cell>
          <cell r="B245" t="str">
            <v>GATESVILLE ISD</v>
          </cell>
        </row>
        <row r="246">
          <cell r="A246" t="str">
            <v>050904</v>
          </cell>
          <cell r="B246" t="str">
            <v>OGLESBY ISD</v>
          </cell>
        </row>
        <row r="247">
          <cell r="A247" t="str">
            <v>050909</v>
          </cell>
          <cell r="B247" t="str">
            <v>JONESBORO ISD</v>
          </cell>
        </row>
        <row r="248">
          <cell r="A248" t="str">
            <v>050910</v>
          </cell>
          <cell r="B248" t="str">
            <v>COPPERAS COVE ISD</v>
          </cell>
        </row>
        <row r="249">
          <cell r="A249" t="str">
            <v>051901</v>
          </cell>
          <cell r="B249" t="str">
            <v>PADUCAH ISD</v>
          </cell>
        </row>
        <row r="250">
          <cell r="A250" t="str">
            <v>052901</v>
          </cell>
          <cell r="B250" t="str">
            <v>CRANE ISD</v>
          </cell>
        </row>
        <row r="251">
          <cell r="A251" t="str">
            <v>053001</v>
          </cell>
          <cell r="B251" t="str">
            <v>CROCKETT COUNTY CONSOLIDATED CSD</v>
          </cell>
        </row>
        <row r="252">
          <cell r="A252" t="str">
            <v>054901</v>
          </cell>
          <cell r="B252" t="str">
            <v>CROSBYTON CISD</v>
          </cell>
        </row>
        <row r="253">
          <cell r="A253" t="str">
            <v>054902</v>
          </cell>
          <cell r="B253" t="str">
            <v>LORENZO ISD</v>
          </cell>
        </row>
        <row r="254">
          <cell r="A254" t="str">
            <v>054903</v>
          </cell>
          <cell r="B254" t="str">
            <v>RALLS ISD</v>
          </cell>
        </row>
        <row r="255">
          <cell r="A255" t="str">
            <v>055901</v>
          </cell>
          <cell r="B255" t="str">
            <v>CULBERSON COUNTY-ALLAMOORE ISD</v>
          </cell>
        </row>
        <row r="256">
          <cell r="A256" t="str">
            <v>056901</v>
          </cell>
          <cell r="B256" t="str">
            <v>DALHART ISD</v>
          </cell>
        </row>
        <row r="257">
          <cell r="A257" t="str">
            <v>056902</v>
          </cell>
          <cell r="B257" t="str">
            <v>TEXLINE ISD</v>
          </cell>
        </row>
        <row r="258">
          <cell r="A258" t="str">
            <v>057000</v>
          </cell>
          <cell r="B258" t="str">
            <v>DALLAS COUNTY SCHOOLS</v>
          </cell>
        </row>
        <row r="259">
          <cell r="A259" t="str">
            <v>057802</v>
          </cell>
          <cell r="B259" t="str">
            <v>PEGASUS SCHOOL OF LIBERAL ARTS AND SCIENCES</v>
          </cell>
        </row>
        <row r="260">
          <cell r="A260" t="str">
            <v>057803</v>
          </cell>
          <cell r="B260" t="str">
            <v>UPLIFT EDUCATION - NORTH HILLS PREPARATORY</v>
          </cell>
        </row>
        <row r="261">
          <cell r="A261" t="str">
            <v>057804</v>
          </cell>
          <cell r="B261" t="str">
            <v>DALLAS CAN ACADEMY CHARTER</v>
          </cell>
        </row>
        <row r="262">
          <cell r="A262" t="str">
            <v>057805</v>
          </cell>
          <cell r="B262" t="str">
            <v>DALLAS COMMUNITY CHARTER SCHOOL</v>
          </cell>
        </row>
        <row r="263">
          <cell r="A263" t="str">
            <v>057806</v>
          </cell>
          <cell r="B263" t="str">
            <v>ADVANTAGE ACADEMY</v>
          </cell>
        </row>
        <row r="264">
          <cell r="A264" t="str">
            <v>057807</v>
          </cell>
          <cell r="B264" t="str">
            <v>LIFE SCHOOL</v>
          </cell>
        </row>
        <row r="265">
          <cell r="A265" t="str">
            <v>057808</v>
          </cell>
          <cell r="B265" t="str">
            <v>UNIVERSAL ACADEMY</v>
          </cell>
        </row>
        <row r="266">
          <cell r="A266" t="str">
            <v>057809</v>
          </cell>
          <cell r="B266" t="str">
            <v>NOVA ACADEMY</v>
          </cell>
        </row>
        <row r="267">
          <cell r="A267" t="str">
            <v>057810</v>
          </cell>
          <cell r="B267" t="str">
            <v>ACADEMY OF DALLAS</v>
          </cell>
        </row>
        <row r="268">
          <cell r="A268" t="str">
            <v>057811</v>
          </cell>
          <cell r="B268" t="str">
            <v>CHILDREN FIRST ACADEMY OF DALLAS</v>
          </cell>
        </row>
        <row r="269">
          <cell r="A269" t="str">
            <v>057813</v>
          </cell>
          <cell r="B269" t="str">
            <v>TRINITY BASIN PREPARATORY</v>
          </cell>
        </row>
        <row r="270">
          <cell r="A270" t="str">
            <v>057814</v>
          </cell>
          <cell r="B270" t="str">
            <v>ACADEMY FOR ACADEMIC EXCELLENCE</v>
          </cell>
        </row>
        <row r="271">
          <cell r="A271" t="str">
            <v>057815</v>
          </cell>
          <cell r="B271" t="str">
            <v>FAITH FAMILY ACADEMY OF OAK CLIFF</v>
          </cell>
        </row>
        <row r="272">
          <cell r="A272" t="str">
            <v>057816</v>
          </cell>
          <cell r="B272" t="str">
            <v>A W BROWN-FELLOWSHIP LEADERSHIP ACADEMY</v>
          </cell>
        </row>
        <row r="273">
          <cell r="A273" t="str">
            <v>057817</v>
          </cell>
          <cell r="B273" t="str">
            <v>FOCUS LEARNING ACADEMY</v>
          </cell>
        </row>
        <row r="274">
          <cell r="A274" t="str">
            <v>057819</v>
          </cell>
          <cell r="B274" t="str">
            <v>JEAN MASSIEU ACADEMY</v>
          </cell>
        </row>
        <row r="275">
          <cell r="A275" t="str">
            <v>057825</v>
          </cell>
          <cell r="B275" t="str">
            <v>HONORS ACADEMY</v>
          </cell>
        </row>
        <row r="276">
          <cell r="A276" t="str">
            <v>057827</v>
          </cell>
          <cell r="B276" t="str">
            <v>NOVA ACADEMY (SOUTHEAST)</v>
          </cell>
        </row>
        <row r="277">
          <cell r="A277" t="str">
            <v>057828</v>
          </cell>
          <cell r="B277" t="str">
            <v>WINFREE ACADEMY CHARTER SCHOOLS</v>
          </cell>
        </row>
        <row r="278">
          <cell r="A278" t="str">
            <v>057829</v>
          </cell>
          <cell r="B278" t="str">
            <v>A+ ACADEMY</v>
          </cell>
        </row>
        <row r="279">
          <cell r="A279" t="str">
            <v>057830</v>
          </cell>
          <cell r="B279" t="str">
            <v>INSPIRED VISION ACADEMY</v>
          </cell>
        </row>
        <row r="280">
          <cell r="A280" t="str">
            <v>057831</v>
          </cell>
          <cell r="B280" t="str">
            <v>GATEWAY CHARTER ACADEMY</v>
          </cell>
        </row>
        <row r="281">
          <cell r="A281" t="str">
            <v>057832</v>
          </cell>
          <cell r="B281" t="str">
            <v>ALPHA CHARTER SCHOOL</v>
          </cell>
        </row>
        <row r="282">
          <cell r="A282" t="str">
            <v>057833</v>
          </cell>
          <cell r="B282" t="str">
            <v>EDUCATION CENTER INTERNATIONAL ACADEMY</v>
          </cell>
        </row>
        <row r="283">
          <cell r="A283" t="str">
            <v>057834</v>
          </cell>
          <cell r="B283" t="str">
            <v>EVOLUTION ACADEMY CHARTER SCHOOL</v>
          </cell>
        </row>
        <row r="284">
          <cell r="A284" t="str">
            <v>057835</v>
          </cell>
          <cell r="B284" t="str">
            <v>GOLDEN RULE CHARTER SCHOOL</v>
          </cell>
        </row>
        <row r="285">
          <cell r="A285" t="str">
            <v>057836</v>
          </cell>
          <cell r="B285" t="str">
            <v>ST ANTHONY SCHOOL</v>
          </cell>
        </row>
        <row r="286">
          <cell r="A286" t="str">
            <v>057837</v>
          </cell>
          <cell r="B286" t="str">
            <v>KIPP DALLAS-FORT WORTH</v>
          </cell>
        </row>
        <row r="287">
          <cell r="A287" t="str">
            <v>057838</v>
          </cell>
          <cell r="B287" t="str">
            <v>UPLIFT EDUCATION - PEAK PREPARATORY</v>
          </cell>
        </row>
        <row r="288">
          <cell r="A288" t="str">
            <v>057839</v>
          </cell>
          <cell r="B288" t="str">
            <v>LA ACADEMIA DE ESTRELLAS</v>
          </cell>
        </row>
        <row r="289">
          <cell r="A289" t="str">
            <v>057840</v>
          </cell>
          <cell r="B289" t="str">
            <v>RICHLAND COLLEGIATE HIGH SCHOOL</v>
          </cell>
        </row>
        <row r="290">
          <cell r="A290" t="str">
            <v>057841</v>
          </cell>
          <cell r="B290" t="str">
            <v>RECONCILIATION ACADEMY</v>
          </cell>
        </row>
        <row r="291">
          <cell r="A291" t="str">
            <v>057842</v>
          </cell>
          <cell r="B291" t="str">
            <v>UPLIFT EDUCATION - WILLIAMS PREPARATORY</v>
          </cell>
        </row>
        <row r="292">
          <cell r="A292" t="str">
            <v>057843</v>
          </cell>
          <cell r="B292" t="str">
            <v>UPLIFT EDUCATION - HAMPTON PREPARATORY</v>
          </cell>
        </row>
        <row r="293">
          <cell r="A293" t="str">
            <v>057844</v>
          </cell>
          <cell r="B293" t="str">
            <v>MANARA ACADEMY</v>
          </cell>
        </row>
        <row r="294">
          <cell r="A294" t="str">
            <v>057845</v>
          </cell>
          <cell r="B294" t="str">
            <v>UME PREPARATORY ACADEMY</v>
          </cell>
        </row>
        <row r="295">
          <cell r="A295" t="str">
            <v>057846</v>
          </cell>
          <cell r="B295" t="str">
            <v>LEGACY PREPARATORY</v>
          </cell>
        </row>
        <row r="296">
          <cell r="A296" t="str">
            <v>057847</v>
          </cell>
          <cell r="B296" t="str">
            <v>VILLAGE TECH SCHOOLS</v>
          </cell>
        </row>
        <row r="297">
          <cell r="A297" t="str">
            <v>057848</v>
          </cell>
          <cell r="B297" t="str">
            <v>INTERNATIONAL LEADERSHIP OF TEXAS (ILT)</v>
          </cell>
        </row>
        <row r="298">
          <cell r="A298" t="str">
            <v>057903</v>
          </cell>
          <cell r="B298" t="str">
            <v>CARROLLTON-FARMERS BRANCH ISD</v>
          </cell>
        </row>
        <row r="299">
          <cell r="A299" t="str">
            <v>057904</v>
          </cell>
          <cell r="B299" t="str">
            <v>CEDAR HILL ISD</v>
          </cell>
        </row>
        <row r="300">
          <cell r="A300" t="str">
            <v>057905</v>
          </cell>
          <cell r="B300" t="str">
            <v>DALLAS ISD</v>
          </cell>
        </row>
        <row r="301">
          <cell r="A301" t="str">
            <v>057906</v>
          </cell>
          <cell r="B301" t="str">
            <v>DESOTO ISD</v>
          </cell>
        </row>
        <row r="302">
          <cell r="A302" t="str">
            <v>057907</v>
          </cell>
          <cell r="B302" t="str">
            <v>DUNCANVILLE ISD</v>
          </cell>
        </row>
        <row r="303">
          <cell r="A303" t="str">
            <v>057909</v>
          </cell>
          <cell r="B303" t="str">
            <v>GARLAND ISD</v>
          </cell>
        </row>
        <row r="304">
          <cell r="A304" t="str">
            <v>057910</v>
          </cell>
          <cell r="B304" t="str">
            <v>GRAND PRAIRIE ISD</v>
          </cell>
        </row>
        <row r="305">
          <cell r="A305" t="str">
            <v>057911</v>
          </cell>
          <cell r="B305" t="str">
            <v>HIGHLAND PARK ISD</v>
          </cell>
        </row>
        <row r="306">
          <cell r="A306" t="str">
            <v>057912</v>
          </cell>
          <cell r="B306" t="str">
            <v>IRVING ISD</v>
          </cell>
        </row>
        <row r="307">
          <cell r="A307" t="str">
            <v>057913</v>
          </cell>
          <cell r="B307" t="str">
            <v>LANCASTER ISD</v>
          </cell>
        </row>
        <row r="308">
          <cell r="A308" t="str">
            <v>057914</v>
          </cell>
          <cell r="B308" t="str">
            <v>MESQUITE ISD</v>
          </cell>
        </row>
        <row r="309">
          <cell r="A309" t="str">
            <v>057916</v>
          </cell>
          <cell r="B309" t="str">
            <v>RICHARDSON ISD</v>
          </cell>
        </row>
        <row r="310">
          <cell r="A310" t="str">
            <v>057919</v>
          </cell>
          <cell r="B310" t="str">
            <v>SUNNYVALE ISD</v>
          </cell>
        </row>
        <row r="311">
          <cell r="A311" t="str">
            <v>057922</v>
          </cell>
          <cell r="B311" t="str">
            <v>COPPELL ISD</v>
          </cell>
        </row>
        <row r="312">
          <cell r="A312" t="str">
            <v>057950</v>
          </cell>
          <cell r="B312" t="str">
            <v>REG X EDUCATION SERVICE CENTER</v>
          </cell>
        </row>
        <row r="313">
          <cell r="A313" t="str">
            <v>058902</v>
          </cell>
          <cell r="B313" t="str">
            <v>DAWSON ISD</v>
          </cell>
        </row>
        <row r="314">
          <cell r="A314" t="str">
            <v>058905</v>
          </cell>
          <cell r="B314" t="str">
            <v>KLONDIKE ISD</v>
          </cell>
        </row>
        <row r="315">
          <cell r="A315" t="str">
            <v>058906</v>
          </cell>
          <cell r="B315" t="str">
            <v>LAMESA ISD</v>
          </cell>
        </row>
        <row r="316">
          <cell r="A316" t="str">
            <v>058909</v>
          </cell>
          <cell r="B316" t="str">
            <v>SANDS CISD</v>
          </cell>
        </row>
        <row r="317">
          <cell r="A317" t="str">
            <v>059901</v>
          </cell>
          <cell r="B317" t="str">
            <v>HEREFORD ISD</v>
          </cell>
        </row>
        <row r="318">
          <cell r="A318" t="str">
            <v>059902</v>
          </cell>
          <cell r="B318" t="str">
            <v>WALCOTT ISD</v>
          </cell>
        </row>
        <row r="319">
          <cell r="A319" t="str">
            <v>060902</v>
          </cell>
          <cell r="B319" t="str">
            <v>COOPER ISD</v>
          </cell>
        </row>
        <row r="320">
          <cell r="A320" t="str">
            <v>060914</v>
          </cell>
          <cell r="B320" t="str">
            <v>FANNINDEL ISD</v>
          </cell>
        </row>
        <row r="321">
          <cell r="A321" t="str">
            <v>061501</v>
          </cell>
          <cell r="B321" t="str">
            <v>UNIVERSITY OF NORTH TEXAS</v>
          </cell>
        </row>
        <row r="322">
          <cell r="A322" t="str">
            <v>061802</v>
          </cell>
          <cell r="B322" t="str">
            <v>TEXAS EDUCATION CENTERS</v>
          </cell>
        </row>
        <row r="323">
          <cell r="A323" t="str">
            <v>061804</v>
          </cell>
          <cell r="B323" t="str">
            <v>LEADERSHIP PREP SCHOOL</v>
          </cell>
        </row>
        <row r="324">
          <cell r="A324" t="str">
            <v>061901</v>
          </cell>
          <cell r="B324" t="str">
            <v>DENTON ISD</v>
          </cell>
        </row>
        <row r="325">
          <cell r="A325" t="str">
            <v>061902</v>
          </cell>
          <cell r="B325" t="str">
            <v>LEWISVILLE ISD</v>
          </cell>
        </row>
        <row r="326">
          <cell r="A326" t="str">
            <v>061903</v>
          </cell>
          <cell r="B326" t="str">
            <v>PILOT POINT ISD</v>
          </cell>
        </row>
        <row r="327">
          <cell r="A327" t="str">
            <v>061905</v>
          </cell>
          <cell r="B327" t="str">
            <v>KRUM ISD</v>
          </cell>
        </row>
        <row r="328">
          <cell r="A328" t="str">
            <v>061906</v>
          </cell>
          <cell r="B328" t="str">
            <v>PONDER ISD</v>
          </cell>
        </row>
        <row r="329">
          <cell r="A329" t="str">
            <v>061907</v>
          </cell>
          <cell r="B329" t="str">
            <v>AUBREY ISD</v>
          </cell>
        </row>
        <row r="330">
          <cell r="A330" t="str">
            <v>061908</v>
          </cell>
          <cell r="B330" t="str">
            <v>SANGER ISD</v>
          </cell>
        </row>
        <row r="331">
          <cell r="A331" t="str">
            <v>061910</v>
          </cell>
          <cell r="B331" t="str">
            <v>ARGYLE ISD</v>
          </cell>
        </row>
        <row r="332">
          <cell r="A332" t="str">
            <v>061911</v>
          </cell>
          <cell r="B332" t="str">
            <v>NORTHWEST ISD</v>
          </cell>
        </row>
        <row r="333">
          <cell r="A333" t="str">
            <v>061912</v>
          </cell>
          <cell r="B333" t="str">
            <v>LAKE DALLAS ISD</v>
          </cell>
        </row>
        <row r="334">
          <cell r="A334" t="str">
            <v>061914</v>
          </cell>
          <cell r="B334" t="str">
            <v>LITTLE ELM ISD</v>
          </cell>
        </row>
        <row r="335">
          <cell r="A335" t="str">
            <v>062901</v>
          </cell>
          <cell r="B335" t="str">
            <v>CUERO ISD</v>
          </cell>
        </row>
        <row r="336">
          <cell r="A336" t="str">
            <v>062902</v>
          </cell>
          <cell r="B336" t="str">
            <v>NORDHEIM ISD</v>
          </cell>
        </row>
        <row r="337">
          <cell r="A337" t="str">
            <v>062903</v>
          </cell>
          <cell r="B337" t="str">
            <v>YOAKUM ISD</v>
          </cell>
        </row>
        <row r="338">
          <cell r="A338" t="str">
            <v>062904</v>
          </cell>
          <cell r="B338" t="str">
            <v>YORKTOWN ISD</v>
          </cell>
        </row>
        <row r="339">
          <cell r="A339" t="str">
            <v>062905</v>
          </cell>
          <cell r="B339" t="str">
            <v>WESTHOFF ISD</v>
          </cell>
        </row>
        <row r="340">
          <cell r="A340" t="str">
            <v>062906</v>
          </cell>
          <cell r="B340" t="str">
            <v>MEYERSVILLE ISD</v>
          </cell>
        </row>
        <row r="341">
          <cell r="A341" t="str">
            <v>063903</v>
          </cell>
          <cell r="B341" t="str">
            <v>SPUR ISD</v>
          </cell>
        </row>
        <row r="342">
          <cell r="A342" t="str">
            <v>063906</v>
          </cell>
          <cell r="B342" t="str">
            <v>PATTON SPRINGS ISD</v>
          </cell>
        </row>
        <row r="343">
          <cell r="A343" t="str">
            <v>064903</v>
          </cell>
          <cell r="B343" t="str">
            <v>CARRIZO SPRINGS CISD</v>
          </cell>
        </row>
        <row r="344">
          <cell r="A344" t="str">
            <v>065901</v>
          </cell>
          <cell r="B344" t="str">
            <v>CLARENDON ISD</v>
          </cell>
        </row>
        <row r="345">
          <cell r="A345" t="str">
            <v>065902</v>
          </cell>
          <cell r="B345" t="str">
            <v>HEDLEY ISD</v>
          </cell>
        </row>
        <row r="346">
          <cell r="A346" t="str">
            <v>066005</v>
          </cell>
          <cell r="B346" t="str">
            <v>RAMIREZ CSD</v>
          </cell>
        </row>
        <row r="347">
          <cell r="A347" t="str">
            <v>066901</v>
          </cell>
          <cell r="B347" t="str">
            <v>BENAVIDES ISD</v>
          </cell>
        </row>
        <row r="348">
          <cell r="A348" t="str">
            <v>066902</v>
          </cell>
          <cell r="B348" t="str">
            <v>SAN DIEGO ISD</v>
          </cell>
        </row>
        <row r="349">
          <cell r="A349" t="str">
            <v>066903</v>
          </cell>
          <cell r="B349" t="str">
            <v>FREER ISD</v>
          </cell>
        </row>
        <row r="350">
          <cell r="A350" t="str">
            <v>067902</v>
          </cell>
          <cell r="B350" t="str">
            <v>CISCO ISD</v>
          </cell>
        </row>
        <row r="351">
          <cell r="A351" t="str">
            <v>067903</v>
          </cell>
          <cell r="B351" t="str">
            <v>EASTLAND ISD</v>
          </cell>
        </row>
        <row r="352">
          <cell r="A352" t="str">
            <v>067904</v>
          </cell>
          <cell r="B352" t="str">
            <v>GORMAN ISD</v>
          </cell>
        </row>
        <row r="353">
          <cell r="A353" t="str">
            <v>067907</v>
          </cell>
          <cell r="B353" t="str">
            <v>RANGER ISD</v>
          </cell>
        </row>
        <row r="354">
          <cell r="A354" t="str">
            <v>067908</v>
          </cell>
          <cell r="B354" t="str">
            <v>RISING STAR ISD</v>
          </cell>
        </row>
        <row r="355">
          <cell r="A355" t="str">
            <v>068801</v>
          </cell>
          <cell r="B355" t="str">
            <v>RICHARD MILBURN ACADEMY (ECTOR COUNTY)</v>
          </cell>
        </row>
        <row r="356">
          <cell r="A356" t="str">
            <v>068802</v>
          </cell>
          <cell r="B356" t="str">
            <v>COMPASS ACADEMY CHARTER SCHOOL</v>
          </cell>
        </row>
        <row r="357">
          <cell r="A357" t="str">
            <v>068901</v>
          </cell>
          <cell r="B357" t="str">
            <v>ECTOR COUNTY ISD</v>
          </cell>
        </row>
        <row r="358">
          <cell r="A358" t="str">
            <v>069901</v>
          </cell>
          <cell r="B358" t="str">
            <v>ROCKSPRINGS ISD</v>
          </cell>
        </row>
        <row r="359">
          <cell r="A359" t="str">
            <v>069902</v>
          </cell>
          <cell r="B359" t="str">
            <v>NUECES CANYON CISD</v>
          </cell>
        </row>
        <row r="360">
          <cell r="A360" t="str">
            <v>070801</v>
          </cell>
          <cell r="B360" t="str">
            <v>WAXAHACHIE FAITH FAMILY ACADEMY</v>
          </cell>
        </row>
        <row r="361">
          <cell r="A361" t="str">
            <v>070901</v>
          </cell>
          <cell r="B361" t="str">
            <v>AVALON ISD</v>
          </cell>
        </row>
        <row r="362">
          <cell r="A362" t="str">
            <v>070903</v>
          </cell>
          <cell r="B362" t="str">
            <v>ENNIS ISD</v>
          </cell>
        </row>
        <row r="363">
          <cell r="A363" t="str">
            <v>070905</v>
          </cell>
          <cell r="B363" t="str">
            <v>FERRIS ISD</v>
          </cell>
        </row>
        <row r="364">
          <cell r="A364" t="str">
            <v>070907</v>
          </cell>
          <cell r="B364" t="str">
            <v>ITALY ISD</v>
          </cell>
        </row>
        <row r="365">
          <cell r="A365" t="str">
            <v>070908</v>
          </cell>
          <cell r="B365" t="str">
            <v>MIDLOTHIAN ISD</v>
          </cell>
        </row>
        <row r="366">
          <cell r="A366" t="str">
            <v>070909</v>
          </cell>
          <cell r="B366" t="str">
            <v>MILFORD ISD</v>
          </cell>
        </row>
        <row r="367">
          <cell r="A367" t="str">
            <v>070910</v>
          </cell>
          <cell r="B367" t="str">
            <v>PALMER ISD</v>
          </cell>
        </row>
        <row r="368">
          <cell r="A368" t="str">
            <v>070911</v>
          </cell>
          <cell r="B368" t="str">
            <v>RED OAK ISD</v>
          </cell>
        </row>
        <row r="369">
          <cell r="A369" t="str">
            <v>070912</v>
          </cell>
          <cell r="B369" t="str">
            <v>WAXAHACHIE ISD</v>
          </cell>
        </row>
        <row r="370">
          <cell r="A370" t="str">
            <v>070915</v>
          </cell>
          <cell r="B370" t="str">
            <v>MAYPEARL ISD</v>
          </cell>
        </row>
        <row r="371">
          <cell r="A371" t="str">
            <v>071801</v>
          </cell>
          <cell r="B371" t="str">
            <v>BURNHAM WOOD CHARTER SCHOOL DISTRICT</v>
          </cell>
        </row>
        <row r="372">
          <cell r="A372" t="str">
            <v>071803</v>
          </cell>
          <cell r="B372" t="str">
            <v>PASO DEL NORTE ACADEMY CHARTER DISTRICT</v>
          </cell>
        </row>
        <row r="373">
          <cell r="A373" t="str">
            <v>071804</v>
          </cell>
          <cell r="B373" t="str">
            <v>EL PASO ACADEMY</v>
          </cell>
        </row>
        <row r="374">
          <cell r="A374" t="str">
            <v>071806</v>
          </cell>
          <cell r="B374" t="str">
            <v>HARMONY SCIENCE ACAD (EL PASO)</v>
          </cell>
        </row>
        <row r="375">
          <cell r="A375" t="str">
            <v>071807</v>
          </cell>
          <cell r="B375" t="str">
            <v>LA FE PREPARATORY SCHOOL</v>
          </cell>
        </row>
        <row r="376">
          <cell r="A376" t="str">
            <v>071809</v>
          </cell>
          <cell r="B376" t="str">
            <v>VISTA DEL FUTURO CHARTER SCHOOL</v>
          </cell>
        </row>
        <row r="377">
          <cell r="A377" t="str">
            <v>071901</v>
          </cell>
          <cell r="B377" t="str">
            <v>CLINT ISD</v>
          </cell>
        </row>
        <row r="378">
          <cell r="A378" t="str">
            <v>071902</v>
          </cell>
          <cell r="B378" t="str">
            <v>EL PASO ISD</v>
          </cell>
        </row>
        <row r="379">
          <cell r="A379" t="str">
            <v>071903</v>
          </cell>
          <cell r="B379" t="str">
            <v>FABENS ISD</v>
          </cell>
        </row>
        <row r="380">
          <cell r="A380" t="str">
            <v>071904</v>
          </cell>
          <cell r="B380" t="str">
            <v>SAN ELIZARIO ISD</v>
          </cell>
        </row>
        <row r="381">
          <cell r="A381" t="str">
            <v>071905</v>
          </cell>
          <cell r="B381" t="str">
            <v>YSLETA ISD</v>
          </cell>
        </row>
        <row r="382">
          <cell r="A382" t="str">
            <v>071906</v>
          </cell>
          <cell r="B382" t="str">
            <v>ANTHONY ISD</v>
          </cell>
        </row>
        <row r="383">
          <cell r="A383" t="str">
            <v>071907</v>
          </cell>
          <cell r="B383" t="str">
            <v>CANUTILLO ISD</v>
          </cell>
        </row>
        <row r="384">
          <cell r="A384" t="str">
            <v>071908</v>
          </cell>
          <cell r="B384" t="str">
            <v>TORNILLO ISD</v>
          </cell>
        </row>
        <row r="385">
          <cell r="A385" t="str">
            <v>071909</v>
          </cell>
          <cell r="B385" t="str">
            <v>SOCORRO ISD</v>
          </cell>
        </row>
        <row r="386">
          <cell r="A386" t="str">
            <v>071950</v>
          </cell>
          <cell r="B386" t="str">
            <v>REG XIX EDUCATION SERVICE CENTER</v>
          </cell>
        </row>
        <row r="387">
          <cell r="A387" t="str">
            <v>072801</v>
          </cell>
          <cell r="B387" t="str">
            <v>PREMIER HIGH SCHOOLS</v>
          </cell>
        </row>
        <row r="388">
          <cell r="A388" t="str">
            <v>072802</v>
          </cell>
          <cell r="B388" t="str">
            <v>ERATH EXCELS ACADEMY INC</v>
          </cell>
        </row>
        <row r="389">
          <cell r="A389" t="str">
            <v>072901</v>
          </cell>
          <cell r="B389" t="str">
            <v>THREE WAY ISD</v>
          </cell>
        </row>
        <row r="390">
          <cell r="A390" t="str">
            <v>072902</v>
          </cell>
          <cell r="B390" t="str">
            <v>DUBLIN ISD</v>
          </cell>
        </row>
        <row r="391">
          <cell r="A391" t="str">
            <v>072903</v>
          </cell>
          <cell r="B391" t="str">
            <v>STEPHENVILLE</v>
          </cell>
        </row>
        <row r="392">
          <cell r="A392" t="str">
            <v>072904</v>
          </cell>
          <cell r="B392" t="str">
            <v>BLUFF DALE ISD</v>
          </cell>
        </row>
        <row r="393">
          <cell r="A393" t="str">
            <v>072908</v>
          </cell>
          <cell r="B393" t="str">
            <v>HUCKABAY ISD</v>
          </cell>
        </row>
        <row r="394">
          <cell r="A394" t="str">
            <v>072909</v>
          </cell>
          <cell r="B394" t="str">
            <v>LINGLEVILLE ISD</v>
          </cell>
        </row>
        <row r="395">
          <cell r="A395" t="str">
            <v>072910</v>
          </cell>
          <cell r="B395" t="str">
            <v>MORGAN MILL ISD</v>
          </cell>
        </row>
        <row r="396">
          <cell r="A396" t="str">
            <v>073901</v>
          </cell>
          <cell r="B396" t="str">
            <v>CHILTON ISD</v>
          </cell>
        </row>
        <row r="397">
          <cell r="A397" t="str">
            <v>073903</v>
          </cell>
          <cell r="B397" t="str">
            <v>MARLIN ISD</v>
          </cell>
        </row>
        <row r="398">
          <cell r="A398" t="str">
            <v>073904</v>
          </cell>
          <cell r="B398" t="str">
            <v>WESTPHALIA ISD</v>
          </cell>
        </row>
        <row r="399">
          <cell r="A399" t="str">
            <v>073905</v>
          </cell>
          <cell r="B399" t="str">
            <v>ROSEBUD-LOTT ISD</v>
          </cell>
        </row>
        <row r="400">
          <cell r="A400" t="str">
            <v>074903</v>
          </cell>
          <cell r="B400" t="str">
            <v>BONHAM ISD</v>
          </cell>
        </row>
        <row r="401">
          <cell r="A401" t="str">
            <v>074904</v>
          </cell>
          <cell r="B401" t="str">
            <v>DODD CITY ISD</v>
          </cell>
        </row>
        <row r="402">
          <cell r="A402" t="str">
            <v>074905</v>
          </cell>
          <cell r="B402" t="str">
            <v>ECTOR ISD</v>
          </cell>
        </row>
        <row r="403">
          <cell r="A403" t="str">
            <v>074907</v>
          </cell>
          <cell r="B403" t="str">
            <v>HONEY GROVE ISD</v>
          </cell>
        </row>
        <row r="404">
          <cell r="A404" t="str">
            <v>074909</v>
          </cell>
          <cell r="B404" t="str">
            <v>LEONARD ISD</v>
          </cell>
        </row>
        <row r="405">
          <cell r="A405" t="str">
            <v>074911</v>
          </cell>
          <cell r="B405" t="str">
            <v>SAVOY ISD</v>
          </cell>
        </row>
        <row r="406">
          <cell r="A406" t="str">
            <v>074912</v>
          </cell>
          <cell r="B406" t="str">
            <v>TRENTON ISD</v>
          </cell>
        </row>
        <row r="407">
          <cell r="A407" t="str">
            <v>074917</v>
          </cell>
          <cell r="B407" t="str">
            <v>SAM RAYBURN ISD</v>
          </cell>
        </row>
        <row r="408">
          <cell r="A408" t="str">
            <v>075901</v>
          </cell>
          <cell r="B408" t="str">
            <v>FLATONIA ISD</v>
          </cell>
        </row>
        <row r="409">
          <cell r="A409" t="str">
            <v>075902</v>
          </cell>
          <cell r="B409" t="str">
            <v>LA GRANGE ISD</v>
          </cell>
        </row>
        <row r="410">
          <cell r="A410" t="str">
            <v>075903</v>
          </cell>
          <cell r="B410" t="str">
            <v>SCHULENBURG ISD</v>
          </cell>
        </row>
        <row r="411">
          <cell r="A411" t="str">
            <v>075906</v>
          </cell>
          <cell r="B411" t="str">
            <v>FAYETTEVILLE ISD</v>
          </cell>
        </row>
        <row r="412">
          <cell r="A412" t="str">
            <v>075908</v>
          </cell>
          <cell r="B412" t="str">
            <v>ROUND TOP-CARMINE ISD</v>
          </cell>
        </row>
        <row r="413">
          <cell r="A413" t="str">
            <v>076903</v>
          </cell>
          <cell r="B413" t="str">
            <v>ROBY CISD</v>
          </cell>
        </row>
        <row r="414">
          <cell r="A414" t="str">
            <v>076904</v>
          </cell>
          <cell r="B414" t="str">
            <v>ROTAN ISD</v>
          </cell>
        </row>
        <row r="415">
          <cell r="A415" t="str">
            <v>077901</v>
          </cell>
          <cell r="B415" t="str">
            <v>FLOYDADA ISD</v>
          </cell>
        </row>
        <row r="416">
          <cell r="A416" t="str">
            <v>077902</v>
          </cell>
          <cell r="B416" t="str">
            <v>LOCKNEY ISD</v>
          </cell>
        </row>
        <row r="417">
          <cell r="A417" t="str">
            <v>078901</v>
          </cell>
          <cell r="B417" t="str">
            <v>CROWELL ISD</v>
          </cell>
        </row>
        <row r="418">
          <cell r="A418" t="str">
            <v>079901</v>
          </cell>
          <cell r="B418" t="str">
            <v>LAMAR CISD</v>
          </cell>
        </row>
        <row r="419">
          <cell r="A419" t="str">
            <v>079906</v>
          </cell>
          <cell r="B419" t="str">
            <v>NEEDVILLE ISD</v>
          </cell>
        </row>
        <row r="420">
          <cell r="A420" t="str">
            <v>079907</v>
          </cell>
          <cell r="B420" t="str">
            <v>FORT BEND ISD</v>
          </cell>
        </row>
        <row r="421">
          <cell r="A421" t="str">
            <v>079910</v>
          </cell>
          <cell r="B421" t="str">
            <v>STAFFORD MSD</v>
          </cell>
        </row>
        <row r="422">
          <cell r="A422" t="str">
            <v>080901</v>
          </cell>
          <cell r="B422" t="str">
            <v>MOUNT VERNON ISD</v>
          </cell>
        </row>
        <row r="423">
          <cell r="A423" t="str">
            <v>081902</v>
          </cell>
          <cell r="B423" t="str">
            <v>FAIRFIELD ISD</v>
          </cell>
        </row>
        <row r="424">
          <cell r="A424" t="str">
            <v>081904</v>
          </cell>
          <cell r="B424" t="str">
            <v>TEAGUE ISD</v>
          </cell>
        </row>
        <row r="425">
          <cell r="A425" t="str">
            <v>081905</v>
          </cell>
          <cell r="B425" t="str">
            <v>WORTHAM ISD</v>
          </cell>
        </row>
        <row r="426">
          <cell r="A426" t="str">
            <v>081906</v>
          </cell>
          <cell r="B426" t="str">
            <v>DEW ISD</v>
          </cell>
        </row>
        <row r="427">
          <cell r="A427" t="str">
            <v>082902</v>
          </cell>
          <cell r="B427" t="str">
            <v>DILLEY ISD</v>
          </cell>
        </row>
        <row r="428">
          <cell r="A428" t="str">
            <v>082903</v>
          </cell>
          <cell r="B428" t="str">
            <v>PEARSALL ISD</v>
          </cell>
        </row>
        <row r="429">
          <cell r="A429" t="str">
            <v>083901</v>
          </cell>
          <cell r="B429" t="str">
            <v>SEAGRAVES ISD</v>
          </cell>
        </row>
        <row r="430">
          <cell r="A430" t="str">
            <v>083902</v>
          </cell>
          <cell r="B430" t="str">
            <v>LOOP ISD</v>
          </cell>
        </row>
        <row r="431">
          <cell r="A431" t="str">
            <v>083903</v>
          </cell>
          <cell r="B431" t="str">
            <v>SEMINOLE ISD</v>
          </cell>
        </row>
        <row r="432">
          <cell r="A432" t="str">
            <v>084801</v>
          </cell>
          <cell r="B432" t="str">
            <v>MAINLAND PREPARATORY ACADEMY</v>
          </cell>
        </row>
        <row r="433">
          <cell r="A433" t="str">
            <v>084802</v>
          </cell>
          <cell r="B433" t="str">
            <v>ODYSSEY ACADEMY INC</v>
          </cell>
        </row>
        <row r="434">
          <cell r="A434" t="str">
            <v>084804</v>
          </cell>
          <cell r="B434" t="str">
            <v>AMBASSADORS PREPARATORY ACADEMY</v>
          </cell>
        </row>
        <row r="435">
          <cell r="A435" t="str">
            <v>084805</v>
          </cell>
          <cell r="B435" t="str">
            <v>PREMIER LEARNING ACADEMY</v>
          </cell>
        </row>
        <row r="436">
          <cell r="A436" t="str">
            <v>084901</v>
          </cell>
          <cell r="B436" t="str">
            <v>DICKINSON ISD</v>
          </cell>
        </row>
        <row r="437">
          <cell r="A437" t="str">
            <v>084902</v>
          </cell>
          <cell r="B437" t="str">
            <v>GALVESTON ISD</v>
          </cell>
        </row>
        <row r="438">
          <cell r="A438" t="str">
            <v>084903</v>
          </cell>
          <cell r="B438" t="str">
            <v>HIGH ISLAND ISD</v>
          </cell>
        </row>
        <row r="439">
          <cell r="A439" t="str">
            <v>084904</v>
          </cell>
          <cell r="B439" t="str">
            <v>LA MARQUE ISD</v>
          </cell>
        </row>
        <row r="440">
          <cell r="A440" t="str">
            <v>084906</v>
          </cell>
          <cell r="B440" t="str">
            <v>TEXAS CITY ISD</v>
          </cell>
        </row>
        <row r="441">
          <cell r="A441" t="str">
            <v>084908</v>
          </cell>
          <cell r="B441" t="str">
            <v>HITCHCOCK ISD</v>
          </cell>
        </row>
        <row r="442">
          <cell r="A442" t="str">
            <v>084909</v>
          </cell>
          <cell r="B442" t="str">
            <v>SANTA FE ISD</v>
          </cell>
        </row>
        <row r="443">
          <cell r="A443" t="str">
            <v>084910</v>
          </cell>
          <cell r="B443" t="str">
            <v>CLEAR CREEK ISD</v>
          </cell>
        </row>
        <row r="444">
          <cell r="A444" t="str">
            <v>084911</v>
          </cell>
          <cell r="B444" t="str">
            <v>FRIENDSWOOD ISD</v>
          </cell>
        </row>
        <row r="445">
          <cell r="A445" t="str">
            <v>085902</v>
          </cell>
          <cell r="B445" t="str">
            <v>POST ISD</v>
          </cell>
        </row>
        <row r="446">
          <cell r="A446" t="str">
            <v>085903</v>
          </cell>
          <cell r="B446" t="str">
            <v>SOUTHLAND ISD</v>
          </cell>
        </row>
        <row r="447">
          <cell r="A447" t="str">
            <v>086024</v>
          </cell>
          <cell r="B447" t="str">
            <v>DOSS CONSOLIDATED CSD</v>
          </cell>
        </row>
        <row r="448">
          <cell r="A448" t="str">
            <v>086901</v>
          </cell>
          <cell r="B448" t="str">
            <v>FREDERICKSBURG ISD</v>
          </cell>
        </row>
        <row r="449">
          <cell r="A449" t="str">
            <v>086902</v>
          </cell>
          <cell r="B449" t="str">
            <v>HARPER ISD</v>
          </cell>
        </row>
        <row r="450">
          <cell r="A450" t="str">
            <v>087901</v>
          </cell>
          <cell r="B450" t="str">
            <v>GLASSCOCK COUNTY ISD</v>
          </cell>
        </row>
        <row r="451">
          <cell r="A451" t="str">
            <v>088902</v>
          </cell>
          <cell r="B451" t="str">
            <v>GOLIAD ISD</v>
          </cell>
        </row>
        <row r="452">
          <cell r="A452" t="str">
            <v>089901</v>
          </cell>
          <cell r="B452" t="str">
            <v>GONZALES ISD</v>
          </cell>
        </row>
        <row r="453">
          <cell r="A453" t="str">
            <v>089903</v>
          </cell>
          <cell r="B453" t="str">
            <v>NIXON-SMILEY CISD</v>
          </cell>
        </row>
        <row r="454">
          <cell r="A454" t="str">
            <v>089905</v>
          </cell>
          <cell r="B454" t="str">
            <v>WAELDER ISD</v>
          </cell>
        </row>
        <row r="455">
          <cell r="A455" t="str">
            <v>090902</v>
          </cell>
          <cell r="B455" t="str">
            <v>LEFORS ISD</v>
          </cell>
        </row>
        <row r="456">
          <cell r="A456" t="str">
            <v>090903</v>
          </cell>
          <cell r="B456" t="str">
            <v>MCLEAN ISD</v>
          </cell>
        </row>
        <row r="457">
          <cell r="A457" t="str">
            <v>090904</v>
          </cell>
          <cell r="B457" t="str">
            <v>PAMPA ISD</v>
          </cell>
        </row>
        <row r="458">
          <cell r="A458" t="str">
            <v>090905</v>
          </cell>
          <cell r="B458" t="str">
            <v>GRANDVIEW-HOPKINS ISD</v>
          </cell>
        </row>
        <row r="459">
          <cell r="A459" t="str">
            <v>091901</v>
          </cell>
          <cell r="B459" t="str">
            <v>BELLS ISD</v>
          </cell>
        </row>
        <row r="460">
          <cell r="A460" t="str">
            <v>091902</v>
          </cell>
          <cell r="B460" t="str">
            <v>COLLINSVILLE ISD</v>
          </cell>
        </row>
        <row r="461">
          <cell r="A461" t="str">
            <v>091903</v>
          </cell>
          <cell r="B461" t="str">
            <v>DENISON ISD</v>
          </cell>
        </row>
        <row r="462">
          <cell r="A462" t="str">
            <v>091905</v>
          </cell>
          <cell r="B462" t="str">
            <v>HOWE ISD</v>
          </cell>
        </row>
        <row r="463">
          <cell r="A463" t="str">
            <v>091906</v>
          </cell>
          <cell r="B463" t="str">
            <v>SHERMAN ISD</v>
          </cell>
        </row>
        <row r="464">
          <cell r="A464" t="str">
            <v>091907</v>
          </cell>
          <cell r="B464" t="str">
            <v>TIOGA ISD</v>
          </cell>
        </row>
        <row r="465">
          <cell r="A465" t="str">
            <v>091908</v>
          </cell>
          <cell r="B465" t="str">
            <v>VAN ALSTYNE ISD</v>
          </cell>
        </row>
        <row r="466">
          <cell r="A466" t="str">
            <v>091909</v>
          </cell>
          <cell r="B466" t="str">
            <v>WHITESBORO ISD</v>
          </cell>
        </row>
        <row r="467">
          <cell r="A467" t="str">
            <v>091910</v>
          </cell>
          <cell r="B467" t="str">
            <v>WHITEWRIGHT ISD</v>
          </cell>
        </row>
        <row r="468">
          <cell r="A468" t="str">
            <v>091913</v>
          </cell>
          <cell r="B468" t="str">
            <v>POTTSBORO ISD</v>
          </cell>
        </row>
        <row r="469">
          <cell r="A469" t="str">
            <v>091914</v>
          </cell>
          <cell r="B469" t="str">
            <v>S AND S CISD</v>
          </cell>
        </row>
        <row r="470">
          <cell r="A470" t="str">
            <v>091917</v>
          </cell>
          <cell r="B470" t="str">
            <v>GUNTER ISD</v>
          </cell>
        </row>
        <row r="471">
          <cell r="A471" t="str">
            <v>091918</v>
          </cell>
          <cell r="B471" t="str">
            <v>TOM BEAN ISD</v>
          </cell>
        </row>
        <row r="472">
          <cell r="A472" t="str">
            <v>092801</v>
          </cell>
          <cell r="B472" t="str">
            <v>EAST TEXAS CHARTER SCHOOLS</v>
          </cell>
        </row>
        <row r="473">
          <cell r="A473" t="str">
            <v>092901</v>
          </cell>
          <cell r="B473" t="str">
            <v>GLADEWATER ISD</v>
          </cell>
        </row>
        <row r="474">
          <cell r="A474" t="str">
            <v>092902</v>
          </cell>
          <cell r="B474" t="str">
            <v>KILGORE ISD</v>
          </cell>
        </row>
        <row r="475">
          <cell r="A475" t="str">
            <v>092903</v>
          </cell>
          <cell r="B475" t="str">
            <v>LONGVIEW ISD</v>
          </cell>
        </row>
        <row r="476">
          <cell r="A476" t="str">
            <v>092904</v>
          </cell>
          <cell r="B476" t="str">
            <v>PINE TREE ISD</v>
          </cell>
        </row>
        <row r="477">
          <cell r="A477" t="str">
            <v>092906</v>
          </cell>
          <cell r="B477" t="str">
            <v>SABINE ISD</v>
          </cell>
        </row>
        <row r="478">
          <cell r="A478" t="str">
            <v>092907</v>
          </cell>
          <cell r="B478" t="str">
            <v>SPRING HILL ISD</v>
          </cell>
        </row>
        <row r="479">
          <cell r="A479" t="str">
            <v>092908</v>
          </cell>
          <cell r="B479" t="str">
            <v>WHITE OAK ISD</v>
          </cell>
        </row>
        <row r="480">
          <cell r="A480" t="str">
            <v>092950</v>
          </cell>
          <cell r="B480" t="str">
            <v>REG VII EDUCATION SERVICE CENTER</v>
          </cell>
        </row>
        <row r="481">
          <cell r="A481" t="str">
            <v>093901</v>
          </cell>
          <cell r="B481" t="str">
            <v>ANDERSON-SHIRO CISD</v>
          </cell>
        </row>
        <row r="482">
          <cell r="A482" t="str">
            <v>093903</v>
          </cell>
          <cell r="B482" t="str">
            <v>IOLA ISD</v>
          </cell>
        </row>
        <row r="483">
          <cell r="A483" t="str">
            <v>093904</v>
          </cell>
          <cell r="B483" t="str">
            <v>NAVASOTA ISD</v>
          </cell>
        </row>
        <row r="484">
          <cell r="A484" t="str">
            <v>093905</v>
          </cell>
          <cell r="B484" t="str">
            <v>RICHARDS ISD</v>
          </cell>
        </row>
        <row r="485">
          <cell r="A485" t="str">
            <v>094901</v>
          </cell>
          <cell r="B485" t="str">
            <v>SEGUIN ISD</v>
          </cell>
        </row>
        <row r="486">
          <cell r="A486" t="str">
            <v>094902</v>
          </cell>
          <cell r="B486" t="str">
            <v>SCHERTZ-CIBOLO-U CITY ISD</v>
          </cell>
        </row>
        <row r="487">
          <cell r="A487" t="str">
            <v>094903</v>
          </cell>
          <cell r="B487" t="str">
            <v>NAVARRO ISD</v>
          </cell>
        </row>
        <row r="488">
          <cell r="A488" t="str">
            <v>094904</v>
          </cell>
          <cell r="B488" t="str">
            <v>MARION ISD</v>
          </cell>
        </row>
        <row r="489">
          <cell r="A489" t="str">
            <v>095901</v>
          </cell>
          <cell r="B489" t="str">
            <v>ABERNATHY ISD</v>
          </cell>
        </row>
        <row r="490">
          <cell r="A490" t="str">
            <v>095902</v>
          </cell>
          <cell r="B490" t="str">
            <v>COTTON CENTER ISD</v>
          </cell>
        </row>
        <row r="491">
          <cell r="A491" t="str">
            <v>095903</v>
          </cell>
          <cell r="B491" t="str">
            <v>HALE CENTER ISD</v>
          </cell>
        </row>
        <row r="492">
          <cell r="A492" t="str">
            <v>095904</v>
          </cell>
          <cell r="B492" t="str">
            <v>PETERSBURG ISD</v>
          </cell>
        </row>
        <row r="493">
          <cell r="A493" t="str">
            <v>095905</v>
          </cell>
          <cell r="B493" t="str">
            <v>PLAINVIEW ISD</v>
          </cell>
        </row>
        <row r="494">
          <cell r="A494" t="str">
            <v>096904</v>
          </cell>
          <cell r="B494" t="str">
            <v>MEMPHIS ISD</v>
          </cell>
        </row>
        <row r="495">
          <cell r="A495" t="str">
            <v>096905</v>
          </cell>
          <cell r="B495" t="str">
            <v>TURKEY-QUITAQUE ISD</v>
          </cell>
        </row>
        <row r="496">
          <cell r="A496" t="str">
            <v>097902</v>
          </cell>
          <cell r="B496" t="str">
            <v>HAMILTON ISD</v>
          </cell>
        </row>
        <row r="497">
          <cell r="A497" t="str">
            <v>097903</v>
          </cell>
          <cell r="B497" t="str">
            <v>HICO ISD</v>
          </cell>
        </row>
        <row r="498">
          <cell r="A498" t="str">
            <v>098901</v>
          </cell>
          <cell r="B498" t="str">
            <v>GRUVER ISD</v>
          </cell>
        </row>
        <row r="499">
          <cell r="A499" t="str">
            <v>098903</v>
          </cell>
          <cell r="B499" t="str">
            <v>PRINGLE-MORSE CISD</v>
          </cell>
        </row>
        <row r="500">
          <cell r="A500" t="str">
            <v>098904</v>
          </cell>
          <cell r="B500" t="str">
            <v>SPEARMAN ISD</v>
          </cell>
        </row>
        <row r="501">
          <cell r="A501" t="str">
            <v>099902</v>
          </cell>
          <cell r="B501" t="str">
            <v>CHILLICOTHE ISD</v>
          </cell>
        </row>
        <row r="502">
          <cell r="A502" t="str">
            <v>099903</v>
          </cell>
          <cell r="B502" t="str">
            <v>QUANAH ISD</v>
          </cell>
        </row>
        <row r="503">
          <cell r="A503" t="str">
            <v>100903</v>
          </cell>
          <cell r="B503" t="str">
            <v>KOUNTZE ISD</v>
          </cell>
        </row>
        <row r="504">
          <cell r="A504" t="str">
            <v>100904</v>
          </cell>
          <cell r="B504" t="str">
            <v>SILSBEE ISD</v>
          </cell>
        </row>
        <row r="505">
          <cell r="A505" t="str">
            <v>100905</v>
          </cell>
          <cell r="B505" t="str">
            <v>HARDIN-JEFFERSON ISD</v>
          </cell>
        </row>
        <row r="506">
          <cell r="A506" t="str">
            <v>100907</v>
          </cell>
          <cell r="B506" t="str">
            <v>LUMBERTON ISD</v>
          </cell>
        </row>
        <row r="507">
          <cell r="A507" t="str">
            <v>100908</v>
          </cell>
          <cell r="B507" t="str">
            <v>WEST HARDIN COUNTY CISD</v>
          </cell>
        </row>
        <row r="508">
          <cell r="A508" t="str">
            <v>101000</v>
          </cell>
          <cell r="B508" t="str">
            <v>HARRIS COUNTY DEPT OF ED</v>
          </cell>
        </row>
        <row r="509">
          <cell r="A509" t="str">
            <v>101801</v>
          </cell>
          <cell r="B509" t="str">
            <v>MEDICAL CENTER CHARTER SCHOOL</v>
          </cell>
        </row>
        <row r="510">
          <cell r="A510" t="str">
            <v>101802</v>
          </cell>
          <cell r="B510" t="str">
            <v>SER-NINOS CHARTER SCHOOL</v>
          </cell>
        </row>
        <row r="511">
          <cell r="A511" t="str">
            <v>101803</v>
          </cell>
          <cell r="B511" t="str">
            <v>ARISTOI CLASSICAL ACADEMY</v>
          </cell>
        </row>
        <row r="512">
          <cell r="A512" t="str">
            <v>101804</v>
          </cell>
          <cell r="B512" t="str">
            <v>GEORGE I SANCHEZ CHARTER</v>
          </cell>
        </row>
        <row r="513">
          <cell r="A513" t="str">
            <v>101805</v>
          </cell>
          <cell r="B513" t="str">
            <v>GIRLS &amp; BOYS PREPARATORY ACADEMY</v>
          </cell>
        </row>
        <row r="514">
          <cell r="A514" t="str">
            <v>101806</v>
          </cell>
          <cell r="B514" t="str">
            <v>RAUL YZAGUIRRE SCHOOL FOR SUCCESS</v>
          </cell>
        </row>
        <row r="515">
          <cell r="A515" t="str">
            <v>101807</v>
          </cell>
          <cell r="B515" t="str">
            <v>UNIVERSITY OF HOUSTON CHARTER SCHOOL</v>
          </cell>
        </row>
        <row r="516">
          <cell r="A516" t="str">
            <v>101809</v>
          </cell>
          <cell r="B516" t="str">
            <v>BAY AREA CHARTER INC</v>
          </cell>
        </row>
        <row r="517">
          <cell r="A517" t="str">
            <v>101810</v>
          </cell>
          <cell r="B517" t="str">
            <v>ACADEMY OF ACCELERATED LEARNING INC</v>
          </cell>
        </row>
        <row r="518">
          <cell r="A518" t="str">
            <v>101811</v>
          </cell>
          <cell r="B518" t="str">
            <v>EXCEL ACADEMY</v>
          </cell>
        </row>
        <row r="519">
          <cell r="A519" t="str">
            <v>101812</v>
          </cell>
          <cell r="B519" t="str">
            <v>HOUSTON CAN ACADEMY CHARTER SCHOOL</v>
          </cell>
        </row>
        <row r="520">
          <cell r="A520" t="str">
            <v>101813</v>
          </cell>
          <cell r="B520" t="str">
            <v>KIPP INC CHARTER</v>
          </cell>
        </row>
        <row r="521">
          <cell r="A521" t="str">
            <v>101814</v>
          </cell>
          <cell r="B521" t="str">
            <v>THE VARNETT PUBLIC SCHOOL</v>
          </cell>
        </row>
        <row r="522">
          <cell r="A522" t="str">
            <v>101815</v>
          </cell>
          <cell r="B522" t="str">
            <v>ALIEF MONTESSORI COMMUNITY SCHOOL</v>
          </cell>
        </row>
        <row r="523">
          <cell r="A523" t="str">
            <v>101819</v>
          </cell>
          <cell r="B523" t="str">
            <v>AMIGOS POR VIDA-FRIENDS FOR LIFE PUB CHTR SCH</v>
          </cell>
        </row>
        <row r="524">
          <cell r="A524" t="str">
            <v>101821</v>
          </cell>
          <cell r="B524" t="str">
            <v>HOUSTON HEIGHTS HIGH SCHOOL</v>
          </cell>
        </row>
        <row r="525">
          <cell r="A525" t="str">
            <v>101822</v>
          </cell>
          <cell r="B525" t="str">
            <v>JAMIE'S HOUSE CHARTER SCHOOL</v>
          </cell>
        </row>
        <row r="526">
          <cell r="A526" t="str">
            <v>101828</v>
          </cell>
          <cell r="B526" t="str">
            <v>HOUSTON GATEWAY ACADEMY INC</v>
          </cell>
        </row>
        <row r="527">
          <cell r="A527" t="str">
            <v>101829</v>
          </cell>
          <cell r="B527" t="str">
            <v>HOUSTON HEIGHTS LEARNING ACADEMY INC</v>
          </cell>
        </row>
        <row r="528">
          <cell r="A528" t="str">
            <v>101833</v>
          </cell>
          <cell r="B528" t="str">
            <v>LA AMISTAD LOVE &amp; LEARNING ACADEMY</v>
          </cell>
        </row>
        <row r="529">
          <cell r="A529" t="str">
            <v>101837</v>
          </cell>
          <cell r="B529" t="str">
            <v>CALVIN NELMS CHARTER SCHOOLS</v>
          </cell>
        </row>
        <row r="530">
          <cell r="A530" t="str">
            <v>101838</v>
          </cell>
          <cell r="B530" t="str">
            <v>SOUTHWEST SCHOOL</v>
          </cell>
        </row>
        <row r="531">
          <cell r="A531" t="str">
            <v>101840</v>
          </cell>
          <cell r="B531" t="str">
            <v>TWO DIMENSIONS PREPARATORY ACADEMY</v>
          </cell>
        </row>
        <row r="532">
          <cell r="A532" t="str">
            <v>101842</v>
          </cell>
          <cell r="B532" t="str">
            <v>COMQUEST ACADEMY</v>
          </cell>
        </row>
        <row r="533">
          <cell r="A533" t="str">
            <v>101845</v>
          </cell>
          <cell r="B533" t="str">
            <v>YES PREP PUBLIC SCHOOLS INC</v>
          </cell>
        </row>
        <row r="534">
          <cell r="A534" t="str">
            <v>101846</v>
          </cell>
          <cell r="B534" t="str">
            <v>HARMONY SCIENCE ACADEMY</v>
          </cell>
        </row>
        <row r="535">
          <cell r="A535" t="str">
            <v>101847</v>
          </cell>
          <cell r="B535" t="str">
            <v>BEATRICE MAYES INSTITUTE CHARTER SCHOOL</v>
          </cell>
        </row>
        <row r="536">
          <cell r="A536" t="str">
            <v>101848</v>
          </cell>
          <cell r="B536" t="str">
            <v>NORTHWEST PREPARATORY</v>
          </cell>
        </row>
        <row r="537">
          <cell r="A537" t="str">
            <v>101849</v>
          </cell>
          <cell r="B537" t="str">
            <v>ACCELERATED INTERMEDIATE ACADEMY</v>
          </cell>
        </row>
        <row r="538">
          <cell r="A538" t="str">
            <v>101850</v>
          </cell>
          <cell r="B538" t="str">
            <v>ZOE LEARNING ACADEMY</v>
          </cell>
        </row>
        <row r="539">
          <cell r="A539" t="str">
            <v>101852</v>
          </cell>
          <cell r="B539" t="str">
            <v>JUAN B GALAVIZ CHARTER SCHOOL</v>
          </cell>
        </row>
        <row r="540">
          <cell r="A540" t="str">
            <v>101853</v>
          </cell>
          <cell r="B540" t="str">
            <v>PROMISE COMMUNITY SCHOOL</v>
          </cell>
        </row>
        <row r="541">
          <cell r="A541" t="str">
            <v>101854</v>
          </cell>
          <cell r="B541" t="str">
            <v>RICHARD MILBURN ACADEMY (SUBURBAN HOUSTON)</v>
          </cell>
        </row>
        <row r="542">
          <cell r="A542" t="str">
            <v>101855</v>
          </cell>
          <cell r="B542" t="str">
            <v>MEYERPARK ELEMENTARY</v>
          </cell>
        </row>
        <row r="543">
          <cell r="A543" t="str">
            <v>101856</v>
          </cell>
          <cell r="B543" t="str">
            <v>DRAW ACADEMY</v>
          </cell>
        </row>
        <row r="544">
          <cell r="A544" t="str">
            <v>101858</v>
          </cell>
          <cell r="B544" t="str">
            <v>HARMONY SCHOOL OF EXCELLENCE</v>
          </cell>
        </row>
        <row r="545">
          <cell r="A545" t="str">
            <v>101859</v>
          </cell>
          <cell r="B545" t="str">
            <v>STEPPING STONES CHARTER EL</v>
          </cell>
        </row>
        <row r="546">
          <cell r="A546" t="str">
            <v>101860</v>
          </cell>
          <cell r="B546" t="str">
            <v>KIPP SOUTHEAST HOUSTON</v>
          </cell>
        </row>
        <row r="547">
          <cell r="A547" t="str">
            <v>101861</v>
          </cell>
          <cell r="B547" t="str">
            <v>THE RHODES SCHOOL</v>
          </cell>
        </row>
        <row r="548">
          <cell r="A548" t="str">
            <v>101862</v>
          </cell>
          <cell r="B548" t="str">
            <v>HARMONY SCHOOL OF SCIENCE - HOUSTON</v>
          </cell>
        </row>
        <row r="549">
          <cell r="A549" t="str">
            <v>101863</v>
          </cell>
          <cell r="B549" t="str">
            <v>KOINONIA COMMUNITY LEARNING ACADEMY</v>
          </cell>
        </row>
        <row r="550">
          <cell r="A550" t="str">
            <v>101864</v>
          </cell>
          <cell r="B550" t="str">
            <v>WALIPP-TSU PREPARATORY ACADEMY</v>
          </cell>
        </row>
        <row r="551">
          <cell r="A551" t="str">
            <v>101865</v>
          </cell>
          <cell r="B551" t="str">
            <v>VICTORY PREP</v>
          </cell>
        </row>
        <row r="552">
          <cell r="A552" t="str">
            <v>101866</v>
          </cell>
          <cell r="B552" t="str">
            <v>GLOBAL LEARNING VILLAGE</v>
          </cell>
        </row>
        <row r="553">
          <cell r="A553" t="str">
            <v>101867</v>
          </cell>
          <cell r="B553" t="str">
            <v>FALLBROOK COLLEGE PREPARATORY ACADEMY</v>
          </cell>
        </row>
        <row r="554">
          <cell r="A554" t="str">
            <v>101868</v>
          </cell>
          <cell r="B554" t="str">
            <v>THE PRO-VISION ACADEMY</v>
          </cell>
        </row>
        <row r="555">
          <cell r="A555" t="str">
            <v>101869</v>
          </cell>
          <cell r="B555" t="str">
            <v>C O R E ACADEMY</v>
          </cell>
        </row>
        <row r="556">
          <cell r="A556" t="str">
            <v>101902</v>
          </cell>
          <cell r="B556" t="str">
            <v>ALDINE ISD</v>
          </cell>
        </row>
        <row r="557">
          <cell r="A557" t="str">
            <v>101903</v>
          </cell>
          <cell r="B557" t="str">
            <v>ALIEF ISD</v>
          </cell>
        </row>
        <row r="558">
          <cell r="A558" t="str">
            <v>101905</v>
          </cell>
          <cell r="B558" t="str">
            <v>CHANNELVIEW ISD</v>
          </cell>
        </row>
        <row r="559">
          <cell r="A559" t="str">
            <v>101906</v>
          </cell>
          <cell r="B559" t="str">
            <v>CROSBY ISD</v>
          </cell>
        </row>
        <row r="560">
          <cell r="A560" t="str">
            <v>101907</v>
          </cell>
          <cell r="B560" t="str">
            <v>CYPRESS-FAIRBANKS ISD</v>
          </cell>
        </row>
        <row r="561">
          <cell r="A561" t="str">
            <v>101908</v>
          </cell>
          <cell r="B561" t="str">
            <v>DEER PARK ISD</v>
          </cell>
        </row>
        <row r="562">
          <cell r="A562" t="str">
            <v>101909</v>
          </cell>
          <cell r="B562" t="str">
            <v>NORTH FOREST ISD</v>
          </cell>
        </row>
        <row r="563">
          <cell r="A563" t="str">
            <v>101910</v>
          </cell>
          <cell r="B563" t="str">
            <v>GALENA PARK ISD</v>
          </cell>
        </row>
        <row r="564">
          <cell r="A564" t="str">
            <v>101911</v>
          </cell>
          <cell r="B564" t="str">
            <v>GOOSE CREEK CISD</v>
          </cell>
        </row>
        <row r="565">
          <cell r="A565" t="str">
            <v>101912</v>
          </cell>
          <cell r="B565" t="str">
            <v>HOUSTON ISD</v>
          </cell>
        </row>
        <row r="566">
          <cell r="A566" t="str">
            <v>101913</v>
          </cell>
          <cell r="B566" t="str">
            <v>HUMBLE ISD</v>
          </cell>
        </row>
        <row r="567">
          <cell r="A567" t="str">
            <v>101914</v>
          </cell>
          <cell r="B567" t="str">
            <v>KATY ISD</v>
          </cell>
        </row>
        <row r="568">
          <cell r="A568" t="str">
            <v>101915</v>
          </cell>
          <cell r="B568" t="str">
            <v>KLEIN ISD</v>
          </cell>
        </row>
        <row r="569">
          <cell r="A569" t="str">
            <v>101916</v>
          </cell>
          <cell r="B569" t="str">
            <v>LA PORTE ISD</v>
          </cell>
        </row>
        <row r="570">
          <cell r="A570" t="str">
            <v>101917</v>
          </cell>
          <cell r="B570" t="str">
            <v>PASADENA ISD</v>
          </cell>
        </row>
        <row r="571">
          <cell r="A571" t="str">
            <v>101919</v>
          </cell>
          <cell r="B571" t="str">
            <v>SPRING ISD</v>
          </cell>
        </row>
        <row r="572">
          <cell r="A572" t="str">
            <v>101920</v>
          </cell>
          <cell r="B572" t="str">
            <v>SPRING BRANCH ISD</v>
          </cell>
        </row>
        <row r="573">
          <cell r="A573" t="str">
            <v>101921</v>
          </cell>
          <cell r="B573" t="str">
            <v>TOMBALL ISD</v>
          </cell>
        </row>
        <row r="574">
          <cell r="A574" t="str">
            <v>101924</v>
          </cell>
          <cell r="B574" t="str">
            <v>SHELDON ISD</v>
          </cell>
        </row>
        <row r="575">
          <cell r="A575" t="str">
            <v>101925</v>
          </cell>
          <cell r="B575" t="str">
            <v>HUFFMAN ISD</v>
          </cell>
        </row>
        <row r="576">
          <cell r="A576" t="str">
            <v>101950</v>
          </cell>
          <cell r="B576" t="str">
            <v>REG IV EDUCATION SERVICE CENTER</v>
          </cell>
        </row>
        <row r="577">
          <cell r="A577" t="str">
            <v>102901</v>
          </cell>
          <cell r="B577" t="str">
            <v>KARNACK ISD</v>
          </cell>
        </row>
        <row r="578">
          <cell r="A578" t="str">
            <v>102902</v>
          </cell>
          <cell r="B578" t="str">
            <v>MARSHALL ISD</v>
          </cell>
        </row>
        <row r="579">
          <cell r="A579" t="str">
            <v>102903</v>
          </cell>
          <cell r="B579" t="str">
            <v>WASKOM ISD</v>
          </cell>
        </row>
        <row r="580">
          <cell r="A580" t="str">
            <v>102904</v>
          </cell>
          <cell r="B580" t="str">
            <v>HALLSVILLE ISD</v>
          </cell>
        </row>
        <row r="581">
          <cell r="A581" t="str">
            <v>102905</v>
          </cell>
          <cell r="B581" t="str">
            <v>HARLETON ISD</v>
          </cell>
        </row>
        <row r="582">
          <cell r="A582" t="str">
            <v>102906</v>
          </cell>
          <cell r="B582" t="str">
            <v>ELYSIAN FIELDS ISD</v>
          </cell>
        </row>
        <row r="583">
          <cell r="A583" t="str">
            <v>103901</v>
          </cell>
          <cell r="B583" t="str">
            <v>CHANNING ISD</v>
          </cell>
        </row>
        <row r="584">
          <cell r="A584" t="str">
            <v>103902</v>
          </cell>
          <cell r="B584" t="str">
            <v>HARTLEY ISD</v>
          </cell>
        </row>
        <row r="585">
          <cell r="A585" t="str">
            <v>104901</v>
          </cell>
          <cell r="B585" t="str">
            <v>HASKELL CISD</v>
          </cell>
        </row>
        <row r="586">
          <cell r="A586" t="str">
            <v>104903</v>
          </cell>
          <cell r="B586" t="str">
            <v>RULE ISD</v>
          </cell>
        </row>
        <row r="587">
          <cell r="A587" t="str">
            <v>104907</v>
          </cell>
          <cell r="B587" t="str">
            <v>PAINT CREEK ISD</v>
          </cell>
        </row>
        <row r="588">
          <cell r="A588" t="str">
            <v>105801</v>
          </cell>
          <cell r="B588" t="str">
            <v>KATHERINE ANNE PORTER SCHOOL</v>
          </cell>
        </row>
        <row r="589">
          <cell r="A589" t="str">
            <v>105802</v>
          </cell>
          <cell r="B589" t="str">
            <v>TEXAS PREPARATORY SCHOOL</v>
          </cell>
        </row>
        <row r="590">
          <cell r="A590" t="str">
            <v>105902</v>
          </cell>
          <cell r="B590" t="str">
            <v>SAN MARCOS CISD</v>
          </cell>
        </row>
        <row r="591">
          <cell r="A591" t="str">
            <v>105904</v>
          </cell>
          <cell r="B591" t="str">
            <v>DRIPPING SPRINGS ISD</v>
          </cell>
        </row>
        <row r="592">
          <cell r="A592" t="str">
            <v>105905</v>
          </cell>
          <cell r="B592" t="str">
            <v>WIMBERLEY ISD</v>
          </cell>
        </row>
        <row r="593">
          <cell r="A593" t="str">
            <v>105906</v>
          </cell>
          <cell r="B593" t="str">
            <v>HAYS CISD</v>
          </cell>
        </row>
        <row r="594">
          <cell r="A594" t="str">
            <v>106901</v>
          </cell>
          <cell r="B594" t="str">
            <v>CANADIAN ISD</v>
          </cell>
        </row>
        <row r="595">
          <cell r="A595" t="str">
            <v>107901</v>
          </cell>
          <cell r="B595" t="str">
            <v>ATHENS ISD</v>
          </cell>
        </row>
        <row r="596">
          <cell r="A596" t="str">
            <v>107902</v>
          </cell>
          <cell r="B596" t="str">
            <v>BROWNSBORO ISD</v>
          </cell>
        </row>
        <row r="597">
          <cell r="A597" t="str">
            <v>107904</v>
          </cell>
          <cell r="B597" t="str">
            <v>CROSS ROADS ISD</v>
          </cell>
        </row>
        <row r="598">
          <cell r="A598" t="str">
            <v>107905</v>
          </cell>
          <cell r="B598" t="str">
            <v>EUSTACE ISD</v>
          </cell>
        </row>
        <row r="599">
          <cell r="A599" t="str">
            <v>107906</v>
          </cell>
          <cell r="B599" t="str">
            <v>MALAKOFF ISD</v>
          </cell>
        </row>
        <row r="600">
          <cell r="A600" t="str">
            <v>107907</v>
          </cell>
          <cell r="B600" t="str">
            <v>TRINIDAD ISD</v>
          </cell>
        </row>
        <row r="601">
          <cell r="A601" t="str">
            <v>107908</v>
          </cell>
          <cell r="B601" t="str">
            <v>MURCHISON ISD</v>
          </cell>
        </row>
        <row r="602">
          <cell r="A602" t="str">
            <v>107910</v>
          </cell>
          <cell r="B602" t="str">
            <v>LAPOYNOR ISD</v>
          </cell>
        </row>
        <row r="603">
          <cell r="A603" t="str">
            <v>108801</v>
          </cell>
          <cell r="B603" t="str">
            <v>IGNITE PUBLIC SCHOOLS AND COMMUNITY SERVICE CENTER</v>
          </cell>
        </row>
        <row r="604">
          <cell r="A604" t="str">
            <v>108802</v>
          </cell>
          <cell r="B604" t="str">
            <v>SOUTH TEXAS EDUCATIONAL TECHNOLOGIES INC</v>
          </cell>
        </row>
        <row r="605">
          <cell r="A605" t="str">
            <v>108804</v>
          </cell>
          <cell r="B605" t="str">
            <v>MIDVALLEY ACADEMY CHARTER DISTRICT</v>
          </cell>
        </row>
        <row r="606">
          <cell r="A606" t="str">
            <v>108807</v>
          </cell>
          <cell r="B606" t="str">
            <v>IDEA PUBLIC SCHOOLS</v>
          </cell>
        </row>
        <row r="607">
          <cell r="A607" t="str">
            <v>108808</v>
          </cell>
          <cell r="B607" t="str">
            <v>VANGUARD ACADEMY</v>
          </cell>
        </row>
        <row r="608">
          <cell r="A608" t="str">
            <v>108809</v>
          </cell>
          <cell r="B608" t="str">
            <v>EXCELLENCE IN LEADERSHIP ACADEMY</v>
          </cell>
        </row>
        <row r="609">
          <cell r="A609" t="str">
            <v>108902</v>
          </cell>
          <cell r="B609" t="str">
            <v>DONNA ISD</v>
          </cell>
        </row>
        <row r="610">
          <cell r="A610" t="str">
            <v>108903</v>
          </cell>
          <cell r="B610" t="str">
            <v>EDCOUCH-ELSA ISD</v>
          </cell>
        </row>
        <row r="611">
          <cell r="A611" t="str">
            <v>108904</v>
          </cell>
          <cell r="B611" t="str">
            <v>EDINBURG CISD</v>
          </cell>
        </row>
        <row r="612">
          <cell r="A612" t="str">
            <v>108905</v>
          </cell>
          <cell r="B612" t="str">
            <v>HIDALGO ISD</v>
          </cell>
        </row>
        <row r="613">
          <cell r="A613" t="str">
            <v>108906</v>
          </cell>
          <cell r="B613" t="str">
            <v>MCALLEN ISD</v>
          </cell>
        </row>
        <row r="614">
          <cell r="A614" t="str">
            <v>108907</v>
          </cell>
          <cell r="B614" t="str">
            <v>MERCEDES ISD</v>
          </cell>
        </row>
        <row r="615">
          <cell r="A615" t="str">
            <v>108908</v>
          </cell>
          <cell r="B615" t="str">
            <v>MISSION CISD</v>
          </cell>
        </row>
        <row r="616">
          <cell r="A616" t="str">
            <v>108909</v>
          </cell>
          <cell r="B616" t="str">
            <v>PHARR-SAN JUAN-ALAMO ISD</v>
          </cell>
        </row>
        <row r="617">
          <cell r="A617" t="str">
            <v>108910</v>
          </cell>
          <cell r="B617" t="str">
            <v>PROGRESO ISD</v>
          </cell>
        </row>
        <row r="618">
          <cell r="A618" t="str">
            <v>108911</v>
          </cell>
          <cell r="B618" t="str">
            <v>SHARYLAND ISD</v>
          </cell>
        </row>
        <row r="619">
          <cell r="A619" t="str">
            <v>108912</v>
          </cell>
          <cell r="B619" t="str">
            <v>LA JOYA ISD</v>
          </cell>
        </row>
        <row r="620">
          <cell r="A620" t="str">
            <v>108913</v>
          </cell>
          <cell r="B620" t="str">
            <v>WESLACO ISD</v>
          </cell>
        </row>
        <row r="621">
          <cell r="A621" t="str">
            <v>108914</v>
          </cell>
          <cell r="B621" t="str">
            <v>LA VILLA ISD</v>
          </cell>
        </row>
        <row r="622">
          <cell r="A622" t="str">
            <v>108915</v>
          </cell>
          <cell r="B622" t="str">
            <v>MONTE ALTO ISD</v>
          </cell>
        </row>
        <row r="623">
          <cell r="A623" t="str">
            <v>108916</v>
          </cell>
          <cell r="B623" t="str">
            <v>VALLEY VIEW ISD</v>
          </cell>
        </row>
        <row r="624">
          <cell r="A624" t="str">
            <v>108950</v>
          </cell>
          <cell r="B624" t="str">
            <v>REG I EDUCATION SERVICE CENTER</v>
          </cell>
        </row>
        <row r="625">
          <cell r="A625" t="str">
            <v>109901</v>
          </cell>
          <cell r="B625" t="str">
            <v>ABBOTT ISD</v>
          </cell>
        </row>
        <row r="626">
          <cell r="A626" t="str">
            <v>109902</v>
          </cell>
          <cell r="B626" t="str">
            <v>BYNUM ISD</v>
          </cell>
        </row>
        <row r="627">
          <cell r="A627" t="str">
            <v>109903</v>
          </cell>
          <cell r="B627" t="str">
            <v>COVINGTON ISD</v>
          </cell>
        </row>
        <row r="628">
          <cell r="A628" t="str">
            <v>109904</v>
          </cell>
          <cell r="B628" t="str">
            <v>HILLSBORO ISD</v>
          </cell>
        </row>
        <row r="629">
          <cell r="A629" t="str">
            <v>109905</v>
          </cell>
          <cell r="B629" t="str">
            <v>HUBBARD ISD</v>
          </cell>
        </row>
        <row r="630">
          <cell r="A630" t="str">
            <v>109907</v>
          </cell>
          <cell r="B630" t="str">
            <v>ITASCA ISD</v>
          </cell>
        </row>
        <row r="631">
          <cell r="A631" t="str">
            <v>109908</v>
          </cell>
          <cell r="B631" t="str">
            <v>MALONE ISD</v>
          </cell>
        </row>
        <row r="632">
          <cell r="A632" t="str">
            <v>109910</v>
          </cell>
          <cell r="B632" t="str">
            <v>MOUNT CALM ISD</v>
          </cell>
        </row>
        <row r="633">
          <cell r="A633" t="str">
            <v>109911</v>
          </cell>
          <cell r="B633" t="str">
            <v>WHITNEY ISD</v>
          </cell>
        </row>
        <row r="634">
          <cell r="A634" t="str">
            <v>109912</v>
          </cell>
          <cell r="B634" t="str">
            <v>AQUILLA ISD</v>
          </cell>
        </row>
        <row r="635">
          <cell r="A635" t="str">
            <v>109913</v>
          </cell>
          <cell r="B635" t="str">
            <v>BLUM ISD</v>
          </cell>
        </row>
        <row r="636">
          <cell r="A636" t="str">
            <v>109914</v>
          </cell>
          <cell r="B636" t="str">
            <v>PENELOPE ISD</v>
          </cell>
        </row>
        <row r="637">
          <cell r="A637" t="str">
            <v>110901</v>
          </cell>
          <cell r="B637" t="str">
            <v>ANTON ISD</v>
          </cell>
        </row>
        <row r="638">
          <cell r="A638" t="str">
            <v>110902</v>
          </cell>
          <cell r="B638" t="str">
            <v>LEVELLAND ISD</v>
          </cell>
        </row>
        <row r="639">
          <cell r="A639" t="str">
            <v>110905</v>
          </cell>
          <cell r="B639" t="str">
            <v>ROPES ISD</v>
          </cell>
        </row>
        <row r="640">
          <cell r="A640" t="str">
            <v>110906</v>
          </cell>
          <cell r="B640" t="str">
            <v>SMYER ISD</v>
          </cell>
        </row>
        <row r="641">
          <cell r="A641" t="str">
            <v>110907</v>
          </cell>
          <cell r="B641" t="str">
            <v>SUNDOWN ISD</v>
          </cell>
        </row>
        <row r="642">
          <cell r="A642" t="str">
            <v>110908</v>
          </cell>
          <cell r="B642" t="str">
            <v>WHITHARRAL ISD</v>
          </cell>
        </row>
        <row r="643">
          <cell r="A643" t="str">
            <v>111901</v>
          </cell>
          <cell r="B643" t="str">
            <v>GRANBURY ISD</v>
          </cell>
        </row>
        <row r="644">
          <cell r="A644" t="str">
            <v>111902</v>
          </cell>
          <cell r="B644" t="str">
            <v>LIPAN ISD</v>
          </cell>
        </row>
        <row r="645">
          <cell r="A645" t="str">
            <v>111903</v>
          </cell>
          <cell r="B645" t="str">
            <v>TOLAR ISD</v>
          </cell>
        </row>
        <row r="646">
          <cell r="A646" t="str">
            <v>112901</v>
          </cell>
          <cell r="B646" t="str">
            <v>SULPHUR SPRINGS ISD</v>
          </cell>
        </row>
        <row r="647">
          <cell r="A647" t="str">
            <v>112905</v>
          </cell>
          <cell r="B647" t="str">
            <v>CUMBY ISD</v>
          </cell>
        </row>
        <row r="648">
          <cell r="A648" t="str">
            <v>112906</v>
          </cell>
          <cell r="B648" t="str">
            <v>NORTH HOPKINS ISD</v>
          </cell>
        </row>
        <row r="649">
          <cell r="A649" t="str">
            <v>112907</v>
          </cell>
          <cell r="B649" t="str">
            <v>MILLER GROVE ISD</v>
          </cell>
        </row>
        <row r="650">
          <cell r="A650" t="str">
            <v>112908</v>
          </cell>
          <cell r="B650" t="str">
            <v>COMO-PICKTON CISD</v>
          </cell>
        </row>
        <row r="651">
          <cell r="A651" t="str">
            <v>112909</v>
          </cell>
          <cell r="B651" t="str">
            <v>SALTILLO ISD</v>
          </cell>
        </row>
        <row r="652">
          <cell r="A652" t="str">
            <v>112910</v>
          </cell>
          <cell r="B652" t="str">
            <v>SULPHUR BLUFF ISD</v>
          </cell>
        </row>
        <row r="653">
          <cell r="A653" t="str">
            <v>113901</v>
          </cell>
          <cell r="B653" t="str">
            <v>CROCKETT ISD</v>
          </cell>
        </row>
        <row r="654">
          <cell r="A654" t="str">
            <v>113902</v>
          </cell>
          <cell r="B654" t="str">
            <v>GRAPELAND ISD</v>
          </cell>
        </row>
        <row r="655">
          <cell r="A655" t="str">
            <v>113903</v>
          </cell>
          <cell r="B655" t="str">
            <v>LOVELADY ISD</v>
          </cell>
        </row>
        <row r="656">
          <cell r="A656" t="str">
            <v>113905</v>
          </cell>
          <cell r="B656" t="str">
            <v>LATEXO ISD</v>
          </cell>
        </row>
        <row r="657">
          <cell r="A657" t="str">
            <v>113906</v>
          </cell>
          <cell r="B657" t="str">
            <v>KENNARD ISD</v>
          </cell>
        </row>
        <row r="658">
          <cell r="A658" t="str">
            <v>114901</v>
          </cell>
          <cell r="B658" t="str">
            <v>BIG SPRING ISD</v>
          </cell>
        </row>
        <row r="659">
          <cell r="A659" t="str">
            <v>114902</v>
          </cell>
          <cell r="B659" t="str">
            <v>COAHOMA ISD</v>
          </cell>
        </row>
        <row r="660">
          <cell r="A660" t="str">
            <v>114904</v>
          </cell>
          <cell r="B660" t="str">
            <v>FORSAN ISD</v>
          </cell>
        </row>
        <row r="661">
          <cell r="A661" t="str">
            <v>115901</v>
          </cell>
          <cell r="B661" t="str">
            <v>FT HANCOCK ISD</v>
          </cell>
        </row>
        <row r="662">
          <cell r="A662" t="str">
            <v>115902</v>
          </cell>
          <cell r="B662" t="str">
            <v>SIERRA BLANCA ISD</v>
          </cell>
        </row>
        <row r="663">
          <cell r="A663" t="str">
            <v>115903</v>
          </cell>
          <cell r="B663" t="str">
            <v>DELL CITY ISD</v>
          </cell>
        </row>
        <row r="664">
          <cell r="A664" t="str">
            <v>116801</v>
          </cell>
          <cell r="B664" t="str">
            <v>PHOENIX CHARTER SCHOOL</v>
          </cell>
        </row>
        <row r="665">
          <cell r="A665" t="str">
            <v>116901</v>
          </cell>
          <cell r="B665" t="str">
            <v>CADDO MILLS ISD</v>
          </cell>
        </row>
        <row r="666">
          <cell r="A666" t="str">
            <v>116902</v>
          </cell>
          <cell r="B666" t="str">
            <v>CELESTE ISD</v>
          </cell>
        </row>
        <row r="667">
          <cell r="A667" t="str">
            <v>116903</v>
          </cell>
          <cell r="B667" t="str">
            <v>COMMERCE ISD</v>
          </cell>
        </row>
        <row r="668">
          <cell r="A668" t="str">
            <v>116905</v>
          </cell>
          <cell r="B668" t="str">
            <v>GREENVILLE ISD</v>
          </cell>
        </row>
        <row r="669">
          <cell r="A669" t="str">
            <v>116906</v>
          </cell>
          <cell r="B669" t="str">
            <v>LONE OAK ISD</v>
          </cell>
        </row>
        <row r="670">
          <cell r="A670" t="str">
            <v>116908</v>
          </cell>
          <cell r="B670" t="str">
            <v>QUINLAN ISD</v>
          </cell>
        </row>
        <row r="671">
          <cell r="A671" t="str">
            <v>116909</v>
          </cell>
          <cell r="B671" t="str">
            <v>WOLFE CITY ISD</v>
          </cell>
        </row>
        <row r="672">
          <cell r="A672" t="str">
            <v>116910</v>
          </cell>
          <cell r="B672" t="str">
            <v>CAMPBELL ISD</v>
          </cell>
        </row>
        <row r="673">
          <cell r="A673" t="str">
            <v>116915</v>
          </cell>
          <cell r="B673" t="str">
            <v>BLAND ISD</v>
          </cell>
        </row>
        <row r="674">
          <cell r="A674" t="str">
            <v>116916</v>
          </cell>
          <cell r="B674" t="str">
            <v>BOLES ISD</v>
          </cell>
        </row>
        <row r="675">
          <cell r="A675" t="str">
            <v>117901</v>
          </cell>
          <cell r="B675" t="str">
            <v>BORGER ISD</v>
          </cell>
        </row>
        <row r="676">
          <cell r="A676" t="str">
            <v>117903</v>
          </cell>
          <cell r="B676" t="str">
            <v>SANFORD-FRITCH ISD</v>
          </cell>
        </row>
        <row r="677">
          <cell r="A677" t="str">
            <v>117904</v>
          </cell>
          <cell r="B677" t="str">
            <v>PLEMONS-STINNETT-PHILLIPS CISD</v>
          </cell>
        </row>
        <row r="678">
          <cell r="A678" t="str">
            <v>117907</v>
          </cell>
          <cell r="B678" t="str">
            <v>SPRING CREEK ISD</v>
          </cell>
        </row>
        <row r="679">
          <cell r="A679" t="str">
            <v>118902</v>
          </cell>
          <cell r="B679" t="str">
            <v>IRION COUNTY ISD</v>
          </cell>
        </row>
        <row r="680">
          <cell r="A680" t="str">
            <v>119901</v>
          </cell>
          <cell r="B680" t="str">
            <v>BRYSON ISD</v>
          </cell>
        </row>
        <row r="681">
          <cell r="A681" t="str">
            <v>119902</v>
          </cell>
          <cell r="B681" t="str">
            <v>JACKSBORO ISD</v>
          </cell>
        </row>
        <row r="682">
          <cell r="A682" t="str">
            <v>119903</v>
          </cell>
          <cell r="B682" t="str">
            <v>PERRIN-WHITT CISD</v>
          </cell>
        </row>
        <row r="683">
          <cell r="A683" t="str">
            <v>120901</v>
          </cell>
          <cell r="B683" t="str">
            <v>EDNA ISD</v>
          </cell>
        </row>
        <row r="684">
          <cell r="A684" t="str">
            <v>120902</v>
          </cell>
          <cell r="B684" t="str">
            <v>GANADO ISD</v>
          </cell>
        </row>
        <row r="685">
          <cell r="A685" t="str">
            <v>120905</v>
          </cell>
          <cell r="B685" t="str">
            <v>INDUSTRIAL ISD</v>
          </cell>
        </row>
        <row r="686">
          <cell r="A686" t="str">
            <v>121902</v>
          </cell>
          <cell r="B686" t="str">
            <v>BROOKELAND ISD</v>
          </cell>
        </row>
        <row r="687">
          <cell r="A687" t="str">
            <v>121903</v>
          </cell>
          <cell r="B687" t="str">
            <v>BUNA ISD</v>
          </cell>
        </row>
        <row r="688">
          <cell r="A688" t="str">
            <v>121904</v>
          </cell>
          <cell r="B688" t="str">
            <v>JASPER ISD</v>
          </cell>
        </row>
        <row r="689">
          <cell r="A689" t="str">
            <v>121905</v>
          </cell>
          <cell r="B689" t="str">
            <v>KIRBYVILLE CISD</v>
          </cell>
        </row>
        <row r="690">
          <cell r="A690" t="str">
            <v>121906</v>
          </cell>
          <cell r="B690" t="str">
            <v>EVADALE ISD</v>
          </cell>
        </row>
        <row r="691">
          <cell r="A691" t="str">
            <v>122901</v>
          </cell>
          <cell r="B691" t="str">
            <v>FT DAVIS ISD</v>
          </cell>
        </row>
        <row r="692">
          <cell r="A692" t="str">
            <v>122902</v>
          </cell>
          <cell r="B692" t="str">
            <v>VALENTINE ISD</v>
          </cell>
        </row>
        <row r="693">
          <cell r="A693" t="str">
            <v>123503</v>
          </cell>
          <cell r="B693" t="str">
            <v>TEXAS ACADEMY OF LEADERSHIP IN THE HUMANITIES</v>
          </cell>
        </row>
        <row r="694">
          <cell r="A694" t="str">
            <v>123803</v>
          </cell>
          <cell r="B694" t="str">
            <v>TEKOA ACADEMY OF ACCELERATED STUDIES STEM SCHOOL</v>
          </cell>
        </row>
        <row r="695">
          <cell r="A695" t="str">
            <v>123805</v>
          </cell>
          <cell r="B695" t="str">
            <v>EHRHART SCHOOL</v>
          </cell>
        </row>
        <row r="696">
          <cell r="A696" t="str">
            <v>123807</v>
          </cell>
          <cell r="B696" t="str">
            <v>BOB HOPE SCHOOL</v>
          </cell>
        </row>
        <row r="697">
          <cell r="A697" t="str">
            <v>123905</v>
          </cell>
          <cell r="B697" t="str">
            <v>NEDERLAND ISD</v>
          </cell>
        </row>
        <row r="698">
          <cell r="A698" t="str">
            <v>123907</v>
          </cell>
          <cell r="B698" t="str">
            <v>PORT ARTHUR ISD</v>
          </cell>
        </row>
        <row r="699">
          <cell r="A699" t="str">
            <v>123908</v>
          </cell>
          <cell r="B699" t="str">
            <v>PORT NECHES-GROVES ISD</v>
          </cell>
        </row>
        <row r="700">
          <cell r="A700" t="str">
            <v>123910</v>
          </cell>
          <cell r="B700" t="str">
            <v>BEAUMONT ISD</v>
          </cell>
        </row>
        <row r="701">
          <cell r="A701" t="str">
            <v>123913</v>
          </cell>
          <cell r="B701" t="str">
            <v>SABINE PASS ISD</v>
          </cell>
        </row>
        <row r="702">
          <cell r="A702" t="str">
            <v>123914</v>
          </cell>
          <cell r="B702" t="str">
            <v>HAMSHIRE-FANNETT ISD</v>
          </cell>
        </row>
        <row r="703">
          <cell r="A703" t="str">
            <v>124901</v>
          </cell>
          <cell r="B703" t="str">
            <v>JIM HOGG COUNTY ISD</v>
          </cell>
        </row>
        <row r="704">
          <cell r="A704" t="str">
            <v>125901</v>
          </cell>
          <cell r="B704" t="str">
            <v>ALICE ISD</v>
          </cell>
        </row>
        <row r="705">
          <cell r="A705" t="str">
            <v>125902</v>
          </cell>
          <cell r="B705" t="str">
            <v>BEN BOLT-PALITO BLANCO ISD</v>
          </cell>
        </row>
        <row r="706">
          <cell r="A706" t="str">
            <v>125903</v>
          </cell>
          <cell r="B706" t="str">
            <v>ORANGE GROVE ISD</v>
          </cell>
        </row>
        <row r="707">
          <cell r="A707" t="str">
            <v>125905</v>
          </cell>
          <cell r="B707" t="str">
            <v>PREMONT ISD</v>
          </cell>
        </row>
        <row r="708">
          <cell r="A708" t="str">
            <v>125906</v>
          </cell>
          <cell r="B708" t="str">
            <v>LA GLORIA ISD</v>
          </cell>
        </row>
        <row r="709">
          <cell r="A709" t="str">
            <v>126901</v>
          </cell>
          <cell r="B709" t="str">
            <v>ALVARADO ISD</v>
          </cell>
        </row>
        <row r="710">
          <cell r="A710" t="str">
            <v>126902</v>
          </cell>
          <cell r="B710" t="str">
            <v>BURLESON ISD</v>
          </cell>
        </row>
        <row r="711">
          <cell r="A711" t="str">
            <v>126903</v>
          </cell>
          <cell r="B711" t="str">
            <v>CLEBURNE ISD</v>
          </cell>
        </row>
        <row r="712">
          <cell r="A712" t="str">
            <v>126904</v>
          </cell>
          <cell r="B712" t="str">
            <v>GRANDVIEW ISD</v>
          </cell>
        </row>
        <row r="713">
          <cell r="A713" t="str">
            <v>126905</v>
          </cell>
          <cell r="B713" t="str">
            <v>JOSHUA ISD</v>
          </cell>
        </row>
        <row r="714">
          <cell r="A714" t="str">
            <v>126906</v>
          </cell>
          <cell r="B714" t="str">
            <v>KEENE ISD</v>
          </cell>
        </row>
        <row r="715">
          <cell r="A715" t="str">
            <v>126907</v>
          </cell>
          <cell r="B715" t="str">
            <v>RIO VISTA ISD</v>
          </cell>
        </row>
        <row r="716">
          <cell r="A716" t="str">
            <v>126908</v>
          </cell>
          <cell r="B716" t="str">
            <v>VENUS ISD</v>
          </cell>
        </row>
        <row r="717">
          <cell r="A717" t="str">
            <v>126911</v>
          </cell>
          <cell r="B717" t="str">
            <v>GODLEY ISD</v>
          </cell>
        </row>
        <row r="718">
          <cell r="A718" t="str">
            <v>127901</v>
          </cell>
          <cell r="B718" t="str">
            <v>ANSON ISD</v>
          </cell>
        </row>
        <row r="719">
          <cell r="A719" t="str">
            <v>127903</v>
          </cell>
          <cell r="B719" t="str">
            <v>HAMLIN ISD</v>
          </cell>
        </row>
        <row r="720">
          <cell r="A720" t="str">
            <v>127904</v>
          </cell>
          <cell r="B720" t="str">
            <v>HAWLEY ISD</v>
          </cell>
        </row>
        <row r="721">
          <cell r="A721" t="str">
            <v>127905</v>
          </cell>
          <cell r="B721" t="str">
            <v>LUEDERS-AVOCA ISD</v>
          </cell>
        </row>
        <row r="722">
          <cell r="A722" t="str">
            <v>127906</v>
          </cell>
          <cell r="B722" t="str">
            <v>STAMFORD ISD</v>
          </cell>
        </row>
        <row r="723">
          <cell r="A723" t="str">
            <v>128901</v>
          </cell>
          <cell r="B723" t="str">
            <v>KARNES CITY ISD</v>
          </cell>
        </row>
        <row r="724">
          <cell r="A724" t="str">
            <v>128902</v>
          </cell>
          <cell r="B724" t="str">
            <v>KENEDY ISD</v>
          </cell>
        </row>
        <row r="725">
          <cell r="A725" t="str">
            <v>128903</v>
          </cell>
          <cell r="B725" t="str">
            <v>RUNGE ISD</v>
          </cell>
        </row>
        <row r="726">
          <cell r="A726" t="str">
            <v>128904</v>
          </cell>
          <cell r="B726" t="str">
            <v>FALLS CITY ISD</v>
          </cell>
        </row>
        <row r="727">
          <cell r="A727" t="str">
            <v>129901</v>
          </cell>
          <cell r="B727" t="str">
            <v>CRANDALL ISD</v>
          </cell>
        </row>
        <row r="728">
          <cell r="A728" t="str">
            <v>129902</v>
          </cell>
          <cell r="B728" t="str">
            <v>FORNEY ISD</v>
          </cell>
        </row>
        <row r="729">
          <cell r="A729" t="str">
            <v>129903</v>
          </cell>
          <cell r="B729" t="str">
            <v>KAUFMAN ISD</v>
          </cell>
        </row>
        <row r="730">
          <cell r="A730" t="str">
            <v>129904</v>
          </cell>
          <cell r="B730" t="str">
            <v>KEMP ISD</v>
          </cell>
        </row>
        <row r="731">
          <cell r="A731" t="str">
            <v>129905</v>
          </cell>
          <cell r="B731" t="str">
            <v>MABANK ISD</v>
          </cell>
        </row>
        <row r="732">
          <cell r="A732" t="str">
            <v>129906</v>
          </cell>
          <cell r="B732" t="str">
            <v>TERRELL ISD</v>
          </cell>
        </row>
        <row r="733">
          <cell r="A733" t="str">
            <v>129910</v>
          </cell>
          <cell r="B733" t="str">
            <v>SCURRY-ROSSER ISD</v>
          </cell>
        </row>
        <row r="734">
          <cell r="A734" t="str">
            <v>130801</v>
          </cell>
          <cell r="B734" t="str">
            <v>MEADOWLAND CHARTER SCHOOL</v>
          </cell>
        </row>
        <row r="735">
          <cell r="A735" t="str">
            <v>130901</v>
          </cell>
          <cell r="B735" t="str">
            <v>BOERNE ISD</v>
          </cell>
        </row>
        <row r="736">
          <cell r="A736" t="str">
            <v>130902</v>
          </cell>
          <cell r="B736" t="str">
            <v>COMFORT ISD</v>
          </cell>
        </row>
        <row r="737">
          <cell r="A737" t="str">
            <v>131001</v>
          </cell>
          <cell r="B737" t="str">
            <v>KENEDY COUNTY WIDE CSD</v>
          </cell>
        </row>
        <row r="738">
          <cell r="A738" t="str">
            <v>132902</v>
          </cell>
          <cell r="B738" t="str">
            <v>JAYTON-GIRARD ISD</v>
          </cell>
        </row>
        <row r="739">
          <cell r="A739" t="str">
            <v>133901</v>
          </cell>
          <cell r="B739" t="str">
            <v>CENTER POINT ISD</v>
          </cell>
        </row>
        <row r="740">
          <cell r="A740" t="str">
            <v>133902</v>
          </cell>
          <cell r="B740" t="str">
            <v>HUNT ISD</v>
          </cell>
        </row>
        <row r="741">
          <cell r="A741" t="str">
            <v>133903</v>
          </cell>
          <cell r="B741" t="str">
            <v>KERRVILLE ISD</v>
          </cell>
        </row>
        <row r="742">
          <cell r="A742" t="str">
            <v>133904</v>
          </cell>
          <cell r="B742" t="str">
            <v>INGRAM ISD</v>
          </cell>
        </row>
        <row r="743">
          <cell r="A743" t="str">
            <v>133905</v>
          </cell>
          <cell r="B743" t="str">
            <v>DIVIDE ISD</v>
          </cell>
        </row>
        <row r="744">
          <cell r="A744" t="str">
            <v>134901</v>
          </cell>
          <cell r="B744" t="str">
            <v>JUNCTION ISD</v>
          </cell>
        </row>
        <row r="745">
          <cell r="A745" t="str">
            <v>135001</v>
          </cell>
          <cell r="B745" t="str">
            <v>GUTHRIE CSD</v>
          </cell>
        </row>
        <row r="746">
          <cell r="A746" t="str">
            <v>136901</v>
          </cell>
          <cell r="B746" t="str">
            <v>BRACKETT ISD</v>
          </cell>
        </row>
        <row r="747">
          <cell r="A747" t="str">
            <v>137901</v>
          </cell>
          <cell r="B747" t="str">
            <v>KINGSVILLE ISD</v>
          </cell>
        </row>
        <row r="748">
          <cell r="A748" t="str">
            <v>137902</v>
          </cell>
          <cell r="B748" t="str">
            <v>RICARDO ISD</v>
          </cell>
        </row>
        <row r="749">
          <cell r="A749" t="str">
            <v>137903</v>
          </cell>
          <cell r="B749" t="str">
            <v>RIVIERA ISD</v>
          </cell>
        </row>
        <row r="750">
          <cell r="A750" t="str">
            <v>137904</v>
          </cell>
          <cell r="B750" t="str">
            <v>SANTA GERTRUDIS ISD</v>
          </cell>
        </row>
        <row r="751">
          <cell r="A751" t="str">
            <v>138902</v>
          </cell>
          <cell r="B751" t="str">
            <v>KNOX CITY-O'BRIEN CISD</v>
          </cell>
        </row>
        <row r="752">
          <cell r="A752" t="str">
            <v>138903</v>
          </cell>
          <cell r="B752" t="str">
            <v>MUNDAY CISD</v>
          </cell>
        </row>
        <row r="753">
          <cell r="A753" t="str">
            <v>138904</v>
          </cell>
          <cell r="B753" t="str">
            <v>BENJAMIN ISD</v>
          </cell>
        </row>
        <row r="754">
          <cell r="A754" t="str">
            <v>139905</v>
          </cell>
          <cell r="B754" t="str">
            <v>CHISUM ISD</v>
          </cell>
        </row>
        <row r="755">
          <cell r="A755" t="str">
            <v>139908</v>
          </cell>
          <cell r="B755" t="str">
            <v>ROXTON ISD</v>
          </cell>
        </row>
        <row r="756">
          <cell r="A756" t="str">
            <v>139909</v>
          </cell>
          <cell r="B756" t="str">
            <v>PARIS ISD</v>
          </cell>
        </row>
        <row r="757">
          <cell r="A757" t="str">
            <v>139911</v>
          </cell>
          <cell r="B757" t="str">
            <v>NORTH LAMAR ISD</v>
          </cell>
        </row>
        <row r="758">
          <cell r="A758" t="str">
            <v>139912</v>
          </cell>
          <cell r="B758" t="str">
            <v>PRAIRILAND ISD</v>
          </cell>
        </row>
        <row r="759">
          <cell r="A759" t="str">
            <v>140901</v>
          </cell>
          <cell r="B759" t="str">
            <v>AMHERST ISD</v>
          </cell>
        </row>
        <row r="760">
          <cell r="A760" t="str">
            <v>140904</v>
          </cell>
          <cell r="B760" t="str">
            <v>LITTLEFIELD ISD</v>
          </cell>
        </row>
        <row r="761">
          <cell r="A761" t="str">
            <v>140905</v>
          </cell>
          <cell r="B761" t="str">
            <v>OLTON ISD</v>
          </cell>
        </row>
        <row r="762">
          <cell r="A762" t="str">
            <v>140907</v>
          </cell>
          <cell r="B762" t="str">
            <v>SPRINGLAKE-EARTH ISD</v>
          </cell>
        </row>
        <row r="763">
          <cell r="A763" t="str">
            <v>140908</v>
          </cell>
          <cell r="B763" t="str">
            <v>SUDAN ISD</v>
          </cell>
        </row>
        <row r="764">
          <cell r="A764" t="str">
            <v>141901</v>
          </cell>
          <cell r="B764" t="str">
            <v>LAMPASAS ISD</v>
          </cell>
        </row>
        <row r="765">
          <cell r="A765" t="str">
            <v>141902</v>
          </cell>
          <cell r="B765" t="str">
            <v>LOMETA ISD</v>
          </cell>
        </row>
        <row r="766">
          <cell r="A766" t="str">
            <v>142901</v>
          </cell>
          <cell r="B766" t="str">
            <v>COTULLA ISD</v>
          </cell>
        </row>
        <row r="767">
          <cell r="A767" t="str">
            <v>143901</v>
          </cell>
          <cell r="B767" t="str">
            <v>HALLETTSVILLE ISD</v>
          </cell>
        </row>
        <row r="768">
          <cell r="A768" t="str">
            <v>143902</v>
          </cell>
          <cell r="B768" t="str">
            <v>MOULTON ISD</v>
          </cell>
        </row>
        <row r="769">
          <cell r="A769" t="str">
            <v>143903</v>
          </cell>
          <cell r="B769" t="str">
            <v>SHINER ISD</v>
          </cell>
        </row>
        <row r="770">
          <cell r="A770" t="str">
            <v>143904</v>
          </cell>
          <cell r="B770" t="str">
            <v>VYSEHRAD ISD</v>
          </cell>
        </row>
        <row r="771">
          <cell r="A771" t="str">
            <v>143905</v>
          </cell>
          <cell r="B771" t="str">
            <v>SWEET HOME ISD</v>
          </cell>
        </row>
        <row r="772">
          <cell r="A772" t="str">
            <v>143906</v>
          </cell>
          <cell r="B772" t="str">
            <v>EZZELL ISD</v>
          </cell>
        </row>
        <row r="773">
          <cell r="A773" t="str">
            <v>144901</v>
          </cell>
          <cell r="B773" t="str">
            <v>GIDDINGS ISD</v>
          </cell>
        </row>
        <row r="774">
          <cell r="A774" t="str">
            <v>144902</v>
          </cell>
          <cell r="B774" t="str">
            <v>LEXINGTON ISD</v>
          </cell>
        </row>
        <row r="775">
          <cell r="A775" t="str">
            <v>144903</v>
          </cell>
          <cell r="B775" t="str">
            <v>DIME BOX ISD</v>
          </cell>
        </row>
        <row r="776">
          <cell r="A776" t="str">
            <v>145901</v>
          </cell>
          <cell r="B776" t="str">
            <v>BUFFALO ISD</v>
          </cell>
        </row>
        <row r="777">
          <cell r="A777" t="str">
            <v>145902</v>
          </cell>
          <cell r="B777" t="str">
            <v>CENTERVILLE ISD</v>
          </cell>
        </row>
        <row r="778">
          <cell r="A778" t="str">
            <v>145906</v>
          </cell>
          <cell r="B778" t="str">
            <v>NORMANGEE ISD</v>
          </cell>
        </row>
        <row r="779">
          <cell r="A779" t="str">
            <v>145907</v>
          </cell>
          <cell r="B779" t="str">
            <v>OAKWOOD ISD</v>
          </cell>
        </row>
        <row r="780">
          <cell r="A780" t="str">
            <v>145911</v>
          </cell>
          <cell r="B780" t="str">
            <v>LEON ISD</v>
          </cell>
        </row>
        <row r="781">
          <cell r="A781" t="str">
            <v>146901</v>
          </cell>
          <cell r="B781" t="str">
            <v>CLEVELAND ISD</v>
          </cell>
        </row>
        <row r="782">
          <cell r="A782" t="str">
            <v>146902</v>
          </cell>
          <cell r="B782" t="str">
            <v>DAYTON ISD</v>
          </cell>
        </row>
        <row r="783">
          <cell r="A783" t="str">
            <v>146903</v>
          </cell>
          <cell r="B783" t="str">
            <v>DEVERS ISD</v>
          </cell>
        </row>
        <row r="784">
          <cell r="A784" t="str">
            <v>146904</v>
          </cell>
          <cell r="B784" t="str">
            <v>HARDIN ISD</v>
          </cell>
        </row>
        <row r="785">
          <cell r="A785" t="str">
            <v>146905</v>
          </cell>
          <cell r="B785" t="str">
            <v>HULL-DAISETTA ISD</v>
          </cell>
        </row>
        <row r="786">
          <cell r="A786" t="str">
            <v>146906</v>
          </cell>
          <cell r="B786" t="str">
            <v>LIBERTY ISD</v>
          </cell>
        </row>
        <row r="787">
          <cell r="A787" t="str">
            <v>146907</v>
          </cell>
          <cell r="B787" t="str">
            <v>TARKINGTON ISD</v>
          </cell>
        </row>
        <row r="788">
          <cell r="A788" t="str">
            <v>147901</v>
          </cell>
          <cell r="B788" t="str">
            <v>COOLIDGE ISD</v>
          </cell>
        </row>
        <row r="789">
          <cell r="A789" t="str">
            <v>147902</v>
          </cell>
          <cell r="B789" t="str">
            <v>GROESBECK ISD</v>
          </cell>
        </row>
        <row r="790">
          <cell r="A790" t="str">
            <v>147903</v>
          </cell>
          <cell r="B790" t="str">
            <v>MEXIA ISD</v>
          </cell>
        </row>
        <row r="791">
          <cell r="A791" t="str">
            <v>148901</v>
          </cell>
          <cell r="B791" t="str">
            <v>BOOKER ISD</v>
          </cell>
        </row>
        <row r="792">
          <cell r="A792" t="str">
            <v>148902</v>
          </cell>
          <cell r="B792" t="str">
            <v>FOLLETT ISD</v>
          </cell>
        </row>
        <row r="793">
          <cell r="A793" t="str">
            <v>148903</v>
          </cell>
          <cell r="B793" t="str">
            <v>HIGGINS ISD</v>
          </cell>
        </row>
        <row r="794">
          <cell r="A794" t="str">
            <v>148905</v>
          </cell>
          <cell r="B794" t="str">
            <v>DARROUZETT ISD</v>
          </cell>
        </row>
        <row r="795">
          <cell r="A795" t="str">
            <v>149901</v>
          </cell>
          <cell r="B795" t="str">
            <v>GEORGE WEST ISD</v>
          </cell>
        </row>
        <row r="796">
          <cell r="A796" t="str">
            <v>149902</v>
          </cell>
          <cell r="B796" t="str">
            <v>THREE RIVERS ISD</v>
          </cell>
        </row>
        <row r="797">
          <cell r="A797" t="str">
            <v>150901</v>
          </cell>
          <cell r="B797" t="str">
            <v>LLANO ISD</v>
          </cell>
        </row>
        <row r="798">
          <cell r="A798" t="str">
            <v>152802</v>
          </cell>
          <cell r="B798" t="str">
            <v>RISE ACADEMY</v>
          </cell>
        </row>
        <row r="799">
          <cell r="A799" t="str">
            <v>152803</v>
          </cell>
          <cell r="B799" t="str">
            <v>SOUTH PLAINS ACADEMY CHARTER DISTRICT</v>
          </cell>
        </row>
        <row r="800">
          <cell r="A800" t="str">
            <v>152805</v>
          </cell>
          <cell r="B800" t="str">
            <v>HARMONY SCIENCE ACAD (LUBBOCK)</v>
          </cell>
        </row>
        <row r="801">
          <cell r="A801" t="str">
            <v>152901</v>
          </cell>
          <cell r="B801" t="str">
            <v>LUBBOCK ISD</v>
          </cell>
        </row>
        <row r="802">
          <cell r="A802" t="str">
            <v>152902</v>
          </cell>
          <cell r="B802" t="str">
            <v>NEW DEAL ISD</v>
          </cell>
        </row>
        <row r="803">
          <cell r="A803" t="str">
            <v>152903</v>
          </cell>
          <cell r="B803" t="str">
            <v>SLATON ISD</v>
          </cell>
        </row>
        <row r="804">
          <cell r="A804" t="str">
            <v>152906</v>
          </cell>
          <cell r="B804" t="str">
            <v>LUBBOCK-COOPER ISD</v>
          </cell>
        </row>
        <row r="805">
          <cell r="A805" t="str">
            <v>152907</v>
          </cell>
          <cell r="B805" t="str">
            <v>FRENSHIP ISD</v>
          </cell>
        </row>
        <row r="806">
          <cell r="A806" t="str">
            <v>152908</v>
          </cell>
          <cell r="B806" t="str">
            <v>ROOSEVELT ISD</v>
          </cell>
        </row>
        <row r="807">
          <cell r="A807" t="str">
            <v>152909</v>
          </cell>
          <cell r="B807" t="str">
            <v>SHALLOWATER ISD</v>
          </cell>
        </row>
        <row r="808">
          <cell r="A808" t="str">
            <v>152910</v>
          </cell>
          <cell r="B808" t="str">
            <v>IDALOU ISD</v>
          </cell>
        </row>
        <row r="809">
          <cell r="A809" t="str">
            <v>152950</v>
          </cell>
          <cell r="B809" t="str">
            <v>REG XVII EDUCATION SERVICE CENTER</v>
          </cell>
        </row>
        <row r="810">
          <cell r="A810" t="str">
            <v>153903</v>
          </cell>
          <cell r="B810" t="str">
            <v>O'DONNELL ISD</v>
          </cell>
        </row>
        <row r="811">
          <cell r="A811" t="str">
            <v>153904</v>
          </cell>
          <cell r="B811" t="str">
            <v>TAHOKA ISD</v>
          </cell>
        </row>
        <row r="812">
          <cell r="A812" t="str">
            <v>153905</v>
          </cell>
          <cell r="B812" t="str">
            <v>NEW HOME ISD</v>
          </cell>
        </row>
        <row r="813">
          <cell r="A813" t="str">
            <v>153907</v>
          </cell>
          <cell r="B813" t="str">
            <v>WILSON ISD</v>
          </cell>
        </row>
        <row r="814">
          <cell r="A814" t="str">
            <v>154901</v>
          </cell>
          <cell r="B814" t="str">
            <v>MADISONVILLE CISD</v>
          </cell>
        </row>
        <row r="815">
          <cell r="A815" t="str">
            <v>154903</v>
          </cell>
          <cell r="B815" t="str">
            <v>NORTH ZULCH ISD</v>
          </cell>
        </row>
        <row r="816">
          <cell r="A816" t="str">
            <v>155901</v>
          </cell>
          <cell r="B816" t="str">
            <v>JEFFERSON ISD</v>
          </cell>
        </row>
        <row r="817">
          <cell r="A817" t="str">
            <v>156902</v>
          </cell>
          <cell r="B817" t="str">
            <v>STANTON ISD</v>
          </cell>
        </row>
        <row r="818">
          <cell r="A818" t="str">
            <v>156905</v>
          </cell>
          <cell r="B818" t="str">
            <v>GRADY ISD</v>
          </cell>
        </row>
        <row r="819">
          <cell r="A819" t="str">
            <v>157901</v>
          </cell>
          <cell r="B819" t="str">
            <v>MASON ISD</v>
          </cell>
        </row>
        <row r="820">
          <cell r="A820" t="str">
            <v>158901</v>
          </cell>
          <cell r="B820" t="str">
            <v>BAY CITY ISD</v>
          </cell>
        </row>
        <row r="821">
          <cell r="A821" t="str">
            <v>158902</v>
          </cell>
          <cell r="B821" t="str">
            <v>TIDEHAVEN ISD</v>
          </cell>
        </row>
        <row r="822">
          <cell r="A822" t="str">
            <v>158904</v>
          </cell>
          <cell r="B822" t="str">
            <v>MATAGORDA ISD</v>
          </cell>
        </row>
        <row r="823">
          <cell r="A823" t="str">
            <v>158905</v>
          </cell>
          <cell r="B823" t="str">
            <v>PALACIOS ISD</v>
          </cell>
        </row>
        <row r="824">
          <cell r="A824" t="str">
            <v>158906</v>
          </cell>
          <cell r="B824" t="str">
            <v>VAN VLECK ISD</v>
          </cell>
        </row>
        <row r="825">
          <cell r="A825" t="str">
            <v>159901</v>
          </cell>
          <cell r="B825" t="str">
            <v>EAGLE PASS ISD</v>
          </cell>
        </row>
        <row r="826">
          <cell r="A826" t="str">
            <v>160901</v>
          </cell>
          <cell r="B826" t="str">
            <v>BRADY ISD</v>
          </cell>
        </row>
        <row r="827">
          <cell r="A827" t="str">
            <v>160904</v>
          </cell>
          <cell r="B827" t="str">
            <v>ROCHELLE ISD</v>
          </cell>
        </row>
        <row r="828">
          <cell r="A828" t="str">
            <v>160905</v>
          </cell>
          <cell r="B828" t="str">
            <v>LOHN ISD</v>
          </cell>
        </row>
        <row r="829">
          <cell r="A829" t="str">
            <v>161801</v>
          </cell>
          <cell r="B829" t="str">
            <v>WACO CHARTER SCHOOL</v>
          </cell>
        </row>
        <row r="830">
          <cell r="A830" t="str">
            <v>161802</v>
          </cell>
          <cell r="B830" t="str">
            <v>RAPOPORT ACADEMY PUBLIC SCHOOL</v>
          </cell>
        </row>
        <row r="831">
          <cell r="A831" t="str">
            <v>161807</v>
          </cell>
          <cell r="B831" t="str">
            <v>HARMONY SCIENCE ACAD (WACO)</v>
          </cell>
        </row>
        <row r="832">
          <cell r="A832" t="str">
            <v>161901</v>
          </cell>
          <cell r="B832" t="str">
            <v>CRAWFORD ISD</v>
          </cell>
        </row>
        <row r="833">
          <cell r="A833" t="str">
            <v>161903</v>
          </cell>
          <cell r="B833" t="str">
            <v>MIDWAY ISD</v>
          </cell>
        </row>
        <row r="834">
          <cell r="A834" t="str">
            <v>161906</v>
          </cell>
          <cell r="B834" t="str">
            <v>LA VEGA ISD</v>
          </cell>
        </row>
        <row r="835">
          <cell r="A835" t="str">
            <v>161907</v>
          </cell>
          <cell r="B835" t="str">
            <v>LORENA ISD</v>
          </cell>
        </row>
        <row r="836">
          <cell r="A836" t="str">
            <v>161908</v>
          </cell>
          <cell r="B836" t="str">
            <v>MART ISD</v>
          </cell>
        </row>
        <row r="837">
          <cell r="A837" t="str">
            <v>161909</v>
          </cell>
          <cell r="B837" t="str">
            <v>MCGREGOR ISD</v>
          </cell>
        </row>
        <row r="838">
          <cell r="A838" t="str">
            <v>161910</v>
          </cell>
          <cell r="B838" t="str">
            <v>MOODY ISD</v>
          </cell>
        </row>
        <row r="839">
          <cell r="A839" t="str">
            <v>161912</v>
          </cell>
          <cell r="B839" t="str">
            <v>RIESEL ISD</v>
          </cell>
        </row>
        <row r="840">
          <cell r="A840" t="str">
            <v>161914</v>
          </cell>
          <cell r="B840" t="str">
            <v>WACO ISD</v>
          </cell>
        </row>
        <row r="841">
          <cell r="A841" t="str">
            <v>161916</v>
          </cell>
          <cell r="B841" t="str">
            <v>WEST ISD</v>
          </cell>
        </row>
        <row r="842">
          <cell r="A842" t="str">
            <v>161918</v>
          </cell>
          <cell r="B842" t="str">
            <v>AXTELL ISD</v>
          </cell>
        </row>
        <row r="843">
          <cell r="A843" t="str">
            <v>161919</v>
          </cell>
          <cell r="B843" t="str">
            <v>BRUCEVILLE-EDDY ISD</v>
          </cell>
        </row>
        <row r="844">
          <cell r="A844" t="str">
            <v>161920</v>
          </cell>
          <cell r="B844" t="str">
            <v>CHINA SPRING ISD</v>
          </cell>
        </row>
        <row r="845">
          <cell r="A845" t="str">
            <v>161921</v>
          </cell>
          <cell r="B845" t="str">
            <v>CONNALLY ISD</v>
          </cell>
        </row>
        <row r="846">
          <cell r="A846" t="str">
            <v>161922</v>
          </cell>
          <cell r="B846" t="str">
            <v>ROBINSON ISD</v>
          </cell>
        </row>
        <row r="847">
          <cell r="A847" t="str">
            <v>161923</v>
          </cell>
          <cell r="B847" t="str">
            <v>BOSQUEVILLE ISD</v>
          </cell>
        </row>
        <row r="848">
          <cell r="A848" t="str">
            <v>161924</v>
          </cell>
          <cell r="B848" t="str">
            <v>HALLSBURG ISD</v>
          </cell>
        </row>
        <row r="849">
          <cell r="A849" t="str">
            <v>161925</v>
          </cell>
          <cell r="B849" t="str">
            <v>GHOLSON ISD</v>
          </cell>
        </row>
        <row r="850">
          <cell r="A850" t="str">
            <v>161950</v>
          </cell>
          <cell r="B850" t="str">
            <v>REG XII EDUCATION SERVICE CENTER</v>
          </cell>
        </row>
        <row r="851">
          <cell r="A851" t="str">
            <v>162904</v>
          </cell>
          <cell r="B851" t="str">
            <v>MCMULLEN COUNTY ISD</v>
          </cell>
        </row>
        <row r="852">
          <cell r="A852" t="str">
            <v>163901</v>
          </cell>
          <cell r="B852" t="str">
            <v>DEVINE ISD</v>
          </cell>
        </row>
        <row r="853">
          <cell r="A853" t="str">
            <v>163902</v>
          </cell>
          <cell r="B853" t="str">
            <v>D'HANIS ISD</v>
          </cell>
        </row>
        <row r="854">
          <cell r="A854" t="str">
            <v>163903</v>
          </cell>
          <cell r="B854" t="str">
            <v>NATALIA ISD</v>
          </cell>
        </row>
        <row r="855">
          <cell r="A855" t="str">
            <v>163904</v>
          </cell>
          <cell r="B855" t="str">
            <v>HONDO ISD</v>
          </cell>
        </row>
        <row r="856">
          <cell r="A856" t="str">
            <v>163908</v>
          </cell>
          <cell r="B856" t="str">
            <v>MEDINA VALLEY ISD</v>
          </cell>
        </row>
        <row r="857">
          <cell r="A857" t="str">
            <v>164901</v>
          </cell>
          <cell r="B857" t="str">
            <v>MENARD ISD</v>
          </cell>
        </row>
        <row r="858">
          <cell r="A858" t="str">
            <v>165802</v>
          </cell>
          <cell r="B858" t="str">
            <v>MIDLAND ACADEMY CHARTER SCHOOL</v>
          </cell>
        </row>
        <row r="859">
          <cell r="A859" t="str">
            <v>165901</v>
          </cell>
          <cell r="B859" t="str">
            <v>MIDLAND ISD</v>
          </cell>
        </row>
        <row r="860">
          <cell r="A860" t="str">
            <v>165902</v>
          </cell>
          <cell r="B860" t="str">
            <v>GREENWOOD ISD</v>
          </cell>
        </row>
        <row r="861">
          <cell r="A861" t="str">
            <v>165950</v>
          </cell>
          <cell r="B861" t="str">
            <v>REG XVIII EDUCATION SERVICE CENTER</v>
          </cell>
        </row>
        <row r="862">
          <cell r="A862" t="str">
            <v>166901</v>
          </cell>
          <cell r="B862" t="str">
            <v>CAMERON ISD</v>
          </cell>
        </row>
        <row r="863">
          <cell r="A863" t="str">
            <v>166902</v>
          </cell>
          <cell r="B863" t="str">
            <v>GAUSE ISD</v>
          </cell>
        </row>
        <row r="864">
          <cell r="A864" t="str">
            <v>166903</v>
          </cell>
          <cell r="B864" t="str">
            <v>MILANO ISD</v>
          </cell>
        </row>
        <row r="865">
          <cell r="A865" t="str">
            <v>166904</v>
          </cell>
          <cell r="B865" t="str">
            <v>ROCKDALE ISD</v>
          </cell>
        </row>
        <row r="866">
          <cell r="A866" t="str">
            <v>166905</v>
          </cell>
          <cell r="B866" t="str">
            <v>THORNDALE ISD</v>
          </cell>
        </row>
        <row r="867">
          <cell r="A867" t="str">
            <v>166907</v>
          </cell>
          <cell r="B867" t="str">
            <v>BUCKHOLTS ISD</v>
          </cell>
        </row>
        <row r="868">
          <cell r="A868" t="str">
            <v>167901</v>
          </cell>
          <cell r="B868" t="str">
            <v>GOLDTHWAITE ISD</v>
          </cell>
        </row>
        <row r="869">
          <cell r="A869" t="str">
            <v>167902</v>
          </cell>
          <cell r="B869" t="str">
            <v>MULLIN ISD</v>
          </cell>
        </row>
        <row r="870">
          <cell r="A870" t="str">
            <v>167903</v>
          </cell>
          <cell r="B870" t="str">
            <v>STAR ISD</v>
          </cell>
        </row>
        <row r="871">
          <cell r="A871" t="str">
            <v>167904</v>
          </cell>
          <cell r="B871" t="str">
            <v>PRIDDY ISD</v>
          </cell>
        </row>
        <row r="872">
          <cell r="A872" t="str">
            <v>168901</v>
          </cell>
          <cell r="B872" t="str">
            <v>COLORADO ISD</v>
          </cell>
        </row>
        <row r="873">
          <cell r="A873" t="str">
            <v>168902</v>
          </cell>
          <cell r="B873" t="str">
            <v>LORAINE ISD</v>
          </cell>
        </row>
        <row r="874">
          <cell r="A874" t="str">
            <v>168903</v>
          </cell>
          <cell r="B874" t="str">
            <v>WESTBROOK ISD</v>
          </cell>
        </row>
        <row r="875">
          <cell r="A875" t="str">
            <v>169901</v>
          </cell>
          <cell r="B875" t="str">
            <v>BOWIE ISD</v>
          </cell>
        </row>
        <row r="876">
          <cell r="A876" t="str">
            <v>169902</v>
          </cell>
          <cell r="B876" t="str">
            <v>NOCONA ISD</v>
          </cell>
        </row>
        <row r="877">
          <cell r="A877" t="str">
            <v>169906</v>
          </cell>
          <cell r="B877" t="str">
            <v>GOLD BURG ISD</v>
          </cell>
        </row>
        <row r="878">
          <cell r="A878" t="str">
            <v>169908</v>
          </cell>
          <cell r="B878" t="str">
            <v>MONTAGUE ISD</v>
          </cell>
        </row>
        <row r="879">
          <cell r="A879" t="str">
            <v>169909</v>
          </cell>
          <cell r="B879" t="str">
            <v>PRAIRIE VALLEY ISD</v>
          </cell>
        </row>
        <row r="880">
          <cell r="A880" t="str">
            <v>169910</v>
          </cell>
          <cell r="B880" t="str">
            <v>FORESTBURG ISD</v>
          </cell>
        </row>
        <row r="881">
          <cell r="A881" t="str">
            <v>169911</v>
          </cell>
          <cell r="B881" t="str">
            <v>SAINT JO ISD</v>
          </cell>
        </row>
        <row r="882">
          <cell r="A882" t="str">
            <v>170801</v>
          </cell>
          <cell r="B882" t="str">
            <v>TEXAS SERENITY ACADEMY</v>
          </cell>
        </row>
        <row r="883">
          <cell r="A883" t="str">
            <v>170902</v>
          </cell>
          <cell r="B883" t="str">
            <v>CONROE ISD</v>
          </cell>
        </row>
        <row r="884">
          <cell r="A884" t="str">
            <v>170903</v>
          </cell>
          <cell r="B884" t="str">
            <v>MONTGOMERY ISD</v>
          </cell>
        </row>
        <row r="885">
          <cell r="A885" t="str">
            <v>170904</v>
          </cell>
          <cell r="B885" t="str">
            <v>WILLIS ISD</v>
          </cell>
        </row>
        <row r="886">
          <cell r="A886" t="str">
            <v>170906</v>
          </cell>
          <cell r="B886" t="str">
            <v>MAGNOLIA ISD</v>
          </cell>
        </row>
        <row r="887">
          <cell r="A887" t="str">
            <v>170907</v>
          </cell>
          <cell r="B887" t="str">
            <v>SPLENDORA ISD</v>
          </cell>
        </row>
        <row r="888">
          <cell r="A888" t="str">
            <v>170908</v>
          </cell>
          <cell r="B888" t="str">
            <v>NEW CANEY ISD</v>
          </cell>
        </row>
        <row r="889">
          <cell r="A889" t="str">
            <v>171901</v>
          </cell>
          <cell r="B889" t="str">
            <v>DUMAS ISD</v>
          </cell>
        </row>
        <row r="890">
          <cell r="A890" t="str">
            <v>171902</v>
          </cell>
          <cell r="B890" t="str">
            <v>SUNRAY ISD</v>
          </cell>
        </row>
        <row r="891">
          <cell r="A891" t="str">
            <v>172902</v>
          </cell>
          <cell r="B891" t="str">
            <v>DAINGERFIELD-LONE STAR ISD</v>
          </cell>
        </row>
        <row r="892">
          <cell r="A892" t="str">
            <v>172905</v>
          </cell>
          <cell r="B892" t="str">
            <v>PEWITT CISD</v>
          </cell>
        </row>
        <row r="893">
          <cell r="A893" t="str">
            <v>173901</v>
          </cell>
          <cell r="B893" t="str">
            <v>MOTLEY COUNTY ISD</v>
          </cell>
        </row>
        <row r="894">
          <cell r="A894" t="str">
            <v>174801</v>
          </cell>
          <cell r="B894" t="str">
            <v>STEPHEN F AUSTIN STATE UNIVERSITY CHARTER SCHOOL</v>
          </cell>
        </row>
        <row r="895">
          <cell r="A895" t="str">
            <v>174901</v>
          </cell>
          <cell r="B895" t="str">
            <v>CHIRENO ISD</v>
          </cell>
        </row>
        <row r="896">
          <cell r="A896" t="str">
            <v>174902</v>
          </cell>
          <cell r="B896" t="str">
            <v>CUSHING ISD</v>
          </cell>
        </row>
        <row r="897">
          <cell r="A897" t="str">
            <v>174903</v>
          </cell>
          <cell r="B897" t="str">
            <v>GARRISON ISD</v>
          </cell>
        </row>
        <row r="898">
          <cell r="A898" t="str">
            <v>174904</v>
          </cell>
          <cell r="B898" t="str">
            <v>NACOGDOCHES ISD</v>
          </cell>
        </row>
        <row r="899">
          <cell r="A899" t="str">
            <v>174906</v>
          </cell>
          <cell r="B899" t="str">
            <v>WODEN ISD</v>
          </cell>
        </row>
        <row r="900">
          <cell r="A900" t="str">
            <v>174908</v>
          </cell>
          <cell r="B900" t="str">
            <v>CENTRAL HEIGHTS ISD</v>
          </cell>
        </row>
        <row r="901">
          <cell r="A901" t="str">
            <v>174909</v>
          </cell>
          <cell r="B901" t="str">
            <v>MARTINSVILLE ISD</v>
          </cell>
        </row>
        <row r="902">
          <cell r="A902" t="str">
            <v>174910</v>
          </cell>
          <cell r="B902" t="str">
            <v>ETOILE ISD</v>
          </cell>
        </row>
        <row r="903">
          <cell r="A903" t="str">
            <v>174911</v>
          </cell>
          <cell r="B903" t="str">
            <v>DOUGLASS ISD</v>
          </cell>
        </row>
        <row r="904">
          <cell r="A904" t="str">
            <v>175902</v>
          </cell>
          <cell r="B904" t="str">
            <v>BLOOMING GROVE ISD</v>
          </cell>
        </row>
        <row r="905">
          <cell r="A905" t="str">
            <v>175903</v>
          </cell>
          <cell r="B905" t="str">
            <v>CORSICANA ISD</v>
          </cell>
        </row>
        <row r="906">
          <cell r="A906" t="str">
            <v>175904</v>
          </cell>
          <cell r="B906" t="str">
            <v>DAWSON ISD</v>
          </cell>
        </row>
        <row r="907">
          <cell r="A907" t="str">
            <v>175905</v>
          </cell>
          <cell r="B907" t="str">
            <v>FROST ISD</v>
          </cell>
        </row>
        <row r="908">
          <cell r="A908" t="str">
            <v>175907</v>
          </cell>
          <cell r="B908" t="str">
            <v>KERENS ISD</v>
          </cell>
        </row>
        <row r="909">
          <cell r="A909" t="str">
            <v>175910</v>
          </cell>
          <cell r="B909" t="str">
            <v>MILDRED ISD</v>
          </cell>
        </row>
        <row r="910">
          <cell r="A910" t="str">
            <v>175911</v>
          </cell>
          <cell r="B910" t="str">
            <v>RICE ISD</v>
          </cell>
        </row>
        <row r="911">
          <cell r="A911" t="str">
            <v>176901</v>
          </cell>
          <cell r="B911" t="str">
            <v>BURKEVILLE ISD</v>
          </cell>
        </row>
        <row r="912">
          <cell r="A912" t="str">
            <v>176902</v>
          </cell>
          <cell r="B912" t="str">
            <v>NEWTON ISD</v>
          </cell>
        </row>
        <row r="913">
          <cell r="A913" t="str">
            <v>176903</v>
          </cell>
          <cell r="B913" t="str">
            <v>DEWEYVILLE ISD</v>
          </cell>
        </row>
        <row r="914">
          <cell r="A914" t="str">
            <v>177901</v>
          </cell>
          <cell r="B914" t="str">
            <v>ROSCOE COLLEGIATE ISD</v>
          </cell>
        </row>
        <row r="915">
          <cell r="A915" t="str">
            <v>177902</v>
          </cell>
          <cell r="B915" t="str">
            <v>SWEETWATER ISD</v>
          </cell>
        </row>
        <row r="916">
          <cell r="A916" t="str">
            <v>177903</v>
          </cell>
          <cell r="B916" t="str">
            <v>BLACKWELL CISD</v>
          </cell>
        </row>
        <row r="917">
          <cell r="A917" t="str">
            <v>177905</v>
          </cell>
          <cell r="B917" t="str">
            <v>HIGHLAND ISD</v>
          </cell>
        </row>
        <row r="918">
          <cell r="A918" t="str">
            <v>178801</v>
          </cell>
          <cell r="B918" t="str">
            <v>DR M L GARZA-GONZALEZ CHARTER SCHOOL</v>
          </cell>
        </row>
        <row r="919">
          <cell r="A919" t="str">
            <v>178804</v>
          </cell>
          <cell r="B919" t="str">
            <v>RICHARD MILBURN ALTER HIGH SCHOOL (CORPUS CHRISTI)</v>
          </cell>
        </row>
        <row r="920">
          <cell r="A920" t="str">
            <v>178807</v>
          </cell>
          <cell r="B920" t="str">
            <v>CORPUS CHRISTI MONTESSORI SCHOOL</v>
          </cell>
        </row>
        <row r="921">
          <cell r="A921" t="str">
            <v>178808</v>
          </cell>
          <cell r="B921" t="str">
            <v>SEASHORE CHARTER SCHOOLS</v>
          </cell>
        </row>
        <row r="922">
          <cell r="A922" t="str">
            <v>178901</v>
          </cell>
          <cell r="B922" t="str">
            <v>AGUA DULCE ISD</v>
          </cell>
        </row>
        <row r="923">
          <cell r="A923" t="str">
            <v>178902</v>
          </cell>
          <cell r="B923" t="str">
            <v>BISHOP CISD</v>
          </cell>
        </row>
        <row r="924">
          <cell r="A924" t="str">
            <v>178903</v>
          </cell>
          <cell r="B924" t="str">
            <v>CALALLEN ISD</v>
          </cell>
        </row>
        <row r="925">
          <cell r="A925" t="str">
            <v>178904</v>
          </cell>
          <cell r="B925" t="str">
            <v>CORPUS CHRISTI ISD</v>
          </cell>
        </row>
        <row r="926">
          <cell r="A926" t="str">
            <v>178905</v>
          </cell>
          <cell r="B926" t="str">
            <v>DRISCOLL ISD</v>
          </cell>
        </row>
        <row r="927">
          <cell r="A927" t="str">
            <v>178906</v>
          </cell>
          <cell r="B927" t="str">
            <v>LONDON ISD</v>
          </cell>
        </row>
        <row r="928">
          <cell r="A928" t="str">
            <v>178908</v>
          </cell>
          <cell r="B928" t="str">
            <v>PORT ARANSAS ISD</v>
          </cell>
        </row>
        <row r="929">
          <cell r="A929" t="str">
            <v>178909</v>
          </cell>
          <cell r="B929" t="str">
            <v>ROBSTOWN ISD</v>
          </cell>
        </row>
        <row r="930">
          <cell r="A930" t="str">
            <v>178912</v>
          </cell>
          <cell r="B930" t="str">
            <v>TULOSO-MIDWAY ISD</v>
          </cell>
        </row>
        <row r="931">
          <cell r="A931" t="str">
            <v>178913</v>
          </cell>
          <cell r="B931" t="str">
            <v>BANQUETE ISD</v>
          </cell>
        </row>
        <row r="932">
          <cell r="A932" t="str">
            <v>178914</v>
          </cell>
          <cell r="B932" t="str">
            <v>FLOUR BLUFF ISD</v>
          </cell>
        </row>
        <row r="933">
          <cell r="A933" t="str">
            <v>178915</v>
          </cell>
          <cell r="B933" t="str">
            <v>WEST OSO ISD</v>
          </cell>
        </row>
        <row r="934">
          <cell r="A934" t="str">
            <v>178950</v>
          </cell>
          <cell r="B934" t="str">
            <v>REG II EDUCATION SERVICE CENTER</v>
          </cell>
        </row>
        <row r="935">
          <cell r="A935" t="str">
            <v>179901</v>
          </cell>
          <cell r="B935" t="str">
            <v>PERRYTON ISD</v>
          </cell>
        </row>
        <row r="936">
          <cell r="A936" t="str">
            <v>180901</v>
          </cell>
          <cell r="B936" t="str">
            <v>BOYS RANCH ISD</v>
          </cell>
        </row>
        <row r="937">
          <cell r="A937" t="str">
            <v>180902</v>
          </cell>
          <cell r="B937" t="str">
            <v>VEGA ISD</v>
          </cell>
        </row>
        <row r="938">
          <cell r="A938" t="str">
            <v>180903</v>
          </cell>
          <cell r="B938" t="str">
            <v>ADRIAN ISD</v>
          </cell>
        </row>
        <row r="939">
          <cell r="A939" t="str">
            <v>180904</v>
          </cell>
          <cell r="B939" t="str">
            <v>WILDORADO ISD</v>
          </cell>
        </row>
        <row r="940">
          <cell r="A940" t="str">
            <v>181901</v>
          </cell>
          <cell r="B940" t="str">
            <v>BRIDGE CITY ISD</v>
          </cell>
        </row>
        <row r="941">
          <cell r="A941" t="str">
            <v>181905</v>
          </cell>
          <cell r="B941" t="str">
            <v>ORANGEFIELD ISD</v>
          </cell>
        </row>
        <row r="942">
          <cell r="A942" t="str">
            <v>181906</v>
          </cell>
          <cell r="B942" t="str">
            <v>WEST ORANGE-COVE CISD</v>
          </cell>
        </row>
        <row r="943">
          <cell r="A943" t="str">
            <v>181907</v>
          </cell>
          <cell r="B943" t="str">
            <v>VIDOR ISD</v>
          </cell>
        </row>
        <row r="944">
          <cell r="A944" t="str">
            <v>181908</v>
          </cell>
          <cell r="B944" t="str">
            <v>LITTLE CYPRESS-MAURICEVILLE CISD</v>
          </cell>
        </row>
        <row r="945">
          <cell r="A945" t="str">
            <v>181950</v>
          </cell>
          <cell r="B945" t="str">
            <v>REG V EDUCATION SERVICE CENTER</v>
          </cell>
        </row>
        <row r="946">
          <cell r="A946" t="str">
            <v>182901</v>
          </cell>
          <cell r="B946" t="str">
            <v>GORDON ISD</v>
          </cell>
        </row>
        <row r="947">
          <cell r="A947" t="str">
            <v>182902</v>
          </cell>
          <cell r="B947" t="str">
            <v>GRAFORD ISD</v>
          </cell>
        </row>
        <row r="948">
          <cell r="A948" t="str">
            <v>182903</v>
          </cell>
          <cell r="B948" t="str">
            <v>MINERAL WELLS ISD</v>
          </cell>
        </row>
        <row r="949">
          <cell r="A949" t="str">
            <v>182904</v>
          </cell>
          <cell r="B949" t="str">
            <v>SANTO ISD</v>
          </cell>
        </row>
        <row r="950">
          <cell r="A950" t="str">
            <v>182905</v>
          </cell>
          <cell r="B950" t="str">
            <v>STRAWN ISD</v>
          </cell>
        </row>
        <row r="951">
          <cell r="A951" t="str">
            <v>182906</v>
          </cell>
          <cell r="B951" t="str">
            <v>PALO PINTO ISD</v>
          </cell>
        </row>
        <row r="952">
          <cell r="A952" t="str">
            <v>183801</v>
          </cell>
          <cell r="B952" t="str">
            <v>PANOLA CHARTER SCHOOL</v>
          </cell>
        </row>
        <row r="953">
          <cell r="A953" t="str">
            <v>183901</v>
          </cell>
          <cell r="B953" t="str">
            <v>BECKVILLE ISD</v>
          </cell>
        </row>
        <row r="954">
          <cell r="A954" t="str">
            <v>183902</v>
          </cell>
          <cell r="B954" t="str">
            <v>CARTHAGE ISD</v>
          </cell>
        </row>
        <row r="955">
          <cell r="A955" t="str">
            <v>183904</v>
          </cell>
          <cell r="B955" t="str">
            <v>GARY ISD</v>
          </cell>
        </row>
        <row r="956">
          <cell r="A956" t="str">
            <v>184801</v>
          </cell>
          <cell r="B956" t="str">
            <v>CROSSTIMBERS ACADEMY</v>
          </cell>
        </row>
        <row r="957">
          <cell r="A957" t="str">
            <v>184901</v>
          </cell>
          <cell r="B957" t="str">
            <v>POOLVILLE ISD</v>
          </cell>
        </row>
        <row r="958">
          <cell r="A958" t="str">
            <v>184902</v>
          </cell>
          <cell r="B958" t="str">
            <v>SPRINGTOWN ISD</v>
          </cell>
        </row>
        <row r="959">
          <cell r="A959" t="str">
            <v>184903</v>
          </cell>
          <cell r="B959" t="str">
            <v>WEATHERFORD ISD</v>
          </cell>
        </row>
        <row r="960">
          <cell r="A960" t="str">
            <v>184904</v>
          </cell>
          <cell r="B960" t="str">
            <v>MILLSAP ISD</v>
          </cell>
        </row>
        <row r="961">
          <cell r="A961" t="str">
            <v>184907</v>
          </cell>
          <cell r="B961" t="str">
            <v>ALEDO ISD</v>
          </cell>
        </row>
        <row r="962">
          <cell r="A962" t="str">
            <v>184908</v>
          </cell>
          <cell r="B962" t="str">
            <v>PEASTER ISD</v>
          </cell>
        </row>
        <row r="963">
          <cell r="A963" t="str">
            <v>184909</v>
          </cell>
          <cell r="B963" t="str">
            <v>BROCK ISD</v>
          </cell>
        </row>
        <row r="964">
          <cell r="A964" t="str">
            <v>184911</v>
          </cell>
          <cell r="B964" t="str">
            <v>GARNER ISD</v>
          </cell>
        </row>
        <row r="965">
          <cell r="A965" t="str">
            <v>185901</v>
          </cell>
          <cell r="B965" t="str">
            <v>BOVINA ISD</v>
          </cell>
        </row>
        <row r="966">
          <cell r="A966" t="str">
            <v>185902</v>
          </cell>
          <cell r="B966" t="str">
            <v>FARWELL ISD</v>
          </cell>
        </row>
        <row r="967">
          <cell r="A967" t="str">
            <v>185903</v>
          </cell>
          <cell r="B967" t="str">
            <v>FRIONA ISD</v>
          </cell>
        </row>
        <row r="968">
          <cell r="A968" t="str">
            <v>185904</v>
          </cell>
          <cell r="B968" t="str">
            <v>LAZBUDDIE ISD</v>
          </cell>
        </row>
        <row r="969">
          <cell r="A969" t="str">
            <v>186901</v>
          </cell>
          <cell r="B969" t="str">
            <v>BUENA VISTA ISD</v>
          </cell>
        </row>
        <row r="970">
          <cell r="A970" t="str">
            <v>186902</v>
          </cell>
          <cell r="B970" t="str">
            <v>FORT STOCKTON ISD</v>
          </cell>
        </row>
        <row r="971">
          <cell r="A971" t="str">
            <v>186903</v>
          </cell>
          <cell r="B971" t="str">
            <v>IRAAN-SHEFFIELD ISD</v>
          </cell>
        </row>
        <row r="972">
          <cell r="A972" t="str">
            <v>187901</v>
          </cell>
          <cell r="B972" t="str">
            <v>BIG SANDY ISD</v>
          </cell>
        </row>
        <row r="973">
          <cell r="A973" t="str">
            <v>187903</v>
          </cell>
          <cell r="B973" t="str">
            <v>GOODRICH ISD</v>
          </cell>
        </row>
        <row r="974">
          <cell r="A974" t="str">
            <v>187904</v>
          </cell>
          <cell r="B974" t="str">
            <v>CORRIGAN-CAMDEN ISD</v>
          </cell>
        </row>
        <row r="975">
          <cell r="A975" t="str">
            <v>187906</v>
          </cell>
          <cell r="B975" t="str">
            <v>LEGGETT ISD</v>
          </cell>
        </row>
        <row r="976">
          <cell r="A976" t="str">
            <v>187907</v>
          </cell>
          <cell r="B976" t="str">
            <v>LIVINGSTON ISD</v>
          </cell>
        </row>
        <row r="977">
          <cell r="A977" t="str">
            <v>187910</v>
          </cell>
          <cell r="B977" t="str">
            <v>ONALASKA ISD</v>
          </cell>
        </row>
        <row r="978">
          <cell r="A978" t="str">
            <v>188801</v>
          </cell>
          <cell r="B978" t="str">
            <v>RICHARD MILBURN ACADEMY (AMARILLO)</v>
          </cell>
        </row>
        <row r="979">
          <cell r="A979" t="str">
            <v>188901</v>
          </cell>
          <cell r="B979" t="str">
            <v>AMARILLO ISD</v>
          </cell>
        </row>
        <row r="980">
          <cell r="A980" t="str">
            <v>188902</v>
          </cell>
          <cell r="B980" t="str">
            <v>RIVER ROAD ISD</v>
          </cell>
        </row>
        <row r="981">
          <cell r="A981" t="str">
            <v>188903</v>
          </cell>
          <cell r="B981" t="str">
            <v>HIGHLAND PARK ISD</v>
          </cell>
        </row>
        <row r="982">
          <cell r="A982" t="str">
            <v>188904</v>
          </cell>
          <cell r="B982" t="str">
            <v>BUSHLAND ISD</v>
          </cell>
        </row>
        <row r="983">
          <cell r="A983" t="str">
            <v>188950</v>
          </cell>
          <cell r="B983" t="str">
            <v>REG XVI EDUCATION SERVICE CENTER</v>
          </cell>
        </row>
        <row r="984">
          <cell r="A984" t="str">
            <v>189901</v>
          </cell>
          <cell r="B984" t="str">
            <v>MARFA ISD</v>
          </cell>
        </row>
        <row r="985">
          <cell r="A985" t="str">
            <v>189902</v>
          </cell>
          <cell r="B985" t="str">
            <v>PRESIDIO ISD</v>
          </cell>
        </row>
        <row r="986">
          <cell r="A986" t="str">
            <v>190903</v>
          </cell>
          <cell r="B986" t="str">
            <v>RAINS ISD</v>
          </cell>
        </row>
        <row r="987">
          <cell r="A987" t="str">
            <v>191901</v>
          </cell>
          <cell r="B987" t="str">
            <v>CANYON ISD</v>
          </cell>
        </row>
        <row r="988">
          <cell r="A988" t="str">
            <v>192901</v>
          </cell>
          <cell r="B988" t="str">
            <v>REAGAN COUNTY ISD</v>
          </cell>
        </row>
        <row r="989">
          <cell r="A989" t="str">
            <v>193801</v>
          </cell>
          <cell r="B989" t="str">
            <v>BIG SPRINGS CHARTER SCHOOL</v>
          </cell>
        </row>
        <row r="990">
          <cell r="A990" t="str">
            <v>193902</v>
          </cell>
          <cell r="B990" t="str">
            <v>LEAKEY ISD</v>
          </cell>
        </row>
        <row r="991">
          <cell r="A991" t="str">
            <v>194902</v>
          </cell>
          <cell r="B991" t="str">
            <v>AVERY ISD</v>
          </cell>
        </row>
        <row r="992">
          <cell r="A992" t="str">
            <v>194903</v>
          </cell>
          <cell r="B992" t="str">
            <v>RIVERCREST ISD</v>
          </cell>
        </row>
        <row r="993">
          <cell r="A993" t="str">
            <v>194904</v>
          </cell>
          <cell r="B993" t="str">
            <v>CLARKSVILLE ISD</v>
          </cell>
        </row>
        <row r="994">
          <cell r="A994" t="str">
            <v>194905</v>
          </cell>
          <cell r="B994" t="str">
            <v>DETROIT ISD</v>
          </cell>
        </row>
        <row r="995">
          <cell r="A995" t="str">
            <v>195901</v>
          </cell>
          <cell r="B995" t="str">
            <v>PECOS-BARSTOW-TOYAH ISD</v>
          </cell>
        </row>
        <row r="996">
          <cell r="A996" t="str">
            <v>195902</v>
          </cell>
          <cell r="B996" t="str">
            <v>BALMORHEA ISD</v>
          </cell>
        </row>
        <row r="997">
          <cell r="A997" t="str">
            <v>196901</v>
          </cell>
          <cell r="B997" t="str">
            <v>AUSTWELL-TIVOLI ISD</v>
          </cell>
        </row>
        <row r="998">
          <cell r="A998" t="str">
            <v>196902</v>
          </cell>
          <cell r="B998" t="str">
            <v>WOODSBORO ISD</v>
          </cell>
        </row>
        <row r="999">
          <cell r="A999" t="str">
            <v>196903</v>
          </cell>
          <cell r="B999" t="str">
            <v>REFUGIO ISD</v>
          </cell>
        </row>
        <row r="1000">
          <cell r="A1000" t="str">
            <v>197902</v>
          </cell>
          <cell r="B1000" t="str">
            <v>MIAMI ISD</v>
          </cell>
        </row>
        <row r="1001">
          <cell r="A1001" t="str">
            <v>198901</v>
          </cell>
          <cell r="B1001" t="str">
            <v>BREMOND ISD</v>
          </cell>
        </row>
        <row r="1002">
          <cell r="A1002" t="str">
            <v>198902</v>
          </cell>
          <cell r="B1002" t="str">
            <v>CALVERT ISD</v>
          </cell>
        </row>
        <row r="1003">
          <cell r="A1003" t="str">
            <v>198903</v>
          </cell>
          <cell r="B1003" t="str">
            <v>FRANKLIN ISD</v>
          </cell>
        </row>
        <row r="1004">
          <cell r="A1004" t="str">
            <v>198905</v>
          </cell>
          <cell r="B1004" t="str">
            <v>HEARNE ISD</v>
          </cell>
        </row>
        <row r="1005">
          <cell r="A1005" t="str">
            <v>198906</v>
          </cell>
          <cell r="B1005" t="str">
            <v>MUMFORD ISD</v>
          </cell>
        </row>
        <row r="1006">
          <cell r="A1006" t="str">
            <v>199901</v>
          </cell>
          <cell r="B1006" t="str">
            <v>ROCKWALL ISD</v>
          </cell>
        </row>
        <row r="1007">
          <cell r="A1007" t="str">
            <v>199902</v>
          </cell>
          <cell r="B1007" t="str">
            <v>ROYSE CITY ISD</v>
          </cell>
        </row>
        <row r="1008">
          <cell r="A1008" t="str">
            <v>200901</v>
          </cell>
          <cell r="B1008" t="str">
            <v>BALLINGER ISD</v>
          </cell>
        </row>
        <row r="1009">
          <cell r="A1009" t="str">
            <v>200902</v>
          </cell>
          <cell r="B1009" t="str">
            <v>MILES ISD</v>
          </cell>
        </row>
        <row r="1010">
          <cell r="A1010" t="str">
            <v>200904</v>
          </cell>
          <cell r="B1010" t="str">
            <v>WINTERS ISD</v>
          </cell>
        </row>
        <row r="1011">
          <cell r="A1011" t="str">
            <v>200906</v>
          </cell>
          <cell r="B1011" t="str">
            <v>OLFEN ISD</v>
          </cell>
        </row>
        <row r="1012">
          <cell r="A1012" t="str">
            <v>201902</v>
          </cell>
          <cell r="B1012" t="str">
            <v>HENDERSON ISD</v>
          </cell>
        </row>
        <row r="1013">
          <cell r="A1013" t="str">
            <v>201903</v>
          </cell>
          <cell r="B1013" t="str">
            <v>LANEVILLE ISD</v>
          </cell>
        </row>
        <row r="1014">
          <cell r="A1014" t="str">
            <v>201904</v>
          </cell>
          <cell r="B1014" t="str">
            <v>LEVERETTS CHAPEL ISD</v>
          </cell>
        </row>
        <row r="1015">
          <cell r="A1015" t="str">
            <v>201907</v>
          </cell>
          <cell r="B1015" t="str">
            <v>MOUNT ENTERPRISE ISD</v>
          </cell>
        </row>
        <row r="1016">
          <cell r="A1016" t="str">
            <v>201908</v>
          </cell>
          <cell r="B1016" t="str">
            <v>OVERTON ISD</v>
          </cell>
        </row>
        <row r="1017">
          <cell r="A1017" t="str">
            <v>201910</v>
          </cell>
          <cell r="B1017" t="str">
            <v>TATUM ISD</v>
          </cell>
        </row>
        <row r="1018">
          <cell r="A1018" t="str">
            <v>201913</v>
          </cell>
          <cell r="B1018" t="str">
            <v>CARLISLE ISD</v>
          </cell>
        </row>
        <row r="1019">
          <cell r="A1019" t="str">
            <v>201914</v>
          </cell>
          <cell r="B1019" t="str">
            <v>WEST RUSK COUNTY CONSOLIDATED ISD</v>
          </cell>
        </row>
        <row r="1020">
          <cell r="A1020" t="str">
            <v>202903</v>
          </cell>
          <cell r="B1020" t="str">
            <v>HEMPHILL ISD</v>
          </cell>
        </row>
        <row r="1021">
          <cell r="A1021" t="str">
            <v>202905</v>
          </cell>
          <cell r="B1021" t="str">
            <v>WEST SABINE ISD</v>
          </cell>
        </row>
        <row r="1022">
          <cell r="A1022" t="str">
            <v>203901</v>
          </cell>
          <cell r="B1022" t="str">
            <v>SAN AUGUSTINE ISD</v>
          </cell>
        </row>
        <row r="1023">
          <cell r="A1023" t="str">
            <v>203902</v>
          </cell>
          <cell r="B1023" t="str">
            <v>BROADDUS ISD</v>
          </cell>
        </row>
        <row r="1024">
          <cell r="A1024" t="str">
            <v>204901</v>
          </cell>
          <cell r="B1024" t="str">
            <v>COLDSPRING-OAKHURST CISD</v>
          </cell>
        </row>
        <row r="1025">
          <cell r="A1025" t="str">
            <v>204904</v>
          </cell>
          <cell r="B1025" t="str">
            <v>SHEPHERD ISD</v>
          </cell>
        </row>
        <row r="1026">
          <cell r="A1026" t="str">
            <v>205901</v>
          </cell>
          <cell r="B1026" t="str">
            <v>ARANSAS PASS ISD</v>
          </cell>
        </row>
        <row r="1027">
          <cell r="A1027" t="str">
            <v>205902</v>
          </cell>
          <cell r="B1027" t="str">
            <v>GREGORY-PORTLAND ISD</v>
          </cell>
        </row>
        <row r="1028">
          <cell r="A1028" t="str">
            <v>205903</v>
          </cell>
          <cell r="B1028" t="str">
            <v>INGLESIDE ISD</v>
          </cell>
        </row>
        <row r="1029">
          <cell r="A1029" t="str">
            <v>205904</v>
          </cell>
          <cell r="B1029" t="str">
            <v>MATHIS ISD</v>
          </cell>
        </row>
        <row r="1030">
          <cell r="A1030" t="str">
            <v>205905</v>
          </cell>
          <cell r="B1030" t="str">
            <v>ODEM-EDROY ISD</v>
          </cell>
        </row>
        <row r="1031">
          <cell r="A1031" t="str">
            <v>205906</v>
          </cell>
          <cell r="B1031" t="str">
            <v>SINTON ISD</v>
          </cell>
        </row>
        <row r="1032">
          <cell r="A1032" t="str">
            <v>205907</v>
          </cell>
          <cell r="B1032" t="str">
            <v>TAFT ISD</v>
          </cell>
        </row>
        <row r="1033">
          <cell r="A1033" t="str">
            <v>206901</v>
          </cell>
          <cell r="B1033" t="str">
            <v>SAN SABA ISD</v>
          </cell>
        </row>
        <row r="1034">
          <cell r="A1034" t="str">
            <v>206902</v>
          </cell>
          <cell r="B1034" t="str">
            <v>RICHLAND SPRINGS ISD</v>
          </cell>
        </row>
        <row r="1035">
          <cell r="A1035" t="str">
            <v>206903</v>
          </cell>
          <cell r="B1035" t="str">
            <v>CHEROKEE ISD</v>
          </cell>
        </row>
        <row r="1036">
          <cell r="A1036" t="str">
            <v>207901</v>
          </cell>
          <cell r="B1036" t="str">
            <v>SCHLEICHER ISD</v>
          </cell>
        </row>
        <row r="1037">
          <cell r="A1037" t="str">
            <v>208901</v>
          </cell>
          <cell r="B1037" t="str">
            <v>HERMLEIGH ISD</v>
          </cell>
        </row>
        <row r="1038">
          <cell r="A1038" t="str">
            <v>208902</v>
          </cell>
          <cell r="B1038" t="str">
            <v>SNYDER ISD</v>
          </cell>
        </row>
        <row r="1039">
          <cell r="A1039" t="str">
            <v>208903</v>
          </cell>
          <cell r="B1039" t="str">
            <v>IRA ISD</v>
          </cell>
        </row>
        <row r="1040">
          <cell r="A1040" t="str">
            <v>209901</v>
          </cell>
          <cell r="B1040" t="str">
            <v>ALBANY ISD</v>
          </cell>
        </row>
        <row r="1041">
          <cell r="A1041" t="str">
            <v>209902</v>
          </cell>
          <cell r="B1041" t="str">
            <v>MORAN ISD</v>
          </cell>
        </row>
        <row r="1042">
          <cell r="A1042" t="str">
            <v>210901</v>
          </cell>
          <cell r="B1042" t="str">
            <v>CENTER ISD</v>
          </cell>
        </row>
        <row r="1043">
          <cell r="A1043" t="str">
            <v>210902</v>
          </cell>
          <cell r="B1043" t="str">
            <v>JOAQUIN ISD</v>
          </cell>
        </row>
        <row r="1044">
          <cell r="A1044" t="str">
            <v>210903</v>
          </cell>
          <cell r="B1044" t="str">
            <v>SHELBYVILLE ISD</v>
          </cell>
        </row>
        <row r="1045">
          <cell r="A1045" t="str">
            <v>210904</v>
          </cell>
          <cell r="B1045" t="str">
            <v>TENAHA ISD</v>
          </cell>
        </row>
        <row r="1046">
          <cell r="A1046" t="str">
            <v>210905</v>
          </cell>
          <cell r="B1046" t="str">
            <v>TIMPSON ISD</v>
          </cell>
        </row>
        <row r="1047">
          <cell r="A1047" t="str">
            <v>210906</v>
          </cell>
          <cell r="B1047" t="str">
            <v>EXCELSIOR ISD</v>
          </cell>
        </row>
        <row r="1048">
          <cell r="A1048" t="str">
            <v>211901</v>
          </cell>
          <cell r="B1048" t="str">
            <v>TEXHOMA ISD</v>
          </cell>
        </row>
        <row r="1049">
          <cell r="A1049" t="str">
            <v>211902</v>
          </cell>
          <cell r="B1049" t="str">
            <v>STRATFORD ISD</v>
          </cell>
        </row>
        <row r="1050">
          <cell r="A1050" t="str">
            <v>212801</v>
          </cell>
          <cell r="B1050" t="str">
            <v>CUMBERLAND ACADEMY</v>
          </cell>
        </row>
        <row r="1051">
          <cell r="A1051" t="str">
            <v>212803</v>
          </cell>
          <cell r="B1051" t="str">
            <v>AZLEWAY CHARTER SCHOOL</v>
          </cell>
        </row>
        <row r="1052">
          <cell r="A1052" t="str">
            <v>212804</v>
          </cell>
          <cell r="B1052" t="str">
            <v>UT TYLER INNOVATION ACADEMY</v>
          </cell>
        </row>
        <row r="1053">
          <cell r="A1053" t="str">
            <v>212901</v>
          </cell>
          <cell r="B1053" t="str">
            <v>ARP ISD</v>
          </cell>
        </row>
        <row r="1054">
          <cell r="A1054" t="str">
            <v>212902</v>
          </cell>
          <cell r="B1054" t="str">
            <v>BULLARD ISD</v>
          </cell>
        </row>
        <row r="1055">
          <cell r="A1055" t="str">
            <v>212903</v>
          </cell>
          <cell r="B1055" t="str">
            <v>LINDALE ISD</v>
          </cell>
        </row>
        <row r="1056">
          <cell r="A1056" t="str">
            <v>212904</v>
          </cell>
          <cell r="B1056" t="str">
            <v>TROUP ISD</v>
          </cell>
        </row>
        <row r="1057">
          <cell r="A1057" t="str">
            <v>212905</v>
          </cell>
          <cell r="B1057" t="str">
            <v>TYLER ISD</v>
          </cell>
        </row>
        <row r="1058">
          <cell r="A1058" t="str">
            <v>212906</v>
          </cell>
          <cell r="B1058" t="str">
            <v>WHITEHOUSE ISD</v>
          </cell>
        </row>
        <row r="1059">
          <cell r="A1059" t="str">
            <v>212909</v>
          </cell>
          <cell r="B1059" t="str">
            <v>CHAPEL HILL ISD</v>
          </cell>
        </row>
        <row r="1060">
          <cell r="A1060" t="str">
            <v>212910</v>
          </cell>
          <cell r="B1060" t="str">
            <v>WINONA ISD</v>
          </cell>
        </row>
        <row r="1061">
          <cell r="A1061" t="str">
            <v>213801</v>
          </cell>
          <cell r="B1061" t="str">
            <v>BRAZOS RIVER CHARTER SCHOOL</v>
          </cell>
        </row>
        <row r="1062">
          <cell r="A1062" t="str">
            <v>213901</v>
          </cell>
          <cell r="B1062" t="str">
            <v>GLEN ROSE ISD</v>
          </cell>
        </row>
        <row r="1063">
          <cell r="A1063" t="str">
            <v>214901</v>
          </cell>
          <cell r="B1063" t="str">
            <v>RIO GRANDE CITY CISD</v>
          </cell>
        </row>
        <row r="1064">
          <cell r="A1064" t="str">
            <v>214902</v>
          </cell>
          <cell r="B1064" t="str">
            <v>SAN ISIDRO ISD</v>
          </cell>
        </row>
        <row r="1065">
          <cell r="A1065" t="str">
            <v>214903</v>
          </cell>
          <cell r="B1065" t="str">
            <v>ROMA ISD</v>
          </cell>
        </row>
        <row r="1066">
          <cell r="A1066" t="str">
            <v>215901</v>
          </cell>
          <cell r="B1066" t="str">
            <v>BRECKENRIDGE ISD</v>
          </cell>
        </row>
        <row r="1067">
          <cell r="A1067" t="str">
            <v>216901</v>
          </cell>
          <cell r="B1067" t="str">
            <v>STERLING CITY ISD</v>
          </cell>
        </row>
        <row r="1068">
          <cell r="A1068" t="str">
            <v>217901</v>
          </cell>
          <cell r="B1068" t="str">
            <v>ASPERMONT ISD</v>
          </cell>
        </row>
        <row r="1069">
          <cell r="A1069" t="str">
            <v>218901</v>
          </cell>
          <cell r="B1069" t="str">
            <v>SONORA ISD</v>
          </cell>
        </row>
        <row r="1070">
          <cell r="A1070" t="str">
            <v>219901</v>
          </cell>
          <cell r="B1070" t="str">
            <v>HAPPY ISD</v>
          </cell>
        </row>
        <row r="1071">
          <cell r="A1071" t="str">
            <v>219903</v>
          </cell>
          <cell r="B1071" t="str">
            <v>TULIA ISD</v>
          </cell>
        </row>
        <row r="1072">
          <cell r="A1072" t="str">
            <v>219905</v>
          </cell>
          <cell r="B1072" t="str">
            <v>KRESS ISD</v>
          </cell>
        </row>
        <row r="1073">
          <cell r="A1073" t="str">
            <v>220801</v>
          </cell>
          <cell r="B1073" t="str">
            <v>TREETOPS SCHOOL INTERNATIONAL</v>
          </cell>
        </row>
        <row r="1074">
          <cell r="A1074" t="str">
            <v>220802</v>
          </cell>
          <cell r="B1074" t="str">
            <v>ARLINGTON CLASSICS ACADEMY</v>
          </cell>
        </row>
        <row r="1075">
          <cell r="A1075" t="str">
            <v>220804</v>
          </cell>
          <cell r="B1075" t="str">
            <v>FORT WORTH CAN ACADEMY</v>
          </cell>
        </row>
        <row r="1076">
          <cell r="A1076" t="str">
            <v>220809</v>
          </cell>
          <cell r="B1076" t="str">
            <v>FORT WORTH ACADEMY OF FINE ARTS</v>
          </cell>
        </row>
        <row r="1077">
          <cell r="A1077" t="str">
            <v>220810</v>
          </cell>
          <cell r="B1077" t="str">
            <v>WESTLAKE ACADEMY CHARTER SCHOOL</v>
          </cell>
        </row>
        <row r="1078">
          <cell r="A1078" t="str">
            <v>220811</v>
          </cell>
          <cell r="B1078" t="str">
            <v>EAST FORT WORTH MONTESSORI ACADEMY</v>
          </cell>
        </row>
        <row r="1079">
          <cell r="A1079" t="str">
            <v>220812</v>
          </cell>
          <cell r="B1079" t="str">
            <v>RICHARD MILBURN ACADEMY (FORT WORTH)</v>
          </cell>
        </row>
        <row r="1080">
          <cell r="A1080" t="str">
            <v>220813</v>
          </cell>
          <cell r="B1080" t="str">
            <v>HARMONY SCIENCE ACAD (FORT WORTH)</v>
          </cell>
        </row>
        <row r="1081">
          <cell r="A1081" t="str">
            <v>220814</v>
          </cell>
          <cell r="B1081" t="str">
            <v>TEXAS ELEMENTARY SCHOOL OF THE ARTS</v>
          </cell>
        </row>
        <row r="1082">
          <cell r="A1082" t="str">
            <v>220815</v>
          </cell>
          <cell r="B1082" t="str">
            <v>CHAPEL HILL ACADEMY</v>
          </cell>
        </row>
        <row r="1083">
          <cell r="A1083" t="str">
            <v>220816</v>
          </cell>
          <cell r="B1083" t="str">
            <v>UPLIFT EDUCATION-SUMMIT INTERNATIONAL PREPARATORY</v>
          </cell>
        </row>
        <row r="1084">
          <cell r="A1084" t="str">
            <v>220817</v>
          </cell>
          <cell r="B1084" t="str">
            <v>NEWMAN INTERNATIONAL ACADEMY OF ARLINGTON</v>
          </cell>
        </row>
        <row r="1085">
          <cell r="A1085" t="str">
            <v>220818</v>
          </cell>
          <cell r="B1085" t="str">
            <v>PRIME PREP ACADEMY</v>
          </cell>
        </row>
        <row r="1086">
          <cell r="A1086" t="str">
            <v>220825</v>
          </cell>
          <cell r="B1086" t="str">
            <v>AUSTIN ACHIEVE PUBLIC SCHOOLS</v>
          </cell>
        </row>
        <row r="1087">
          <cell r="A1087" t="str">
            <v>220901</v>
          </cell>
          <cell r="B1087" t="str">
            <v>ARLINGTON ISD</v>
          </cell>
        </row>
        <row r="1088">
          <cell r="A1088" t="str">
            <v>220902</v>
          </cell>
          <cell r="B1088" t="str">
            <v>BIRDVILLE ISD</v>
          </cell>
        </row>
        <row r="1089">
          <cell r="A1089" t="str">
            <v>220904</v>
          </cell>
          <cell r="B1089" t="str">
            <v>EVERMAN ISD</v>
          </cell>
        </row>
        <row r="1090">
          <cell r="A1090" t="str">
            <v>220905</v>
          </cell>
          <cell r="B1090" t="str">
            <v>FORT WORTH ISD</v>
          </cell>
        </row>
        <row r="1091">
          <cell r="A1091" t="str">
            <v>220906</v>
          </cell>
          <cell r="B1091" t="str">
            <v>GRAPEVINE-COLLEYVILLE ISD</v>
          </cell>
        </row>
        <row r="1092">
          <cell r="A1092" t="str">
            <v>220907</v>
          </cell>
          <cell r="B1092" t="str">
            <v>KELLER ISD</v>
          </cell>
        </row>
        <row r="1093">
          <cell r="A1093" t="str">
            <v>220908</v>
          </cell>
          <cell r="B1093" t="str">
            <v>MANSFIELD ISD</v>
          </cell>
        </row>
        <row r="1094">
          <cell r="A1094" t="str">
            <v>220910</v>
          </cell>
          <cell r="B1094" t="str">
            <v>LAKE WORTH ISD</v>
          </cell>
        </row>
        <row r="1095">
          <cell r="A1095" t="str">
            <v>220912</v>
          </cell>
          <cell r="B1095" t="str">
            <v>CROWLEY ISD</v>
          </cell>
        </row>
        <row r="1096">
          <cell r="A1096" t="str">
            <v>220914</v>
          </cell>
          <cell r="B1096" t="str">
            <v>KENNEDALE ISD</v>
          </cell>
        </row>
        <row r="1097">
          <cell r="A1097" t="str">
            <v>220915</v>
          </cell>
          <cell r="B1097" t="str">
            <v>AZLE ISD</v>
          </cell>
        </row>
        <row r="1098">
          <cell r="A1098" t="str">
            <v>220916</v>
          </cell>
          <cell r="B1098" t="str">
            <v>HURST-EULESS-BEDFORD ISD</v>
          </cell>
        </row>
        <row r="1099">
          <cell r="A1099" t="str">
            <v>220917</v>
          </cell>
          <cell r="B1099" t="str">
            <v>CASTLEBERRY ISD</v>
          </cell>
        </row>
        <row r="1100">
          <cell r="A1100" t="str">
            <v>220918</v>
          </cell>
          <cell r="B1100" t="str">
            <v>EAGLE MT-SAGINAW ISD</v>
          </cell>
        </row>
        <row r="1101">
          <cell r="A1101" t="str">
            <v>220919</v>
          </cell>
          <cell r="B1101" t="str">
            <v>CARROLL ISD</v>
          </cell>
        </row>
        <row r="1102">
          <cell r="A1102" t="str">
            <v>220920</v>
          </cell>
          <cell r="B1102" t="str">
            <v>WHITE SETTLEMENT ISD</v>
          </cell>
        </row>
        <row r="1103">
          <cell r="A1103" t="str">
            <v>220950</v>
          </cell>
          <cell r="B1103" t="str">
            <v>REG XI EDUCATION SERVICE CENTER</v>
          </cell>
        </row>
        <row r="1104">
          <cell r="A1104" t="str">
            <v>221801</v>
          </cell>
          <cell r="B1104" t="str">
            <v>TEXAS COLLEGE PREPARATORY ACADEMIES</v>
          </cell>
        </row>
        <row r="1105">
          <cell r="A1105" t="str">
            <v>221901</v>
          </cell>
          <cell r="B1105" t="str">
            <v>ABILENE ISD</v>
          </cell>
        </row>
        <row r="1106">
          <cell r="A1106" t="str">
            <v>221904</v>
          </cell>
          <cell r="B1106" t="str">
            <v>MERKEL ISD</v>
          </cell>
        </row>
        <row r="1107">
          <cell r="A1107" t="str">
            <v>221905</v>
          </cell>
          <cell r="B1107" t="str">
            <v>TRENT ISD</v>
          </cell>
        </row>
        <row r="1108">
          <cell r="A1108" t="str">
            <v>221911</v>
          </cell>
          <cell r="B1108" t="str">
            <v>JIM NED CISD</v>
          </cell>
        </row>
        <row r="1109">
          <cell r="A1109" t="str">
            <v>221912</v>
          </cell>
          <cell r="B1109" t="str">
            <v>WYLIE ISD</v>
          </cell>
        </row>
        <row r="1110">
          <cell r="A1110" t="str">
            <v>221950</v>
          </cell>
          <cell r="B1110" t="str">
            <v>REG XIV EDUCATION SERVICE CENTER</v>
          </cell>
        </row>
        <row r="1111">
          <cell r="A1111" t="str">
            <v>222901</v>
          </cell>
          <cell r="B1111" t="str">
            <v>TERRELL COUNTY ISD</v>
          </cell>
        </row>
        <row r="1112">
          <cell r="A1112" t="str">
            <v>223901</v>
          </cell>
          <cell r="B1112" t="str">
            <v>BROWNFIELD ISD</v>
          </cell>
        </row>
        <row r="1113">
          <cell r="A1113" t="str">
            <v>223902</v>
          </cell>
          <cell r="B1113" t="str">
            <v>MEADOW ISD</v>
          </cell>
        </row>
        <row r="1114">
          <cell r="A1114" t="str">
            <v>223904</v>
          </cell>
          <cell r="B1114" t="str">
            <v>WELLMAN-UNION CISD</v>
          </cell>
        </row>
        <row r="1115">
          <cell r="A1115" t="str">
            <v>224901</v>
          </cell>
          <cell r="B1115" t="str">
            <v>THROCKMORTON ISD</v>
          </cell>
        </row>
        <row r="1116">
          <cell r="A1116" t="str">
            <v>224902</v>
          </cell>
          <cell r="B1116" t="str">
            <v>WOODSON ISD</v>
          </cell>
        </row>
        <row r="1117">
          <cell r="A1117" t="str">
            <v>225902</v>
          </cell>
          <cell r="B1117" t="str">
            <v>MOUNT PLEASANT ISD</v>
          </cell>
        </row>
        <row r="1118">
          <cell r="A1118" t="str">
            <v>225905</v>
          </cell>
          <cell r="B1118" t="str">
            <v>WINFIELD ISD</v>
          </cell>
        </row>
        <row r="1119">
          <cell r="A1119" t="str">
            <v>225906</v>
          </cell>
          <cell r="B1119" t="str">
            <v>CHAPEL HILL ISD</v>
          </cell>
        </row>
        <row r="1120">
          <cell r="A1120" t="str">
            <v>225907</v>
          </cell>
          <cell r="B1120" t="str">
            <v>HARTS BLUFF ISD</v>
          </cell>
        </row>
        <row r="1121">
          <cell r="A1121" t="str">
            <v>225950</v>
          </cell>
          <cell r="B1121" t="str">
            <v>REG VIII EDUCATION SERVICE CENTER</v>
          </cell>
        </row>
        <row r="1122">
          <cell r="A1122" t="str">
            <v>226801</v>
          </cell>
          <cell r="B1122" t="str">
            <v>TEXAS LEADERSHIP</v>
          </cell>
        </row>
        <row r="1123">
          <cell r="A1123" t="str">
            <v>226901</v>
          </cell>
          <cell r="B1123" t="str">
            <v>CHRISTOVAL ISD</v>
          </cell>
        </row>
        <row r="1124">
          <cell r="A1124" t="str">
            <v>226903</v>
          </cell>
          <cell r="B1124" t="str">
            <v>SAN ANGELO ISD</v>
          </cell>
        </row>
        <row r="1125">
          <cell r="A1125" t="str">
            <v>226905</v>
          </cell>
          <cell r="B1125" t="str">
            <v>WATER VALLEY ISD</v>
          </cell>
        </row>
        <row r="1126">
          <cell r="A1126" t="str">
            <v>226906</v>
          </cell>
          <cell r="B1126" t="str">
            <v>WALL ISD</v>
          </cell>
        </row>
        <row r="1127">
          <cell r="A1127" t="str">
            <v>226907</v>
          </cell>
          <cell r="B1127" t="str">
            <v>GRAPE CREEK ISD</v>
          </cell>
        </row>
        <row r="1128">
          <cell r="A1128" t="str">
            <v>226908</v>
          </cell>
          <cell r="B1128" t="str">
            <v>VERIBEST ISD</v>
          </cell>
        </row>
        <row r="1129">
          <cell r="A1129" t="str">
            <v>226950</v>
          </cell>
          <cell r="B1129" t="str">
            <v>REG XV EDUCATION SERVICE CENTER</v>
          </cell>
        </row>
        <row r="1130">
          <cell r="A1130" t="str">
            <v>227622</v>
          </cell>
          <cell r="B1130" t="str">
            <v>TEXAS JUVENILE JUSTICE DEPARTMENT</v>
          </cell>
        </row>
        <row r="1131">
          <cell r="A1131" t="str">
            <v>227801</v>
          </cell>
          <cell r="B1131" t="str">
            <v>AMERICAN YOUTHWORKS CHARTER SCHOOL</v>
          </cell>
        </row>
        <row r="1132">
          <cell r="A1132" t="str">
            <v>227803</v>
          </cell>
          <cell r="B1132" t="str">
            <v>WAYSIDE SCHOOLS</v>
          </cell>
        </row>
        <row r="1133">
          <cell r="A1133" t="str">
            <v>227804</v>
          </cell>
          <cell r="B1133" t="str">
            <v>NYOS CHARTER SCHOOL</v>
          </cell>
        </row>
        <row r="1134">
          <cell r="A1134" t="str">
            <v>227805</v>
          </cell>
          <cell r="B1134" t="str">
            <v>TEXAS EMPOWERMENT ACADEMY</v>
          </cell>
        </row>
        <row r="1135">
          <cell r="A1135" t="str">
            <v>227806</v>
          </cell>
          <cell r="B1135" t="str">
            <v>UNIVERSITY OF TEXAS UNIVERSITY CHARTER SCHOOL</v>
          </cell>
        </row>
        <row r="1136">
          <cell r="A1136" t="str">
            <v>227814</v>
          </cell>
          <cell r="B1136" t="str">
            <v>CHAPARRAL STAR ACADEMY</v>
          </cell>
        </row>
        <row r="1137">
          <cell r="A1137" t="str">
            <v>227816</v>
          </cell>
          <cell r="B1137" t="str">
            <v>HARMONY SCIENCE ACADEMY (AUSTIN)</v>
          </cell>
        </row>
        <row r="1138">
          <cell r="A1138" t="str">
            <v>227817</v>
          </cell>
          <cell r="B1138" t="str">
            <v>CEDARS INTERNATIONAL ACADEMY</v>
          </cell>
        </row>
        <row r="1139">
          <cell r="A1139" t="str">
            <v>227818</v>
          </cell>
          <cell r="B1139" t="str">
            <v>AUSTIN CAN ACADEMY CHARTER SCHOOL</v>
          </cell>
        </row>
        <row r="1140">
          <cell r="A1140" t="str">
            <v>227819</v>
          </cell>
          <cell r="B1140" t="str">
            <v>UNIVERSITY OF TEXAS ELEMENTARY CHARTER SCHOOL</v>
          </cell>
        </row>
        <row r="1141">
          <cell r="A1141" t="str">
            <v>227820</v>
          </cell>
          <cell r="B1141" t="str">
            <v>KIPP AUSTIN PUBLIC SCHOOLS INC</v>
          </cell>
        </row>
        <row r="1142">
          <cell r="A1142" t="str">
            <v>227821</v>
          </cell>
          <cell r="B1142" t="str">
            <v>AUSTIN DISCOVERY SCHOOL</v>
          </cell>
        </row>
        <row r="1143">
          <cell r="A1143" t="str">
            <v>227824</v>
          </cell>
          <cell r="B1143" t="str">
            <v>THE EAST AUSTIN COLLEGE PREP ACADEMY</v>
          </cell>
        </row>
        <row r="1144">
          <cell r="A1144" t="str">
            <v>227825</v>
          </cell>
          <cell r="B1144" t="str">
            <v>AUSTIN ACHIEVE PUBLIC SCHOOLS</v>
          </cell>
        </row>
        <row r="1145">
          <cell r="A1145" t="str">
            <v>227901</v>
          </cell>
          <cell r="B1145" t="str">
            <v>AUSTIN ISD</v>
          </cell>
        </row>
        <row r="1146">
          <cell r="A1146" t="str">
            <v>227904</v>
          </cell>
          <cell r="B1146" t="str">
            <v>PFLUGERVILLE ISD</v>
          </cell>
        </row>
        <row r="1147">
          <cell r="A1147" t="str">
            <v>227905</v>
          </cell>
          <cell r="B1147" t="str">
            <v>TEXAS SCH FOR THE BLIND &amp; VISUALLY IMPAIRED</v>
          </cell>
        </row>
        <row r="1148">
          <cell r="A1148" t="str">
            <v>227906</v>
          </cell>
          <cell r="B1148" t="str">
            <v>TEXAS SCH FOR THE DEAF</v>
          </cell>
        </row>
        <row r="1149">
          <cell r="A1149" t="str">
            <v>227907</v>
          </cell>
          <cell r="B1149" t="str">
            <v>MANOR ISD</v>
          </cell>
        </row>
        <row r="1150">
          <cell r="A1150" t="str">
            <v>227909</v>
          </cell>
          <cell r="B1150" t="str">
            <v>EANES ISD</v>
          </cell>
        </row>
        <row r="1151">
          <cell r="A1151" t="str">
            <v>227910</v>
          </cell>
          <cell r="B1151" t="str">
            <v>DEL VALLE ISD</v>
          </cell>
        </row>
        <row r="1152">
          <cell r="A1152" t="str">
            <v>227912</v>
          </cell>
          <cell r="B1152" t="str">
            <v>LAGO VISTA ISD</v>
          </cell>
        </row>
        <row r="1153">
          <cell r="A1153" t="str">
            <v>227913</v>
          </cell>
          <cell r="B1153" t="str">
            <v>LAKE TRAVIS ISD</v>
          </cell>
        </row>
        <row r="1154">
          <cell r="A1154" t="str">
            <v>227950</v>
          </cell>
          <cell r="B1154" t="str">
            <v>REG XIII EDUCATION SERVICE CENTER</v>
          </cell>
        </row>
        <row r="1155">
          <cell r="A1155" t="str">
            <v>228901</v>
          </cell>
          <cell r="B1155" t="str">
            <v>GROVETON ISD</v>
          </cell>
        </row>
        <row r="1156">
          <cell r="A1156" t="str">
            <v>228903</v>
          </cell>
          <cell r="B1156" t="str">
            <v>TRINITY ISD</v>
          </cell>
        </row>
        <row r="1157">
          <cell r="A1157" t="str">
            <v>228904</v>
          </cell>
          <cell r="B1157" t="str">
            <v>CENTERVILLE ISD</v>
          </cell>
        </row>
        <row r="1158">
          <cell r="A1158" t="str">
            <v>228905</v>
          </cell>
          <cell r="B1158" t="str">
            <v>APPLE SPRINGS ISD</v>
          </cell>
        </row>
        <row r="1159">
          <cell r="A1159" t="str">
            <v>229901</v>
          </cell>
          <cell r="B1159" t="str">
            <v>COLMESNEIL ISD</v>
          </cell>
        </row>
        <row r="1160">
          <cell r="A1160" t="str">
            <v>229903</v>
          </cell>
          <cell r="B1160" t="str">
            <v>WOODVILLE ISD</v>
          </cell>
        </row>
        <row r="1161">
          <cell r="A1161" t="str">
            <v>229904</v>
          </cell>
          <cell r="B1161" t="str">
            <v>WARREN ISD</v>
          </cell>
        </row>
        <row r="1162">
          <cell r="A1162" t="str">
            <v>229905</v>
          </cell>
          <cell r="B1162" t="str">
            <v>SPURGER ISD</v>
          </cell>
        </row>
        <row r="1163">
          <cell r="A1163" t="str">
            <v>229906</v>
          </cell>
          <cell r="B1163" t="str">
            <v>CHESTER ISD</v>
          </cell>
        </row>
        <row r="1164">
          <cell r="A1164" t="str">
            <v>230901</v>
          </cell>
          <cell r="B1164" t="str">
            <v>BIG SANDY ISD</v>
          </cell>
        </row>
        <row r="1165">
          <cell r="A1165" t="str">
            <v>230902</v>
          </cell>
          <cell r="B1165" t="str">
            <v>GILMER ISD</v>
          </cell>
        </row>
        <row r="1166">
          <cell r="A1166" t="str">
            <v>230903</v>
          </cell>
          <cell r="B1166" t="str">
            <v>ORE CITY ISD</v>
          </cell>
        </row>
        <row r="1167">
          <cell r="A1167" t="str">
            <v>230904</v>
          </cell>
          <cell r="B1167" t="str">
            <v>UNION HILL ISD</v>
          </cell>
        </row>
        <row r="1168">
          <cell r="A1168" t="str">
            <v>230905</v>
          </cell>
          <cell r="B1168" t="str">
            <v>HARMONY ISD</v>
          </cell>
        </row>
        <row r="1169">
          <cell r="A1169" t="str">
            <v>230906</v>
          </cell>
          <cell r="B1169" t="str">
            <v>NEW DIANA ISD</v>
          </cell>
        </row>
        <row r="1170">
          <cell r="A1170" t="str">
            <v>230908</v>
          </cell>
          <cell r="B1170" t="str">
            <v>UNION GROVE ISD</v>
          </cell>
        </row>
        <row r="1171">
          <cell r="A1171" t="str">
            <v>231901</v>
          </cell>
          <cell r="B1171" t="str">
            <v>MCCAMEY ISD</v>
          </cell>
        </row>
        <row r="1172">
          <cell r="A1172" t="str">
            <v>231902</v>
          </cell>
          <cell r="B1172" t="str">
            <v>RANKIN ISD</v>
          </cell>
        </row>
        <row r="1173">
          <cell r="A1173" t="str">
            <v>232801</v>
          </cell>
          <cell r="B1173" t="str">
            <v>GABRIEL TAFOLLA ACADEMY</v>
          </cell>
        </row>
        <row r="1174">
          <cell r="A1174" t="str">
            <v>232901</v>
          </cell>
          <cell r="B1174" t="str">
            <v>KNIPPA ISD</v>
          </cell>
        </row>
        <row r="1175">
          <cell r="A1175" t="str">
            <v>232902</v>
          </cell>
          <cell r="B1175" t="str">
            <v>SABINAL ISD</v>
          </cell>
        </row>
        <row r="1176">
          <cell r="A1176" t="str">
            <v>232903</v>
          </cell>
          <cell r="B1176" t="str">
            <v>UVALDE CISD</v>
          </cell>
        </row>
        <row r="1177">
          <cell r="A1177" t="str">
            <v>232904</v>
          </cell>
          <cell r="B1177" t="str">
            <v>UTOPIA ISD</v>
          </cell>
        </row>
        <row r="1178">
          <cell r="A1178" t="str">
            <v>233901</v>
          </cell>
          <cell r="B1178" t="str">
            <v>SAN FELIPE-DEL RIO CISD</v>
          </cell>
        </row>
        <row r="1179">
          <cell r="A1179" t="str">
            <v>233903</v>
          </cell>
          <cell r="B1179" t="str">
            <v>COMSTOCK ISD</v>
          </cell>
        </row>
        <row r="1180">
          <cell r="A1180" t="str">
            <v>234801</v>
          </cell>
          <cell r="B1180" t="str">
            <v>RANCH ACADEMY</v>
          </cell>
        </row>
        <row r="1181">
          <cell r="A1181" t="str">
            <v>234902</v>
          </cell>
          <cell r="B1181" t="str">
            <v>CANTON ISD</v>
          </cell>
        </row>
        <row r="1182">
          <cell r="A1182" t="str">
            <v>234903</v>
          </cell>
          <cell r="B1182" t="str">
            <v>EDGEWOOD ISD</v>
          </cell>
        </row>
        <row r="1183">
          <cell r="A1183" t="str">
            <v>234904</v>
          </cell>
          <cell r="B1183" t="str">
            <v>GRAND SALINE ISD</v>
          </cell>
        </row>
        <row r="1184">
          <cell r="A1184" t="str">
            <v>234905</v>
          </cell>
          <cell r="B1184" t="str">
            <v>MARTINS MILL ISD</v>
          </cell>
        </row>
        <row r="1185">
          <cell r="A1185" t="str">
            <v>234906</v>
          </cell>
          <cell r="B1185" t="str">
            <v>VAN ISD</v>
          </cell>
        </row>
        <row r="1186">
          <cell r="A1186" t="str">
            <v>234907</v>
          </cell>
          <cell r="B1186" t="str">
            <v>WILLS POINT ISD</v>
          </cell>
        </row>
        <row r="1187">
          <cell r="A1187" t="str">
            <v>234909</v>
          </cell>
          <cell r="B1187" t="str">
            <v>FRUITVALE ISD</v>
          </cell>
        </row>
        <row r="1188">
          <cell r="A1188" t="str">
            <v>235901</v>
          </cell>
          <cell r="B1188" t="str">
            <v>BLOOMINGTON ISD</v>
          </cell>
        </row>
        <row r="1189">
          <cell r="A1189" t="str">
            <v>235902</v>
          </cell>
          <cell r="B1189" t="str">
            <v>VICTORIA ISD</v>
          </cell>
        </row>
        <row r="1190">
          <cell r="A1190" t="str">
            <v>235904</v>
          </cell>
          <cell r="B1190" t="str">
            <v>NURSERY ISD</v>
          </cell>
        </row>
        <row r="1191">
          <cell r="A1191" t="str">
            <v>235950</v>
          </cell>
          <cell r="B1191" t="str">
            <v>REG III EDUCATION SERVICE CENTER</v>
          </cell>
        </row>
        <row r="1192">
          <cell r="A1192" t="str">
            <v>236801</v>
          </cell>
          <cell r="B1192" t="str">
            <v>RAVEN SCHOOL</v>
          </cell>
        </row>
        <row r="1193">
          <cell r="A1193" t="str">
            <v>236901</v>
          </cell>
          <cell r="B1193" t="str">
            <v>NEW WAVERLY ISD</v>
          </cell>
        </row>
        <row r="1194">
          <cell r="A1194" t="str">
            <v>236902</v>
          </cell>
          <cell r="B1194" t="str">
            <v>HUNTSVILLE ISD</v>
          </cell>
        </row>
        <row r="1195">
          <cell r="A1195" t="str">
            <v>236903</v>
          </cell>
          <cell r="B1195" t="str">
            <v>WINDHAM SCHOOL DISTRICT</v>
          </cell>
        </row>
        <row r="1196">
          <cell r="A1196" t="str">
            <v>236950</v>
          </cell>
          <cell r="B1196" t="str">
            <v>REG VI EDUCATION SERVICE CENTER</v>
          </cell>
        </row>
        <row r="1197">
          <cell r="A1197" t="str">
            <v>237902</v>
          </cell>
          <cell r="B1197" t="str">
            <v>HEMPSTEAD ISD</v>
          </cell>
        </row>
        <row r="1198">
          <cell r="A1198" t="str">
            <v>237904</v>
          </cell>
          <cell r="B1198" t="str">
            <v>WALLER ISD</v>
          </cell>
        </row>
        <row r="1199">
          <cell r="A1199" t="str">
            <v>237905</v>
          </cell>
          <cell r="B1199" t="str">
            <v>ROYAL ISD</v>
          </cell>
        </row>
        <row r="1200">
          <cell r="A1200" t="str">
            <v>238902</v>
          </cell>
          <cell r="B1200" t="str">
            <v>MONAHANS-WICKETT-PYOTE ISD</v>
          </cell>
        </row>
        <row r="1201">
          <cell r="A1201" t="str">
            <v>238904</v>
          </cell>
          <cell r="B1201" t="str">
            <v>GRANDFALLS-ROYALTY ISD</v>
          </cell>
        </row>
        <row r="1202">
          <cell r="A1202" t="str">
            <v>239901</v>
          </cell>
          <cell r="B1202" t="str">
            <v>BRENHAM ISD</v>
          </cell>
        </row>
        <row r="1203">
          <cell r="A1203" t="str">
            <v>239903</v>
          </cell>
          <cell r="B1203" t="str">
            <v>BURTON ISD</v>
          </cell>
        </row>
        <row r="1204">
          <cell r="A1204" t="str">
            <v>240801</v>
          </cell>
          <cell r="B1204" t="str">
            <v>GATEWAY ACADEMY CHARTER DISTRICT</v>
          </cell>
        </row>
        <row r="1205">
          <cell r="A1205" t="str">
            <v>240901</v>
          </cell>
          <cell r="B1205" t="str">
            <v>LAREDO ISD</v>
          </cell>
        </row>
        <row r="1206">
          <cell r="A1206" t="str">
            <v>240903</v>
          </cell>
          <cell r="B1206" t="str">
            <v>UNITED ISD</v>
          </cell>
        </row>
        <row r="1207">
          <cell r="A1207" t="str">
            <v>240904</v>
          </cell>
          <cell r="B1207" t="str">
            <v>WEBB CISD</v>
          </cell>
        </row>
        <row r="1208">
          <cell r="A1208" t="str">
            <v>241901</v>
          </cell>
          <cell r="B1208" t="str">
            <v>BOLING ISD</v>
          </cell>
        </row>
        <row r="1209">
          <cell r="A1209" t="str">
            <v>241902</v>
          </cell>
          <cell r="B1209" t="str">
            <v>EAST BERNARD ISD</v>
          </cell>
        </row>
        <row r="1210">
          <cell r="A1210" t="str">
            <v>241903</v>
          </cell>
          <cell r="B1210" t="str">
            <v>EL CAMPO ISD</v>
          </cell>
        </row>
        <row r="1211">
          <cell r="A1211" t="str">
            <v>241904</v>
          </cell>
          <cell r="B1211" t="str">
            <v>WHARTON ISD</v>
          </cell>
        </row>
        <row r="1212">
          <cell r="A1212" t="str">
            <v>241906</v>
          </cell>
          <cell r="B1212" t="str">
            <v>LOUISE ISD</v>
          </cell>
        </row>
        <row r="1213">
          <cell r="A1213" t="str">
            <v>242902</v>
          </cell>
          <cell r="B1213" t="str">
            <v>SHAMROCK ISD</v>
          </cell>
        </row>
        <row r="1214">
          <cell r="A1214" t="str">
            <v>242903</v>
          </cell>
          <cell r="B1214" t="str">
            <v>WHEELER ISD</v>
          </cell>
        </row>
        <row r="1215">
          <cell r="A1215" t="str">
            <v>242905</v>
          </cell>
          <cell r="B1215" t="str">
            <v>KELTON ISD</v>
          </cell>
        </row>
        <row r="1216">
          <cell r="A1216" t="str">
            <v>242906</v>
          </cell>
          <cell r="B1216" t="str">
            <v>FORT ELLIOTT CISD</v>
          </cell>
        </row>
        <row r="1217">
          <cell r="A1217" t="str">
            <v>243801</v>
          </cell>
          <cell r="B1217" t="str">
            <v>BRIGHT IDEAS CHARTER</v>
          </cell>
        </row>
        <row r="1218">
          <cell r="A1218" t="str">
            <v>243901</v>
          </cell>
          <cell r="B1218" t="str">
            <v>BURKBURNETT ISD</v>
          </cell>
        </row>
        <row r="1219">
          <cell r="A1219" t="str">
            <v>243902</v>
          </cell>
          <cell r="B1219" t="str">
            <v>ELECTRA ISD</v>
          </cell>
        </row>
        <row r="1220">
          <cell r="A1220" t="str">
            <v>243903</v>
          </cell>
          <cell r="B1220" t="str">
            <v>IOWA PARK CISD</v>
          </cell>
        </row>
        <row r="1221">
          <cell r="A1221" t="str">
            <v>243905</v>
          </cell>
          <cell r="B1221" t="str">
            <v>WICHITA FALLS ISD</v>
          </cell>
        </row>
        <row r="1222">
          <cell r="A1222" t="str">
            <v>243906</v>
          </cell>
          <cell r="B1222" t="str">
            <v>CITY VIEW ISD</v>
          </cell>
        </row>
        <row r="1223">
          <cell r="A1223" t="str">
            <v>243950</v>
          </cell>
          <cell r="B1223" t="str">
            <v>REG IX EDUCATION SERVICE CENTER</v>
          </cell>
        </row>
        <row r="1224">
          <cell r="A1224" t="str">
            <v>244901</v>
          </cell>
          <cell r="B1224" t="str">
            <v>HARROLD ISD</v>
          </cell>
        </row>
        <row r="1225">
          <cell r="A1225" t="str">
            <v>244903</v>
          </cell>
          <cell r="B1225" t="str">
            <v>VERNON ISD</v>
          </cell>
        </row>
        <row r="1226">
          <cell r="A1226" t="str">
            <v>244905</v>
          </cell>
          <cell r="B1226" t="str">
            <v>NORTHSIDE ISD</v>
          </cell>
        </row>
        <row r="1227">
          <cell r="A1227" t="str">
            <v>245901</v>
          </cell>
          <cell r="B1227" t="str">
            <v>LASARA ISD</v>
          </cell>
        </row>
        <row r="1228">
          <cell r="A1228" t="str">
            <v>245902</v>
          </cell>
          <cell r="B1228" t="str">
            <v>LYFORD CISD</v>
          </cell>
        </row>
        <row r="1229">
          <cell r="A1229" t="str">
            <v>245903</v>
          </cell>
          <cell r="B1229" t="str">
            <v>RAYMONDVILLE ISD</v>
          </cell>
        </row>
        <row r="1230">
          <cell r="A1230" t="str">
            <v>245904</v>
          </cell>
          <cell r="B1230" t="str">
            <v>SAN PERLITA ISD</v>
          </cell>
        </row>
        <row r="1231">
          <cell r="A1231" t="str">
            <v>246801</v>
          </cell>
          <cell r="B1231" t="str">
            <v>MERIDIAN WORLD SCHOOL LLC</v>
          </cell>
        </row>
        <row r="1232">
          <cell r="A1232" t="str">
            <v>246902</v>
          </cell>
          <cell r="B1232" t="str">
            <v>FLORENCE ISD</v>
          </cell>
        </row>
        <row r="1233">
          <cell r="A1233" t="str">
            <v>246904</v>
          </cell>
          <cell r="B1233" t="str">
            <v>GEORGETOWN ISD</v>
          </cell>
        </row>
        <row r="1234">
          <cell r="A1234" t="str">
            <v>246905</v>
          </cell>
          <cell r="B1234" t="str">
            <v>GRANGER ISD</v>
          </cell>
        </row>
        <row r="1235">
          <cell r="A1235" t="str">
            <v>246906</v>
          </cell>
          <cell r="B1235" t="str">
            <v>HUTTO ISD</v>
          </cell>
        </row>
        <row r="1236">
          <cell r="A1236" t="str">
            <v>246907</v>
          </cell>
          <cell r="B1236" t="str">
            <v>JARRELL ISD</v>
          </cell>
        </row>
        <row r="1237">
          <cell r="A1237" t="str">
            <v>246908</v>
          </cell>
          <cell r="B1237" t="str">
            <v>LIBERTY HILL ISD</v>
          </cell>
        </row>
        <row r="1238">
          <cell r="A1238" t="str">
            <v>246909</v>
          </cell>
          <cell r="B1238" t="str">
            <v>ROUND ROCK ISD</v>
          </cell>
        </row>
        <row r="1239">
          <cell r="A1239" t="str">
            <v>246911</v>
          </cell>
          <cell r="B1239" t="str">
            <v>TAYLOR ISD</v>
          </cell>
        </row>
        <row r="1240">
          <cell r="A1240" t="str">
            <v>246912</v>
          </cell>
          <cell r="B1240" t="str">
            <v>THRALL ISD</v>
          </cell>
        </row>
        <row r="1241">
          <cell r="A1241" t="str">
            <v>246913</v>
          </cell>
          <cell r="B1241" t="str">
            <v>LEANDER ISD</v>
          </cell>
        </row>
        <row r="1242">
          <cell r="A1242" t="str">
            <v>246914</v>
          </cell>
          <cell r="B1242" t="str">
            <v>COUPLAND ISD</v>
          </cell>
        </row>
        <row r="1243">
          <cell r="A1243" t="str">
            <v>247901</v>
          </cell>
          <cell r="B1243" t="str">
            <v>FLORESVILLE ISD</v>
          </cell>
        </row>
        <row r="1244">
          <cell r="A1244" t="str">
            <v>247903</v>
          </cell>
          <cell r="B1244" t="str">
            <v>LA VERNIA ISD</v>
          </cell>
        </row>
        <row r="1245">
          <cell r="A1245" t="str">
            <v>247904</v>
          </cell>
          <cell r="B1245" t="str">
            <v>POTH ISD</v>
          </cell>
        </row>
        <row r="1246">
          <cell r="A1246" t="str">
            <v>247906</v>
          </cell>
          <cell r="B1246" t="str">
            <v>STOCKDALE ISD</v>
          </cell>
        </row>
        <row r="1247">
          <cell r="A1247" t="str">
            <v>248901</v>
          </cell>
          <cell r="B1247" t="str">
            <v>KERMIT ISD</v>
          </cell>
        </row>
        <row r="1248">
          <cell r="A1248" t="str">
            <v>248902</v>
          </cell>
          <cell r="B1248" t="str">
            <v>WINK-LOVING ISD</v>
          </cell>
        </row>
        <row r="1249">
          <cell r="A1249" t="str">
            <v>249901</v>
          </cell>
          <cell r="B1249" t="str">
            <v>ALVORD ISD</v>
          </cell>
        </row>
        <row r="1250">
          <cell r="A1250" t="str">
            <v>249902</v>
          </cell>
          <cell r="B1250" t="str">
            <v>BOYD ISD</v>
          </cell>
        </row>
        <row r="1251">
          <cell r="A1251" t="str">
            <v>249903</v>
          </cell>
          <cell r="B1251" t="str">
            <v>BRIDGEPORT ISD</v>
          </cell>
        </row>
        <row r="1252">
          <cell r="A1252" t="str">
            <v>249904</v>
          </cell>
          <cell r="B1252" t="str">
            <v>CHICO ISD</v>
          </cell>
        </row>
        <row r="1253">
          <cell r="A1253" t="str">
            <v>249905</v>
          </cell>
          <cell r="B1253" t="str">
            <v>DECATUR ISD</v>
          </cell>
        </row>
        <row r="1254">
          <cell r="A1254" t="str">
            <v>249906</v>
          </cell>
          <cell r="B1254" t="str">
            <v>PARADISE ISD</v>
          </cell>
        </row>
        <row r="1255">
          <cell r="A1255" t="str">
            <v>249908</v>
          </cell>
          <cell r="B1255" t="str">
            <v>SLIDELL ISD</v>
          </cell>
        </row>
        <row r="1256">
          <cell r="A1256" t="str">
            <v>250902</v>
          </cell>
          <cell r="B1256" t="str">
            <v>HAWKINS ISD</v>
          </cell>
        </row>
        <row r="1257">
          <cell r="A1257" t="str">
            <v>250903</v>
          </cell>
          <cell r="B1257" t="str">
            <v>MINEOLA ISD</v>
          </cell>
        </row>
        <row r="1258">
          <cell r="A1258" t="str">
            <v>250904</v>
          </cell>
          <cell r="B1258" t="str">
            <v>QUITMAN ISD</v>
          </cell>
        </row>
        <row r="1259">
          <cell r="A1259" t="str">
            <v>250905</v>
          </cell>
          <cell r="B1259" t="str">
            <v>YANTIS ISD</v>
          </cell>
        </row>
        <row r="1260">
          <cell r="A1260" t="str">
            <v>250906</v>
          </cell>
          <cell r="B1260" t="str">
            <v>ALBA-GOLDEN ISD</v>
          </cell>
        </row>
        <row r="1261">
          <cell r="A1261" t="str">
            <v>250907</v>
          </cell>
          <cell r="B1261" t="str">
            <v>WINNSBORO ISD</v>
          </cell>
        </row>
        <row r="1262">
          <cell r="A1262" t="str">
            <v>251901</v>
          </cell>
          <cell r="B1262" t="str">
            <v>DENVER CITY ISD</v>
          </cell>
        </row>
        <row r="1263">
          <cell r="A1263" t="str">
            <v>251902</v>
          </cell>
          <cell r="B1263" t="str">
            <v>PLAINS ISD</v>
          </cell>
        </row>
        <row r="1264">
          <cell r="A1264" t="str">
            <v>252901</v>
          </cell>
          <cell r="B1264" t="str">
            <v>GRAHAM ISD</v>
          </cell>
        </row>
        <row r="1265">
          <cell r="A1265" t="str">
            <v>252902</v>
          </cell>
          <cell r="B1265" t="str">
            <v>NEWCASTLE ISD</v>
          </cell>
        </row>
        <row r="1266">
          <cell r="A1266" t="str">
            <v>252903</v>
          </cell>
          <cell r="B1266" t="str">
            <v>OLNEY ISD</v>
          </cell>
        </row>
        <row r="1267">
          <cell r="A1267" t="str">
            <v>253901</v>
          </cell>
          <cell r="B1267" t="str">
            <v>ZAPATA COUNTY ISD</v>
          </cell>
        </row>
        <row r="1268">
          <cell r="A1268" t="str">
            <v>254901</v>
          </cell>
          <cell r="B1268" t="str">
            <v>CRYSTAL CITY ISD</v>
          </cell>
        </row>
        <row r="1269">
          <cell r="A1269" t="str">
            <v>254902</v>
          </cell>
          <cell r="B1269" t="str">
            <v>LA PRYOR ISD</v>
          </cell>
        </row>
      </sheetData>
      <sheetData sheetId="2">
        <row r="1">
          <cell r="A1" t="str">
            <v>DISTRICT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a 11"/>
      <sheetName val="Property 07"/>
      <sheetName val="I&amp;S 09"/>
      <sheetName val="EDA 09 local Share"/>
      <sheetName val="IFA 09 Data"/>
      <sheetName val="Combined Data"/>
    </sheetNames>
    <sheetDataSet>
      <sheetData sheetId="0">
        <row r="1">
          <cell r="A1" t="str">
            <v>DISTRICT</v>
          </cell>
          <cell r="B1" t="str">
            <v>FM111100</v>
          </cell>
          <cell r="C1" t="str">
            <v>FM114120</v>
          </cell>
        </row>
        <row r="2">
          <cell r="A2" t="str">
            <v>001902</v>
          </cell>
          <cell r="B2">
            <v>571.27599999999995</v>
          </cell>
          <cell r="C2">
            <v>309505721</v>
          </cell>
        </row>
        <row r="3">
          <cell r="A3" t="str">
            <v>001903</v>
          </cell>
          <cell r="B3">
            <v>1277</v>
          </cell>
          <cell r="C3">
            <v>235225082</v>
          </cell>
        </row>
        <row r="4">
          <cell r="A4" t="str">
            <v>001904</v>
          </cell>
          <cell r="B4">
            <v>740</v>
          </cell>
          <cell r="C4">
            <v>293656441</v>
          </cell>
        </row>
        <row r="5">
          <cell r="A5" t="str">
            <v>001906</v>
          </cell>
          <cell r="B5">
            <v>365</v>
          </cell>
          <cell r="C5">
            <v>93519085</v>
          </cell>
        </row>
        <row r="6">
          <cell r="A6" t="str">
            <v>001907</v>
          </cell>
          <cell r="B6">
            <v>3006.2859999999996</v>
          </cell>
          <cell r="C6">
            <v>972647617</v>
          </cell>
        </row>
        <row r="7">
          <cell r="A7" t="str">
            <v>001908</v>
          </cell>
          <cell r="B7">
            <v>1560.8209999999999</v>
          </cell>
          <cell r="C7">
            <v>425423048</v>
          </cell>
        </row>
        <row r="8">
          <cell r="A8" t="str">
            <v>001909</v>
          </cell>
          <cell r="B8">
            <v>360.529</v>
          </cell>
          <cell r="C8">
            <v>97520954</v>
          </cell>
        </row>
        <row r="9">
          <cell r="A9" t="str">
            <v>002901</v>
          </cell>
          <cell r="B9">
            <v>3156</v>
          </cell>
          <cell r="C9">
            <v>3189236744</v>
          </cell>
        </row>
        <row r="10">
          <cell r="A10" t="str">
            <v>003801</v>
          </cell>
          <cell r="B10">
            <v>314.85499999999973</v>
          </cell>
          <cell r="C10">
            <v>0</v>
          </cell>
        </row>
        <row r="11">
          <cell r="A11" t="str">
            <v>003902</v>
          </cell>
          <cell r="B11">
            <v>2390</v>
          </cell>
          <cell r="C11">
            <v>343302993</v>
          </cell>
        </row>
        <row r="12">
          <cell r="A12" t="str">
            <v>003903</v>
          </cell>
          <cell r="B12">
            <v>7930</v>
          </cell>
          <cell r="C12">
            <v>2182767457</v>
          </cell>
        </row>
        <row r="13">
          <cell r="A13" t="str">
            <v>003904</v>
          </cell>
          <cell r="B13">
            <v>1644.6109999999999</v>
          </cell>
          <cell r="C13">
            <v>199758678</v>
          </cell>
        </row>
        <row r="14">
          <cell r="A14" t="str">
            <v>003905</v>
          </cell>
          <cell r="B14">
            <v>1750</v>
          </cell>
          <cell r="C14">
            <v>281285285</v>
          </cell>
        </row>
        <row r="15">
          <cell r="A15" t="str">
            <v>003906</v>
          </cell>
          <cell r="B15">
            <v>440</v>
          </cell>
          <cell r="C15">
            <v>85117266</v>
          </cell>
        </row>
        <row r="16">
          <cell r="A16" t="str">
            <v>003907</v>
          </cell>
          <cell r="B16">
            <v>1400.175</v>
          </cell>
          <cell r="C16">
            <v>266331660</v>
          </cell>
        </row>
        <row r="17">
          <cell r="A17" t="str">
            <v>004901</v>
          </cell>
          <cell r="B17">
            <v>2777.1189999999997</v>
          </cell>
          <cell r="C17">
            <v>2530194854</v>
          </cell>
        </row>
        <row r="18">
          <cell r="A18" t="str">
            <v>005901</v>
          </cell>
          <cell r="B18">
            <v>450</v>
          </cell>
          <cell r="C18">
            <v>176449195</v>
          </cell>
        </row>
        <row r="19">
          <cell r="A19" t="str">
            <v>005902</v>
          </cell>
          <cell r="B19">
            <v>890</v>
          </cell>
          <cell r="C19">
            <v>237785632</v>
          </cell>
        </row>
        <row r="20">
          <cell r="A20" t="str">
            <v>005904</v>
          </cell>
          <cell r="B20">
            <v>485</v>
          </cell>
          <cell r="C20">
            <v>60074227</v>
          </cell>
        </row>
        <row r="21">
          <cell r="A21" t="str">
            <v>006902</v>
          </cell>
          <cell r="B21">
            <v>331.16199999999998</v>
          </cell>
          <cell r="C21">
            <v>119199686</v>
          </cell>
        </row>
        <row r="22">
          <cell r="A22" t="str">
            <v>007901</v>
          </cell>
          <cell r="B22">
            <v>477.06399999999996</v>
          </cell>
          <cell r="C22">
            <v>99161409</v>
          </cell>
        </row>
        <row r="23">
          <cell r="A23" t="str">
            <v>007902</v>
          </cell>
          <cell r="B23">
            <v>1194.2859999999998</v>
          </cell>
          <cell r="C23">
            <v>431564742</v>
          </cell>
        </row>
        <row r="24">
          <cell r="A24" t="str">
            <v>007904</v>
          </cell>
          <cell r="B24">
            <v>1596.876</v>
          </cell>
          <cell r="C24">
            <v>213316020</v>
          </cell>
        </row>
        <row r="25">
          <cell r="A25" t="str">
            <v>007905</v>
          </cell>
          <cell r="B25">
            <v>3239.5169999999998</v>
          </cell>
          <cell r="C25">
            <v>665478870</v>
          </cell>
        </row>
        <row r="26">
          <cell r="A26" t="str">
            <v>007906</v>
          </cell>
          <cell r="B26">
            <v>1590</v>
          </cell>
          <cell r="C26">
            <v>179640715</v>
          </cell>
        </row>
        <row r="27">
          <cell r="A27" t="str">
            <v>008901</v>
          </cell>
          <cell r="B27">
            <v>2086.6869999999999</v>
          </cell>
          <cell r="C27">
            <v>917559689</v>
          </cell>
        </row>
        <row r="28">
          <cell r="A28" t="str">
            <v>008902</v>
          </cell>
          <cell r="B28">
            <v>2526.3839999999996</v>
          </cell>
          <cell r="C28">
            <v>1104169020</v>
          </cell>
        </row>
        <row r="29">
          <cell r="A29" t="str">
            <v>008903</v>
          </cell>
          <cell r="B29">
            <v>784.00399999999991</v>
          </cell>
          <cell r="C29">
            <v>328360826</v>
          </cell>
        </row>
        <row r="30">
          <cell r="A30" t="str">
            <v>009901</v>
          </cell>
          <cell r="B30">
            <v>1376.905</v>
          </cell>
          <cell r="C30">
            <v>246813608</v>
          </cell>
        </row>
        <row r="31">
          <cell r="A31" t="str">
            <v>010901</v>
          </cell>
          <cell r="B31">
            <v>338.05799999999999</v>
          </cell>
          <cell r="C31">
            <v>181533451</v>
          </cell>
        </row>
        <row r="32">
          <cell r="A32" t="str">
            <v>010902</v>
          </cell>
          <cell r="B32">
            <v>2238.4369999999999</v>
          </cell>
          <cell r="C32">
            <v>1210729687</v>
          </cell>
        </row>
        <row r="33">
          <cell r="A33" t="str">
            <v>011901</v>
          </cell>
          <cell r="B33">
            <v>8335.6889999999985</v>
          </cell>
          <cell r="C33">
            <v>2596723090</v>
          </cell>
        </row>
        <row r="34">
          <cell r="A34" t="str">
            <v>011902</v>
          </cell>
          <cell r="B34">
            <v>4100.3069999999998</v>
          </cell>
          <cell r="C34">
            <v>876895446</v>
          </cell>
        </row>
        <row r="35">
          <cell r="A35" t="str">
            <v>011904</v>
          </cell>
          <cell r="B35">
            <v>1447.5239999999999</v>
          </cell>
          <cell r="C35">
            <v>555965048</v>
          </cell>
        </row>
        <row r="36">
          <cell r="A36" t="str">
            <v>011905</v>
          </cell>
          <cell r="B36">
            <v>187.95099999999999</v>
          </cell>
          <cell r="C36">
            <v>68349974</v>
          </cell>
        </row>
        <row r="37">
          <cell r="A37" t="str">
            <v>012901</v>
          </cell>
          <cell r="B37">
            <v>535</v>
          </cell>
          <cell r="C37">
            <v>143177745</v>
          </cell>
        </row>
        <row r="38">
          <cell r="A38" t="str">
            <v>013801</v>
          </cell>
          <cell r="B38">
            <v>317.59999999999997</v>
          </cell>
          <cell r="C38">
            <v>0</v>
          </cell>
        </row>
        <row r="39">
          <cell r="A39" t="str">
            <v>013901</v>
          </cell>
          <cell r="B39">
            <v>3122.4739999999997</v>
          </cell>
          <cell r="C39">
            <v>567364681</v>
          </cell>
        </row>
        <row r="40">
          <cell r="A40" t="str">
            <v>013902</v>
          </cell>
          <cell r="B40">
            <v>109.12299999999999</v>
          </cell>
          <cell r="C40">
            <v>213737916</v>
          </cell>
        </row>
        <row r="41">
          <cell r="A41" t="str">
            <v>013903</v>
          </cell>
          <cell r="B41">
            <v>382.26599999999996</v>
          </cell>
          <cell r="C41">
            <v>154646559</v>
          </cell>
        </row>
        <row r="42">
          <cell r="A42" t="str">
            <v>013905</v>
          </cell>
          <cell r="B42">
            <v>675</v>
          </cell>
          <cell r="C42">
            <v>137874219</v>
          </cell>
        </row>
        <row r="43">
          <cell r="A43" t="str">
            <v>014801</v>
          </cell>
          <cell r="B43">
            <v>143.51199999999997</v>
          </cell>
          <cell r="C43">
            <v>0</v>
          </cell>
        </row>
        <row r="44">
          <cell r="A44" t="str">
            <v>014802</v>
          </cell>
          <cell r="B44">
            <v>70.905999999999992</v>
          </cell>
          <cell r="C44">
            <v>0</v>
          </cell>
        </row>
        <row r="45">
          <cell r="A45" t="str">
            <v>014803</v>
          </cell>
          <cell r="B45">
            <v>141.78199999999998</v>
          </cell>
          <cell r="C45">
            <v>0</v>
          </cell>
        </row>
        <row r="46">
          <cell r="A46" t="str">
            <v>014804</v>
          </cell>
          <cell r="B46">
            <v>207.35</v>
          </cell>
          <cell r="C46">
            <v>0</v>
          </cell>
        </row>
        <row r="47">
          <cell r="A47" t="str">
            <v>014901</v>
          </cell>
          <cell r="B47">
            <v>1032.9659999999999</v>
          </cell>
          <cell r="C47">
            <v>213597161</v>
          </cell>
        </row>
        <row r="48">
          <cell r="A48" t="str">
            <v>014902</v>
          </cell>
          <cell r="B48">
            <v>360</v>
          </cell>
          <cell r="C48">
            <v>84992058</v>
          </cell>
        </row>
        <row r="49">
          <cell r="A49" t="str">
            <v>014903</v>
          </cell>
          <cell r="B49">
            <v>8720</v>
          </cell>
          <cell r="C49">
            <v>1918158072</v>
          </cell>
        </row>
        <row r="50">
          <cell r="A50" t="str">
            <v>014905</v>
          </cell>
          <cell r="B50">
            <v>555.85399999999993</v>
          </cell>
          <cell r="C50">
            <v>84186080</v>
          </cell>
        </row>
        <row r="51">
          <cell r="A51" t="str">
            <v>014906</v>
          </cell>
          <cell r="B51">
            <v>37787.590999999993</v>
          </cell>
          <cell r="C51">
            <v>6000724856</v>
          </cell>
        </row>
        <row r="52">
          <cell r="A52" t="str">
            <v>014907</v>
          </cell>
          <cell r="B52">
            <v>782.69199999999989</v>
          </cell>
          <cell r="C52">
            <v>139621954</v>
          </cell>
        </row>
        <row r="53">
          <cell r="A53" t="str">
            <v>014908</v>
          </cell>
          <cell r="B53">
            <v>1267.0169999999998</v>
          </cell>
          <cell r="C53">
            <v>583423695</v>
          </cell>
        </row>
        <row r="54">
          <cell r="A54" t="str">
            <v>014909</v>
          </cell>
          <cell r="B54">
            <v>7861.9369999999999</v>
          </cell>
          <cell r="C54">
            <v>2671957884</v>
          </cell>
        </row>
        <row r="55">
          <cell r="A55" t="str">
            <v>014910</v>
          </cell>
          <cell r="B55">
            <v>1229.587</v>
          </cell>
          <cell r="C55">
            <v>232409068</v>
          </cell>
        </row>
        <row r="56">
          <cell r="A56" t="str">
            <v>015801</v>
          </cell>
          <cell r="B56">
            <v>255.22599999999997</v>
          </cell>
          <cell r="C56">
            <v>0</v>
          </cell>
        </row>
        <row r="57">
          <cell r="A57" t="str">
            <v>015802</v>
          </cell>
          <cell r="B57">
            <v>562.53599999999972</v>
          </cell>
          <cell r="C57">
            <v>0</v>
          </cell>
        </row>
        <row r="58">
          <cell r="A58" t="str">
            <v>015803</v>
          </cell>
          <cell r="B58">
            <v>412.82499999999987</v>
          </cell>
          <cell r="C58">
            <v>0</v>
          </cell>
        </row>
        <row r="59">
          <cell r="A59" t="str">
            <v>015805</v>
          </cell>
          <cell r="B59">
            <v>572.46999999999957</v>
          </cell>
          <cell r="C59">
            <v>0</v>
          </cell>
        </row>
        <row r="60">
          <cell r="A60" t="str">
            <v>015806</v>
          </cell>
          <cell r="B60">
            <v>1722.0859999999993</v>
          </cell>
          <cell r="C60">
            <v>0</v>
          </cell>
        </row>
        <row r="61">
          <cell r="A61" t="str">
            <v>015807</v>
          </cell>
          <cell r="B61">
            <v>649.28399999999976</v>
          </cell>
          <cell r="C61">
            <v>0</v>
          </cell>
        </row>
        <row r="62">
          <cell r="A62" t="str">
            <v>015808</v>
          </cell>
          <cell r="B62">
            <v>347.51499999999993</v>
          </cell>
          <cell r="C62">
            <v>0</v>
          </cell>
        </row>
        <row r="63">
          <cell r="A63" t="str">
            <v>015809</v>
          </cell>
          <cell r="B63">
            <v>345.92299999999994</v>
          </cell>
          <cell r="C63">
            <v>0</v>
          </cell>
        </row>
        <row r="64">
          <cell r="A64" t="str">
            <v>015810</v>
          </cell>
          <cell r="B64">
            <v>0</v>
          </cell>
          <cell r="C64">
            <v>0</v>
          </cell>
        </row>
        <row r="65">
          <cell r="A65" t="str">
            <v>015811</v>
          </cell>
          <cell r="B65">
            <v>64.441999999999993</v>
          </cell>
          <cell r="C65">
            <v>0</v>
          </cell>
        </row>
        <row r="66">
          <cell r="A66" t="str">
            <v>015812</v>
          </cell>
          <cell r="B66">
            <v>128.30599999999998</v>
          </cell>
          <cell r="C66">
            <v>0</v>
          </cell>
        </row>
        <row r="67">
          <cell r="A67" t="str">
            <v>015813</v>
          </cell>
          <cell r="B67">
            <v>10.254999999999999</v>
          </cell>
          <cell r="C67">
            <v>0</v>
          </cell>
        </row>
        <row r="68">
          <cell r="A68" t="str">
            <v>015814</v>
          </cell>
          <cell r="B68">
            <v>149.79099999999997</v>
          </cell>
          <cell r="C68">
            <v>0</v>
          </cell>
        </row>
        <row r="69">
          <cell r="A69" t="str">
            <v>015815</v>
          </cell>
          <cell r="B69">
            <v>697.70799999999974</v>
          </cell>
          <cell r="C69">
            <v>0</v>
          </cell>
        </row>
        <row r="70">
          <cell r="A70" t="str">
            <v>015816</v>
          </cell>
          <cell r="B70">
            <v>176.18399999999997</v>
          </cell>
          <cell r="C70">
            <v>0</v>
          </cell>
        </row>
        <row r="71">
          <cell r="A71" t="str">
            <v>015817</v>
          </cell>
          <cell r="B71">
            <v>298.23899999999998</v>
          </cell>
          <cell r="C71">
            <v>0</v>
          </cell>
        </row>
        <row r="72">
          <cell r="A72" t="str">
            <v>015819</v>
          </cell>
          <cell r="B72">
            <v>1003.134999999999</v>
          </cell>
          <cell r="C72">
            <v>0</v>
          </cell>
        </row>
        <row r="73">
          <cell r="A73" t="str">
            <v>015820</v>
          </cell>
          <cell r="B73">
            <v>335.4909999999997</v>
          </cell>
          <cell r="C73">
            <v>0</v>
          </cell>
        </row>
        <row r="74">
          <cell r="A74" t="str">
            <v>015822</v>
          </cell>
          <cell r="B74">
            <v>631.41499999999974</v>
          </cell>
          <cell r="C74">
            <v>0</v>
          </cell>
        </row>
        <row r="75">
          <cell r="A75" t="str">
            <v>015823</v>
          </cell>
          <cell r="B75">
            <v>78.321999999999989</v>
          </cell>
          <cell r="C75">
            <v>0</v>
          </cell>
        </row>
        <row r="76">
          <cell r="A76" t="str">
            <v>015824</v>
          </cell>
          <cell r="B76">
            <v>678.2109999999999</v>
          </cell>
          <cell r="C76">
            <v>0</v>
          </cell>
        </row>
        <row r="77">
          <cell r="A77" t="str">
            <v>015825</v>
          </cell>
          <cell r="B77">
            <v>189.19199999999998</v>
          </cell>
          <cell r="C77">
            <v>0</v>
          </cell>
        </row>
        <row r="78">
          <cell r="A78" t="str">
            <v>015826</v>
          </cell>
          <cell r="B78">
            <v>471.71</v>
          </cell>
          <cell r="C78">
            <v>0</v>
          </cell>
        </row>
        <row r="79">
          <cell r="A79" t="str">
            <v>015827</v>
          </cell>
          <cell r="B79">
            <v>622.18399999999997</v>
          </cell>
          <cell r="C79">
            <v>0</v>
          </cell>
        </row>
        <row r="80">
          <cell r="A80" t="str">
            <v>015828</v>
          </cell>
          <cell r="B80">
            <v>704.14399999999989</v>
          </cell>
          <cell r="C80">
            <v>0</v>
          </cell>
        </row>
        <row r="81">
          <cell r="A81" t="str">
            <v>015829</v>
          </cell>
          <cell r="B81">
            <v>0</v>
          </cell>
          <cell r="C81">
            <v>0</v>
          </cell>
        </row>
        <row r="82">
          <cell r="A82" t="str">
            <v>015830</v>
          </cell>
          <cell r="B82">
            <v>656.10399999999993</v>
          </cell>
          <cell r="C82">
            <v>0</v>
          </cell>
        </row>
        <row r="83">
          <cell r="A83" t="str">
            <v>015831</v>
          </cell>
          <cell r="B83">
            <v>305.73899999999998</v>
          </cell>
          <cell r="C83">
            <v>0</v>
          </cell>
        </row>
        <row r="84">
          <cell r="A84" t="str">
            <v>015832</v>
          </cell>
          <cell r="B84">
            <v>65.13</v>
          </cell>
          <cell r="C84">
            <v>0</v>
          </cell>
        </row>
        <row r="85">
          <cell r="A85" t="str">
            <v>015833</v>
          </cell>
          <cell r="B85">
            <v>68.433999999999997</v>
          </cell>
          <cell r="C85">
            <v>0</v>
          </cell>
        </row>
        <row r="86">
          <cell r="A86" t="str">
            <v>015901</v>
          </cell>
          <cell r="B86">
            <v>4483.9469999999992</v>
          </cell>
          <cell r="C86">
            <v>4969218681</v>
          </cell>
        </row>
        <row r="87">
          <cell r="A87" t="str">
            <v>015904</v>
          </cell>
          <cell r="B87">
            <v>14060</v>
          </cell>
          <cell r="C87">
            <v>1233613237</v>
          </cell>
        </row>
        <row r="88">
          <cell r="A88" t="str">
            <v>015905</v>
          </cell>
          <cell r="B88">
            <v>9810.3189999999995</v>
          </cell>
          <cell r="C88">
            <v>884506414</v>
          </cell>
        </row>
        <row r="89">
          <cell r="A89" t="str">
            <v>015906</v>
          </cell>
          <cell r="B89">
            <v>1146.6079999999999</v>
          </cell>
          <cell r="C89">
            <v>0</v>
          </cell>
        </row>
        <row r="90">
          <cell r="A90" t="str">
            <v>015907</v>
          </cell>
          <cell r="B90">
            <v>47731.25</v>
          </cell>
          <cell r="C90">
            <v>12183499751</v>
          </cell>
        </row>
        <row r="91">
          <cell r="A91" t="str">
            <v>015908</v>
          </cell>
          <cell r="B91">
            <v>8867.7849999999999</v>
          </cell>
          <cell r="C91">
            <v>1240113458</v>
          </cell>
        </row>
        <row r="92">
          <cell r="A92" t="str">
            <v>015909</v>
          </cell>
          <cell r="B92">
            <v>3279.9249999999997</v>
          </cell>
          <cell r="C92">
            <v>335038655</v>
          </cell>
        </row>
        <row r="93">
          <cell r="A93" t="str">
            <v>015910</v>
          </cell>
          <cell r="B93">
            <v>61324.898999999998</v>
          </cell>
          <cell r="C93">
            <v>27702858778</v>
          </cell>
        </row>
        <row r="94">
          <cell r="A94" t="str">
            <v>015911</v>
          </cell>
          <cell r="B94">
            <v>8787.4939999999988</v>
          </cell>
          <cell r="C94">
            <v>1823407950</v>
          </cell>
        </row>
        <row r="95">
          <cell r="A95" t="str">
            <v>015912</v>
          </cell>
          <cell r="B95">
            <v>10500</v>
          </cell>
          <cell r="C95">
            <v>1560533575</v>
          </cell>
        </row>
        <row r="96">
          <cell r="A96" t="str">
            <v>015913</v>
          </cell>
          <cell r="B96">
            <v>872.3</v>
          </cell>
          <cell r="C96">
            <v>0</v>
          </cell>
        </row>
        <row r="97">
          <cell r="A97" t="str">
            <v>015914</v>
          </cell>
          <cell r="B97">
            <v>1387.0859999999998</v>
          </cell>
          <cell r="C97">
            <v>0</v>
          </cell>
        </row>
        <row r="98">
          <cell r="A98" t="str">
            <v>015915</v>
          </cell>
          <cell r="B98">
            <v>86520.59</v>
          </cell>
          <cell r="C98">
            <v>32023585942</v>
          </cell>
        </row>
        <row r="99">
          <cell r="A99" t="str">
            <v>015916</v>
          </cell>
          <cell r="B99">
            <v>20978.567999999999</v>
          </cell>
          <cell r="C99">
            <v>5963154985</v>
          </cell>
        </row>
        <row r="100">
          <cell r="A100" t="str">
            <v>015917</v>
          </cell>
          <cell r="B100">
            <v>4880.2809999999999</v>
          </cell>
          <cell r="C100">
            <v>475236640</v>
          </cell>
        </row>
        <row r="101">
          <cell r="A101" t="str">
            <v>015950</v>
          </cell>
          <cell r="B101">
            <v>0</v>
          </cell>
          <cell r="C101">
            <v>0</v>
          </cell>
        </row>
        <row r="102">
          <cell r="A102" t="str">
            <v>016901</v>
          </cell>
          <cell r="B102">
            <v>678.78</v>
          </cell>
          <cell r="C102">
            <v>544371889</v>
          </cell>
        </row>
        <row r="103">
          <cell r="A103" t="str">
            <v>016902</v>
          </cell>
          <cell r="B103">
            <v>933.71599999999989</v>
          </cell>
          <cell r="C103">
            <v>640397632</v>
          </cell>
        </row>
        <row r="104">
          <cell r="A104" t="str">
            <v>017901</v>
          </cell>
          <cell r="B104">
            <v>162.75799999999998</v>
          </cell>
          <cell r="C104">
            <v>951368252</v>
          </cell>
        </row>
        <row r="105">
          <cell r="A105" t="str">
            <v>018901</v>
          </cell>
          <cell r="B105">
            <v>1080.8</v>
          </cell>
          <cell r="C105">
            <v>451846745</v>
          </cell>
        </row>
        <row r="106">
          <cell r="A106" t="str">
            <v>018902</v>
          </cell>
          <cell r="B106">
            <v>484.97899999999998</v>
          </cell>
          <cell r="C106">
            <v>137661071</v>
          </cell>
        </row>
        <row r="107">
          <cell r="A107" t="str">
            <v>018903</v>
          </cell>
          <cell r="B107">
            <v>83.270999999999987</v>
          </cell>
          <cell r="C107">
            <v>57169239</v>
          </cell>
        </row>
        <row r="108">
          <cell r="A108" t="str">
            <v>018904</v>
          </cell>
          <cell r="B108">
            <v>572.67999999999995</v>
          </cell>
          <cell r="C108">
            <v>189407820</v>
          </cell>
        </row>
        <row r="109">
          <cell r="A109" t="str">
            <v>018905</v>
          </cell>
          <cell r="B109">
            <v>168.96099999999998</v>
          </cell>
          <cell r="C109">
            <v>72541701</v>
          </cell>
        </row>
        <row r="110">
          <cell r="A110" t="str">
            <v>018906</v>
          </cell>
          <cell r="B110">
            <v>105.062</v>
          </cell>
          <cell r="C110">
            <v>71257619</v>
          </cell>
        </row>
        <row r="111">
          <cell r="A111" t="str">
            <v>018907</v>
          </cell>
          <cell r="B111">
            <v>225.55099999999999</v>
          </cell>
          <cell r="C111">
            <v>102448475</v>
          </cell>
        </row>
        <row r="112">
          <cell r="A112" t="str">
            <v>018908</v>
          </cell>
          <cell r="B112">
            <v>71.414999999999992</v>
          </cell>
          <cell r="C112">
            <v>66799273</v>
          </cell>
        </row>
        <row r="113">
          <cell r="A113" t="str">
            <v>019000</v>
          </cell>
          <cell r="B113">
            <v>0</v>
          </cell>
          <cell r="C113">
            <v>0</v>
          </cell>
        </row>
        <row r="114">
          <cell r="A114" t="str">
            <v>019901</v>
          </cell>
          <cell r="B114">
            <v>732.59999999999991</v>
          </cell>
          <cell r="C114">
            <v>161552433</v>
          </cell>
        </row>
        <row r="115">
          <cell r="A115" t="str">
            <v>019902</v>
          </cell>
          <cell r="B115">
            <v>980</v>
          </cell>
          <cell r="C115">
            <v>141751576</v>
          </cell>
        </row>
        <row r="116">
          <cell r="A116" t="str">
            <v>019903</v>
          </cell>
          <cell r="B116">
            <v>449.53399999999999</v>
          </cell>
          <cell r="C116">
            <v>54534135</v>
          </cell>
        </row>
        <row r="117">
          <cell r="A117" t="str">
            <v>019905</v>
          </cell>
          <cell r="B117">
            <v>1350</v>
          </cell>
          <cell r="C117">
            <v>326791929</v>
          </cell>
        </row>
        <row r="118">
          <cell r="A118" t="str">
            <v>019906</v>
          </cell>
          <cell r="B118">
            <v>1094.81</v>
          </cell>
          <cell r="C118">
            <v>187909967</v>
          </cell>
        </row>
        <row r="119">
          <cell r="A119" t="str">
            <v>019907</v>
          </cell>
          <cell r="B119">
            <v>6193.24</v>
          </cell>
          <cell r="C119">
            <v>1839920364</v>
          </cell>
        </row>
        <row r="120">
          <cell r="A120" t="str">
            <v>019908</v>
          </cell>
          <cell r="B120">
            <v>2492.904</v>
          </cell>
          <cell r="C120">
            <v>495178769</v>
          </cell>
        </row>
        <row r="121">
          <cell r="A121" t="str">
            <v>019909</v>
          </cell>
          <cell r="B121">
            <v>562.48799999999994</v>
          </cell>
          <cell r="C121">
            <v>94393065</v>
          </cell>
        </row>
        <row r="122">
          <cell r="A122" t="str">
            <v>019910</v>
          </cell>
          <cell r="B122">
            <v>110</v>
          </cell>
          <cell r="C122">
            <v>16840126</v>
          </cell>
        </row>
        <row r="123">
          <cell r="A123" t="str">
            <v>019911</v>
          </cell>
          <cell r="B123">
            <v>420</v>
          </cell>
          <cell r="C123">
            <v>155453360</v>
          </cell>
        </row>
        <row r="124">
          <cell r="A124" t="str">
            <v>019912</v>
          </cell>
          <cell r="B124">
            <v>1776.6399999999999</v>
          </cell>
          <cell r="C124">
            <v>783615989</v>
          </cell>
        </row>
        <row r="125">
          <cell r="A125" t="str">
            <v>019913</v>
          </cell>
          <cell r="B125">
            <v>95</v>
          </cell>
          <cell r="C125">
            <v>18133261</v>
          </cell>
        </row>
        <row r="126">
          <cell r="A126" t="str">
            <v>019914</v>
          </cell>
          <cell r="B126">
            <v>111.901</v>
          </cell>
          <cell r="C126">
            <v>29111490</v>
          </cell>
        </row>
        <row r="127">
          <cell r="A127" t="str">
            <v>020901</v>
          </cell>
          <cell r="B127">
            <v>16487.060999999998</v>
          </cell>
          <cell r="C127">
            <v>3543291627</v>
          </cell>
        </row>
        <row r="128">
          <cell r="A128" t="str">
            <v>020902</v>
          </cell>
          <cell r="B128">
            <v>5857.4739999999993</v>
          </cell>
          <cell r="C128">
            <v>2416594677</v>
          </cell>
        </row>
        <row r="129">
          <cell r="A129" t="str">
            <v>020904</v>
          </cell>
          <cell r="B129">
            <v>759.2639999999999</v>
          </cell>
          <cell r="C129">
            <v>174135472</v>
          </cell>
        </row>
        <row r="130">
          <cell r="A130" t="str">
            <v>020905</v>
          </cell>
          <cell r="B130">
            <v>11877.571</v>
          </cell>
          <cell r="C130">
            <v>6914262918</v>
          </cell>
        </row>
        <row r="131">
          <cell r="A131" t="str">
            <v>020906</v>
          </cell>
          <cell r="B131">
            <v>1748.135</v>
          </cell>
          <cell r="C131">
            <v>1458856594</v>
          </cell>
        </row>
        <row r="132">
          <cell r="A132" t="str">
            <v>020907</v>
          </cell>
          <cell r="B132">
            <v>2992.6299999999997</v>
          </cell>
          <cell r="C132">
            <v>772135801</v>
          </cell>
        </row>
        <row r="133">
          <cell r="A133" t="str">
            <v>020908</v>
          </cell>
          <cell r="B133">
            <v>19125.914999999997</v>
          </cell>
          <cell r="C133">
            <v>5607200113</v>
          </cell>
        </row>
        <row r="134">
          <cell r="A134" t="str">
            <v>020910</v>
          </cell>
          <cell r="B134">
            <v>145</v>
          </cell>
          <cell r="C134">
            <v>42474138</v>
          </cell>
        </row>
        <row r="135">
          <cell r="A135" t="str">
            <v>021803</v>
          </cell>
          <cell r="B135">
            <v>438.8059999999997</v>
          </cell>
          <cell r="C135">
            <v>0</v>
          </cell>
        </row>
        <row r="136">
          <cell r="A136" t="str">
            <v>021804</v>
          </cell>
          <cell r="B136">
            <v>241.30199999999999</v>
          </cell>
          <cell r="C136">
            <v>0</v>
          </cell>
        </row>
        <row r="137">
          <cell r="A137" t="str">
            <v>021901</v>
          </cell>
          <cell r="B137">
            <v>9435.8249999999989</v>
          </cell>
          <cell r="C137">
            <v>5753251755</v>
          </cell>
        </row>
        <row r="138">
          <cell r="A138" t="str">
            <v>021902</v>
          </cell>
          <cell r="B138">
            <v>14050</v>
          </cell>
          <cell r="C138">
            <v>4564296237</v>
          </cell>
        </row>
        <row r="139">
          <cell r="A139" t="str">
            <v>021903</v>
          </cell>
          <cell r="B139">
            <v>0</v>
          </cell>
          <cell r="C139">
            <v>0</v>
          </cell>
        </row>
        <row r="140">
          <cell r="A140" t="str">
            <v>022004</v>
          </cell>
          <cell r="B140">
            <v>93.774999999999991</v>
          </cell>
          <cell r="C140">
            <v>59080645</v>
          </cell>
        </row>
        <row r="141">
          <cell r="A141" t="str">
            <v>022901</v>
          </cell>
          <cell r="B141">
            <v>826.13499999999999</v>
          </cell>
          <cell r="C141">
            <v>384435295</v>
          </cell>
        </row>
        <row r="142">
          <cell r="A142" t="str">
            <v>022902</v>
          </cell>
          <cell r="B142">
            <v>48.808</v>
          </cell>
          <cell r="C142">
            <v>60943503</v>
          </cell>
        </row>
        <row r="143">
          <cell r="A143" t="str">
            <v>022903</v>
          </cell>
          <cell r="B143">
            <v>24</v>
          </cell>
          <cell r="C143">
            <v>7232700</v>
          </cell>
        </row>
        <row r="144">
          <cell r="A144" t="str">
            <v>023902</v>
          </cell>
          <cell r="B144">
            <v>145.67099999999999</v>
          </cell>
          <cell r="C144">
            <v>54241197</v>
          </cell>
        </row>
        <row r="145">
          <cell r="A145" t="str">
            <v>024801</v>
          </cell>
          <cell r="B145">
            <v>29.321999999999996</v>
          </cell>
          <cell r="C145">
            <v>0</v>
          </cell>
        </row>
        <row r="146">
          <cell r="A146" t="str">
            <v>024901</v>
          </cell>
          <cell r="B146">
            <v>1286.3599999999999</v>
          </cell>
          <cell r="C146">
            <v>864929896</v>
          </cell>
        </row>
        <row r="147">
          <cell r="A147" t="str">
            <v>025901</v>
          </cell>
          <cell r="B147">
            <v>1003.0379999999999</v>
          </cell>
          <cell r="C147">
            <v>251880157</v>
          </cell>
        </row>
        <row r="148">
          <cell r="A148" t="str">
            <v>025902</v>
          </cell>
          <cell r="B148">
            <v>3122.3939999999998</v>
          </cell>
          <cell r="C148">
            <v>1066118150</v>
          </cell>
        </row>
        <row r="149">
          <cell r="A149" t="str">
            <v>025904</v>
          </cell>
          <cell r="B149">
            <v>184.089</v>
          </cell>
          <cell r="C149">
            <v>36893516</v>
          </cell>
        </row>
        <row r="150">
          <cell r="A150" t="str">
            <v>025905</v>
          </cell>
          <cell r="B150">
            <v>239.61699999999999</v>
          </cell>
          <cell r="C150">
            <v>121854577</v>
          </cell>
        </row>
        <row r="151">
          <cell r="A151" t="str">
            <v>025906</v>
          </cell>
          <cell r="B151">
            <v>182.21899999999999</v>
          </cell>
          <cell r="C151">
            <v>33440806</v>
          </cell>
        </row>
        <row r="152">
          <cell r="A152" t="str">
            <v>025908</v>
          </cell>
          <cell r="B152">
            <v>175</v>
          </cell>
          <cell r="C152">
            <v>45350458</v>
          </cell>
        </row>
        <row r="153">
          <cell r="A153" t="str">
            <v>025909</v>
          </cell>
          <cell r="B153">
            <v>1336.3719999999998</v>
          </cell>
          <cell r="C153">
            <v>221445345</v>
          </cell>
        </row>
        <row r="154">
          <cell r="A154" t="str">
            <v>025910</v>
          </cell>
          <cell r="B154">
            <v>153.89999999999998</v>
          </cell>
          <cell r="C154">
            <v>0</v>
          </cell>
        </row>
        <row r="155">
          <cell r="A155" t="str">
            <v>025911</v>
          </cell>
          <cell r="B155">
            <v>79.8</v>
          </cell>
          <cell r="C155">
            <v>0</v>
          </cell>
        </row>
        <row r="156">
          <cell r="A156" t="str">
            <v>026901</v>
          </cell>
          <cell r="B156">
            <v>1735</v>
          </cell>
          <cell r="C156">
            <v>690553314</v>
          </cell>
        </row>
        <row r="157">
          <cell r="A157" t="str">
            <v>026902</v>
          </cell>
          <cell r="B157">
            <v>367.10599999999999</v>
          </cell>
          <cell r="C157">
            <v>194053843</v>
          </cell>
        </row>
        <row r="158">
          <cell r="A158" t="str">
            <v>026903</v>
          </cell>
          <cell r="B158">
            <v>438</v>
          </cell>
          <cell r="C158">
            <v>142208802</v>
          </cell>
        </row>
        <row r="159">
          <cell r="A159" t="str">
            <v>027903</v>
          </cell>
          <cell r="B159">
            <v>3295.1619999999998</v>
          </cell>
          <cell r="C159">
            <v>1652105860</v>
          </cell>
        </row>
        <row r="160">
          <cell r="A160" t="str">
            <v>027904</v>
          </cell>
          <cell r="B160">
            <v>3867.0679999999998</v>
          </cell>
          <cell r="C160">
            <v>2817563871</v>
          </cell>
        </row>
        <row r="161">
          <cell r="A161" t="str">
            <v>028902</v>
          </cell>
          <cell r="B161">
            <v>4135</v>
          </cell>
          <cell r="C161">
            <v>839319800</v>
          </cell>
        </row>
        <row r="162">
          <cell r="A162" t="str">
            <v>028903</v>
          </cell>
          <cell r="B162">
            <v>1385.3409999999999</v>
          </cell>
          <cell r="C162">
            <v>326463095</v>
          </cell>
        </row>
        <row r="163">
          <cell r="A163" t="str">
            <v>028906</v>
          </cell>
          <cell r="B163">
            <v>211.33999999999997</v>
          </cell>
          <cell r="C163">
            <v>99517654</v>
          </cell>
        </row>
        <row r="164">
          <cell r="A164" t="str">
            <v>029901</v>
          </cell>
          <cell r="B164">
            <v>4004.2859999999996</v>
          </cell>
          <cell r="C164">
            <v>3718826986</v>
          </cell>
        </row>
        <row r="165">
          <cell r="A165" t="str">
            <v>030901</v>
          </cell>
          <cell r="B165">
            <v>338.09999999999997</v>
          </cell>
          <cell r="C165">
            <v>96317358</v>
          </cell>
        </row>
        <row r="166">
          <cell r="A166" t="str">
            <v>030902</v>
          </cell>
          <cell r="B166">
            <v>1323.8</v>
          </cell>
          <cell r="C166">
            <v>324765928</v>
          </cell>
        </row>
        <row r="167">
          <cell r="A167" t="str">
            <v>030903</v>
          </cell>
          <cell r="B167">
            <v>275</v>
          </cell>
          <cell r="C167">
            <v>102633214</v>
          </cell>
        </row>
        <row r="168">
          <cell r="A168" t="str">
            <v>030906</v>
          </cell>
          <cell r="B168">
            <v>313.51799999999997</v>
          </cell>
          <cell r="C168">
            <v>207441958</v>
          </cell>
        </row>
        <row r="169">
          <cell r="A169" t="str">
            <v>031504</v>
          </cell>
          <cell r="B169">
            <v>75</v>
          </cell>
          <cell r="C169">
            <v>0</v>
          </cell>
        </row>
        <row r="170">
          <cell r="A170" t="str">
            <v>031803</v>
          </cell>
          <cell r="B170">
            <v>357.31799999999998</v>
          </cell>
          <cell r="C170">
            <v>0</v>
          </cell>
        </row>
        <row r="171">
          <cell r="A171" t="str">
            <v>031901</v>
          </cell>
          <cell r="B171">
            <v>46716.251999999993</v>
          </cell>
          <cell r="C171">
            <v>4926842237</v>
          </cell>
        </row>
        <row r="172">
          <cell r="A172" t="str">
            <v>031903</v>
          </cell>
          <cell r="B172">
            <v>16393.677</v>
          </cell>
          <cell r="C172">
            <v>3015800690</v>
          </cell>
        </row>
        <row r="173">
          <cell r="A173" t="str">
            <v>031905</v>
          </cell>
          <cell r="B173">
            <v>3403.14</v>
          </cell>
          <cell r="C173">
            <v>342389292</v>
          </cell>
        </row>
        <row r="174">
          <cell r="A174" t="str">
            <v>031906</v>
          </cell>
          <cell r="B174">
            <v>9404.3489999999983</v>
          </cell>
          <cell r="C174">
            <v>1171166305</v>
          </cell>
        </row>
        <row r="175">
          <cell r="A175" t="str">
            <v>031909</v>
          </cell>
          <cell r="B175">
            <v>2370.2509999999997</v>
          </cell>
          <cell r="C175">
            <v>3543836454</v>
          </cell>
        </row>
        <row r="176">
          <cell r="A176" t="str">
            <v>031911</v>
          </cell>
          <cell r="B176">
            <v>2241.0389999999998</v>
          </cell>
          <cell r="C176">
            <v>210126030</v>
          </cell>
        </row>
        <row r="177">
          <cell r="A177" t="str">
            <v>031912</v>
          </cell>
          <cell r="B177">
            <v>10543.214999999998</v>
          </cell>
          <cell r="C177">
            <v>792165445</v>
          </cell>
        </row>
        <row r="178">
          <cell r="A178" t="str">
            <v>031913</v>
          </cell>
          <cell r="B178">
            <v>630.50799999999992</v>
          </cell>
          <cell r="C178">
            <v>37305640</v>
          </cell>
        </row>
        <row r="179">
          <cell r="A179" t="str">
            <v>031914</v>
          </cell>
          <cell r="B179">
            <v>1105.933</v>
          </cell>
          <cell r="C179">
            <v>68141083</v>
          </cell>
        </row>
        <row r="180">
          <cell r="A180" t="str">
            <v>031916</v>
          </cell>
          <cell r="B180">
            <v>2940.2809999999999</v>
          </cell>
          <cell r="C180">
            <v>0</v>
          </cell>
        </row>
        <row r="181">
          <cell r="A181" t="str">
            <v>032902</v>
          </cell>
          <cell r="B181">
            <v>2236</v>
          </cell>
          <cell r="C181">
            <v>668472306</v>
          </cell>
        </row>
        <row r="182">
          <cell r="A182" t="str">
            <v>033901</v>
          </cell>
          <cell r="B182">
            <v>116.99299999999999</v>
          </cell>
          <cell r="C182">
            <v>70959083</v>
          </cell>
        </row>
        <row r="183">
          <cell r="A183" t="str">
            <v>033902</v>
          </cell>
          <cell r="B183">
            <v>680.29299999999989</v>
          </cell>
          <cell r="C183">
            <v>556837732</v>
          </cell>
        </row>
        <row r="184">
          <cell r="A184" t="str">
            <v>033904</v>
          </cell>
          <cell r="B184">
            <v>375.59299999999996</v>
          </cell>
          <cell r="C184">
            <v>383480524</v>
          </cell>
        </row>
        <row r="185">
          <cell r="A185" t="str">
            <v>034901</v>
          </cell>
          <cell r="B185">
            <v>1728.1009999999999</v>
          </cell>
          <cell r="C185">
            <v>466138984</v>
          </cell>
        </row>
        <row r="186">
          <cell r="A186" t="str">
            <v>034902</v>
          </cell>
          <cell r="B186">
            <v>115.41999999999999</v>
          </cell>
          <cell r="C186">
            <v>52388820</v>
          </cell>
        </row>
        <row r="187">
          <cell r="A187" t="str">
            <v>034903</v>
          </cell>
          <cell r="B187">
            <v>1000</v>
          </cell>
          <cell r="C187">
            <v>438573682</v>
          </cell>
        </row>
        <row r="188">
          <cell r="A188" t="str">
            <v>034905</v>
          </cell>
          <cell r="B188">
            <v>735</v>
          </cell>
          <cell r="C188">
            <v>208267848</v>
          </cell>
        </row>
        <row r="189">
          <cell r="A189" t="str">
            <v>034906</v>
          </cell>
          <cell r="B189">
            <v>375</v>
          </cell>
          <cell r="C189">
            <v>32138800</v>
          </cell>
        </row>
        <row r="190">
          <cell r="A190" t="str">
            <v>034907</v>
          </cell>
          <cell r="B190">
            <v>936.79599999999994</v>
          </cell>
          <cell r="C190">
            <v>382336348</v>
          </cell>
        </row>
        <row r="191">
          <cell r="A191" t="str">
            <v>034909</v>
          </cell>
          <cell r="B191">
            <v>247</v>
          </cell>
          <cell r="C191">
            <v>34507356</v>
          </cell>
        </row>
        <row r="192">
          <cell r="A192" t="str">
            <v>035901</v>
          </cell>
          <cell r="B192">
            <v>1050</v>
          </cell>
          <cell r="C192">
            <v>207716490</v>
          </cell>
        </row>
        <row r="193">
          <cell r="A193" t="str">
            <v>035902</v>
          </cell>
          <cell r="B193">
            <v>261.63399999999996</v>
          </cell>
          <cell r="C193">
            <v>65288796</v>
          </cell>
        </row>
        <row r="194">
          <cell r="A194" t="str">
            <v>035903</v>
          </cell>
          <cell r="B194">
            <v>237.434</v>
          </cell>
          <cell r="C194">
            <v>31160157</v>
          </cell>
        </row>
        <row r="195">
          <cell r="A195" t="str">
            <v>036901</v>
          </cell>
          <cell r="B195">
            <v>1286</v>
          </cell>
          <cell r="C195">
            <v>291501778</v>
          </cell>
        </row>
        <row r="196">
          <cell r="A196" t="str">
            <v>036902</v>
          </cell>
          <cell r="B196">
            <v>4032.9369999999999</v>
          </cell>
          <cell r="C196">
            <v>2995592970</v>
          </cell>
        </row>
        <row r="197">
          <cell r="A197" t="str">
            <v>036903</v>
          </cell>
          <cell r="B197">
            <v>1235.8689999999999</v>
          </cell>
          <cell r="C197">
            <v>236107559</v>
          </cell>
        </row>
        <row r="198">
          <cell r="A198" t="str">
            <v>037901</v>
          </cell>
          <cell r="B198">
            <v>625</v>
          </cell>
          <cell r="C198">
            <v>157947037</v>
          </cell>
        </row>
        <row r="199">
          <cell r="A199" t="str">
            <v>037904</v>
          </cell>
          <cell r="B199">
            <v>4459.1289999999999</v>
          </cell>
          <cell r="C199">
            <v>886139884</v>
          </cell>
        </row>
        <row r="200">
          <cell r="A200" t="str">
            <v>037907</v>
          </cell>
          <cell r="B200">
            <v>1950.789</v>
          </cell>
          <cell r="C200">
            <v>370366311</v>
          </cell>
        </row>
        <row r="201">
          <cell r="A201" t="str">
            <v>037908</v>
          </cell>
          <cell r="B201">
            <v>419.75899999999996</v>
          </cell>
          <cell r="C201">
            <v>38856165</v>
          </cell>
        </row>
        <row r="202">
          <cell r="A202" t="str">
            <v>037909</v>
          </cell>
          <cell r="B202">
            <v>331.25399999999996</v>
          </cell>
          <cell r="C202">
            <v>107619488</v>
          </cell>
        </row>
        <row r="203">
          <cell r="A203" t="str">
            <v>038901</v>
          </cell>
          <cell r="B203">
            <v>1050.5609999999999</v>
          </cell>
          <cell r="C203">
            <v>206544430</v>
          </cell>
        </row>
        <row r="204">
          <cell r="A204" t="str">
            <v>039901</v>
          </cell>
          <cell r="B204">
            <v>92.4</v>
          </cell>
          <cell r="C204">
            <v>21821130</v>
          </cell>
        </row>
        <row r="205">
          <cell r="A205" t="str">
            <v>039902</v>
          </cell>
          <cell r="B205">
            <v>887.59999999999991</v>
          </cell>
          <cell r="C205">
            <v>314310825</v>
          </cell>
        </row>
        <row r="206">
          <cell r="A206" t="str">
            <v>039903</v>
          </cell>
          <cell r="B206">
            <v>405.66499999999996</v>
          </cell>
          <cell r="C206">
            <v>87865365</v>
          </cell>
        </row>
        <row r="207">
          <cell r="A207" t="str">
            <v>039904</v>
          </cell>
          <cell r="B207">
            <v>167.51599999999999</v>
          </cell>
          <cell r="C207">
            <v>41980575</v>
          </cell>
        </row>
        <row r="208">
          <cell r="A208" t="str">
            <v>039905</v>
          </cell>
          <cell r="B208">
            <v>115</v>
          </cell>
          <cell r="C208">
            <v>79320780</v>
          </cell>
        </row>
        <row r="209">
          <cell r="A209" t="str">
            <v>040901</v>
          </cell>
          <cell r="B209">
            <v>358.81599999999997</v>
          </cell>
          <cell r="C209">
            <v>65451038</v>
          </cell>
        </row>
        <row r="210">
          <cell r="A210" t="str">
            <v>040902</v>
          </cell>
          <cell r="B210">
            <v>299.416</v>
          </cell>
          <cell r="C210">
            <v>706014888</v>
          </cell>
        </row>
        <row r="211">
          <cell r="A211" t="str">
            <v>041901</v>
          </cell>
          <cell r="B211">
            <v>312</v>
          </cell>
          <cell r="C211">
            <v>88848079</v>
          </cell>
        </row>
        <row r="212">
          <cell r="A212" t="str">
            <v>041902</v>
          </cell>
          <cell r="B212">
            <v>216.761</v>
          </cell>
          <cell r="C212">
            <v>354431225</v>
          </cell>
        </row>
        <row r="213">
          <cell r="A213" t="str">
            <v>042901</v>
          </cell>
          <cell r="B213">
            <v>910.56</v>
          </cell>
          <cell r="C213">
            <v>113038670</v>
          </cell>
        </row>
        <row r="214">
          <cell r="A214" t="str">
            <v>042903</v>
          </cell>
          <cell r="B214">
            <v>275.00099999999998</v>
          </cell>
          <cell r="C214">
            <v>54305788</v>
          </cell>
        </row>
        <row r="215">
          <cell r="A215" t="str">
            <v>042905</v>
          </cell>
          <cell r="B215">
            <v>118.00699999999999</v>
          </cell>
          <cell r="C215">
            <v>80548814</v>
          </cell>
        </row>
        <row r="216">
          <cell r="A216" t="str">
            <v>042906</v>
          </cell>
          <cell r="B216">
            <v>92.5</v>
          </cell>
          <cell r="C216">
            <v>42747476</v>
          </cell>
        </row>
        <row r="217">
          <cell r="A217" t="str">
            <v>043901</v>
          </cell>
          <cell r="B217">
            <v>17731</v>
          </cell>
          <cell r="C217">
            <v>7132837054</v>
          </cell>
        </row>
        <row r="218">
          <cell r="A218" t="str">
            <v>043902</v>
          </cell>
          <cell r="B218">
            <v>2911.8109999999997</v>
          </cell>
          <cell r="C218">
            <v>517384319</v>
          </cell>
        </row>
        <row r="219">
          <cell r="A219" t="str">
            <v>043903</v>
          </cell>
          <cell r="B219">
            <v>1971.3609999999999</v>
          </cell>
          <cell r="C219">
            <v>653063801</v>
          </cell>
        </row>
        <row r="220">
          <cell r="A220" t="str">
            <v>043904</v>
          </cell>
          <cell r="B220">
            <v>1385</v>
          </cell>
          <cell r="C220">
            <v>333914517</v>
          </cell>
        </row>
        <row r="221">
          <cell r="A221" t="str">
            <v>043905</v>
          </cell>
          <cell r="B221">
            <v>43647.918999999994</v>
          </cell>
          <cell r="C221">
            <v>16079962794</v>
          </cell>
        </row>
        <row r="222">
          <cell r="A222" t="str">
            <v>043907</v>
          </cell>
          <cell r="B222">
            <v>22893.794999999998</v>
          </cell>
          <cell r="C222">
            <v>8925923714</v>
          </cell>
        </row>
        <row r="223">
          <cell r="A223" t="str">
            <v>043908</v>
          </cell>
          <cell r="B223">
            <v>1841.039</v>
          </cell>
          <cell r="C223">
            <v>424851524</v>
          </cell>
        </row>
        <row r="224">
          <cell r="A224" t="str">
            <v>043910</v>
          </cell>
          <cell r="B224">
            <v>51600</v>
          </cell>
          <cell r="C224">
            <v>33724794997</v>
          </cell>
        </row>
        <row r="225">
          <cell r="A225" t="str">
            <v>043911</v>
          </cell>
          <cell r="B225">
            <v>2771.0379999999996</v>
          </cell>
          <cell r="C225">
            <v>506084099</v>
          </cell>
        </row>
        <row r="226">
          <cell r="A226" t="str">
            <v>043912</v>
          </cell>
          <cell r="B226">
            <v>3944.3169999999996</v>
          </cell>
          <cell r="C226">
            <v>1698439352</v>
          </cell>
        </row>
        <row r="227">
          <cell r="A227" t="str">
            <v>043914</v>
          </cell>
          <cell r="B227">
            <v>14184.359999999999</v>
          </cell>
          <cell r="C227">
            <v>3129753162</v>
          </cell>
        </row>
        <row r="228">
          <cell r="A228" t="str">
            <v>043917</v>
          </cell>
          <cell r="B228">
            <v>633.9</v>
          </cell>
          <cell r="C228">
            <v>121598900</v>
          </cell>
        </row>
        <row r="229">
          <cell r="A229" t="str">
            <v>043918</v>
          </cell>
          <cell r="B229">
            <v>1562.0469999999998</v>
          </cell>
          <cell r="C229">
            <v>459904509</v>
          </cell>
        </row>
        <row r="230">
          <cell r="A230" t="str">
            <v>043919</v>
          </cell>
          <cell r="B230">
            <v>3385.2999999999997</v>
          </cell>
          <cell r="C230">
            <v>1473904129</v>
          </cell>
        </row>
        <row r="231">
          <cell r="A231" t="str">
            <v>044902</v>
          </cell>
          <cell r="B231">
            <v>505.053</v>
          </cell>
          <cell r="C231">
            <v>94474445</v>
          </cell>
        </row>
        <row r="232">
          <cell r="A232" t="str">
            <v>044904</v>
          </cell>
          <cell r="B232">
            <v>73.123999999999995</v>
          </cell>
          <cell r="C232">
            <v>39200485</v>
          </cell>
        </row>
        <row r="233">
          <cell r="A233" t="str">
            <v>045902</v>
          </cell>
          <cell r="B233">
            <v>1394.3619999999999</v>
          </cell>
          <cell r="C233">
            <v>726607163</v>
          </cell>
        </row>
        <row r="234">
          <cell r="A234" t="str">
            <v>045903</v>
          </cell>
          <cell r="B234">
            <v>1190</v>
          </cell>
          <cell r="C234">
            <v>620924888</v>
          </cell>
        </row>
        <row r="235">
          <cell r="A235" t="str">
            <v>045905</v>
          </cell>
          <cell r="B235">
            <v>524</v>
          </cell>
          <cell r="C235">
            <v>255050974</v>
          </cell>
        </row>
        <row r="236">
          <cell r="A236" t="str">
            <v>046801</v>
          </cell>
          <cell r="B236">
            <v>0</v>
          </cell>
          <cell r="C236">
            <v>0</v>
          </cell>
        </row>
        <row r="237">
          <cell r="A237" t="str">
            <v>046802</v>
          </cell>
          <cell r="B237">
            <v>323.80199999999996</v>
          </cell>
          <cell r="C237">
            <v>0</v>
          </cell>
        </row>
        <row r="238">
          <cell r="A238" t="str">
            <v>046901</v>
          </cell>
          <cell r="B238">
            <v>7473.4069999999992</v>
          </cell>
          <cell r="C238">
            <v>2942890395</v>
          </cell>
        </row>
        <row r="239">
          <cell r="A239" t="str">
            <v>046902</v>
          </cell>
          <cell r="B239">
            <v>17211</v>
          </cell>
          <cell r="C239">
            <v>10392659928</v>
          </cell>
        </row>
        <row r="240">
          <cell r="A240" t="str">
            <v>047901</v>
          </cell>
          <cell r="B240">
            <v>1208</v>
          </cell>
          <cell r="C240">
            <v>270740880</v>
          </cell>
        </row>
        <row r="241">
          <cell r="A241" t="str">
            <v>047902</v>
          </cell>
          <cell r="B241">
            <v>629.57499999999993</v>
          </cell>
          <cell r="C241">
            <v>153447104</v>
          </cell>
        </row>
        <row r="242">
          <cell r="A242" t="str">
            <v>047903</v>
          </cell>
          <cell r="B242">
            <v>181.52999999999997</v>
          </cell>
          <cell r="C242">
            <v>42317390</v>
          </cell>
        </row>
        <row r="243">
          <cell r="A243" t="str">
            <v>047905</v>
          </cell>
          <cell r="B243">
            <v>140.85799999999998</v>
          </cell>
          <cell r="C243">
            <v>21155338</v>
          </cell>
        </row>
        <row r="244">
          <cell r="A244" t="str">
            <v>048901</v>
          </cell>
          <cell r="B244">
            <v>250.52699999999999</v>
          </cell>
          <cell r="C244">
            <v>141621686</v>
          </cell>
        </row>
        <row r="245">
          <cell r="A245" t="str">
            <v>048903</v>
          </cell>
          <cell r="B245">
            <v>131.49299999999999</v>
          </cell>
          <cell r="C245">
            <v>64743203</v>
          </cell>
        </row>
        <row r="246">
          <cell r="A246" t="str">
            <v>049901</v>
          </cell>
          <cell r="B246">
            <v>2438.3969999999999</v>
          </cell>
          <cell r="C246">
            <v>929182277</v>
          </cell>
        </row>
        <row r="247">
          <cell r="A247" t="str">
            <v>049902</v>
          </cell>
          <cell r="B247">
            <v>462.73699999999997</v>
          </cell>
          <cell r="C247">
            <v>456800992</v>
          </cell>
        </row>
        <row r="248">
          <cell r="A248" t="str">
            <v>049903</v>
          </cell>
          <cell r="B248">
            <v>657.34399999999994</v>
          </cell>
          <cell r="C248">
            <v>177816903</v>
          </cell>
        </row>
        <row r="249">
          <cell r="A249" t="str">
            <v>049904</v>
          </cell>
          <cell r="B249">
            <v>256.5</v>
          </cell>
          <cell r="C249">
            <v>0</v>
          </cell>
        </row>
        <row r="250">
          <cell r="A250" t="str">
            <v>049905</v>
          </cell>
          <cell r="B250">
            <v>1051.914</v>
          </cell>
          <cell r="C250">
            <v>539795313</v>
          </cell>
        </row>
        <row r="251">
          <cell r="A251" t="str">
            <v>049906</v>
          </cell>
          <cell r="B251">
            <v>422.66099999999994</v>
          </cell>
          <cell r="C251">
            <v>120234409</v>
          </cell>
        </row>
        <row r="252">
          <cell r="A252" t="str">
            <v>049907</v>
          </cell>
          <cell r="B252">
            <v>552.41499999999996</v>
          </cell>
          <cell r="C252">
            <v>196694325</v>
          </cell>
        </row>
        <row r="253">
          <cell r="A253" t="str">
            <v>049908</v>
          </cell>
          <cell r="B253">
            <v>63</v>
          </cell>
          <cell r="C253">
            <v>27710511</v>
          </cell>
        </row>
        <row r="254">
          <cell r="A254" t="str">
            <v>049909</v>
          </cell>
          <cell r="B254">
            <v>62</v>
          </cell>
          <cell r="C254">
            <v>104775067</v>
          </cell>
        </row>
        <row r="255">
          <cell r="A255" t="str">
            <v>050901</v>
          </cell>
          <cell r="B255">
            <v>263.13499999999999</v>
          </cell>
          <cell r="C255">
            <v>76850930</v>
          </cell>
        </row>
        <row r="256">
          <cell r="A256" t="str">
            <v>050902</v>
          </cell>
          <cell r="B256">
            <v>2609.0269999999996</v>
          </cell>
          <cell r="C256">
            <v>559408670</v>
          </cell>
        </row>
        <row r="257">
          <cell r="A257" t="str">
            <v>050904</v>
          </cell>
          <cell r="B257">
            <v>147.78899999999999</v>
          </cell>
          <cell r="C257">
            <v>33801992</v>
          </cell>
        </row>
        <row r="258">
          <cell r="A258" t="str">
            <v>050909</v>
          </cell>
          <cell r="B258">
            <v>155</v>
          </cell>
          <cell r="C258">
            <v>57334479</v>
          </cell>
        </row>
        <row r="259">
          <cell r="A259" t="str">
            <v>050910</v>
          </cell>
          <cell r="B259">
            <v>7268.2559999999994</v>
          </cell>
          <cell r="C259">
            <v>1193975281</v>
          </cell>
        </row>
        <row r="260">
          <cell r="A260" t="str">
            <v>051901</v>
          </cell>
          <cell r="B260">
            <v>235</v>
          </cell>
          <cell r="C260">
            <v>155137850</v>
          </cell>
        </row>
        <row r="261">
          <cell r="A261" t="str">
            <v>052901</v>
          </cell>
          <cell r="B261">
            <v>920</v>
          </cell>
          <cell r="C261">
            <v>2019035120</v>
          </cell>
        </row>
        <row r="262">
          <cell r="A262" t="str">
            <v>053001</v>
          </cell>
          <cell r="B262">
            <v>690.72699999999998</v>
          </cell>
          <cell r="C262">
            <v>2196080780</v>
          </cell>
        </row>
        <row r="263">
          <cell r="A263" t="str">
            <v>054901</v>
          </cell>
          <cell r="B263">
            <v>356.58799999999997</v>
          </cell>
          <cell r="C263">
            <v>80171638</v>
          </cell>
        </row>
        <row r="264">
          <cell r="A264" t="str">
            <v>054902</v>
          </cell>
          <cell r="B264">
            <v>259.64399999999995</v>
          </cell>
          <cell r="C264">
            <v>122684872</v>
          </cell>
        </row>
        <row r="265">
          <cell r="A265" t="str">
            <v>054903</v>
          </cell>
          <cell r="B265">
            <v>450</v>
          </cell>
          <cell r="C265">
            <v>100804273</v>
          </cell>
        </row>
        <row r="266">
          <cell r="A266" t="str">
            <v>055901</v>
          </cell>
          <cell r="B266">
            <v>519.02499999999998</v>
          </cell>
          <cell r="C266">
            <v>306115965</v>
          </cell>
        </row>
        <row r="267">
          <cell r="A267" t="str">
            <v>056901</v>
          </cell>
          <cell r="B267">
            <v>1533</v>
          </cell>
          <cell r="C267">
            <v>448949402</v>
          </cell>
        </row>
        <row r="268">
          <cell r="A268" t="str">
            <v>056902</v>
          </cell>
          <cell r="B268">
            <v>151.30199999999999</v>
          </cell>
          <cell r="C268">
            <v>91470782</v>
          </cell>
        </row>
        <row r="269">
          <cell r="A269" t="str">
            <v>057000</v>
          </cell>
          <cell r="B269">
            <v>0</v>
          </cell>
          <cell r="C269">
            <v>0</v>
          </cell>
        </row>
        <row r="270">
          <cell r="A270" t="str">
            <v>057802</v>
          </cell>
          <cell r="B270">
            <v>430.18499999999977</v>
          </cell>
          <cell r="C270">
            <v>0</v>
          </cell>
        </row>
        <row r="271">
          <cell r="A271" t="str">
            <v>057803</v>
          </cell>
          <cell r="B271">
            <v>1294.7069999999992</v>
          </cell>
          <cell r="C271">
            <v>0</v>
          </cell>
        </row>
        <row r="272">
          <cell r="A272" t="str">
            <v>057804</v>
          </cell>
          <cell r="B272">
            <v>1689.5879999999997</v>
          </cell>
          <cell r="C272">
            <v>0</v>
          </cell>
        </row>
        <row r="273">
          <cell r="A273" t="str">
            <v>057805</v>
          </cell>
          <cell r="B273">
            <v>131.97899999999998</v>
          </cell>
          <cell r="C273">
            <v>0</v>
          </cell>
        </row>
        <row r="274">
          <cell r="A274" t="str">
            <v>057806</v>
          </cell>
          <cell r="B274">
            <v>1411.118999999999</v>
          </cell>
          <cell r="C274">
            <v>0</v>
          </cell>
        </row>
        <row r="275">
          <cell r="A275" t="str">
            <v>057807</v>
          </cell>
          <cell r="B275">
            <v>3312.9689999999991</v>
          </cell>
          <cell r="C275">
            <v>0</v>
          </cell>
        </row>
        <row r="276">
          <cell r="A276" t="str">
            <v>057808</v>
          </cell>
          <cell r="B276">
            <v>1308.0849999999994</v>
          </cell>
          <cell r="C276">
            <v>0</v>
          </cell>
        </row>
        <row r="277">
          <cell r="A277" t="str">
            <v>057809</v>
          </cell>
          <cell r="B277">
            <v>172.11899999999997</v>
          </cell>
          <cell r="C277">
            <v>0</v>
          </cell>
        </row>
        <row r="278">
          <cell r="A278" t="str">
            <v>057810</v>
          </cell>
          <cell r="B278">
            <v>410.39799999999991</v>
          </cell>
          <cell r="C278">
            <v>0</v>
          </cell>
        </row>
        <row r="279">
          <cell r="A279" t="str">
            <v>057811</v>
          </cell>
          <cell r="B279">
            <v>255.75699999999998</v>
          </cell>
          <cell r="C279">
            <v>0</v>
          </cell>
        </row>
        <row r="280">
          <cell r="A280" t="str">
            <v>057813</v>
          </cell>
          <cell r="B280">
            <v>558.17199999999968</v>
          </cell>
          <cell r="C280">
            <v>0</v>
          </cell>
        </row>
        <row r="281">
          <cell r="A281" t="str">
            <v>057814</v>
          </cell>
          <cell r="B281">
            <v>531.85599999999954</v>
          </cell>
          <cell r="C281">
            <v>0</v>
          </cell>
        </row>
        <row r="282">
          <cell r="A282" t="str">
            <v>057815</v>
          </cell>
          <cell r="B282">
            <v>1187.0849999999998</v>
          </cell>
          <cell r="C282">
            <v>0</v>
          </cell>
        </row>
        <row r="283">
          <cell r="A283" t="str">
            <v>057816</v>
          </cell>
          <cell r="B283">
            <v>1146.4469999999997</v>
          </cell>
          <cell r="C283">
            <v>0</v>
          </cell>
        </row>
        <row r="284">
          <cell r="A284" t="str">
            <v>057817</v>
          </cell>
          <cell r="B284">
            <v>487.48899999999975</v>
          </cell>
          <cell r="C284">
            <v>0</v>
          </cell>
        </row>
        <row r="285">
          <cell r="A285" t="str">
            <v>057818</v>
          </cell>
          <cell r="B285">
            <v>15.457999999999998</v>
          </cell>
          <cell r="C285">
            <v>0</v>
          </cell>
        </row>
        <row r="286">
          <cell r="A286" t="str">
            <v>057819</v>
          </cell>
          <cell r="B286">
            <v>86.382999999999981</v>
          </cell>
          <cell r="C286">
            <v>0</v>
          </cell>
        </row>
        <row r="287">
          <cell r="A287" t="str">
            <v>057821</v>
          </cell>
          <cell r="B287">
            <v>656.48099999999965</v>
          </cell>
          <cell r="C287">
            <v>0</v>
          </cell>
        </row>
        <row r="288">
          <cell r="A288" t="str">
            <v>057825</v>
          </cell>
          <cell r="B288">
            <v>921.04599999999868</v>
          </cell>
          <cell r="C288">
            <v>0</v>
          </cell>
        </row>
        <row r="289">
          <cell r="A289" t="str">
            <v>057827</v>
          </cell>
          <cell r="B289">
            <v>261.28199999999998</v>
          </cell>
          <cell r="C289">
            <v>0</v>
          </cell>
        </row>
        <row r="290">
          <cell r="A290" t="str">
            <v>057828</v>
          </cell>
          <cell r="B290">
            <v>1407.9099999999989</v>
          </cell>
          <cell r="C290">
            <v>0</v>
          </cell>
        </row>
        <row r="291">
          <cell r="A291" t="str">
            <v>057829</v>
          </cell>
          <cell r="B291">
            <v>1038.2759999999994</v>
          </cell>
          <cell r="C291">
            <v>0</v>
          </cell>
        </row>
        <row r="292">
          <cell r="A292" t="str">
            <v>057830</v>
          </cell>
          <cell r="B292">
            <v>892.33099999999979</v>
          </cell>
          <cell r="C292">
            <v>0</v>
          </cell>
        </row>
        <row r="293">
          <cell r="A293" t="str">
            <v>057831</v>
          </cell>
          <cell r="B293">
            <v>712.58499999999981</v>
          </cell>
          <cell r="C293">
            <v>0</v>
          </cell>
        </row>
        <row r="294">
          <cell r="A294" t="str">
            <v>057832</v>
          </cell>
          <cell r="B294">
            <v>178.39999999999998</v>
          </cell>
          <cell r="C294">
            <v>0</v>
          </cell>
        </row>
        <row r="295">
          <cell r="A295" t="str">
            <v>057833</v>
          </cell>
          <cell r="B295">
            <v>188.90099999999995</v>
          </cell>
          <cell r="C295">
            <v>0</v>
          </cell>
        </row>
        <row r="296">
          <cell r="A296" t="str">
            <v>057834</v>
          </cell>
          <cell r="B296">
            <v>287.29399999999998</v>
          </cell>
          <cell r="C296">
            <v>0</v>
          </cell>
        </row>
        <row r="297">
          <cell r="A297" t="str">
            <v>057835</v>
          </cell>
          <cell r="B297">
            <v>602.73099999999999</v>
          </cell>
          <cell r="C297">
            <v>0</v>
          </cell>
        </row>
        <row r="298">
          <cell r="A298" t="str">
            <v>057836</v>
          </cell>
          <cell r="B298">
            <v>278.47199999999998</v>
          </cell>
          <cell r="C298">
            <v>0</v>
          </cell>
        </row>
        <row r="299">
          <cell r="A299" t="str">
            <v>057837</v>
          </cell>
          <cell r="B299">
            <v>254.07799999999997</v>
          </cell>
          <cell r="C299">
            <v>0</v>
          </cell>
        </row>
        <row r="300">
          <cell r="A300" t="str">
            <v>057838</v>
          </cell>
          <cell r="B300">
            <v>874.84499999999991</v>
          </cell>
          <cell r="C300">
            <v>0</v>
          </cell>
        </row>
        <row r="301">
          <cell r="A301" t="str">
            <v>057839</v>
          </cell>
          <cell r="B301">
            <v>340.26899999999995</v>
          </cell>
          <cell r="C301">
            <v>0</v>
          </cell>
        </row>
        <row r="302">
          <cell r="A302" t="str">
            <v>057840</v>
          </cell>
          <cell r="B302">
            <v>355.59199999999998</v>
          </cell>
          <cell r="C302">
            <v>0</v>
          </cell>
        </row>
        <row r="303">
          <cell r="A303" t="str">
            <v>057841</v>
          </cell>
          <cell r="B303">
            <v>107.48899999999999</v>
          </cell>
          <cell r="C303">
            <v>0</v>
          </cell>
        </row>
        <row r="304">
          <cell r="A304" t="str">
            <v>057842</v>
          </cell>
          <cell r="B304">
            <v>627.20099999999991</v>
          </cell>
          <cell r="C304">
            <v>0</v>
          </cell>
        </row>
        <row r="305">
          <cell r="A305" t="str">
            <v>057843</v>
          </cell>
          <cell r="B305">
            <v>458.65899999999999</v>
          </cell>
          <cell r="C305">
            <v>0</v>
          </cell>
        </row>
        <row r="306">
          <cell r="A306" t="str">
            <v>057844</v>
          </cell>
          <cell r="B306">
            <v>238.09599999999998</v>
          </cell>
          <cell r="C306">
            <v>0</v>
          </cell>
        </row>
        <row r="307">
          <cell r="A307" t="str">
            <v>057903</v>
          </cell>
          <cell r="B307">
            <v>24401.712</v>
          </cell>
          <cell r="C307">
            <v>13812342087</v>
          </cell>
        </row>
        <row r="308">
          <cell r="A308" t="str">
            <v>057904</v>
          </cell>
          <cell r="B308">
            <v>7800</v>
          </cell>
          <cell r="C308">
            <v>2732582088</v>
          </cell>
        </row>
        <row r="309">
          <cell r="A309" t="str">
            <v>057905</v>
          </cell>
          <cell r="B309">
            <v>143335.74699999997</v>
          </cell>
          <cell r="C309">
            <v>79054840178</v>
          </cell>
        </row>
        <row r="310">
          <cell r="A310" t="str">
            <v>057906</v>
          </cell>
          <cell r="B310">
            <v>8591.5479999999989</v>
          </cell>
          <cell r="C310">
            <v>2202748634</v>
          </cell>
        </row>
        <row r="311">
          <cell r="A311" t="str">
            <v>057907</v>
          </cell>
          <cell r="B311">
            <v>12079.009999999998</v>
          </cell>
          <cell r="C311">
            <v>3284410191</v>
          </cell>
        </row>
        <row r="312">
          <cell r="A312" t="str">
            <v>057909</v>
          </cell>
          <cell r="B312">
            <v>55110.758999999998</v>
          </cell>
          <cell r="C312">
            <v>13765682873</v>
          </cell>
        </row>
        <row r="313">
          <cell r="A313" t="str">
            <v>057910</v>
          </cell>
          <cell r="B313">
            <v>25039.316999999999</v>
          </cell>
          <cell r="C313">
            <v>4685166282</v>
          </cell>
        </row>
        <row r="314">
          <cell r="A314" t="str">
            <v>057911</v>
          </cell>
          <cell r="B314">
            <v>6235.3039999999992</v>
          </cell>
          <cell r="C314">
            <v>12401517511</v>
          </cell>
        </row>
        <row r="315">
          <cell r="A315" t="str">
            <v>057912</v>
          </cell>
          <cell r="B315">
            <v>31005.965999999997</v>
          </cell>
          <cell r="C315">
            <v>9214152201</v>
          </cell>
        </row>
        <row r="316">
          <cell r="A316" t="str">
            <v>057913</v>
          </cell>
          <cell r="B316">
            <v>6708.7769999999991</v>
          </cell>
          <cell r="C316">
            <v>1546023169</v>
          </cell>
        </row>
        <row r="317">
          <cell r="A317" t="str">
            <v>057914</v>
          </cell>
          <cell r="B317">
            <v>35696.154999999999</v>
          </cell>
          <cell r="C317">
            <v>6330666053</v>
          </cell>
        </row>
        <row r="318">
          <cell r="A318" t="str">
            <v>057916</v>
          </cell>
          <cell r="B318">
            <v>32258.573999999997</v>
          </cell>
          <cell r="C318">
            <v>16926087163</v>
          </cell>
        </row>
        <row r="319">
          <cell r="A319" t="str">
            <v>057919</v>
          </cell>
          <cell r="B319">
            <v>1143.32</v>
          </cell>
          <cell r="C319">
            <v>738479056</v>
          </cell>
        </row>
        <row r="320">
          <cell r="A320" t="str">
            <v>057922</v>
          </cell>
          <cell r="B320">
            <v>9489.1919999999991</v>
          </cell>
          <cell r="C320">
            <v>7560216622</v>
          </cell>
        </row>
        <row r="321">
          <cell r="A321" t="str">
            <v>057950</v>
          </cell>
          <cell r="B321">
            <v>0</v>
          </cell>
          <cell r="C321">
            <v>0</v>
          </cell>
        </row>
        <row r="322">
          <cell r="A322" t="str">
            <v>058902</v>
          </cell>
          <cell r="B322">
            <v>140.32999999999998</v>
          </cell>
          <cell r="C322">
            <v>236196721</v>
          </cell>
        </row>
        <row r="323">
          <cell r="A323" t="str">
            <v>058905</v>
          </cell>
          <cell r="B323">
            <v>162.74599999999998</v>
          </cell>
          <cell r="C323">
            <v>483010501</v>
          </cell>
        </row>
        <row r="324">
          <cell r="A324" t="str">
            <v>058906</v>
          </cell>
          <cell r="B324">
            <v>1804.5559999999998</v>
          </cell>
          <cell r="C324">
            <v>427957373</v>
          </cell>
        </row>
        <row r="325">
          <cell r="A325" t="str">
            <v>058909</v>
          </cell>
          <cell r="B325">
            <v>210</v>
          </cell>
          <cell r="C325">
            <v>254480178</v>
          </cell>
        </row>
        <row r="326">
          <cell r="A326" t="str">
            <v>059901</v>
          </cell>
          <cell r="B326">
            <v>3800</v>
          </cell>
          <cell r="C326">
            <v>971325783</v>
          </cell>
        </row>
        <row r="327">
          <cell r="A327" t="str">
            <v>059902</v>
          </cell>
          <cell r="B327">
            <v>138.81299999999999</v>
          </cell>
          <cell r="C327">
            <v>44387438</v>
          </cell>
        </row>
        <row r="328">
          <cell r="A328" t="str">
            <v>060902</v>
          </cell>
          <cell r="B328">
            <v>708.43999999999994</v>
          </cell>
          <cell r="C328">
            <v>150674073</v>
          </cell>
        </row>
        <row r="329">
          <cell r="A329" t="str">
            <v>060914</v>
          </cell>
          <cell r="B329">
            <v>195</v>
          </cell>
          <cell r="C329">
            <v>56033753</v>
          </cell>
        </row>
        <row r="330">
          <cell r="A330" t="str">
            <v>061501</v>
          </cell>
          <cell r="B330">
            <v>362.49199999999996</v>
          </cell>
          <cell r="C330">
            <v>0</v>
          </cell>
        </row>
        <row r="331">
          <cell r="A331" t="str">
            <v>061802</v>
          </cell>
          <cell r="B331">
            <v>720.58799999999962</v>
          </cell>
          <cell r="C331">
            <v>0</v>
          </cell>
        </row>
        <row r="332">
          <cell r="A332" t="str">
            <v>061803</v>
          </cell>
          <cell r="B332">
            <v>30.690999999999999</v>
          </cell>
          <cell r="C332">
            <v>0</v>
          </cell>
        </row>
        <row r="333">
          <cell r="A333" t="str">
            <v>061901</v>
          </cell>
          <cell r="B333">
            <v>23805</v>
          </cell>
          <cell r="C333">
            <v>9411663491</v>
          </cell>
        </row>
        <row r="334">
          <cell r="A334" t="str">
            <v>061902</v>
          </cell>
          <cell r="B334">
            <v>48599.878999999994</v>
          </cell>
          <cell r="C334">
            <v>23053767986</v>
          </cell>
        </row>
        <row r="335">
          <cell r="A335" t="str">
            <v>061903</v>
          </cell>
          <cell r="B335">
            <v>1383.8619999999999</v>
          </cell>
          <cell r="C335">
            <v>517689759</v>
          </cell>
        </row>
        <row r="336">
          <cell r="A336" t="str">
            <v>061905</v>
          </cell>
          <cell r="B336">
            <v>1584.9059999999999</v>
          </cell>
          <cell r="C336">
            <v>717274448</v>
          </cell>
        </row>
        <row r="337">
          <cell r="A337" t="str">
            <v>061906</v>
          </cell>
          <cell r="B337">
            <v>1283</v>
          </cell>
          <cell r="C337">
            <v>977441458</v>
          </cell>
        </row>
        <row r="338">
          <cell r="A338" t="str">
            <v>061907</v>
          </cell>
          <cell r="B338">
            <v>1811.4659999999999</v>
          </cell>
          <cell r="C338">
            <v>559030992</v>
          </cell>
        </row>
        <row r="339">
          <cell r="A339" t="str">
            <v>061908</v>
          </cell>
          <cell r="B339">
            <v>2525</v>
          </cell>
          <cell r="C339">
            <v>708293324</v>
          </cell>
        </row>
        <row r="340">
          <cell r="A340" t="str">
            <v>061910</v>
          </cell>
          <cell r="B340">
            <v>1944.1369999999999</v>
          </cell>
          <cell r="C340">
            <v>1039260329</v>
          </cell>
        </row>
        <row r="341">
          <cell r="A341" t="str">
            <v>061911</v>
          </cell>
          <cell r="B341">
            <v>14424.857999999998</v>
          </cell>
          <cell r="C341">
            <v>10694908153</v>
          </cell>
        </row>
        <row r="342">
          <cell r="A342" t="str">
            <v>061912</v>
          </cell>
          <cell r="B342">
            <v>3982.5959999999995</v>
          </cell>
          <cell r="C342">
            <v>1257977511</v>
          </cell>
        </row>
        <row r="343">
          <cell r="A343" t="str">
            <v>061914</v>
          </cell>
          <cell r="B343">
            <v>6010</v>
          </cell>
          <cell r="C343">
            <v>1667143157</v>
          </cell>
        </row>
        <row r="344">
          <cell r="A344" t="str">
            <v>062901</v>
          </cell>
          <cell r="B344">
            <v>1780</v>
          </cell>
          <cell r="C344">
            <v>448256625</v>
          </cell>
        </row>
        <row r="345">
          <cell r="A345" t="str">
            <v>062902</v>
          </cell>
          <cell r="B345">
            <v>74.029999999999987</v>
          </cell>
          <cell r="C345">
            <v>113144515</v>
          </cell>
        </row>
        <row r="346">
          <cell r="A346" t="str">
            <v>062903</v>
          </cell>
          <cell r="B346">
            <v>1428.8999999999999</v>
          </cell>
          <cell r="C346">
            <v>386467892</v>
          </cell>
        </row>
        <row r="347">
          <cell r="A347" t="str">
            <v>062904</v>
          </cell>
          <cell r="B347">
            <v>503.95799999999997</v>
          </cell>
          <cell r="C347">
            <v>143243359</v>
          </cell>
        </row>
        <row r="348">
          <cell r="A348" t="str">
            <v>062905</v>
          </cell>
          <cell r="B348">
            <v>33.383999999999993</v>
          </cell>
          <cell r="C348">
            <v>29334693</v>
          </cell>
        </row>
        <row r="349">
          <cell r="A349" t="str">
            <v>062906</v>
          </cell>
          <cell r="B349">
            <v>125</v>
          </cell>
          <cell r="C349">
            <v>81487194</v>
          </cell>
        </row>
        <row r="350">
          <cell r="A350" t="str">
            <v>063903</v>
          </cell>
          <cell r="B350">
            <v>249.65899999999999</v>
          </cell>
          <cell r="C350">
            <v>405902591</v>
          </cell>
        </row>
        <row r="351">
          <cell r="A351" t="str">
            <v>063906</v>
          </cell>
          <cell r="B351">
            <v>90</v>
          </cell>
          <cell r="C351">
            <v>27812667</v>
          </cell>
        </row>
        <row r="352">
          <cell r="A352" t="str">
            <v>064903</v>
          </cell>
          <cell r="B352">
            <v>2065.5059999999999</v>
          </cell>
          <cell r="C352">
            <v>422630501</v>
          </cell>
        </row>
        <row r="353">
          <cell r="A353" t="str">
            <v>065901</v>
          </cell>
          <cell r="B353">
            <v>441.07199999999995</v>
          </cell>
          <cell r="C353">
            <v>133123402</v>
          </cell>
        </row>
        <row r="354">
          <cell r="A354" t="str">
            <v>065902</v>
          </cell>
          <cell r="B354">
            <v>131.75199999999998</v>
          </cell>
          <cell r="C354">
            <v>43352025</v>
          </cell>
        </row>
        <row r="355">
          <cell r="A355" t="str">
            <v>066005</v>
          </cell>
          <cell r="B355">
            <v>35.561</v>
          </cell>
          <cell r="C355">
            <v>26640510</v>
          </cell>
        </row>
        <row r="356">
          <cell r="A356" t="str">
            <v>066901</v>
          </cell>
          <cell r="B356">
            <v>363.93199999999996</v>
          </cell>
          <cell r="C356">
            <v>328999238</v>
          </cell>
        </row>
        <row r="357">
          <cell r="A357" t="str">
            <v>066902</v>
          </cell>
          <cell r="B357">
            <v>1103.069</v>
          </cell>
          <cell r="C357">
            <v>133106433</v>
          </cell>
        </row>
        <row r="358">
          <cell r="A358" t="str">
            <v>066903</v>
          </cell>
          <cell r="B358">
            <v>677.30199999999991</v>
          </cell>
          <cell r="C358">
            <v>473655727</v>
          </cell>
        </row>
        <row r="359">
          <cell r="A359" t="str">
            <v>067902</v>
          </cell>
          <cell r="B359">
            <v>805.95999999999992</v>
          </cell>
          <cell r="C359">
            <v>419378935</v>
          </cell>
        </row>
        <row r="360">
          <cell r="A360" t="str">
            <v>067903</v>
          </cell>
          <cell r="B360">
            <v>1063.7529999999999</v>
          </cell>
          <cell r="C360">
            <v>355648213</v>
          </cell>
        </row>
        <row r="361">
          <cell r="A361" t="str">
            <v>067904</v>
          </cell>
          <cell r="B361">
            <v>378.65</v>
          </cell>
          <cell r="C361">
            <v>51905828</v>
          </cell>
        </row>
        <row r="362">
          <cell r="A362" t="str">
            <v>067907</v>
          </cell>
          <cell r="B362">
            <v>396.73699999999997</v>
          </cell>
          <cell r="C362">
            <v>90805961</v>
          </cell>
        </row>
        <row r="363">
          <cell r="A363" t="str">
            <v>067908</v>
          </cell>
          <cell r="B363">
            <v>209.541</v>
          </cell>
          <cell r="C363">
            <v>33804262</v>
          </cell>
        </row>
        <row r="364">
          <cell r="A364" t="str">
            <v>068801</v>
          </cell>
          <cell r="B364">
            <v>424.15199999999999</v>
          </cell>
          <cell r="C364">
            <v>0</v>
          </cell>
        </row>
        <row r="365">
          <cell r="A365" t="str">
            <v>068901</v>
          </cell>
          <cell r="B365">
            <v>25489</v>
          </cell>
          <cell r="C365">
            <v>9384426273</v>
          </cell>
        </row>
        <row r="366">
          <cell r="A366" t="str">
            <v>069901</v>
          </cell>
          <cell r="B366">
            <v>301.79499999999996</v>
          </cell>
          <cell r="C366">
            <v>320510173</v>
          </cell>
        </row>
        <row r="367">
          <cell r="A367" t="str">
            <v>069902</v>
          </cell>
          <cell r="B367">
            <v>257.32599999999996</v>
          </cell>
          <cell r="C367">
            <v>183546652</v>
          </cell>
        </row>
        <row r="368">
          <cell r="A368" t="str">
            <v>070801</v>
          </cell>
          <cell r="B368">
            <v>245.56999999999996</v>
          </cell>
          <cell r="C368">
            <v>0</v>
          </cell>
        </row>
        <row r="369">
          <cell r="A369" t="str">
            <v>070901</v>
          </cell>
          <cell r="B369">
            <v>283</v>
          </cell>
          <cell r="C369">
            <v>32211601</v>
          </cell>
        </row>
        <row r="370">
          <cell r="A370" t="str">
            <v>070903</v>
          </cell>
          <cell r="B370">
            <v>5383.1529999999993</v>
          </cell>
          <cell r="C370">
            <v>1703918499</v>
          </cell>
        </row>
        <row r="371">
          <cell r="A371" t="str">
            <v>070905</v>
          </cell>
          <cell r="B371">
            <v>2200</v>
          </cell>
          <cell r="C371">
            <v>323933184</v>
          </cell>
        </row>
        <row r="372">
          <cell r="A372" t="str">
            <v>070907</v>
          </cell>
          <cell r="B372">
            <v>615.5</v>
          </cell>
          <cell r="C372">
            <v>98619496</v>
          </cell>
        </row>
        <row r="373">
          <cell r="A373" t="str">
            <v>070908</v>
          </cell>
          <cell r="B373">
            <v>7537.4049999999997</v>
          </cell>
          <cell r="C373">
            <v>2781034310</v>
          </cell>
        </row>
        <row r="374">
          <cell r="A374" t="str">
            <v>070909</v>
          </cell>
          <cell r="B374">
            <v>225</v>
          </cell>
          <cell r="C374">
            <v>69604372</v>
          </cell>
        </row>
        <row r="375">
          <cell r="A375" t="str">
            <v>070910</v>
          </cell>
          <cell r="B375">
            <v>1109.3699999999999</v>
          </cell>
          <cell r="C375">
            <v>218142726</v>
          </cell>
        </row>
        <row r="376">
          <cell r="A376" t="str">
            <v>070911</v>
          </cell>
          <cell r="B376">
            <v>5116.9249999999993</v>
          </cell>
          <cell r="C376">
            <v>1174664665</v>
          </cell>
        </row>
        <row r="377">
          <cell r="A377" t="str">
            <v>070912</v>
          </cell>
          <cell r="B377">
            <v>6403.78</v>
          </cell>
          <cell r="C377">
            <v>2765529283</v>
          </cell>
        </row>
        <row r="378">
          <cell r="A378" t="str">
            <v>070915</v>
          </cell>
          <cell r="B378">
            <v>1015</v>
          </cell>
          <cell r="C378">
            <v>245970450</v>
          </cell>
        </row>
        <row r="379">
          <cell r="A379" t="str">
            <v>071801</v>
          </cell>
          <cell r="B379">
            <v>746.68599999999981</v>
          </cell>
          <cell r="C379">
            <v>0</v>
          </cell>
        </row>
        <row r="380">
          <cell r="A380" t="str">
            <v>071803</v>
          </cell>
          <cell r="B380">
            <v>310.93999999999994</v>
          </cell>
          <cell r="C380">
            <v>0</v>
          </cell>
        </row>
        <row r="381">
          <cell r="A381" t="str">
            <v>071804</v>
          </cell>
          <cell r="B381">
            <v>384.84999999999991</v>
          </cell>
          <cell r="C381">
            <v>0</v>
          </cell>
        </row>
        <row r="382">
          <cell r="A382" t="str">
            <v>071805</v>
          </cell>
          <cell r="B382">
            <v>314.52799999999996</v>
          </cell>
          <cell r="C382">
            <v>0</v>
          </cell>
        </row>
        <row r="383">
          <cell r="A383" t="str">
            <v>071806</v>
          </cell>
          <cell r="B383">
            <v>994.43899999999996</v>
          </cell>
          <cell r="C383">
            <v>0</v>
          </cell>
        </row>
        <row r="384">
          <cell r="A384" t="str">
            <v>071807</v>
          </cell>
          <cell r="B384">
            <v>123.93899999999999</v>
          </cell>
          <cell r="C384">
            <v>0</v>
          </cell>
        </row>
        <row r="385">
          <cell r="A385" t="str">
            <v>071808</v>
          </cell>
          <cell r="B385">
            <v>0</v>
          </cell>
          <cell r="C385">
            <v>0</v>
          </cell>
        </row>
        <row r="386">
          <cell r="A386" t="str">
            <v>071809</v>
          </cell>
          <cell r="B386">
            <v>0</v>
          </cell>
          <cell r="C386">
            <v>0</v>
          </cell>
        </row>
        <row r="387">
          <cell r="A387" t="str">
            <v>071901</v>
          </cell>
          <cell r="B387">
            <v>11011.119999999999</v>
          </cell>
          <cell r="C387">
            <v>927053610</v>
          </cell>
        </row>
        <row r="388">
          <cell r="A388" t="str">
            <v>071902</v>
          </cell>
          <cell r="B388">
            <v>62506.429999999993</v>
          </cell>
          <cell r="C388">
            <v>14451251785</v>
          </cell>
        </row>
        <row r="389">
          <cell r="A389" t="str">
            <v>071903</v>
          </cell>
          <cell r="B389">
            <v>2238.1</v>
          </cell>
          <cell r="C389">
            <v>134297689</v>
          </cell>
        </row>
        <row r="390">
          <cell r="A390" t="str">
            <v>071904</v>
          </cell>
          <cell r="B390">
            <v>3893.7539999999999</v>
          </cell>
          <cell r="C390">
            <v>141705076</v>
          </cell>
        </row>
        <row r="391">
          <cell r="A391" t="str">
            <v>071905</v>
          </cell>
          <cell r="B391">
            <v>40352.724999999999</v>
          </cell>
          <cell r="C391">
            <v>6470522841</v>
          </cell>
        </row>
        <row r="392">
          <cell r="A392" t="str">
            <v>071906</v>
          </cell>
          <cell r="B392">
            <v>705.8359999999999</v>
          </cell>
          <cell r="C392">
            <v>147456723</v>
          </cell>
        </row>
        <row r="393">
          <cell r="A393" t="str">
            <v>071907</v>
          </cell>
          <cell r="B393">
            <v>5665.15</v>
          </cell>
          <cell r="C393">
            <v>1341101913</v>
          </cell>
        </row>
        <row r="394">
          <cell r="A394" t="str">
            <v>071908</v>
          </cell>
          <cell r="B394">
            <v>1212.0149999999999</v>
          </cell>
          <cell r="C394">
            <v>51575110</v>
          </cell>
        </row>
        <row r="395">
          <cell r="A395" t="str">
            <v>071909</v>
          </cell>
          <cell r="B395">
            <v>40001.212999999996</v>
          </cell>
          <cell r="C395">
            <v>6937903007</v>
          </cell>
        </row>
        <row r="396">
          <cell r="A396" t="str">
            <v>071950</v>
          </cell>
          <cell r="B396">
            <v>0</v>
          </cell>
          <cell r="C396">
            <v>0</v>
          </cell>
        </row>
        <row r="397">
          <cell r="A397" t="str">
            <v>072801</v>
          </cell>
          <cell r="B397">
            <v>167.49099999999996</v>
          </cell>
          <cell r="C397">
            <v>0</v>
          </cell>
        </row>
        <row r="398">
          <cell r="A398" t="str">
            <v>072802</v>
          </cell>
          <cell r="B398">
            <v>122.69399999999999</v>
          </cell>
          <cell r="C398">
            <v>0</v>
          </cell>
        </row>
        <row r="399">
          <cell r="A399" t="str">
            <v>072901</v>
          </cell>
          <cell r="B399">
            <v>50</v>
          </cell>
          <cell r="C399">
            <v>44071826</v>
          </cell>
        </row>
        <row r="400">
          <cell r="A400" t="str">
            <v>072902</v>
          </cell>
          <cell r="B400">
            <v>1205.4129999999998</v>
          </cell>
          <cell r="C400">
            <v>257073362</v>
          </cell>
        </row>
        <row r="401">
          <cell r="A401" t="str">
            <v>072903</v>
          </cell>
          <cell r="B401">
            <v>3638.6499999999996</v>
          </cell>
          <cell r="C401">
            <v>1245814257</v>
          </cell>
        </row>
        <row r="402">
          <cell r="A402" t="str">
            <v>072904</v>
          </cell>
          <cell r="B402">
            <v>99</v>
          </cell>
          <cell r="C402">
            <v>131692155</v>
          </cell>
        </row>
        <row r="403">
          <cell r="A403" t="str">
            <v>072908</v>
          </cell>
          <cell r="B403">
            <v>188.17</v>
          </cell>
          <cell r="C403">
            <v>116452700</v>
          </cell>
        </row>
        <row r="404">
          <cell r="A404" t="str">
            <v>072909</v>
          </cell>
          <cell r="B404">
            <v>167.93499999999997</v>
          </cell>
          <cell r="C404">
            <v>144255980</v>
          </cell>
        </row>
        <row r="405">
          <cell r="A405" t="str">
            <v>072910</v>
          </cell>
          <cell r="B405">
            <v>88.542999999999992</v>
          </cell>
          <cell r="C405">
            <v>79013406</v>
          </cell>
        </row>
        <row r="406">
          <cell r="A406" t="str">
            <v>073901</v>
          </cell>
          <cell r="B406">
            <v>417.31799999999998</v>
          </cell>
          <cell r="C406">
            <v>47743220</v>
          </cell>
        </row>
        <row r="407">
          <cell r="A407" t="str">
            <v>073903</v>
          </cell>
          <cell r="B407">
            <v>915.86599999999999</v>
          </cell>
          <cell r="C407">
            <v>187253179</v>
          </cell>
        </row>
        <row r="408">
          <cell r="A408" t="str">
            <v>073904</v>
          </cell>
          <cell r="B408">
            <v>134.60499999999999</v>
          </cell>
          <cell r="C408">
            <v>15055172</v>
          </cell>
        </row>
        <row r="409">
          <cell r="A409" t="str">
            <v>073905</v>
          </cell>
          <cell r="B409">
            <v>659.47199999999998</v>
          </cell>
          <cell r="C409">
            <v>122650069</v>
          </cell>
        </row>
        <row r="410">
          <cell r="A410" t="str">
            <v>074903</v>
          </cell>
          <cell r="B410">
            <v>1893.9029999999998</v>
          </cell>
          <cell r="C410">
            <v>539732215</v>
          </cell>
        </row>
        <row r="411">
          <cell r="A411" t="str">
            <v>074904</v>
          </cell>
          <cell r="B411">
            <v>266.25099999999998</v>
          </cell>
          <cell r="C411">
            <v>35550607</v>
          </cell>
        </row>
        <row r="412">
          <cell r="A412" t="str">
            <v>074905</v>
          </cell>
          <cell r="B412">
            <v>256.30499999999995</v>
          </cell>
          <cell r="C412">
            <v>33308511</v>
          </cell>
        </row>
        <row r="413">
          <cell r="A413" t="str">
            <v>074907</v>
          </cell>
          <cell r="B413">
            <v>625</v>
          </cell>
          <cell r="C413">
            <v>142720129</v>
          </cell>
        </row>
        <row r="414">
          <cell r="A414" t="str">
            <v>074909</v>
          </cell>
          <cell r="B414">
            <v>880.66799999999989</v>
          </cell>
          <cell r="C414">
            <v>133709348</v>
          </cell>
        </row>
        <row r="415">
          <cell r="A415" t="str">
            <v>074911</v>
          </cell>
          <cell r="B415">
            <v>261.03199999999998</v>
          </cell>
          <cell r="C415">
            <v>86151290</v>
          </cell>
        </row>
        <row r="416">
          <cell r="A416" t="str">
            <v>074912</v>
          </cell>
          <cell r="B416">
            <v>545.95299999999997</v>
          </cell>
          <cell r="C416">
            <v>146727313</v>
          </cell>
        </row>
        <row r="417">
          <cell r="A417" t="str">
            <v>074917</v>
          </cell>
          <cell r="B417">
            <v>423.01599999999996</v>
          </cell>
          <cell r="C417">
            <v>80379169</v>
          </cell>
        </row>
        <row r="418">
          <cell r="A418" t="str">
            <v>075901</v>
          </cell>
          <cell r="B418">
            <v>520</v>
          </cell>
          <cell r="C418">
            <v>230055111</v>
          </cell>
        </row>
        <row r="419">
          <cell r="A419" t="str">
            <v>075902</v>
          </cell>
          <cell r="B419">
            <v>1728.1289999999999</v>
          </cell>
          <cell r="C419">
            <v>921898306</v>
          </cell>
        </row>
        <row r="420">
          <cell r="A420" t="str">
            <v>075903</v>
          </cell>
          <cell r="B420">
            <v>675.60199999999998</v>
          </cell>
          <cell r="C420">
            <v>326991715</v>
          </cell>
        </row>
        <row r="421">
          <cell r="A421" t="str">
            <v>075906</v>
          </cell>
          <cell r="B421">
            <v>200.11199999999999</v>
          </cell>
          <cell r="C421">
            <v>160095279</v>
          </cell>
        </row>
        <row r="422">
          <cell r="A422" t="str">
            <v>075908</v>
          </cell>
          <cell r="B422">
            <v>192.12299999999999</v>
          </cell>
          <cell r="C422">
            <v>322485712</v>
          </cell>
        </row>
        <row r="423">
          <cell r="A423" t="str">
            <v>076903</v>
          </cell>
          <cell r="B423">
            <v>245.5</v>
          </cell>
          <cell r="C423">
            <v>81519410</v>
          </cell>
        </row>
        <row r="424">
          <cell r="A424" t="str">
            <v>076904</v>
          </cell>
          <cell r="B424">
            <v>325.15199999999999</v>
          </cell>
          <cell r="C424">
            <v>71044838</v>
          </cell>
        </row>
        <row r="425">
          <cell r="A425" t="str">
            <v>077901</v>
          </cell>
          <cell r="B425">
            <v>727.82999999999993</v>
          </cell>
          <cell r="C425">
            <v>212702457</v>
          </cell>
        </row>
        <row r="426">
          <cell r="A426" t="str">
            <v>077902</v>
          </cell>
          <cell r="B426">
            <v>490.77299999999997</v>
          </cell>
          <cell r="C426">
            <v>83324182</v>
          </cell>
        </row>
        <row r="427">
          <cell r="A427" t="str">
            <v>078901</v>
          </cell>
          <cell r="B427">
            <v>204.089</v>
          </cell>
          <cell r="C427">
            <v>70881177</v>
          </cell>
        </row>
        <row r="428">
          <cell r="A428" t="str">
            <v>079901</v>
          </cell>
          <cell r="B428">
            <v>23203.117999999999</v>
          </cell>
          <cell r="C428">
            <v>10134583351</v>
          </cell>
        </row>
        <row r="429">
          <cell r="A429" t="str">
            <v>079906</v>
          </cell>
          <cell r="B429">
            <v>2556.5909999999999</v>
          </cell>
          <cell r="C429">
            <v>587557890</v>
          </cell>
        </row>
        <row r="430">
          <cell r="A430" t="str">
            <v>079907</v>
          </cell>
          <cell r="B430">
            <v>67608.021999999997</v>
          </cell>
          <cell r="C430">
            <v>23355814802</v>
          </cell>
        </row>
        <row r="431">
          <cell r="A431" t="str">
            <v>079908</v>
          </cell>
          <cell r="B431">
            <v>0</v>
          </cell>
          <cell r="C431">
            <v>0</v>
          </cell>
        </row>
        <row r="432">
          <cell r="A432" t="str">
            <v>079910</v>
          </cell>
          <cell r="B432">
            <v>2795.4949999999999</v>
          </cell>
          <cell r="C432">
            <v>2146122766</v>
          </cell>
        </row>
        <row r="433">
          <cell r="A433" t="str">
            <v>080901</v>
          </cell>
          <cell r="B433">
            <v>1453.7079999999999</v>
          </cell>
          <cell r="C433">
            <v>937901495</v>
          </cell>
        </row>
        <row r="434">
          <cell r="A434" t="str">
            <v>081902</v>
          </cell>
          <cell r="B434">
            <v>1720</v>
          </cell>
          <cell r="C434">
            <v>2484490676</v>
          </cell>
        </row>
        <row r="435">
          <cell r="A435" t="str">
            <v>081904</v>
          </cell>
          <cell r="B435">
            <v>1152.3029999999999</v>
          </cell>
          <cell r="C435">
            <v>2094451579</v>
          </cell>
        </row>
        <row r="436">
          <cell r="A436" t="str">
            <v>081905</v>
          </cell>
          <cell r="B436">
            <v>468.90799999999996</v>
          </cell>
          <cell r="C436">
            <v>141876037</v>
          </cell>
        </row>
        <row r="437">
          <cell r="A437" t="str">
            <v>081906</v>
          </cell>
          <cell r="B437">
            <v>165</v>
          </cell>
          <cell r="C437">
            <v>501279918</v>
          </cell>
        </row>
        <row r="438">
          <cell r="A438" t="str">
            <v>082902</v>
          </cell>
          <cell r="B438">
            <v>832</v>
          </cell>
          <cell r="C438">
            <v>126351066</v>
          </cell>
        </row>
        <row r="439">
          <cell r="A439" t="str">
            <v>082903</v>
          </cell>
          <cell r="B439">
            <v>2129.4589999999998</v>
          </cell>
          <cell r="C439">
            <v>354878534</v>
          </cell>
        </row>
        <row r="440">
          <cell r="A440" t="str">
            <v>083901</v>
          </cell>
          <cell r="B440">
            <v>612.51899999999989</v>
          </cell>
          <cell r="C440">
            <v>242933633</v>
          </cell>
        </row>
        <row r="441">
          <cell r="A441" t="str">
            <v>083902</v>
          </cell>
          <cell r="B441">
            <v>120.669</v>
          </cell>
          <cell r="C441">
            <v>434031667</v>
          </cell>
        </row>
        <row r="442">
          <cell r="A442" t="str">
            <v>083903</v>
          </cell>
          <cell r="B442">
            <v>2174.1429999999996</v>
          </cell>
          <cell r="C442">
            <v>4199997350</v>
          </cell>
        </row>
        <row r="443">
          <cell r="A443" t="str">
            <v>084505</v>
          </cell>
          <cell r="B443">
            <v>0</v>
          </cell>
          <cell r="C443">
            <v>0</v>
          </cell>
        </row>
        <row r="444">
          <cell r="A444" t="str">
            <v>084801</v>
          </cell>
          <cell r="B444">
            <v>431.0019999999999</v>
          </cell>
          <cell r="C444">
            <v>0</v>
          </cell>
        </row>
        <row r="445">
          <cell r="A445" t="str">
            <v>084802</v>
          </cell>
          <cell r="B445">
            <v>425.73899999999975</v>
          </cell>
          <cell r="C445">
            <v>0</v>
          </cell>
        </row>
        <row r="446">
          <cell r="A446" t="str">
            <v>084804</v>
          </cell>
          <cell r="B446">
            <v>161.13199999999998</v>
          </cell>
          <cell r="C446">
            <v>0</v>
          </cell>
        </row>
        <row r="447">
          <cell r="A447" t="str">
            <v>084901</v>
          </cell>
          <cell r="B447">
            <v>8469.2059999999983</v>
          </cell>
          <cell r="C447">
            <v>2346655361</v>
          </cell>
        </row>
        <row r="448">
          <cell r="A448" t="str">
            <v>084902</v>
          </cell>
          <cell r="B448">
            <v>6203.8489999999993</v>
          </cell>
          <cell r="C448">
            <v>4136187632</v>
          </cell>
        </row>
        <row r="449">
          <cell r="A449" t="str">
            <v>084903</v>
          </cell>
          <cell r="B449">
            <v>150</v>
          </cell>
          <cell r="C449">
            <v>37529114</v>
          </cell>
        </row>
        <row r="450">
          <cell r="A450" t="str">
            <v>084904</v>
          </cell>
          <cell r="B450">
            <v>3038.4479999999999</v>
          </cell>
          <cell r="C450">
            <v>1393416682</v>
          </cell>
        </row>
        <row r="451">
          <cell r="A451" t="str">
            <v>084906</v>
          </cell>
          <cell r="B451">
            <v>5324.6589999999997</v>
          </cell>
          <cell r="C451">
            <v>4159438719</v>
          </cell>
        </row>
        <row r="452">
          <cell r="A452" t="str">
            <v>084908</v>
          </cell>
          <cell r="B452">
            <v>968.0379999999999</v>
          </cell>
          <cell r="C452">
            <v>494380293</v>
          </cell>
        </row>
        <row r="453">
          <cell r="A453" t="str">
            <v>084909</v>
          </cell>
          <cell r="B453">
            <v>4197.7719999999999</v>
          </cell>
          <cell r="C453">
            <v>919993010</v>
          </cell>
        </row>
        <row r="454">
          <cell r="A454" t="str">
            <v>084910</v>
          </cell>
          <cell r="B454">
            <v>35495.145999999993</v>
          </cell>
          <cell r="C454">
            <v>15321418686</v>
          </cell>
        </row>
        <row r="455">
          <cell r="A455" t="str">
            <v>084911</v>
          </cell>
          <cell r="B455">
            <v>5897.1969999999992</v>
          </cell>
          <cell r="C455">
            <v>2025334977</v>
          </cell>
        </row>
        <row r="456">
          <cell r="A456" t="str">
            <v>085902</v>
          </cell>
          <cell r="B456">
            <v>746.7879999999999</v>
          </cell>
          <cell r="C456">
            <v>705814459</v>
          </cell>
        </row>
        <row r="457">
          <cell r="A457" t="str">
            <v>085903</v>
          </cell>
          <cell r="B457">
            <v>107.16099999999999</v>
          </cell>
          <cell r="C457">
            <v>73603803</v>
          </cell>
        </row>
        <row r="458">
          <cell r="A458" t="str">
            <v>086024</v>
          </cell>
          <cell r="B458">
            <v>16.686</v>
          </cell>
          <cell r="C458">
            <v>31170871</v>
          </cell>
        </row>
        <row r="459">
          <cell r="A459" t="str">
            <v>086901</v>
          </cell>
          <cell r="B459">
            <v>2660</v>
          </cell>
          <cell r="C459">
            <v>2289131967</v>
          </cell>
        </row>
        <row r="460">
          <cell r="A460" t="str">
            <v>086902</v>
          </cell>
          <cell r="B460">
            <v>605.19699999999989</v>
          </cell>
          <cell r="C460">
            <v>307719717</v>
          </cell>
        </row>
        <row r="461">
          <cell r="A461" t="str">
            <v>087901</v>
          </cell>
          <cell r="B461">
            <v>220</v>
          </cell>
          <cell r="C461">
            <v>1094242288</v>
          </cell>
        </row>
        <row r="462">
          <cell r="A462" t="str">
            <v>088902</v>
          </cell>
          <cell r="B462">
            <v>1222.2619999999999</v>
          </cell>
          <cell r="C462">
            <v>1013967440</v>
          </cell>
        </row>
        <row r="463">
          <cell r="A463" t="str">
            <v>089901</v>
          </cell>
          <cell r="B463">
            <v>2237.5859999999998</v>
          </cell>
          <cell r="C463">
            <v>580031642</v>
          </cell>
        </row>
        <row r="464">
          <cell r="A464" t="str">
            <v>089903</v>
          </cell>
          <cell r="B464">
            <v>965</v>
          </cell>
          <cell r="C464">
            <v>170305398</v>
          </cell>
        </row>
        <row r="465">
          <cell r="A465" t="str">
            <v>089905</v>
          </cell>
          <cell r="B465">
            <v>215</v>
          </cell>
          <cell r="C465">
            <v>122568988</v>
          </cell>
        </row>
        <row r="466">
          <cell r="A466" t="str">
            <v>090902</v>
          </cell>
          <cell r="B466">
            <v>121.86199999999999</v>
          </cell>
          <cell r="C466">
            <v>156269371</v>
          </cell>
        </row>
        <row r="467">
          <cell r="A467" t="str">
            <v>090903</v>
          </cell>
          <cell r="B467">
            <v>217.62799999999999</v>
          </cell>
          <cell r="C467">
            <v>162454080</v>
          </cell>
        </row>
        <row r="468">
          <cell r="A468" t="str">
            <v>090904</v>
          </cell>
          <cell r="B468">
            <v>3170</v>
          </cell>
          <cell r="C468">
            <v>1037851948</v>
          </cell>
        </row>
        <row r="469">
          <cell r="A469" t="str">
            <v>090905</v>
          </cell>
          <cell r="B469">
            <v>10.433</v>
          </cell>
          <cell r="C469">
            <v>130526811</v>
          </cell>
        </row>
        <row r="470">
          <cell r="A470" t="str">
            <v>091901</v>
          </cell>
          <cell r="B470">
            <v>765</v>
          </cell>
          <cell r="C470">
            <v>153055147</v>
          </cell>
        </row>
        <row r="471">
          <cell r="A471" t="str">
            <v>091902</v>
          </cell>
          <cell r="B471">
            <v>543.49599999999998</v>
          </cell>
          <cell r="C471">
            <v>120530049</v>
          </cell>
        </row>
        <row r="472">
          <cell r="A472" t="str">
            <v>091903</v>
          </cell>
          <cell r="B472">
            <v>4169.0409999999993</v>
          </cell>
          <cell r="C472">
            <v>1275076382</v>
          </cell>
        </row>
        <row r="473">
          <cell r="A473" t="str">
            <v>091905</v>
          </cell>
          <cell r="B473">
            <v>1005</v>
          </cell>
          <cell r="C473">
            <v>186225880</v>
          </cell>
        </row>
        <row r="474">
          <cell r="A474" t="str">
            <v>091906</v>
          </cell>
          <cell r="B474">
            <v>6010</v>
          </cell>
          <cell r="C474">
            <v>2299689566</v>
          </cell>
        </row>
        <row r="475">
          <cell r="A475" t="str">
            <v>091907</v>
          </cell>
          <cell r="B475">
            <v>139.45499999999998</v>
          </cell>
          <cell r="C475">
            <v>71423920</v>
          </cell>
        </row>
        <row r="476">
          <cell r="A476" t="str">
            <v>091908</v>
          </cell>
          <cell r="B476">
            <v>1389.7339999999999</v>
          </cell>
          <cell r="C476">
            <v>401045762</v>
          </cell>
        </row>
        <row r="477">
          <cell r="A477" t="str">
            <v>091909</v>
          </cell>
          <cell r="B477">
            <v>1489.5739999999998</v>
          </cell>
          <cell r="C477">
            <v>464526063</v>
          </cell>
        </row>
        <row r="478">
          <cell r="A478" t="str">
            <v>091910</v>
          </cell>
          <cell r="B478">
            <v>713.41399999999999</v>
          </cell>
          <cell r="C478">
            <v>154968866</v>
          </cell>
        </row>
        <row r="479">
          <cell r="A479" t="str">
            <v>091913</v>
          </cell>
          <cell r="B479">
            <v>1214.0029999999999</v>
          </cell>
          <cell r="C479">
            <v>650261676</v>
          </cell>
        </row>
        <row r="480">
          <cell r="A480" t="str">
            <v>091914</v>
          </cell>
          <cell r="B480">
            <v>782.2349999999999</v>
          </cell>
          <cell r="C480">
            <v>326578103</v>
          </cell>
        </row>
        <row r="481">
          <cell r="A481" t="str">
            <v>091917</v>
          </cell>
          <cell r="B481">
            <v>840</v>
          </cell>
          <cell r="C481">
            <v>217152340</v>
          </cell>
        </row>
        <row r="482">
          <cell r="A482" t="str">
            <v>091918</v>
          </cell>
          <cell r="B482">
            <v>769.96299999999997</v>
          </cell>
          <cell r="C482">
            <v>145080152</v>
          </cell>
        </row>
        <row r="483">
          <cell r="A483" t="str">
            <v>092801</v>
          </cell>
          <cell r="B483">
            <v>143.79499999999996</v>
          </cell>
          <cell r="C483">
            <v>0</v>
          </cell>
        </row>
        <row r="484">
          <cell r="A484" t="str">
            <v>092901</v>
          </cell>
          <cell r="B484">
            <v>1836.1759999999999</v>
          </cell>
          <cell r="C484">
            <v>559703715</v>
          </cell>
        </row>
        <row r="485">
          <cell r="A485" t="str">
            <v>092902</v>
          </cell>
          <cell r="B485">
            <v>3485</v>
          </cell>
          <cell r="C485">
            <v>1745321349</v>
          </cell>
        </row>
        <row r="486">
          <cell r="A486" t="str">
            <v>092903</v>
          </cell>
          <cell r="B486">
            <v>7266.9849999999997</v>
          </cell>
          <cell r="C486">
            <v>3890445046</v>
          </cell>
        </row>
        <row r="487">
          <cell r="A487" t="str">
            <v>092904</v>
          </cell>
          <cell r="B487">
            <v>4350</v>
          </cell>
          <cell r="C487">
            <v>1669502638</v>
          </cell>
        </row>
        <row r="488">
          <cell r="A488" t="str">
            <v>092906</v>
          </cell>
          <cell r="B488">
            <v>1191.2669999999998</v>
          </cell>
          <cell r="C488">
            <v>380456259</v>
          </cell>
        </row>
        <row r="489">
          <cell r="A489" t="str">
            <v>092907</v>
          </cell>
          <cell r="B489">
            <v>1825.3529999999998</v>
          </cell>
          <cell r="C489">
            <v>439202963</v>
          </cell>
        </row>
        <row r="490">
          <cell r="A490" t="str">
            <v>092908</v>
          </cell>
          <cell r="B490">
            <v>1316.8709999999999</v>
          </cell>
          <cell r="C490">
            <v>335918475</v>
          </cell>
        </row>
        <row r="491">
          <cell r="A491" t="str">
            <v>092950</v>
          </cell>
          <cell r="B491">
            <v>0</v>
          </cell>
          <cell r="C491">
            <v>0</v>
          </cell>
        </row>
        <row r="492">
          <cell r="A492" t="str">
            <v>093901</v>
          </cell>
          <cell r="B492">
            <v>630</v>
          </cell>
          <cell r="C492">
            <v>449427731</v>
          </cell>
        </row>
        <row r="493">
          <cell r="A493" t="str">
            <v>093903</v>
          </cell>
          <cell r="B493">
            <v>479.81399999999996</v>
          </cell>
          <cell r="C493">
            <v>149055389</v>
          </cell>
        </row>
        <row r="494">
          <cell r="A494" t="str">
            <v>093904</v>
          </cell>
          <cell r="B494">
            <v>2654.8929999999996</v>
          </cell>
          <cell r="C494">
            <v>1229193608</v>
          </cell>
        </row>
        <row r="495">
          <cell r="A495" t="str">
            <v>093905</v>
          </cell>
          <cell r="B495">
            <v>96.034999999999997</v>
          </cell>
          <cell r="C495">
            <v>160221418</v>
          </cell>
        </row>
        <row r="496">
          <cell r="A496" t="str">
            <v>094901</v>
          </cell>
          <cell r="B496">
            <v>6890</v>
          </cell>
          <cell r="C496">
            <v>2445155466</v>
          </cell>
        </row>
        <row r="497">
          <cell r="A497" t="str">
            <v>094902</v>
          </cell>
          <cell r="B497">
            <v>12562.163999999999</v>
          </cell>
          <cell r="C497">
            <v>3336858227</v>
          </cell>
        </row>
        <row r="498">
          <cell r="A498" t="str">
            <v>094903</v>
          </cell>
          <cell r="B498">
            <v>1494.587</v>
          </cell>
          <cell r="C498">
            <v>516232397</v>
          </cell>
        </row>
        <row r="499">
          <cell r="A499" t="str">
            <v>094904</v>
          </cell>
          <cell r="B499">
            <v>1347.9899999999998</v>
          </cell>
          <cell r="C499">
            <v>480279894</v>
          </cell>
        </row>
        <row r="500">
          <cell r="A500" t="str">
            <v>095901</v>
          </cell>
          <cell r="B500">
            <v>728.15299999999991</v>
          </cell>
          <cell r="C500">
            <v>412879419</v>
          </cell>
        </row>
        <row r="501">
          <cell r="A501" t="str">
            <v>095902</v>
          </cell>
          <cell r="B501">
            <v>130.55499999999998</v>
          </cell>
          <cell r="C501">
            <v>35577701</v>
          </cell>
        </row>
        <row r="502">
          <cell r="A502" t="str">
            <v>095903</v>
          </cell>
          <cell r="B502">
            <v>569</v>
          </cell>
          <cell r="C502">
            <v>74817438</v>
          </cell>
        </row>
        <row r="503">
          <cell r="A503" t="str">
            <v>095904</v>
          </cell>
          <cell r="B503">
            <v>260</v>
          </cell>
          <cell r="C503">
            <v>54872926</v>
          </cell>
        </row>
        <row r="504">
          <cell r="A504" t="str">
            <v>095905</v>
          </cell>
          <cell r="B504">
            <v>5099.5789999999997</v>
          </cell>
          <cell r="C504">
            <v>1077280290</v>
          </cell>
        </row>
        <row r="505">
          <cell r="A505" t="str">
            <v>096904</v>
          </cell>
          <cell r="B505">
            <v>500</v>
          </cell>
          <cell r="C505">
            <v>120742257</v>
          </cell>
        </row>
        <row r="506">
          <cell r="A506" t="str">
            <v>096905</v>
          </cell>
          <cell r="B506">
            <v>170.06199999999998</v>
          </cell>
          <cell r="C506">
            <v>40434711</v>
          </cell>
        </row>
        <row r="507">
          <cell r="A507" t="str">
            <v>097902</v>
          </cell>
          <cell r="B507">
            <v>780.75799999999992</v>
          </cell>
          <cell r="C507">
            <v>268466372</v>
          </cell>
        </row>
        <row r="508">
          <cell r="A508" t="str">
            <v>097903</v>
          </cell>
          <cell r="B508">
            <v>661</v>
          </cell>
          <cell r="C508">
            <v>151195031</v>
          </cell>
        </row>
        <row r="509">
          <cell r="A509" t="str">
            <v>098901</v>
          </cell>
          <cell r="B509">
            <v>354.83599999999996</v>
          </cell>
          <cell r="C509">
            <v>711313658</v>
          </cell>
        </row>
        <row r="510">
          <cell r="A510" t="str">
            <v>098903</v>
          </cell>
          <cell r="B510">
            <v>99.188999999999993</v>
          </cell>
          <cell r="C510">
            <v>249765619</v>
          </cell>
        </row>
        <row r="511">
          <cell r="A511" t="str">
            <v>098904</v>
          </cell>
          <cell r="B511">
            <v>772</v>
          </cell>
          <cell r="C511">
            <v>405725404</v>
          </cell>
        </row>
        <row r="512">
          <cell r="A512" t="str">
            <v>099902</v>
          </cell>
          <cell r="B512">
            <v>155.35499999999999</v>
          </cell>
          <cell r="C512">
            <v>113120409</v>
          </cell>
        </row>
        <row r="513">
          <cell r="A513" t="str">
            <v>099903</v>
          </cell>
          <cell r="B513">
            <v>530.64599999999996</v>
          </cell>
          <cell r="C513">
            <v>216506834</v>
          </cell>
        </row>
        <row r="514">
          <cell r="A514" t="str">
            <v>100903</v>
          </cell>
          <cell r="B514">
            <v>1260</v>
          </cell>
          <cell r="C514">
            <v>333949736</v>
          </cell>
        </row>
        <row r="515">
          <cell r="A515" t="str">
            <v>100904</v>
          </cell>
          <cell r="B515">
            <v>2623.7649999999999</v>
          </cell>
          <cell r="C515">
            <v>657727302</v>
          </cell>
        </row>
        <row r="516">
          <cell r="A516" t="str">
            <v>100905</v>
          </cell>
          <cell r="B516">
            <v>1839.616</v>
          </cell>
          <cell r="C516">
            <v>991121104</v>
          </cell>
        </row>
        <row r="517">
          <cell r="A517" t="str">
            <v>100907</v>
          </cell>
          <cell r="B517">
            <v>3775</v>
          </cell>
          <cell r="C517">
            <v>821936439</v>
          </cell>
        </row>
        <row r="518">
          <cell r="A518" t="str">
            <v>100908</v>
          </cell>
          <cell r="B518">
            <v>487.49199999999996</v>
          </cell>
          <cell r="C518">
            <v>169814337</v>
          </cell>
        </row>
        <row r="519">
          <cell r="A519" t="str">
            <v>101000</v>
          </cell>
          <cell r="B519">
            <v>0</v>
          </cell>
          <cell r="C519">
            <v>0</v>
          </cell>
        </row>
        <row r="520">
          <cell r="A520" t="str">
            <v>101801</v>
          </cell>
          <cell r="B520">
            <v>160.63399999999999</v>
          </cell>
          <cell r="C520">
            <v>0</v>
          </cell>
        </row>
        <row r="521">
          <cell r="A521" t="str">
            <v>101802</v>
          </cell>
          <cell r="B521">
            <v>553.48899999999992</v>
          </cell>
          <cell r="C521">
            <v>0</v>
          </cell>
        </row>
        <row r="522">
          <cell r="A522" t="str">
            <v>101803</v>
          </cell>
          <cell r="B522">
            <v>287.33899999999994</v>
          </cell>
          <cell r="C522">
            <v>0</v>
          </cell>
        </row>
        <row r="523">
          <cell r="A523" t="str">
            <v>101804</v>
          </cell>
          <cell r="B523">
            <v>555.81799999999987</v>
          </cell>
          <cell r="C523">
            <v>0</v>
          </cell>
        </row>
        <row r="524">
          <cell r="A524" t="str">
            <v>101805</v>
          </cell>
          <cell r="B524">
            <v>676.5469999999998</v>
          </cell>
          <cell r="C524">
            <v>0</v>
          </cell>
        </row>
        <row r="525">
          <cell r="A525" t="str">
            <v>101806</v>
          </cell>
          <cell r="B525">
            <v>1040.8129999999999</v>
          </cell>
          <cell r="C525">
            <v>0</v>
          </cell>
        </row>
        <row r="526">
          <cell r="A526" t="str">
            <v>101807</v>
          </cell>
          <cell r="B526">
            <v>127.26599999999998</v>
          </cell>
          <cell r="C526">
            <v>0</v>
          </cell>
        </row>
        <row r="527">
          <cell r="A527" t="str">
            <v>101809</v>
          </cell>
          <cell r="B527">
            <v>315.26899999999978</v>
          </cell>
          <cell r="C527">
            <v>0</v>
          </cell>
        </row>
        <row r="528">
          <cell r="A528" t="str">
            <v>101810</v>
          </cell>
          <cell r="B528">
            <v>402.54299999999984</v>
          </cell>
          <cell r="C528">
            <v>0</v>
          </cell>
        </row>
        <row r="529">
          <cell r="A529" t="str">
            <v>101811</v>
          </cell>
          <cell r="B529">
            <v>499.80699999999996</v>
          </cell>
          <cell r="C529">
            <v>0</v>
          </cell>
        </row>
        <row r="530">
          <cell r="A530" t="str">
            <v>101812</v>
          </cell>
          <cell r="B530">
            <v>669.3829999999997</v>
          </cell>
          <cell r="C530">
            <v>0</v>
          </cell>
        </row>
        <row r="531">
          <cell r="A531" t="str">
            <v>101813</v>
          </cell>
          <cell r="B531">
            <v>3509.4219999999991</v>
          </cell>
          <cell r="C531">
            <v>0</v>
          </cell>
        </row>
        <row r="532">
          <cell r="A532" t="str">
            <v>101814</v>
          </cell>
          <cell r="B532">
            <v>1263.6399999999996</v>
          </cell>
          <cell r="C532">
            <v>0</v>
          </cell>
        </row>
        <row r="533">
          <cell r="A533" t="str">
            <v>101815</v>
          </cell>
          <cell r="B533">
            <v>195.15699999999998</v>
          </cell>
          <cell r="C533">
            <v>0</v>
          </cell>
        </row>
        <row r="534">
          <cell r="A534" t="str">
            <v>101817</v>
          </cell>
          <cell r="B534">
            <v>0</v>
          </cell>
          <cell r="C534">
            <v>0</v>
          </cell>
        </row>
        <row r="535">
          <cell r="A535" t="str">
            <v>101818</v>
          </cell>
          <cell r="B535">
            <v>0</v>
          </cell>
          <cell r="C535">
            <v>0</v>
          </cell>
        </row>
        <row r="536">
          <cell r="A536" t="str">
            <v>101819</v>
          </cell>
          <cell r="B536">
            <v>426.24099999999999</v>
          </cell>
          <cell r="C536">
            <v>0</v>
          </cell>
        </row>
        <row r="537">
          <cell r="A537" t="str">
            <v>101820</v>
          </cell>
          <cell r="B537">
            <v>449.19499999999977</v>
          </cell>
          <cell r="C537">
            <v>0</v>
          </cell>
        </row>
        <row r="538">
          <cell r="A538" t="str">
            <v>101821</v>
          </cell>
          <cell r="B538">
            <v>191.91699999999997</v>
          </cell>
          <cell r="C538">
            <v>0</v>
          </cell>
        </row>
        <row r="539">
          <cell r="A539" t="str">
            <v>101822</v>
          </cell>
          <cell r="B539">
            <v>93.688999999999979</v>
          </cell>
          <cell r="C539">
            <v>0</v>
          </cell>
        </row>
        <row r="540">
          <cell r="A540" t="str">
            <v>101823</v>
          </cell>
          <cell r="B540">
            <v>347.46499999999975</v>
          </cell>
          <cell r="C540">
            <v>0</v>
          </cell>
        </row>
        <row r="541">
          <cell r="A541" t="str">
            <v>101827</v>
          </cell>
          <cell r="B541">
            <v>0</v>
          </cell>
          <cell r="C541">
            <v>0</v>
          </cell>
        </row>
        <row r="542">
          <cell r="A542" t="str">
            <v>101828</v>
          </cell>
          <cell r="B542">
            <v>764.52799999999991</v>
          </cell>
          <cell r="C542">
            <v>0</v>
          </cell>
        </row>
        <row r="543">
          <cell r="A543" t="str">
            <v>101829</v>
          </cell>
          <cell r="B543">
            <v>92.35</v>
          </cell>
          <cell r="C543">
            <v>0</v>
          </cell>
        </row>
        <row r="544">
          <cell r="A544" t="str">
            <v>101830</v>
          </cell>
          <cell r="B544">
            <v>0</v>
          </cell>
          <cell r="C544">
            <v>0</v>
          </cell>
        </row>
        <row r="545">
          <cell r="A545" t="str">
            <v>101831</v>
          </cell>
          <cell r="B545">
            <v>177.79399999999998</v>
          </cell>
          <cell r="C545">
            <v>0</v>
          </cell>
        </row>
        <row r="546">
          <cell r="A546" t="str">
            <v>101833</v>
          </cell>
          <cell r="B546">
            <v>231.69499999999999</v>
          </cell>
          <cell r="C546">
            <v>0</v>
          </cell>
        </row>
        <row r="547">
          <cell r="A547" t="str">
            <v>101834</v>
          </cell>
          <cell r="B547">
            <v>7.2019999999999991</v>
          </cell>
          <cell r="C547">
            <v>0</v>
          </cell>
        </row>
        <row r="548">
          <cell r="A548" t="str">
            <v>101837</v>
          </cell>
          <cell r="B548">
            <v>266.85999999999996</v>
          </cell>
          <cell r="C548">
            <v>0</v>
          </cell>
        </row>
        <row r="549">
          <cell r="A549" t="str">
            <v>101838</v>
          </cell>
          <cell r="B549">
            <v>1131.7669999999998</v>
          </cell>
          <cell r="C549">
            <v>0</v>
          </cell>
        </row>
        <row r="550">
          <cell r="A550" t="str">
            <v>101840</v>
          </cell>
          <cell r="B550">
            <v>334.65199999999993</v>
          </cell>
          <cell r="C550">
            <v>0</v>
          </cell>
        </row>
        <row r="551">
          <cell r="A551" t="str">
            <v>101842</v>
          </cell>
          <cell r="B551">
            <v>73.030999999999977</v>
          </cell>
          <cell r="C551">
            <v>0</v>
          </cell>
        </row>
        <row r="552">
          <cell r="A552" t="str">
            <v>101843</v>
          </cell>
          <cell r="B552">
            <v>0</v>
          </cell>
          <cell r="C552">
            <v>0</v>
          </cell>
        </row>
        <row r="553">
          <cell r="A553" t="str">
            <v>101845</v>
          </cell>
          <cell r="B553">
            <v>3315.8289999999993</v>
          </cell>
          <cell r="C553">
            <v>0</v>
          </cell>
        </row>
        <row r="554">
          <cell r="A554" t="str">
            <v>101846</v>
          </cell>
          <cell r="B554">
            <v>1679.8909999999992</v>
          </cell>
          <cell r="C554">
            <v>0</v>
          </cell>
        </row>
        <row r="555">
          <cell r="A555" t="str">
            <v>101847</v>
          </cell>
          <cell r="B555">
            <v>398.89499999999987</v>
          </cell>
          <cell r="C555">
            <v>0</v>
          </cell>
        </row>
        <row r="556">
          <cell r="A556" t="str">
            <v>101848</v>
          </cell>
          <cell r="B556">
            <v>279.84499999999991</v>
          </cell>
          <cell r="C556">
            <v>0</v>
          </cell>
        </row>
        <row r="557">
          <cell r="A557" t="str">
            <v>101849</v>
          </cell>
          <cell r="B557">
            <v>342.66999999999996</v>
          </cell>
          <cell r="C557">
            <v>0</v>
          </cell>
        </row>
        <row r="558">
          <cell r="A558" t="str">
            <v>101850</v>
          </cell>
          <cell r="B558">
            <v>448.61799999999982</v>
          </cell>
          <cell r="C558">
            <v>0</v>
          </cell>
        </row>
        <row r="559">
          <cell r="A559" t="str">
            <v>101851</v>
          </cell>
          <cell r="B559">
            <v>165.00899999999999</v>
          </cell>
          <cell r="C559">
            <v>0</v>
          </cell>
        </row>
        <row r="560">
          <cell r="A560" t="str">
            <v>101852</v>
          </cell>
          <cell r="B560">
            <v>67.272999999999996</v>
          </cell>
          <cell r="C560">
            <v>0</v>
          </cell>
        </row>
        <row r="561">
          <cell r="A561" t="str">
            <v>101853</v>
          </cell>
          <cell r="B561">
            <v>901.85899999999992</v>
          </cell>
          <cell r="C561">
            <v>0</v>
          </cell>
        </row>
        <row r="562">
          <cell r="A562" t="str">
            <v>101854</v>
          </cell>
          <cell r="B562">
            <v>225.702</v>
          </cell>
          <cell r="C562">
            <v>0</v>
          </cell>
        </row>
        <row r="563">
          <cell r="A563" t="str">
            <v>101855</v>
          </cell>
          <cell r="B563">
            <v>155.89099999999999</v>
          </cell>
          <cell r="C563">
            <v>0</v>
          </cell>
        </row>
        <row r="564">
          <cell r="A564" t="str">
            <v>101856</v>
          </cell>
          <cell r="B564">
            <v>250.12199999999999</v>
          </cell>
          <cell r="C564">
            <v>0</v>
          </cell>
        </row>
        <row r="565">
          <cell r="A565" t="str">
            <v>101857</v>
          </cell>
          <cell r="B565">
            <v>951.25599999999997</v>
          </cell>
          <cell r="C565">
            <v>0</v>
          </cell>
        </row>
        <row r="566">
          <cell r="A566" t="str">
            <v>101858</v>
          </cell>
          <cell r="B566">
            <v>1019.3919999999999</v>
          </cell>
          <cell r="C566">
            <v>0</v>
          </cell>
        </row>
        <row r="567">
          <cell r="A567" t="str">
            <v>101859</v>
          </cell>
          <cell r="B567">
            <v>201.696</v>
          </cell>
          <cell r="C567">
            <v>0</v>
          </cell>
        </row>
        <row r="568">
          <cell r="A568" t="str">
            <v>101860</v>
          </cell>
          <cell r="B568">
            <v>773.65499999999997</v>
          </cell>
          <cell r="C568">
            <v>0</v>
          </cell>
        </row>
        <row r="569">
          <cell r="A569" t="str">
            <v>101861</v>
          </cell>
          <cell r="B569">
            <v>219.345</v>
          </cell>
          <cell r="C569">
            <v>0</v>
          </cell>
        </row>
        <row r="570">
          <cell r="A570" t="str">
            <v>101862</v>
          </cell>
          <cell r="B570">
            <v>593.09699999999998</v>
          </cell>
          <cell r="C570">
            <v>0</v>
          </cell>
        </row>
        <row r="571">
          <cell r="A571" t="str">
            <v>101863</v>
          </cell>
          <cell r="B571">
            <v>0</v>
          </cell>
          <cell r="C571">
            <v>0</v>
          </cell>
        </row>
        <row r="572">
          <cell r="A572" t="str">
            <v>101902</v>
          </cell>
          <cell r="B572">
            <v>57391.887999999999</v>
          </cell>
          <cell r="C572">
            <v>13397905143</v>
          </cell>
        </row>
        <row r="573">
          <cell r="A573" t="str">
            <v>101903</v>
          </cell>
          <cell r="B573">
            <v>41460</v>
          </cell>
          <cell r="C573">
            <v>11260302537</v>
          </cell>
        </row>
        <row r="574">
          <cell r="A574" t="str">
            <v>101905</v>
          </cell>
          <cell r="B574">
            <v>8290.1639999999989</v>
          </cell>
          <cell r="C574">
            <v>2448601423</v>
          </cell>
        </row>
        <row r="575">
          <cell r="A575" t="str">
            <v>101906</v>
          </cell>
          <cell r="B575">
            <v>4858.0499999999993</v>
          </cell>
          <cell r="C575">
            <v>1252892192</v>
          </cell>
        </row>
        <row r="576">
          <cell r="A576" t="str">
            <v>101907</v>
          </cell>
          <cell r="B576">
            <v>106814.53499999999</v>
          </cell>
          <cell r="C576">
            <v>35037321299</v>
          </cell>
        </row>
        <row r="577">
          <cell r="A577" t="str">
            <v>101908</v>
          </cell>
          <cell r="B577">
            <v>11858.960999999999</v>
          </cell>
          <cell r="C577">
            <v>7502702055</v>
          </cell>
        </row>
        <row r="578">
          <cell r="A578" t="str">
            <v>101909</v>
          </cell>
          <cell r="B578">
            <v>5853.6609999999991</v>
          </cell>
          <cell r="C578">
            <v>1624751684</v>
          </cell>
        </row>
        <row r="579">
          <cell r="A579" t="str">
            <v>101910</v>
          </cell>
          <cell r="B579">
            <v>20011.752999999997</v>
          </cell>
          <cell r="C579">
            <v>5899473742</v>
          </cell>
        </row>
        <row r="580">
          <cell r="A580" t="str">
            <v>101911</v>
          </cell>
          <cell r="B580">
            <v>19646.432999999997</v>
          </cell>
          <cell r="C580">
            <v>8831540883</v>
          </cell>
        </row>
        <row r="581">
          <cell r="A581" t="str">
            <v>101912</v>
          </cell>
          <cell r="B581">
            <v>177523.88199999998</v>
          </cell>
          <cell r="C581">
            <v>117355833669</v>
          </cell>
        </row>
        <row r="582">
          <cell r="A582" t="str">
            <v>101913</v>
          </cell>
          <cell r="B582">
            <v>34517</v>
          </cell>
          <cell r="C582">
            <v>9990590644</v>
          </cell>
        </row>
        <row r="583">
          <cell r="A583" t="str">
            <v>101914</v>
          </cell>
          <cell r="B583">
            <v>58842.299999999996</v>
          </cell>
          <cell r="C583">
            <v>19383427456</v>
          </cell>
        </row>
        <row r="584">
          <cell r="A584" t="str">
            <v>101915</v>
          </cell>
          <cell r="B584">
            <v>42380.578999999998</v>
          </cell>
          <cell r="C584">
            <v>12944961804</v>
          </cell>
        </row>
        <row r="585">
          <cell r="A585" t="str">
            <v>101916</v>
          </cell>
          <cell r="B585">
            <v>7580.7719999999999</v>
          </cell>
          <cell r="C585">
            <v>6149593891</v>
          </cell>
        </row>
        <row r="586">
          <cell r="A586" t="str">
            <v>101917</v>
          </cell>
          <cell r="B586">
            <v>48932.288999999997</v>
          </cell>
          <cell r="C586">
            <v>10577261451</v>
          </cell>
        </row>
        <row r="587">
          <cell r="A587" t="str">
            <v>101919</v>
          </cell>
          <cell r="B587">
            <v>33639.409999999996</v>
          </cell>
          <cell r="C587">
            <v>8332879764</v>
          </cell>
        </row>
        <row r="588">
          <cell r="A588" t="str">
            <v>101920</v>
          </cell>
          <cell r="B588">
            <v>29430.718999999997</v>
          </cell>
          <cell r="C588">
            <v>19380891418</v>
          </cell>
        </row>
        <row r="589">
          <cell r="A589" t="str">
            <v>101921</v>
          </cell>
          <cell r="B589">
            <v>9244.0369999999984</v>
          </cell>
          <cell r="C589">
            <v>5038533650</v>
          </cell>
        </row>
        <row r="590">
          <cell r="A590" t="str">
            <v>101924</v>
          </cell>
          <cell r="B590">
            <v>6217.4759999999997</v>
          </cell>
          <cell r="C590">
            <v>4541244337</v>
          </cell>
        </row>
        <row r="591">
          <cell r="A591" t="str">
            <v>101925</v>
          </cell>
          <cell r="B591">
            <v>3005</v>
          </cell>
          <cell r="C591">
            <v>766405183</v>
          </cell>
        </row>
        <row r="592">
          <cell r="A592" t="str">
            <v>101950</v>
          </cell>
          <cell r="B592">
            <v>0</v>
          </cell>
          <cell r="C592">
            <v>0</v>
          </cell>
        </row>
        <row r="593">
          <cell r="A593" t="str">
            <v>102901</v>
          </cell>
          <cell r="B593">
            <v>131.17699999999999</v>
          </cell>
          <cell r="C593">
            <v>247189368</v>
          </cell>
        </row>
        <row r="594">
          <cell r="A594" t="str">
            <v>102902</v>
          </cell>
          <cell r="B594">
            <v>5270</v>
          </cell>
          <cell r="C594">
            <v>2708959082</v>
          </cell>
        </row>
        <row r="595">
          <cell r="A595" t="str">
            <v>102903</v>
          </cell>
          <cell r="B595">
            <v>662.375</v>
          </cell>
          <cell r="C595">
            <v>458733193</v>
          </cell>
        </row>
        <row r="596">
          <cell r="A596" t="str">
            <v>102904</v>
          </cell>
          <cell r="B596">
            <v>3956.7539999999999</v>
          </cell>
          <cell r="C596">
            <v>2699561632</v>
          </cell>
        </row>
        <row r="597">
          <cell r="A597" t="str">
            <v>102905</v>
          </cell>
          <cell r="B597">
            <v>663.20499999999993</v>
          </cell>
          <cell r="C597">
            <v>174225192</v>
          </cell>
        </row>
        <row r="598">
          <cell r="A598" t="str">
            <v>102906</v>
          </cell>
          <cell r="B598">
            <v>902.97899999999993</v>
          </cell>
          <cell r="C598">
            <v>627557539</v>
          </cell>
        </row>
        <row r="599">
          <cell r="A599" t="str">
            <v>103901</v>
          </cell>
          <cell r="B599">
            <v>131</v>
          </cell>
          <cell r="C599">
            <v>150097906</v>
          </cell>
        </row>
        <row r="600">
          <cell r="A600" t="str">
            <v>103902</v>
          </cell>
          <cell r="B600">
            <v>224.04199999999997</v>
          </cell>
          <cell r="C600">
            <v>126648437</v>
          </cell>
        </row>
        <row r="601">
          <cell r="A601" t="str">
            <v>104901</v>
          </cell>
          <cell r="B601">
            <v>509.12299999999999</v>
          </cell>
          <cell r="C601">
            <v>156473745</v>
          </cell>
        </row>
        <row r="602">
          <cell r="A602" t="str">
            <v>104903</v>
          </cell>
          <cell r="B602">
            <v>140</v>
          </cell>
          <cell r="C602">
            <v>33200931</v>
          </cell>
        </row>
        <row r="603">
          <cell r="A603" t="str">
            <v>104907</v>
          </cell>
          <cell r="B603">
            <v>151.01399999999998</v>
          </cell>
          <cell r="C603">
            <v>38344868</v>
          </cell>
        </row>
        <row r="604">
          <cell r="A604" t="str">
            <v>105801</v>
          </cell>
          <cell r="B604">
            <v>112.52099999999997</v>
          </cell>
          <cell r="C604">
            <v>0</v>
          </cell>
        </row>
        <row r="605">
          <cell r="A605" t="str">
            <v>105802</v>
          </cell>
          <cell r="B605">
            <v>105.68499999999999</v>
          </cell>
          <cell r="C605">
            <v>0</v>
          </cell>
        </row>
        <row r="606">
          <cell r="A606" t="str">
            <v>105902</v>
          </cell>
          <cell r="B606">
            <v>6890.6669999999995</v>
          </cell>
          <cell r="C606">
            <v>3309529511</v>
          </cell>
        </row>
        <row r="607">
          <cell r="A607" t="str">
            <v>105904</v>
          </cell>
          <cell r="B607">
            <v>4234.07</v>
          </cell>
          <cell r="C607">
            <v>2541420344</v>
          </cell>
        </row>
        <row r="608">
          <cell r="A608" t="str">
            <v>105905</v>
          </cell>
          <cell r="B608">
            <v>1839.2149999999999</v>
          </cell>
          <cell r="C608">
            <v>1389345077</v>
          </cell>
        </row>
        <row r="609">
          <cell r="A609" t="str">
            <v>105906</v>
          </cell>
          <cell r="B609">
            <v>15538.815999999999</v>
          </cell>
          <cell r="C609">
            <v>3635460295</v>
          </cell>
        </row>
        <row r="610">
          <cell r="A610" t="str">
            <v>106901</v>
          </cell>
          <cell r="B610">
            <v>680</v>
          </cell>
          <cell r="C610">
            <v>1539630546</v>
          </cell>
        </row>
        <row r="611">
          <cell r="A611" t="str">
            <v>107901</v>
          </cell>
          <cell r="B611">
            <v>3148.8429999999998</v>
          </cell>
          <cell r="C611">
            <v>1105044512</v>
          </cell>
        </row>
        <row r="612">
          <cell r="A612" t="str">
            <v>107902</v>
          </cell>
          <cell r="B612">
            <v>2535.3329999999996</v>
          </cell>
          <cell r="C612">
            <v>652174331</v>
          </cell>
        </row>
        <row r="613">
          <cell r="A613" t="str">
            <v>107904</v>
          </cell>
          <cell r="B613">
            <v>625.4799999999999</v>
          </cell>
          <cell r="C613">
            <v>323401732</v>
          </cell>
        </row>
        <row r="614">
          <cell r="A614" t="str">
            <v>107905</v>
          </cell>
          <cell r="B614">
            <v>1460</v>
          </cell>
          <cell r="C614">
            <v>498328547</v>
          </cell>
        </row>
        <row r="615">
          <cell r="A615" t="str">
            <v>107906</v>
          </cell>
          <cell r="B615">
            <v>1147</v>
          </cell>
          <cell r="C615">
            <v>997640310</v>
          </cell>
        </row>
        <row r="616">
          <cell r="A616" t="str">
            <v>107907</v>
          </cell>
          <cell r="B616">
            <v>180</v>
          </cell>
          <cell r="C616">
            <v>38960646</v>
          </cell>
        </row>
        <row r="617">
          <cell r="A617" t="str">
            <v>107908</v>
          </cell>
          <cell r="B617">
            <v>119</v>
          </cell>
          <cell r="C617">
            <v>40545445</v>
          </cell>
        </row>
        <row r="618">
          <cell r="A618" t="str">
            <v>107910</v>
          </cell>
          <cell r="B618">
            <v>447.77099999999996</v>
          </cell>
          <cell r="C618">
            <v>368967435</v>
          </cell>
        </row>
        <row r="619">
          <cell r="A619" t="str">
            <v>108801</v>
          </cell>
          <cell r="B619">
            <v>540.86599999999953</v>
          </cell>
          <cell r="C619">
            <v>0</v>
          </cell>
        </row>
        <row r="620">
          <cell r="A620" t="str">
            <v>108802</v>
          </cell>
          <cell r="B620">
            <v>567.5119999999996</v>
          </cell>
          <cell r="C620">
            <v>0</v>
          </cell>
        </row>
        <row r="621">
          <cell r="A621" t="str">
            <v>108804</v>
          </cell>
          <cell r="B621">
            <v>287.41799999999978</v>
          </cell>
          <cell r="C621">
            <v>0</v>
          </cell>
        </row>
        <row r="622">
          <cell r="A622" t="str">
            <v>108807</v>
          </cell>
          <cell r="B622">
            <v>5130.1089999999958</v>
          </cell>
          <cell r="C622">
            <v>0</v>
          </cell>
        </row>
        <row r="623">
          <cell r="A623" t="str">
            <v>108808</v>
          </cell>
          <cell r="B623">
            <v>781.04899999999986</v>
          </cell>
          <cell r="C623">
            <v>0</v>
          </cell>
        </row>
        <row r="624">
          <cell r="A624" t="str">
            <v>108902</v>
          </cell>
          <cell r="B624">
            <v>14389.22</v>
          </cell>
          <cell r="C624">
            <v>953958184</v>
          </cell>
        </row>
        <row r="625">
          <cell r="A625" t="str">
            <v>108903</v>
          </cell>
          <cell r="B625">
            <v>5502.2839999999997</v>
          </cell>
          <cell r="C625">
            <v>250678764</v>
          </cell>
        </row>
        <row r="626">
          <cell r="A626" t="str">
            <v>108904</v>
          </cell>
          <cell r="B626">
            <v>30930.638999999999</v>
          </cell>
          <cell r="C626">
            <v>5653490255</v>
          </cell>
        </row>
        <row r="627">
          <cell r="A627" t="str">
            <v>108905</v>
          </cell>
          <cell r="B627">
            <v>3114.973</v>
          </cell>
          <cell r="C627">
            <v>437808288</v>
          </cell>
        </row>
        <row r="628">
          <cell r="A628" t="str">
            <v>108906</v>
          </cell>
          <cell r="B628">
            <v>23992.188999999998</v>
          </cell>
          <cell r="C628">
            <v>6117906806</v>
          </cell>
        </row>
        <row r="629">
          <cell r="A629" t="str">
            <v>108907</v>
          </cell>
          <cell r="B629">
            <v>5210.2529999999997</v>
          </cell>
          <cell r="C629">
            <v>444742727</v>
          </cell>
        </row>
        <row r="630">
          <cell r="A630" t="str">
            <v>108908</v>
          </cell>
          <cell r="B630">
            <v>15155.346</v>
          </cell>
          <cell r="C630">
            <v>1585512932</v>
          </cell>
        </row>
        <row r="631">
          <cell r="A631" t="str">
            <v>108909</v>
          </cell>
          <cell r="B631">
            <v>29110.737999999998</v>
          </cell>
          <cell r="C631">
            <v>3444297171</v>
          </cell>
        </row>
        <row r="632">
          <cell r="A632" t="str">
            <v>108910</v>
          </cell>
          <cell r="B632">
            <v>1805.444</v>
          </cell>
          <cell r="C632">
            <v>133991272</v>
          </cell>
        </row>
        <row r="633">
          <cell r="A633" t="str">
            <v>108911</v>
          </cell>
          <cell r="B633">
            <v>10085.421999999999</v>
          </cell>
          <cell r="C633">
            <v>2357796011</v>
          </cell>
        </row>
        <row r="634">
          <cell r="A634" t="str">
            <v>108912</v>
          </cell>
          <cell r="B634">
            <v>26337.613999999998</v>
          </cell>
          <cell r="C634">
            <v>2211278464</v>
          </cell>
        </row>
        <row r="635">
          <cell r="A635" t="str">
            <v>108913</v>
          </cell>
          <cell r="B635">
            <v>15861.512999999999</v>
          </cell>
          <cell r="C635">
            <v>1773592997</v>
          </cell>
        </row>
        <row r="636">
          <cell r="A636" t="str">
            <v>108914</v>
          </cell>
          <cell r="B636">
            <v>506.11499999999995</v>
          </cell>
          <cell r="C636">
            <v>91046554</v>
          </cell>
        </row>
        <row r="637">
          <cell r="A637" t="str">
            <v>108915</v>
          </cell>
          <cell r="B637">
            <v>738.90699999999993</v>
          </cell>
          <cell r="C637">
            <v>72156020</v>
          </cell>
        </row>
        <row r="638">
          <cell r="A638" t="str">
            <v>108916</v>
          </cell>
          <cell r="B638">
            <v>5248.8179999999993</v>
          </cell>
          <cell r="C638">
            <v>414450445</v>
          </cell>
        </row>
        <row r="639">
          <cell r="A639" t="str">
            <v>108917</v>
          </cell>
          <cell r="B639">
            <v>139.69999999999999</v>
          </cell>
          <cell r="C639">
            <v>0</v>
          </cell>
        </row>
        <row r="640">
          <cell r="A640" t="str">
            <v>108950</v>
          </cell>
          <cell r="B640">
            <v>0</v>
          </cell>
          <cell r="C640">
            <v>0</v>
          </cell>
        </row>
        <row r="641">
          <cell r="A641" t="str">
            <v>109901</v>
          </cell>
          <cell r="B641">
            <v>288.54999999999995</v>
          </cell>
          <cell r="C641">
            <v>47294219</v>
          </cell>
        </row>
        <row r="642">
          <cell r="A642" t="str">
            <v>109902</v>
          </cell>
          <cell r="B642">
            <v>260</v>
          </cell>
          <cell r="C642">
            <v>53768061</v>
          </cell>
        </row>
        <row r="643">
          <cell r="A643" t="str">
            <v>109903</v>
          </cell>
          <cell r="B643">
            <v>260</v>
          </cell>
          <cell r="C643">
            <v>103891567</v>
          </cell>
        </row>
        <row r="644">
          <cell r="A644" t="str">
            <v>109904</v>
          </cell>
          <cell r="B644">
            <v>1717.6819999999998</v>
          </cell>
          <cell r="C644">
            <v>525570449</v>
          </cell>
        </row>
        <row r="645">
          <cell r="A645" t="str">
            <v>109905</v>
          </cell>
          <cell r="B645">
            <v>393.84</v>
          </cell>
          <cell r="C645">
            <v>69764794</v>
          </cell>
        </row>
        <row r="646">
          <cell r="A646" t="str">
            <v>109907</v>
          </cell>
          <cell r="B646">
            <v>655.577</v>
          </cell>
          <cell r="C646">
            <v>207293969</v>
          </cell>
        </row>
        <row r="647">
          <cell r="A647" t="str">
            <v>109908</v>
          </cell>
          <cell r="B647">
            <v>66.754999999999995</v>
          </cell>
          <cell r="C647">
            <v>35266264</v>
          </cell>
        </row>
        <row r="648">
          <cell r="A648" t="str">
            <v>109910</v>
          </cell>
          <cell r="B648">
            <v>115.14399999999999</v>
          </cell>
          <cell r="C648">
            <v>21981308</v>
          </cell>
        </row>
        <row r="649">
          <cell r="A649" t="str">
            <v>109911</v>
          </cell>
          <cell r="B649">
            <v>1524.9959999999999</v>
          </cell>
          <cell r="C649">
            <v>525392667</v>
          </cell>
        </row>
        <row r="650">
          <cell r="A650" t="str">
            <v>109912</v>
          </cell>
          <cell r="B650">
            <v>211.22799999999998</v>
          </cell>
          <cell r="C650">
            <v>53085097</v>
          </cell>
        </row>
        <row r="651">
          <cell r="A651" t="str">
            <v>109913</v>
          </cell>
          <cell r="B651">
            <v>332.55999999999995</v>
          </cell>
          <cell r="C651">
            <v>152752670</v>
          </cell>
        </row>
        <row r="652">
          <cell r="A652" t="str">
            <v>109914</v>
          </cell>
          <cell r="B652">
            <v>154.54</v>
          </cell>
          <cell r="C652">
            <v>20434854</v>
          </cell>
        </row>
        <row r="653">
          <cell r="A653" t="str">
            <v>110901</v>
          </cell>
          <cell r="B653">
            <v>265</v>
          </cell>
          <cell r="C653">
            <v>108775031</v>
          </cell>
        </row>
        <row r="654">
          <cell r="A654" t="str">
            <v>110902</v>
          </cell>
          <cell r="B654">
            <v>2737.9209999999998</v>
          </cell>
          <cell r="C654">
            <v>1502168943</v>
          </cell>
        </row>
        <row r="655">
          <cell r="A655" t="str">
            <v>110905</v>
          </cell>
          <cell r="B655">
            <v>315.75099999999998</v>
          </cell>
          <cell r="C655">
            <v>88010829</v>
          </cell>
        </row>
        <row r="656">
          <cell r="A656" t="str">
            <v>110906</v>
          </cell>
          <cell r="B656">
            <v>305</v>
          </cell>
          <cell r="C656">
            <v>95865488</v>
          </cell>
        </row>
        <row r="657">
          <cell r="A657" t="str">
            <v>110907</v>
          </cell>
          <cell r="B657">
            <v>583</v>
          </cell>
          <cell r="C657">
            <v>1440208982</v>
          </cell>
        </row>
        <row r="658">
          <cell r="A658" t="str">
            <v>110908</v>
          </cell>
          <cell r="B658">
            <v>164.63899999999998</v>
          </cell>
          <cell r="C658">
            <v>72414575</v>
          </cell>
        </row>
        <row r="659">
          <cell r="A659" t="str">
            <v>111901</v>
          </cell>
          <cell r="B659">
            <v>6480.5599999999995</v>
          </cell>
          <cell r="C659">
            <v>4704414834</v>
          </cell>
        </row>
        <row r="660">
          <cell r="A660" t="str">
            <v>111902</v>
          </cell>
          <cell r="B660">
            <v>294.34499999999997</v>
          </cell>
          <cell r="C660">
            <v>181263644</v>
          </cell>
        </row>
        <row r="661">
          <cell r="A661" t="str">
            <v>111903</v>
          </cell>
          <cell r="B661">
            <v>596.96599999999989</v>
          </cell>
          <cell r="C661">
            <v>253214660</v>
          </cell>
        </row>
        <row r="662">
          <cell r="A662" t="str">
            <v>112901</v>
          </cell>
          <cell r="B662">
            <v>3689.6239999999998</v>
          </cell>
          <cell r="C662">
            <v>1112396575</v>
          </cell>
        </row>
        <row r="663">
          <cell r="A663" t="str">
            <v>112905</v>
          </cell>
          <cell r="B663">
            <v>410</v>
          </cell>
          <cell r="C663">
            <v>63860477</v>
          </cell>
        </row>
        <row r="664">
          <cell r="A664" t="str">
            <v>112906</v>
          </cell>
          <cell r="B664">
            <v>444.48199999999997</v>
          </cell>
          <cell r="C664">
            <v>77497357</v>
          </cell>
        </row>
        <row r="665">
          <cell r="A665" t="str">
            <v>112907</v>
          </cell>
          <cell r="B665">
            <v>215</v>
          </cell>
          <cell r="C665">
            <v>46522121</v>
          </cell>
        </row>
        <row r="666">
          <cell r="A666" t="str">
            <v>112908</v>
          </cell>
          <cell r="B666">
            <v>796.75199999999995</v>
          </cell>
          <cell r="C666">
            <v>155139836</v>
          </cell>
        </row>
        <row r="667">
          <cell r="A667" t="str">
            <v>112909</v>
          </cell>
          <cell r="B667">
            <v>249.10499999999999</v>
          </cell>
          <cell r="C667">
            <v>40181490</v>
          </cell>
        </row>
        <row r="668">
          <cell r="A668" t="str">
            <v>112910</v>
          </cell>
          <cell r="B668">
            <v>209.601</v>
          </cell>
          <cell r="C668">
            <v>57929741</v>
          </cell>
        </row>
        <row r="669">
          <cell r="A669" t="str">
            <v>113901</v>
          </cell>
          <cell r="B669">
            <v>1350</v>
          </cell>
          <cell r="C669">
            <v>406381477</v>
          </cell>
        </row>
        <row r="670">
          <cell r="A670" t="str">
            <v>113902</v>
          </cell>
          <cell r="B670">
            <v>416.92599999999999</v>
          </cell>
          <cell r="C670">
            <v>263148958</v>
          </cell>
        </row>
        <row r="671">
          <cell r="A671" t="str">
            <v>113903</v>
          </cell>
          <cell r="B671">
            <v>535.33799999999997</v>
          </cell>
          <cell r="C671">
            <v>226762453</v>
          </cell>
        </row>
        <row r="672">
          <cell r="A672" t="str">
            <v>113904</v>
          </cell>
          <cell r="B672">
            <v>173.89999999999998</v>
          </cell>
          <cell r="C672">
            <v>0</v>
          </cell>
        </row>
        <row r="673">
          <cell r="A673" t="str">
            <v>113905</v>
          </cell>
          <cell r="B673">
            <v>414.53499999999997</v>
          </cell>
          <cell r="C673">
            <v>142282734</v>
          </cell>
        </row>
        <row r="674">
          <cell r="A674" t="str">
            <v>113906</v>
          </cell>
          <cell r="B674">
            <v>286.40899999999999</v>
          </cell>
          <cell r="C674">
            <v>180256924</v>
          </cell>
        </row>
        <row r="675">
          <cell r="A675" t="str">
            <v>114901</v>
          </cell>
          <cell r="B675">
            <v>3558.2909999999997</v>
          </cell>
          <cell r="C675">
            <v>1066898338</v>
          </cell>
        </row>
        <row r="676">
          <cell r="A676" t="str">
            <v>114902</v>
          </cell>
          <cell r="B676">
            <v>874.36199999999997</v>
          </cell>
          <cell r="C676">
            <v>350760674</v>
          </cell>
        </row>
        <row r="677">
          <cell r="A677" t="str">
            <v>114904</v>
          </cell>
          <cell r="B677">
            <v>648.54099999999994</v>
          </cell>
          <cell r="C677">
            <v>751173320</v>
          </cell>
        </row>
        <row r="678">
          <cell r="A678" t="str">
            <v>115901</v>
          </cell>
          <cell r="B678">
            <v>412.84699999999998</v>
          </cell>
          <cell r="C678">
            <v>151695940</v>
          </cell>
        </row>
        <row r="679">
          <cell r="A679" t="str">
            <v>115902</v>
          </cell>
          <cell r="B679">
            <v>148.83599999999998</v>
          </cell>
          <cell r="C679">
            <v>74100444</v>
          </cell>
        </row>
        <row r="680">
          <cell r="A680" t="str">
            <v>115903</v>
          </cell>
          <cell r="B680">
            <v>87</v>
          </cell>
          <cell r="C680">
            <v>56431535</v>
          </cell>
        </row>
        <row r="681">
          <cell r="A681" t="str">
            <v>116801</v>
          </cell>
          <cell r="B681">
            <v>389.09099999999995</v>
          </cell>
          <cell r="C681">
            <v>0</v>
          </cell>
        </row>
        <row r="682">
          <cell r="A682" t="str">
            <v>116901</v>
          </cell>
          <cell r="B682">
            <v>1437.2489999999998</v>
          </cell>
          <cell r="C682">
            <v>344179081</v>
          </cell>
        </row>
        <row r="683">
          <cell r="A683" t="str">
            <v>116902</v>
          </cell>
          <cell r="B683">
            <v>492</v>
          </cell>
          <cell r="C683">
            <v>74092426</v>
          </cell>
        </row>
        <row r="684">
          <cell r="A684" t="str">
            <v>116903</v>
          </cell>
          <cell r="B684">
            <v>1388.3459999999998</v>
          </cell>
          <cell r="C684">
            <v>459361741</v>
          </cell>
        </row>
        <row r="685">
          <cell r="A685" t="str">
            <v>116905</v>
          </cell>
          <cell r="B685">
            <v>4434.4939999999997</v>
          </cell>
          <cell r="C685">
            <v>1477147797</v>
          </cell>
        </row>
        <row r="686">
          <cell r="A686" t="str">
            <v>116906</v>
          </cell>
          <cell r="B686">
            <v>896.66599999999994</v>
          </cell>
          <cell r="C686">
            <v>239356461</v>
          </cell>
        </row>
        <row r="687">
          <cell r="A687" t="str">
            <v>116908</v>
          </cell>
          <cell r="B687">
            <v>2242.5459999999998</v>
          </cell>
          <cell r="C687">
            <v>675234503</v>
          </cell>
        </row>
        <row r="688">
          <cell r="A688" t="str">
            <v>116909</v>
          </cell>
          <cell r="B688">
            <v>556</v>
          </cell>
          <cell r="C688">
            <v>92750722</v>
          </cell>
        </row>
        <row r="689">
          <cell r="A689" t="str">
            <v>116910</v>
          </cell>
          <cell r="B689">
            <v>275.23199999999997</v>
          </cell>
          <cell r="C689">
            <v>72662792</v>
          </cell>
        </row>
        <row r="690">
          <cell r="A690" t="str">
            <v>116915</v>
          </cell>
          <cell r="B690">
            <v>532.84599999999989</v>
          </cell>
          <cell r="C690">
            <v>117757465</v>
          </cell>
        </row>
        <row r="691">
          <cell r="A691" t="str">
            <v>116916</v>
          </cell>
          <cell r="B691">
            <v>535</v>
          </cell>
          <cell r="C691">
            <v>16299237</v>
          </cell>
        </row>
        <row r="692">
          <cell r="A692" t="str">
            <v>117901</v>
          </cell>
          <cell r="B692">
            <v>2366.9469999999997</v>
          </cell>
          <cell r="C692">
            <v>540979885</v>
          </cell>
        </row>
        <row r="693">
          <cell r="A693" t="str">
            <v>117903</v>
          </cell>
          <cell r="B693">
            <v>755.12899999999991</v>
          </cell>
          <cell r="C693">
            <v>156525036</v>
          </cell>
        </row>
        <row r="694">
          <cell r="A694" t="str">
            <v>117904</v>
          </cell>
          <cell r="B694">
            <v>525</v>
          </cell>
          <cell r="C694">
            <v>1103939988</v>
          </cell>
        </row>
        <row r="695">
          <cell r="A695" t="str">
            <v>117907</v>
          </cell>
          <cell r="B695">
            <v>72.873999999999995</v>
          </cell>
          <cell r="C695">
            <v>52817224</v>
          </cell>
        </row>
        <row r="696">
          <cell r="A696" t="str">
            <v>118902</v>
          </cell>
          <cell r="B696">
            <v>316.79599999999999</v>
          </cell>
          <cell r="C696">
            <v>586341569</v>
          </cell>
        </row>
        <row r="697">
          <cell r="A697" t="str">
            <v>119901</v>
          </cell>
          <cell r="B697">
            <v>178.32599999999999</v>
          </cell>
          <cell r="C697">
            <v>222253235</v>
          </cell>
        </row>
        <row r="698">
          <cell r="A698" t="str">
            <v>119902</v>
          </cell>
          <cell r="B698">
            <v>925</v>
          </cell>
          <cell r="C698">
            <v>672734320</v>
          </cell>
        </row>
        <row r="699">
          <cell r="A699" t="str">
            <v>119903</v>
          </cell>
          <cell r="B699">
            <v>340.613</v>
          </cell>
          <cell r="C699">
            <v>392487289</v>
          </cell>
        </row>
        <row r="700">
          <cell r="A700" t="str">
            <v>120901</v>
          </cell>
          <cell r="B700">
            <v>1380</v>
          </cell>
          <cell r="C700">
            <v>426533356</v>
          </cell>
        </row>
        <row r="701">
          <cell r="A701" t="str">
            <v>120902</v>
          </cell>
          <cell r="B701">
            <v>610</v>
          </cell>
          <cell r="C701">
            <v>148935927</v>
          </cell>
        </row>
        <row r="702">
          <cell r="A702" t="str">
            <v>120905</v>
          </cell>
          <cell r="B702">
            <v>1038.6789999999999</v>
          </cell>
          <cell r="C702">
            <v>535297689</v>
          </cell>
        </row>
        <row r="703">
          <cell r="A703" t="str">
            <v>121902</v>
          </cell>
          <cell r="B703">
            <v>384.23699999999997</v>
          </cell>
          <cell r="C703">
            <v>187137462</v>
          </cell>
        </row>
        <row r="704">
          <cell r="A704" t="str">
            <v>121903</v>
          </cell>
          <cell r="B704">
            <v>1300.8809999999999</v>
          </cell>
          <cell r="C704">
            <v>259274492</v>
          </cell>
        </row>
        <row r="705">
          <cell r="A705" t="str">
            <v>121904</v>
          </cell>
          <cell r="B705">
            <v>2575</v>
          </cell>
          <cell r="C705">
            <v>693969032</v>
          </cell>
        </row>
        <row r="706">
          <cell r="A706" t="str">
            <v>121905</v>
          </cell>
          <cell r="B706">
            <v>1282.875</v>
          </cell>
          <cell r="C706">
            <v>174436236</v>
          </cell>
        </row>
        <row r="707">
          <cell r="A707" t="str">
            <v>121906</v>
          </cell>
          <cell r="B707">
            <v>440.38199999999995</v>
          </cell>
          <cell r="C707">
            <v>405927244</v>
          </cell>
        </row>
        <row r="708">
          <cell r="A708" t="str">
            <v>122901</v>
          </cell>
          <cell r="B708">
            <v>333.67999999999995</v>
          </cell>
          <cell r="C708">
            <v>175028326</v>
          </cell>
        </row>
        <row r="709">
          <cell r="A709" t="str">
            <v>122902</v>
          </cell>
          <cell r="B709">
            <v>38.103999999999999</v>
          </cell>
          <cell r="C709">
            <v>35833415</v>
          </cell>
        </row>
        <row r="710">
          <cell r="A710" t="str">
            <v>123503</v>
          </cell>
          <cell r="B710">
            <v>65.646999999999991</v>
          </cell>
          <cell r="C710">
            <v>0</v>
          </cell>
        </row>
        <row r="711">
          <cell r="A711" t="str">
            <v>123801</v>
          </cell>
          <cell r="B711">
            <v>199.29299999999998</v>
          </cell>
          <cell r="C711">
            <v>0</v>
          </cell>
        </row>
        <row r="712">
          <cell r="A712" t="str">
            <v>123803</v>
          </cell>
          <cell r="B712">
            <v>361.32099999999991</v>
          </cell>
          <cell r="C712">
            <v>0</v>
          </cell>
        </row>
        <row r="713">
          <cell r="A713" t="str">
            <v>123804</v>
          </cell>
          <cell r="B713">
            <v>104.13799999999999</v>
          </cell>
          <cell r="C713">
            <v>0</v>
          </cell>
        </row>
        <row r="714">
          <cell r="A714" t="str">
            <v>123805</v>
          </cell>
          <cell r="B714">
            <v>180.00699999999998</v>
          </cell>
          <cell r="C714">
            <v>0</v>
          </cell>
        </row>
        <row r="715">
          <cell r="A715" t="str">
            <v>123806</v>
          </cell>
          <cell r="B715">
            <v>429.77599999999995</v>
          </cell>
          <cell r="C715">
            <v>0</v>
          </cell>
        </row>
        <row r="716">
          <cell r="A716" t="str">
            <v>123807</v>
          </cell>
          <cell r="B716">
            <v>0</v>
          </cell>
          <cell r="C716">
            <v>0</v>
          </cell>
        </row>
        <row r="717">
          <cell r="A717" t="str">
            <v>123905</v>
          </cell>
          <cell r="B717">
            <v>4737.5069999999996</v>
          </cell>
          <cell r="C717">
            <v>1810024435</v>
          </cell>
        </row>
        <row r="718">
          <cell r="A718" t="str">
            <v>123907</v>
          </cell>
          <cell r="B718">
            <v>7464.0989999999993</v>
          </cell>
          <cell r="C718">
            <v>4949580314</v>
          </cell>
        </row>
        <row r="719">
          <cell r="A719" t="str">
            <v>123908</v>
          </cell>
          <cell r="B719">
            <v>4279.2239999999993</v>
          </cell>
          <cell r="C719">
            <v>2837066942</v>
          </cell>
        </row>
        <row r="720">
          <cell r="A720" t="str">
            <v>123910</v>
          </cell>
          <cell r="B720">
            <v>16651.834999999999</v>
          </cell>
          <cell r="C720">
            <v>8701093692</v>
          </cell>
        </row>
        <row r="721">
          <cell r="A721" t="str">
            <v>123913</v>
          </cell>
          <cell r="B721">
            <v>280.32099999999997</v>
          </cell>
          <cell r="C721">
            <v>647493215</v>
          </cell>
        </row>
        <row r="722">
          <cell r="A722" t="str">
            <v>123914</v>
          </cell>
          <cell r="B722">
            <v>1613.3059999999998</v>
          </cell>
          <cell r="C722">
            <v>650587215</v>
          </cell>
        </row>
        <row r="723">
          <cell r="A723" t="str">
            <v>123915</v>
          </cell>
          <cell r="B723">
            <v>190</v>
          </cell>
          <cell r="C723">
            <v>0</v>
          </cell>
        </row>
        <row r="724">
          <cell r="A724" t="str">
            <v>124901</v>
          </cell>
          <cell r="B724">
            <v>959.27199999999993</v>
          </cell>
          <cell r="C724">
            <v>426019972</v>
          </cell>
        </row>
        <row r="725">
          <cell r="A725" t="str">
            <v>125901</v>
          </cell>
          <cell r="B725">
            <v>4669.3609999999999</v>
          </cell>
          <cell r="C725">
            <v>1059477560</v>
          </cell>
        </row>
        <row r="726">
          <cell r="A726" t="str">
            <v>125902</v>
          </cell>
          <cell r="B726">
            <v>570.57099999999991</v>
          </cell>
          <cell r="C726">
            <v>71269611</v>
          </cell>
        </row>
        <row r="727">
          <cell r="A727" t="str">
            <v>125903</v>
          </cell>
          <cell r="B727">
            <v>1699.8639999999998</v>
          </cell>
          <cell r="C727">
            <v>193759145</v>
          </cell>
        </row>
        <row r="728">
          <cell r="A728" t="str">
            <v>125905</v>
          </cell>
          <cell r="B728">
            <v>504.61699999999996</v>
          </cell>
          <cell r="C728">
            <v>136844343</v>
          </cell>
        </row>
        <row r="729">
          <cell r="A729" t="str">
            <v>125906</v>
          </cell>
          <cell r="B729">
            <v>99.5</v>
          </cell>
          <cell r="C729">
            <v>43882570</v>
          </cell>
        </row>
        <row r="730">
          <cell r="A730" t="str">
            <v>126901</v>
          </cell>
          <cell r="B730">
            <v>2916.3029999999999</v>
          </cell>
          <cell r="C730">
            <v>1724056864</v>
          </cell>
        </row>
        <row r="731">
          <cell r="A731" t="str">
            <v>126902</v>
          </cell>
          <cell r="B731">
            <v>9762.1579999999994</v>
          </cell>
          <cell r="C731">
            <v>3563296698</v>
          </cell>
        </row>
        <row r="732">
          <cell r="A732" t="str">
            <v>126903</v>
          </cell>
          <cell r="B732">
            <v>6428.1309999999994</v>
          </cell>
          <cell r="C732">
            <v>3377626272</v>
          </cell>
        </row>
        <row r="733">
          <cell r="A733" t="str">
            <v>126904</v>
          </cell>
          <cell r="B733">
            <v>1008.26</v>
          </cell>
          <cell r="C733">
            <v>373139619</v>
          </cell>
        </row>
        <row r="734">
          <cell r="A734" t="str">
            <v>126905</v>
          </cell>
          <cell r="B734">
            <v>4447.0359999999991</v>
          </cell>
          <cell r="C734">
            <v>1622122671</v>
          </cell>
        </row>
        <row r="735">
          <cell r="A735" t="str">
            <v>126906</v>
          </cell>
          <cell r="B735">
            <v>742.45099999999991</v>
          </cell>
          <cell r="C735">
            <v>201736957</v>
          </cell>
        </row>
        <row r="736">
          <cell r="A736" t="str">
            <v>126907</v>
          </cell>
          <cell r="B736">
            <v>856.6099999999999</v>
          </cell>
          <cell r="C736">
            <v>305414041</v>
          </cell>
        </row>
        <row r="737">
          <cell r="A737" t="str">
            <v>126908</v>
          </cell>
          <cell r="B737">
            <v>1579.2659999999998</v>
          </cell>
          <cell r="C737">
            <v>434270947</v>
          </cell>
        </row>
        <row r="738">
          <cell r="A738" t="str">
            <v>126911</v>
          </cell>
          <cell r="B738">
            <v>1484.5179999999998</v>
          </cell>
          <cell r="C738">
            <v>1449642378</v>
          </cell>
        </row>
        <row r="739">
          <cell r="A739" t="str">
            <v>127901</v>
          </cell>
          <cell r="B739">
            <v>661.90499999999997</v>
          </cell>
          <cell r="C739">
            <v>98197344</v>
          </cell>
        </row>
        <row r="740">
          <cell r="A740" t="str">
            <v>127903</v>
          </cell>
          <cell r="B740">
            <v>445</v>
          </cell>
          <cell r="C740">
            <v>137384601</v>
          </cell>
        </row>
        <row r="741">
          <cell r="A741" t="str">
            <v>127904</v>
          </cell>
          <cell r="B741">
            <v>664.48199999999997</v>
          </cell>
          <cell r="C741">
            <v>91649536</v>
          </cell>
        </row>
        <row r="742">
          <cell r="A742" t="str">
            <v>127905</v>
          </cell>
          <cell r="B742">
            <v>100.372</v>
          </cell>
          <cell r="C742">
            <v>59510497</v>
          </cell>
        </row>
        <row r="743">
          <cell r="A743" t="str">
            <v>127906</v>
          </cell>
          <cell r="B743">
            <v>575.92499999999995</v>
          </cell>
          <cell r="C743">
            <v>79344420</v>
          </cell>
        </row>
        <row r="744">
          <cell r="A744" t="str">
            <v>128901</v>
          </cell>
          <cell r="B744">
            <v>885.90899999999999</v>
          </cell>
          <cell r="C744">
            <v>212982087</v>
          </cell>
        </row>
        <row r="745">
          <cell r="A745" t="str">
            <v>128902</v>
          </cell>
          <cell r="B745">
            <v>552.57799999999997</v>
          </cell>
          <cell r="C745">
            <v>159116283</v>
          </cell>
        </row>
        <row r="746">
          <cell r="A746" t="str">
            <v>128903</v>
          </cell>
          <cell r="B746">
            <v>279.09499999999997</v>
          </cell>
          <cell r="C746">
            <v>76343878</v>
          </cell>
        </row>
        <row r="747">
          <cell r="A747" t="str">
            <v>128904</v>
          </cell>
          <cell r="B747">
            <v>319.10999999999996</v>
          </cell>
          <cell r="C747">
            <v>66570485</v>
          </cell>
        </row>
        <row r="748">
          <cell r="A748" t="str">
            <v>129901</v>
          </cell>
          <cell r="B748">
            <v>2834.8799999999997</v>
          </cell>
          <cell r="C748">
            <v>518978058</v>
          </cell>
        </row>
        <row r="749">
          <cell r="A749" t="str">
            <v>129902</v>
          </cell>
          <cell r="B749">
            <v>10170.576999999999</v>
          </cell>
          <cell r="C749">
            <v>2288973866</v>
          </cell>
        </row>
        <row r="750">
          <cell r="A750" t="str">
            <v>129903</v>
          </cell>
          <cell r="B750">
            <v>3535.723</v>
          </cell>
          <cell r="C750">
            <v>625976854</v>
          </cell>
        </row>
        <row r="751">
          <cell r="A751" t="str">
            <v>129904</v>
          </cell>
          <cell r="B751">
            <v>1478.9159999999999</v>
          </cell>
          <cell r="C751">
            <v>326783944</v>
          </cell>
        </row>
        <row r="752">
          <cell r="A752" t="str">
            <v>129905</v>
          </cell>
          <cell r="B752">
            <v>3161.06</v>
          </cell>
          <cell r="C752">
            <v>1021967599</v>
          </cell>
        </row>
        <row r="753">
          <cell r="A753" t="str">
            <v>129906</v>
          </cell>
          <cell r="B753">
            <v>4163.1359999999995</v>
          </cell>
          <cell r="C753">
            <v>1406130504</v>
          </cell>
        </row>
        <row r="754">
          <cell r="A754" t="str">
            <v>129910</v>
          </cell>
          <cell r="B754">
            <v>888.40899999999999</v>
          </cell>
          <cell r="C754">
            <v>159216797</v>
          </cell>
        </row>
        <row r="755">
          <cell r="A755" t="str">
            <v>130801</v>
          </cell>
          <cell r="B755">
            <v>57.495999999999995</v>
          </cell>
          <cell r="C755">
            <v>0</v>
          </cell>
        </row>
        <row r="756">
          <cell r="A756" t="str">
            <v>130901</v>
          </cell>
          <cell r="B756">
            <v>6484.1009999999997</v>
          </cell>
          <cell r="C756">
            <v>4397385703</v>
          </cell>
        </row>
        <row r="757">
          <cell r="A757" t="str">
            <v>130902</v>
          </cell>
          <cell r="B757">
            <v>1148.2809999999999</v>
          </cell>
          <cell r="C757">
            <v>606873572</v>
          </cell>
        </row>
        <row r="758">
          <cell r="A758" t="str">
            <v>131001</v>
          </cell>
          <cell r="B758">
            <v>79.399999999999991</v>
          </cell>
          <cell r="C758">
            <v>1025970206</v>
          </cell>
        </row>
        <row r="759">
          <cell r="A759" t="str">
            <v>132902</v>
          </cell>
          <cell r="B759">
            <v>126</v>
          </cell>
          <cell r="C759">
            <v>551319258</v>
          </cell>
        </row>
        <row r="760">
          <cell r="A760" t="str">
            <v>133901</v>
          </cell>
          <cell r="B760">
            <v>576.49199999999996</v>
          </cell>
          <cell r="C760">
            <v>211203188</v>
          </cell>
        </row>
        <row r="761">
          <cell r="A761" t="str">
            <v>133902</v>
          </cell>
          <cell r="B761">
            <v>180.464</v>
          </cell>
          <cell r="C761">
            <v>287960024</v>
          </cell>
        </row>
        <row r="762">
          <cell r="A762" t="str">
            <v>133903</v>
          </cell>
          <cell r="B762">
            <v>4365.9799999999996</v>
          </cell>
          <cell r="C762">
            <v>2145872129</v>
          </cell>
        </row>
        <row r="763">
          <cell r="A763" t="str">
            <v>133904</v>
          </cell>
          <cell r="B763">
            <v>1167.6229999999998</v>
          </cell>
          <cell r="C763">
            <v>420998669</v>
          </cell>
        </row>
        <row r="764">
          <cell r="A764" t="str">
            <v>133905</v>
          </cell>
          <cell r="B764">
            <v>18.668999999999997</v>
          </cell>
          <cell r="C764">
            <v>52452265</v>
          </cell>
        </row>
        <row r="765">
          <cell r="A765" t="str">
            <v>134901</v>
          </cell>
          <cell r="B765">
            <v>610</v>
          </cell>
          <cell r="C765">
            <v>296238017</v>
          </cell>
        </row>
        <row r="766">
          <cell r="A766" t="str">
            <v>135001</v>
          </cell>
          <cell r="B766">
            <v>96.225999999999999</v>
          </cell>
          <cell r="C766">
            <v>245240599</v>
          </cell>
        </row>
        <row r="767">
          <cell r="A767" t="str">
            <v>136901</v>
          </cell>
          <cell r="B767">
            <v>549.69099999999992</v>
          </cell>
          <cell r="C767">
            <v>161071489</v>
          </cell>
        </row>
        <row r="768">
          <cell r="A768" t="str">
            <v>137901</v>
          </cell>
          <cell r="B768">
            <v>3445.6419999999998</v>
          </cell>
          <cell r="C768">
            <v>703452250</v>
          </cell>
        </row>
        <row r="769">
          <cell r="A769" t="str">
            <v>137902</v>
          </cell>
          <cell r="B769">
            <v>635.01899999999989</v>
          </cell>
          <cell r="C769">
            <v>131374405</v>
          </cell>
        </row>
        <row r="770">
          <cell r="A770" t="str">
            <v>137903</v>
          </cell>
          <cell r="B770">
            <v>442.29499999999996</v>
          </cell>
          <cell r="C770">
            <v>340083513</v>
          </cell>
        </row>
        <row r="771">
          <cell r="A771" t="str">
            <v>137904</v>
          </cell>
          <cell r="B771">
            <v>382.49599999999998</v>
          </cell>
          <cell r="C771">
            <v>180898885</v>
          </cell>
        </row>
        <row r="772">
          <cell r="A772" t="str">
            <v>138902</v>
          </cell>
          <cell r="B772">
            <v>235.09399999999999</v>
          </cell>
          <cell r="C772">
            <v>72493585</v>
          </cell>
        </row>
        <row r="773">
          <cell r="A773" t="str">
            <v>138903</v>
          </cell>
          <cell r="B773">
            <v>370</v>
          </cell>
          <cell r="C773">
            <v>46654971</v>
          </cell>
        </row>
        <row r="774">
          <cell r="A774" t="str">
            <v>138904</v>
          </cell>
          <cell r="B774">
            <v>72</v>
          </cell>
          <cell r="C774">
            <v>27959232</v>
          </cell>
        </row>
        <row r="775">
          <cell r="A775" t="str">
            <v>139905</v>
          </cell>
          <cell r="B775">
            <v>864</v>
          </cell>
          <cell r="C775">
            <v>678166007</v>
          </cell>
        </row>
        <row r="776">
          <cell r="A776" t="str">
            <v>139908</v>
          </cell>
          <cell r="B776">
            <v>180.40699999999998</v>
          </cell>
          <cell r="C776">
            <v>59174115</v>
          </cell>
        </row>
        <row r="777">
          <cell r="A777" t="str">
            <v>139909</v>
          </cell>
          <cell r="B777">
            <v>3399.5319999999997</v>
          </cell>
          <cell r="C777">
            <v>690006733</v>
          </cell>
        </row>
        <row r="778">
          <cell r="A778" t="str">
            <v>139911</v>
          </cell>
          <cell r="B778">
            <v>2940</v>
          </cell>
          <cell r="C778">
            <v>834097524</v>
          </cell>
        </row>
        <row r="779">
          <cell r="A779" t="str">
            <v>139912</v>
          </cell>
          <cell r="B779">
            <v>1044.5899999999999</v>
          </cell>
          <cell r="C779">
            <v>155852580</v>
          </cell>
        </row>
        <row r="780">
          <cell r="A780" t="str">
            <v>140901</v>
          </cell>
          <cell r="B780">
            <v>131.44299999999998</v>
          </cell>
          <cell r="C780">
            <v>47850574</v>
          </cell>
        </row>
        <row r="781">
          <cell r="A781" t="str">
            <v>140904</v>
          </cell>
          <cell r="B781">
            <v>1381.26</v>
          </cell>
          <cell r="C781">
            <v>224257998</v>
          </cell>
        </row>
        <row r="782">
          <cell r="A782" t="str">
            <v>140905</v>
          </cell>
          <cell r="B782">
            <v>673.32999999999993</v>
          </cell>
          <cell r="C782">
            <v>130314729</v>
          </cell>
        </row>
        <row r="783">
          <cell r="A783" t="str">
            <v>140907</v>
          </cell>
          <cell r="B783">
            <v>355.21699999999998</v>
          </cell>
          <cell r="C783">
            <v>79891281</v>
          </cell>
        </row>
        <row r="784">
          <cell r="A784" t="str">
            <v>140908</v>
          </cell>
          <cell r="B784">
            <v>359.33599999999996</v>
          </cell>
          <cell r="C784">
            <v>349648210</v>
          </cell>
        </row>
        <row r="785">
          <cell r="A785" t="str">
            <v>141801</v>
          </cell>
          <cell r="B785">
            <v>0</v>
          </cell>
          <cell r="C785">
            <v>0</v>
          </cell>
        </row>
        <row r="786">
          <cell r="A786" t="str">
            <v>141901</v>
          </cell>
          <cell r="B786">
            <v>3366.0179999999996</v>
          </cell>
          <cell r="C786">
            <v>934525514</v>
          </cell>
        </row>
        <row r="787">
          <cell r="A787" t="str">
            <v>141902</v>
          </cell>
          <cell r="B787">
            <v>291.73299999999995</v>
          </cell>
          <cell r="C787">
            <v>79261774</v>
          </cell>
        </row>
        <row r="788">
          <cell r="A788" t="str">
            <v>142901</v>
          </cell>
          <cell r="B788">
            <v>1094.8119999999999</v>
          </cell>
          <cell r="C788">
            <v>400461060</v>
          </cell>
        </row>
        <row r="789">
          <cell r="A789" t="str">
            <v>143901</v>
          </cell>
          <cell r="B789">
            <v>745.61099999999999</v>
          </cell>
          <cell r="C789">
            <v>741256981</v>
          </cell>
        </row>
        <row r="790">
          <cell r="A790" t="str">
            <v>143902</v>
          </cell>
          <cell r="B790">
            <v>291.38</v>
          </cell>
          <cell r="C790">
            <v>79836289</v>
          </cell>
        </row>
        <row r="791">
          <cell r="A791" t="str">
            <v>143903</v>
          </cell>
          <cell r="B791">
            <v>541.16599999999994</v>
          </cell>
          <cell r="C791">
            <v>194276477</v>
          </cell>
        </row>
        <row r="792">
          <cell r="A792" t="str">
            <v>143904</v>
          </cell>
          <cell r="B792">
            <v>96</v>
          </cell>
          <cell r="C792">
            <v>60714221</v>
          </cell>
        </row>
        <row r="793">
          <cell r="A793" t="str">
            <v>143905</v>
          </cell>
          <cell r="B793">
            <v>107.50899999999999</v>
          </cell>
          <cell r="C793">
            <v>72597127</v>
          </cell>
        </row>
        <row r="794">
          <cell r="A794" t="str">
            <v>143906</v>
          </cell>
          <cell r="B794">
            <v>65</v>
          </cell>
          <cell r="C794">
            <v>126499183</v>
          </cell>
        </row>
        <row r="795">
          <cell r="A795" t="str">
            <v>144901</v>
          </cell>
          <cell r="B795">
            <v>1723.809</v>
          </cell>
          <cell r="C795">
            <v>719315480</v>
          </cell>
        </row>
        <row r="796">
          <cell r="A796" t="str">
            <v>144902</v>
          </cell>
          <cell r="B796">
            <v>930</v>
          </cell>
          <cell r="C796">
            <v>319702749</v>
          </cell>
        </row>
        <row r="797">
          <cell r="A797" t="str">
            <v>144903</v>
          </cell>
          <cell r="B797">
            <v>144.23099999999999</v>
          </cell>
          <cell r="C797">
            <v>148224539</v>
          </cell>
        </row>
        <row r="798">
          <cell r="A798" t="str">
            <v>144905</v>
          </cell>
          <cell r="B798">
            <v>282.2</v>
          </cell>
          <cell r="C798">
            <v>0</v>
          </cell>
        </row>
        <row r="799">
          <cell r="A799" t="str">
            <v>145901</v>
          </cell>
          <cell r="B799">
            <v>790</v>
          </cell>
          <cell r="C799">
            <v>479422178</v>
          </cell>
        </row>
        <row r="800">
          <cell r="A800" t="str">
            <v>145902</v>
          </cell>
          <cell r="B800">
            <v>685</v>
          </cell>
          <cell r="C800">
            <v>272708412</v>
          </cell>
        </row>
        <row r="801">
          <cell r="A801" t="str">
            <v>145906</v>
          </cell>
          <cell r="B801">
            <v>449.65899999999999</v>
          </cell>
          <cell r="C801">
            <v>197084939</v>
          </cell>
        </row>
        <row r="802">
          <cell r="A802" t="str">
            <v>145907</v>
          </cell>
          <cell r="B802">
            <v>217.726</v>
          </cell>
          <cell r="C802">
            <v>187386213</v>
          </cell>
        </row>
        <row r="803">
          <cell r="A803" t="str">
            <v>145911</v>
          </cell>
          <cell r="B803">
            <v>710.4</v>
          </cell>
          <cell r="C803">
            <v>1156869721</v>
          </cell>
        </row>
        <row r="804">
          <cell r="A804" t="str">
            <v>146901</v>
          </cell>
          <cell r="B804">
            <v>3328.9379999999996</v>
          </cell>
          <cell r="C804">
            <v>686975385</v>
          </cell>
        </row>
        <row r="805">
          <cell r="A805" t="str">
            <v>146902</v>
          </cell>
          <cell r="B805">
            <v>4313.1499999999996</v>
          </cell>
          <cell r="C805">
            <v>1325681443</v>
          </cell>
        </row>
        <row r="806">
          <cell r="A806" t="str">
            <v>146903</v>
          </cell>
          <cell r="B806">
            <v>106.02</v>
          </cell>
          <cell r="C806">
            <v>316498673</v>
          </cell>
        </row>
        <row r="807">
          <cell r="A807" t="str">
            <v>146904</v>
          </cell>
          <cell r="B807">
            <v>1084.9709999999998</v>
          </cell>
          <cell r="C807">
            <v>235488346</v>
          </cell>
        </row>
        <row r="808">
          <cell r="A808" t="str">
            <v>146905</v>
          </cell>
          <cell r="B808">
            <v>437.06199999999995</v>
          </cell>
          <cell r="C808">
            <v>223676758</v>
          </cell>
        </row>
        <row r="809">
          <cell r="A809" t="str">
            <v>146906</v>
          </cell>
          <cell r="B809">
            <v>2034.905</v>
          </cell>
          <cell r="C809">
            <v>752633275</v>
          </cell>
        </row>
        <row r="810">
          <cell r="A810" t="str">
            <v>146907</v>
          </cell>
          <cell r="B810">
            <v>1922.8149999999998</v>
          </cell>
          <cell r="C810">
            <v>364553894</v>
          </cell>
        </row>
        <row r="811">
          <cell r="A811" t="str">
            <v>147901</v>
          </cell>
          <cell r="B811">
            <v>290.10399999999998</v>
          </cell>
          <cell r="C811">
            <v>32867873</v>
          </cell>
        </row>
        <row r="812">
          <cell r="A812" t="str">
            <v>147902</v>
          </cell>
          <cell r="B812">
            <v>1290.1329999999998</v>
          </cell>
          <cell r="C812">
            <v>2344253951</v>
          </cell>
        </row>
        <row r="813">
          <cell r="A813" t="str">
            <v>147903</v>
          </cell>
          <cell r="B813">
            <v>1917.9359999999999</v>
          </cell>
          <cell r="C813">
            <v>403272059</v>
          </cell>
        </row>
        <row r="814">
          <cell r="A814" t="str">
            <v>148901</v>
          </cell>
          <cell r="B814">
            <v>336.48899999999998</v>
          </cell>
          <cell r="C814">
            <v>271142178</v>
          </cell>
        </row>
        <row r="815">
          <cell r="A815" t="str">
            <v>148902</v>
          </cell>
          <cell r="B815">
            <v>162.005</v>
          </cell>
          <cell r="C815">
            <v>294620160</v>
          </cell>
        </row>
        <row r="816">
          <cell r="A816" t="str">
            <v>148903</v>
          </cell>
          <cell r="B816">
            <v>80.057999999999993</v>
          </cell>
          <cell r="C816">
            <v>332835969</v>
          </cell>
        </row>
        <row r="817">
          <cell r="A817" t="str">
            <v>148905</v>
          </cell>
          <cell r="B817">
            <v>160.57399999999998</v>
          </cell>
          <cell r="C817">
            <v>206243657</v>
          </cell>
        </row>
        <row r="818">
          <cell r="A818" t="str">
            <v>149901</v>
          </cell>
          <cell r="B818">
            <v>1006.353</v>
          </cell>
          <cell r="C818">
            <v>511231124</v>
          </cell>
        </row>
        <row r="819">
          <cell r="A819" t="str">
            <v>149902</v>
          </cell>
          <cell r="B819">
            <v>545.44699999999989</v>
          </cell>
          <cell r="C819">
            <v>591097651</v>
          </cell>
        </row>
        <row r="820">
          <cell r="A820" t="str">
            <v>150901</v>
          </cell>
          <cell r="B820">
            <v>1858.991</v>
          </cell>
          <cell r="C820">
            <v>2888222044</v>
          </cell>
        </row>
        <row r="821">
          <cell r="A821" t="str">
            <v>151900</v>
          </cell>
          <cell r="B821">
            <v>0</v>
          </cell>
          <cell r="C821">
            <v>0</v>
          </cell>
        </row>
        <row r="822">
          <cell r="A822" t="str">
            <v>152801</v>
          </cell>
          <cell r="B822">
            <v>174.12899999999999</v>
          </cell>
          <cell r="C822">
            <v>0</v>
          </cell>
        </row>
        <row r="823">
          <cell r="A823" t="str">
            <v>152802</v>
          </cell>
          <cell r="B823">
            <v>182.19899999999998</v>
          </cell>
          <cell r="C823">
            <v>0</v>
          </cell>
        </row>
        <row r="824">
          <cell r="A824" t="str">
            <v>152803</v>
          </cell>
          <cell r="B824">
            <v>146.32799999999997</v>
          </cell>
          <cell r="C824">
            <v>0</v>
          </cell>
        </row>
        <row r="825">
          <cell r="A825" t="str">
            <v>152805</v>
          </cell>
          <cell r="B825">
            <v>335.36799999999999</v>
          </cell>
          <cell r="C825">
            <v>0</v>
          </cell>
        </row>
        <row r="826">
          <cell r="A826" t="str">
            <v>152901</v>
          </cell>
          <cell r="B826">
            <v>26843.360000000001</v>
          </cell>
          <cell r="C826">
            <v>8617490457</v>
          </cell>
        </row>
        <row r="827">
          <cell r="A827" t="str">
            <v>152902</v>
          </cell>
          <cell r="B827">
            <v>689.125</v>
          </cell>
          <cell r="C827">
            <v>179888336</v>
          </cell>
        </row>
        <row r="828">
          <cell r="A828" t="str">
            <v>152903</v>
          </cell>
          <cell r="B828">
            <v>1175</v>
          </cell>
          <cell r="C828">
            <v>255492766</v>
          </cell>
        </row>
        <row r="829">
          <cell r="A829" t="str">
            <v>152906</v>
          </cell>
          <cell r="B829">
            <v>3686.39</v>
          </cell>
          <cell r="C829">
            <v>1376872934</v>
          </cell>
        </row>
        <row r="830">
          <cell r="A830" t="str">
            <v>152907</v>
          </cell>
          <cell r="B830">
            <v>7368.2</v>
          </cell>
          <cell r="C830">
            <v>2300304522</v>
          </cell>
        </row>
        <row r="831">
          <cell r="A831" t="str">
            <v>152908</v>
          </cell>
          <cell r="B831">
            <v>1068</v>
          </cell>
          <cell r="C831">
            <v>201835448</v>
          </cell>
        </row>
        <row r="832">
          <cell r="A832" t="str">
            <v>152909</v>
          </cell>
          <cell r="B832">
            <v>1356.9709999999998</v>
          </cell>
          <cell r="C832">
            <v>214734716</v>
          </cell>
        </row>
        <row r="833">
          <cell r="A833" t="str">
            <v>152910</v>
          </cell>
          <cell r="B833">
            <v>882.67299999999989</v>
          </cell>
          <cell r="C833">
            <v>201578485</v>
          </cell>
        </row>
        <row r="834">
          <cell r="A834" t="str">
            <v>152950</v>
          </cell>
          <cell r="B834">
            <v>0</v>
          </cell>
          <cell r="C834">
            <v>0</v>
          </cell>
        </row>
        <row r="835">
          <cell r="A835" t="str">
            <v>153903</v>
          </cell>
          <cell r="B835">
            <v>279.53699999999998</v>
          </cell>
          <cell r="C835">
            <v>101261929</v>
          </cell>
        </row>
        <row r="836">
          <cell r="A836" t="str">
            <v>153904</v>
          </cell>
          <cell r="B836">
            <v>500</v>
          </cell>
          <cell r="C836">
            <v>109170796</v>
          </cell>
        </row>
        <row r="837">
          <cell r="A837" t="str">
            <v>153905</v>
          </cell>
          <cell r="B837">
            <v>216</v>
          </cell>
          <cell r="C837">
            <v>49130928</v>
          </cell>
        </row>
        <row r="838">
          <cell r="A838" t="str">
            <v>153907</v>
          </cell>
          <cell r="B838">
            <v>123</v>
          </cell>
          <cell r="C838">
            <v>48956144</v>
          </cell>
        </row>
        <row r="839">
          <cell r="A839" t="str">
            <v>154901</v>
          </cell>
          <cell r="B839">
            <v>2138.5229999999997</v>
          </cell>
          <cell r="C839">
            <v>438559330</v>
          </cell>
        </row>
        <row r="840">
          <cell r="A840" t="str">
            <v>154903</v>
          </cell>
          <cell r="B840">
            <v>317.863</v>
          </cell>
          <cell r="C840">
            <v>112421551</v>
          </cell>
        </row>
        <row r="841">
          <cell r="A841" t="str">
            <v>155901</v>
          </cell>
          <cell r="B841">
            <v>1057.4739999999999</v>
          </cell>
          <cell r="C841">
            <v>569544461</v>
          </cell>
        </row>
        <row r="842">
          <cell r="A842" t="str">
            <v>156902</v>
          </cell>
          <cell r="B842">
            <v>679.4849999999999</v>
          </cell>
          <cell r="C842">
            <v>726359291</v>
          </cell>
        </row>
        <row r="843">
          <cell r="A843" t="str">
            <v>156905</v>
          </cell>
          <cell r="B843">
            <v>196.79299999999998</v>
          </cell>
          <cell r="C843">
            <v>678539046</v>
          </cell>
        </row>
        <row r="844">
          <cell r="A844" t="str">
            <v>157901</v>
          </cell>
          <cell r="B844">
            <v>581.54999999999995</v>
          </cell>
          <cell r="C844">
            <v>258279251</v>
          </cell>
        </row>
        <row r="845">
          <cell r="A845" t="str">
            <v>158901</v>
          </cell>
          <cell r="B845">
            <v>3471.165</v>
          </cell>
          <cell r="C845">
            <v>1027082567</v>
          </cell>
        </row>
        <row r="846">
          <cell r="A846" t="str">
            <v>158902</v>
          </cell>
          <cell r="B846">
            <v>742.74099999999999</v>
          </cell>
          <cell r="C846">
            <v>819265948</v>
          </cell>
        </row>
        <row r="847">
          <cell r="A847" t="str">
            <v>158904</v>
          </cell>
          <cell r="B847">
            <v>89.5</v>
          </cell>
          <cell r="C847">
            <v>231862247</v>
          </cell>
        </row>
        <row r="848">
          <cell r="A848" t="str">
            <v>158905</v>
          </cell>
          <cell r="B848">
            <v>1365.6579999999999</v>
          </cell>
          <cell r="C848">
            <v>1575572886</v>
          </cell>
        </row>
        <row r="849">
          <cell r="A849" t="str">
            <v>158906</v>
          </cell>
          <cell r="B849">
            <v>803.22699999999998</v>
          </cell>
          <cell r="C849">
            <v>581942430</v>
          </cell>
        </row>
        <row r="850">
          <cell r="A850" t="str">
            <v>159901</v>
          </cell>
          <cell r="B850">
            <v>13348.813999999998</v>
          </cell>
          <cell r="C850">
            <v>1679391481</v>
          </cell>
        </row>
        <row r="851">
          <cell r="A851" t="str">
            <v>160901</v>
          </cell>
          <cell r="B851">
            <v>1177.7379999999998</v>
          </cell>
          <cell r="C851">
            <v>313883883</v>
          </cell>
        </row>
        <row r="852">
          <cell r="A852" t="str">
            <v>160904</v>
          </cell>
          <cell r="B852">
            <v>171.73299999999998</v>
          </cell>
          <cell r="C852">
            <v>43933024</v>
          </cell>
        </row>
        <row r="853">
          <cell r="A853" t="str">
            <v>160905</v>
          </cell>
          <cell r="B853">
            <v>83.074999999999989</v>
          </cell>
          <cell r="C853">
            <v>18244159</v>
          </cell>
        </row>
        <row r="854">
          <cell r="A854" t="str">
            <v>161801</v>
          </cell>
          <cell r="B854">
            <v>185.76399999999998</v>
          </cell>
          <cell r="C854">
            <v>0</v>
          </cell>
        </row>
        <row r="855">
          <cell r="A855" t="str">
            <v>161802</v>
          </cell>
          <cell r="B855">
            <v>346.31699999999995</v>
          </cell>
          <cell r="C855">
            <v>0</v>
          </cell>
        </row>
        <row r="856">
          <cell r="A856" t="str">
            <v>161805</v>
          </cell>
          <cell r="B856">
            <v>45.616999999999997</v>
          </cell>
          <cell r="C856">
            <v>0</v>
          </cell>
        </row>
        <row r="857">
          <cell r="A857" t="str">
            <v>161807</v>
          </cell>
          <cell r="B857">
            <v>394.86099999999999</v>
          </cell>
          <cell r="C857">
            <v>0</v>
          </cell>
        </row>
        <row r="858">
          <cell r="A858" t="str">
            <v>161901</v>
          </cell>
          <cell r="B858">
            <v>562</v>
          </cell>
          <cell r="C858">
            <v>134332934</v>
          </cell>
        </row>
        <row r="859">
          <cell r="A859" t="str">
            <v>161903</v>
          </cell>
          <cell r="B859">
            <v>6520</v>
          </cell>
          <cell r="C859">
            <v>3336290448</v>
          </cell>
        </row>
        <row r="860">
          <cell r="A860" t="str">
            <v>161906</v>
          </cell>
          <cell r="B860">
            <v>2537.7159999999999</v>
          </cell>
          <cell r="C860">
            <v>599705406</v>
          </cell>
        </row>
        <row r="861">
          <cell r="A861" t="str">
            <v>161907</v>
          </cell>
          <cell r="B861">
            <v>1535</v>
          </cell>
          <cell r="C861">
            <v>359712933</v>
          </cell>
        </row>
        <row r="862">
          <cell r="A862" t="str">
            <v>161908</v>
          </cell>
          <cell r="B862">
            <v>553.33999999999992</v>
          </cell>
          <cell r="C862">
            <v>83445174</v>
          </cell>
        </row>
        <row r="863">
          <cell r="A863" t="str">
            <v>161909</v>
          </cell>
          <cell r="B863">
            <v>1206.078</v>
          </cell>
          <cell r="C863">
            <v>260787737</v>
          </cell>
        </row>
        <row r="864">
          <cell r="A864" t="str">
            <v>161910</v>
          </cell>
          <cell r="B864">
            <v>743.86599999999999</v>
          </cell>
          <cell r="C864">
            <v>136121416</v>
          </cell>
        </row>
        <row r="865">
          <cell r="A865" t="str">
            <v>161912</v>
          </cell>
          <cell r="B865">
            <v>525</v>
          </cell>
          <cell r="C865">
            <v>122875791</v>
          </cell>
        </row>
        <row r="866">
          <cell r="A866" t="str">
            <v>161914</v>
          </cell>
          <cell r="B866">
            <v>13757.936</v>
          </cell>
          <cell r="C866">
            <v>3675152054</v>
          </cell>
        </row>
        <row r="867">
          <cell r="A867" t="str">
            <v>161916</v>
          </cell>
          <cell r="B867">
            <v>1425</v>
          </cell>
          <cell r="C867">
            <v>307963102</v>
          </cell>
        </row>
        <row r="868">
          <cell r="A868" t="str">
            <v>161918</v>
          </cell>
          <cell r="B868">
            <v>756.42699999999991</v>
          </cell>
          <cell r="C868">
            <v>94171844</v>
          </cell>
        </row>
        <row r="869">
          <cell r="A869" t="str">
            <v>161919</v>
          </cell>
          <cell r="B869">
            <v>859.39699999999993</v>
          </cell>
          <cell r="C869">
            <v>136123321</v>
          </cell>
        </row>
        <row r="870">
          <cell r="A870" t="str">
            <v>161920</v>
          </cell>
          <cell r="B870">
            <v>2241.2049999999999</v>
          </cell>
          <cell r="C870">
            <v>526164265</v>
          </cell>
        </row>
        <row r="871">
          <cell r="A871" t="str">
            <v>161921</v>
          </cell>
          <cell r="B871">
            <v>2216</v>
          </cell>
          <cell r="C871">
            <v>525732391</v>
          </cell>
        </row>
        <row r="872">
          <cell r="A872" t="str">
            <v>161922</v>
          </cell>
          <cell r="B872">
            <v>2186.636</v>
          </cell>
          <cell r="C872">
            <v>445988676</v>
          </cell>
        </row>
        <row r="873">
          <cell r="A873" t="str">
            <v>161923</v>
          </cell>
          <cell r="B873">
            <v>449.69899999999996</v>
          </cell>
          <cell r="C873">
            <v>125271655</v>
          </cell>
        </row>
        <row r="874">
          <cell r="A874" t="str">
            <v>161924</v>
          </cell>
          <cell r="B874">
            <v>101.217</v>
          </cell>
          <cell r="C874">
            <v>67482069</v>
          </cell>
        </row>
        <row r="875">
          <cell r="A875" t="str">
            <v>161925</v>
          </cell>
          <cell r="B875">
            <v>136.994</v>
          </cell>
          <cell r="C875">
            <v>33863746</v>
          </cell>
        </row>
        <row r="876">
          <cell r="A876" t="str">
            <v>161926</v>
          </cell>
          <cell r="B876">
            <v>174.79999999999998</v>
          </cell>
          <cell r="C876">
            <v>0</v>
          </cell>
        </row>
        <row r="877">
          <cell r="A877" t="str">
            <v>161927</v>
          </cell>
          <cell r="B877">
            <v>207.1</v>
          </cell>
          <cell r="C877">
            <v>0</v>
          </cell>
        </row>
        <row r="878">
          <cell r="A878" t="str">
            <v>161950</v>
          </cell>
          <cell r="B878">
            <v>0</v>
          </cell>
          <cell r="C878">
            <v>0</v>
          </cell>
        </row>
        <row r="879">
          <cell r="A879" t="str">
            <v>162904</v>
          </cell>
          <cell r="B879">
            <v>162.57499999999999</v>
          </cell>
          <cell r="C879">
            <v>433907260</v>
          </cell>
        </row>
        <row r="880">
          <cell r="A880" t="str">
            <v>163901</v>
          </cell>
          <cell r="B880">
            <v>1797.3039999999999</v>
          </cell>
          <cell r="C880">
            <v>298726007</v>
          </cell>
        </row>
        <row r="881">
          <cell r="A881" t="str">
            <v>163902</v>
          </cell>
          <cell r="B881">
            <v>324.96199999999999</v>
          </cell>
          <cell r="C881">
            <v>87761134</v>
          </cell>
        </row>
        <row r="882">
          <cell r="A882" t="str">
            <v>163903</v>
          </cell>
          <cell r="B882">
            <v>901.952</v>
          </cell>
          <cell r="C882">
            <v>138400189</v>
          </cell>
        </row>
        <row r="883">
          <cell r="A883" t="str">
            <v>163904</v>
          </cell>
          <cell r="B883">
            <v>2121.1169999999997</v>
          </cell>
          <cell r="C883">
            <v>421197511</v>
          </cell>
        </row>
        <row r="884">
          <cell r="A884" t="str">
            <v>163908</v>
          </cell>
          <cell r="B884">
            <v>3145</v>
          </cell>
          <cell r="C884">
            <v>935389939</v>
          </cell>
        </row>
        <row r="885">
          <cell r="A885" t="str">
            <v>164901</v>
          </cell>
          <cell r="B885">
            <v>284.58699999999999</v>
          </cell>
          <cell r="C885">
            <v>128904427</v>
          </cell>
        </row>
        <row r="886">
          <cell r="A886" t="str">
            <v>165801</v>
          </cell>
          <cell r="B886">
            <v>68.991</v>
          </cell>
          <cell r="C886">
            <v>0</v>
          </cell>
        </row>
        <row r="887">
          <cell r="A887" t="str">
            <v>165802</v>
          </cell>
          <cell r="B887">
            <v>465.94799999999992</v>
          </cell>
          <cell r="C887">
            <v>0</v>
          </cell>
        </row>
        <row r="888">
          <cell r="A888" t="str">
            <v>165901</v>
          </cell>
          <cell r="B888">
            <v>19845.106</v>
          </cell>
          <cell r="C888">
            <v>10227067256</v>
          </cell>
        </row>
        <row r="889">
          <cell r="A889" t="str">
            <v>165902</v>
          </cell>
          <cell r="B889">
            <v>1584.606</v>
          </cell>
          <cell r="C889">
            <v>670804139</v>
          </cell>
        </row>
        <row r="890">
          <cell r="A890" t="str">
            <v>165950</v>
          </cell>
          <cell r="B890">
            <v>0</v>
          </cell>
          <cell r="C890">
            <v>0</v>
          </cell>
        </row>
        <row r="891">
          <cell r="A891" t="str">
            <v>166901</v>
          </cell>
          <cell r="B891">
            <v>1501</v>
          </cell>
          <cell r="C891">
            <v>275787229</v>
          </cell>
        </row>
        <row r="892">
          <cell r="A892" t="str">
            <v>166902</v>
          </cell>
          <cell r="B892">
            <v>135</v>
          </cell>
          <cell r="C892">
            <v>75673245</v>
          </cell>
        </row>
        <row r="893">
          <cell r="A893" t="str">
            <v>166903</v>
          </cell>
          <cell r="B893">
            <v>428.73899999999998</v>
          </cell>
          <cell r="C893">
            <v>75481101</v>
          </cell>
        </row>
        <row r="894">
          <cell r="A894" t="str">
            <v>166904</v>
          </cell>
          <cell r="B894">
            <v>1659.2959999999998</v>
          </cell>
          <cell r="C894">
            <v>991925078</v>
          </cell>
        </row>
        <row r="895">
          <cell r="A895" t="str">
            <v>166905</v>
          </cell>
          <cell r="B895">
            <v>546.42899999999997</v>
          </cell>
          <cell r="C895">
            <v>109490563</v>
          </cell>
        </row>
        <row r="896">
          <cell r="A896" t="str">
            <v>166907</v>
          </cell>
          <cell r="B896">
            <v>181.74799999999999</v>
          </cell>
          <cell r="C896">
            <v>26563279</v>
          </cell>
        </row>
        <row r="897">
          <cell r="A897" t="str">
            <v>167901</v>
          </cell>
          <cell r="B897">
            <v>560</v>
          </cell>
          <cell r="C897">
            <v>139325609</v>
          </cell>
        </row>
        <row r="898">
          <cell r="A898" t="str">
            <v>167902</v>
          </cell>
          <cell r="B898">
            <v>60.170999999999999</v>
          </cell>
          <cell r="C898">
            <v>50502302</v>
          </cell>
        </row>
        <row r="899">
          <cell r="A899" t="str">
            <v>167903</v>
          </cell>
          <cell r="B899">
            <v>50</v>
          </cell>
          <cell r="C899">
            <v>23169723</v>
          </cell>
        </row>
        <row r="900">
          <cell r="A900" t="str">
            <v>167904</v>
          </cell>
          <cell r="B900">
            <v>73.403999999999996</v>
          </cell>
          <cell r="C900">
            <v>17697544</v>
          </cell>
        </row>
        <row r="901">
          <cell r="A901" t="str">
            <v>168901</v>
          </cell>
          <cell r="B901">
            <v>937.06299999999999</v>
          </cell>
          <cell r="C901">
            <v>301629479</v>
          </cell>
        </row>
        <row r="902">
          <cell r="A902" t="str">
            <v>168902</v>
          </cell>
          <cell r="B902">
            <v>154.1</v>
          </cell>
          <cell r="C902">
            <v>143851768</v>
          </cell>
        </row>
        <row r="903">
          <cell r="A903" t="str">
            <v>168903</v>
          </cell>
          <cell r="B903">
            <v>195.65799999999999</v>
          </cell>
          <cell r="C903">
            <v>403613960</v>
          </cell>
        </row>
        <row r="904">
          <cell r="A904" t="str">
            <v>169901</v>
          </cell>
          <cell r="B904">
            <v>1411.0139999999999</v>
          </cell>
          <cell r="C904">
            <v>567104585</v>
          </cell>
        </row>
        <row r="905">
          <cell r="A905" t="str">
            <v>169902</v>
          </cell>
          <cell r="B905">
            <v>794.10899999999992</v>
          </cell>
          <cell r="C905">
            <v>174065762</v>
          </cell>
        </row>
        <row r="906">
          <cell r="A906" t="str">
            <v>169906</v>
          </cell>
          <cell r="B906">
            <v>160.64699999999999</v>
          </cell>
          <cell r="C906">
            <v>62528535</v>
          </cell>
        </row>
        <row r="907">
          <cell r="A907" t="str">
            <v>169908</v>
          </cell>
          <cell r="B907">
            <v>100</v>
          </cell>
          <cell r="C907">
            <v>29086171</v>
          </cell>
        </row>
        <row r="908">
          <cell r="A908" t="str">
            <v>169909</v>
          </cell>
          <cell r="B908">
            <v>130</v>
          </cell>
          <cell r="C908">
            <v>133600568</v>
          </cell>
        </row>
        <row r="909">
          <cell r="A909" t="str">
            <v>169910</v>
          </cell>
          <cell r="B909">
            <v>191.59799999999998</v>
          </cell>
          <cell r="C909">
            <v>98057981</v>
          </cell>
        </row>
        <row r="910">
          <cell r="A910" t="str">
            <v>169911</v>
          </cell>
          <cell r="B910">
            <v>238.958</v>
          </cell>
          <cell r="C910">
            <v>179320263</v>
          </cell>
        </row>
        <row r="911">
          <cell r="A911" t="str">
            <v>170801</v>
          </cell>
          <cell r="B911">
            <v>369.93299999999999</v>
          </cell>
          <cell r="C911">
            <v>0</v>
          </cell>
        </row>
        <row r="912">
          <cell r="A912" t="str">
            <v>170902</v>
          </cell>
          <cell r="B912">
            <v>48082</v>
          </cell>
          <cell r="C912">
            <v>19686233651</v>
          </cell>
        </row>
        <row r="913">
          <cell r="A913" t="str">
            <v>170903</v>
          </cell>
          <cell r="B913">
            <v>6537.44</v>
          </cell>
          <cell r="C913">
            <v>3470309968</v>
          </cell>
        </row>
        <row r="914">
          <cell r="A914" t="str">
            <v>170904</v>
          </cell>
          <cell r="B914">
            <v>6443.9009999999998</v>
          </cell>
          <cell r="C914">
            <v>2005141677</v>
          </cell>
        </row>
        <row r="915">
          <cell r="A915" t="str">
            <v>170906</v>
          </cell>
          <cell r="B915">
            <v>11508.276</v>
          </cell>
          <cell r="C915">
            <v>3401477476</v>
          </cell>
        </row>
        <row r="916">
          <cell r="A916" t="str">
            <v>170907</v>
          </cell>
          <cell r="B916">
            <v>3160</v>
          </cell>
          <cell r="C916">
            <v>352124237</v>
          </cell>
        </row>
        <row r="917">
          <cell r="A917" t="str">
            <v>170908</v>
          </cell>
          <cell r="B917">
            <v>8917.1879999999983</v>
          </cell>
          <cell r="C917">
            <v>1993560958</v>
          </cell>
        </row>
        <row r="918">
          <cell r="A918" t="str">
            <v>171901</v>
          </cell>
          <cell r="B918">
            <v>3724.0619999999999</v>
          </cell>
          <cell r="C918">
            <v>2183607500</v>
          </cell>
        </row>
        <row r="919">
          <cell r="A919" t="str">
            <v>171902</v>
          </cell>
          <cell r="B919">
            <v>534.92399999999998</v>
          </cell>
          <cell r="C919">
            <v>422322412</v>
          </cell>
        </row>
        <row r="920">
          <cell r="A920" t="str">
            <v>172902</v>
          </cell>
          <cell r="B920">
            <v>1088.415</v>
          </cell>
          <cell r="C920">
            <v>795978698</v>
          </cell>
        </row>
        <row r="921">
          <cell r="A921" t="str">
            <v>172905</v>
          </cell>
          <cell r="B921">
            <v>908.41399999999999</v>
          </cell>
          <cell r="C921">
            <v>241489429</v>
          </cell>
        </row>
        <row r="922">
          <cell r="A922" t="str">
            <v>173901</v>
          </cell>
          <cell r="B922">
            <v>165</v>
          </cell>
          <cell r="C922">
            <v>73498346</v>
          </cell>
        </row>
        <row r="923">
          <cell r="A923" t="str">
            <v>174801</v>
          </cell>
          <cell r="B923">
            <v>216.71599999999998</v>
          </cell>
          <cell r="C923">
            <v>0</v>
          </cell>
        </row>
        <row r="924">
          <cell r="A924" t="str">
            <v>174901</v>
          </cell>
          <cell r="B924">
            <v>291.89299999999997</v>
          </cell>
          <cell r="C924">
            <v>56731573</v>
          </cell>
        </row>
        <row r="925">
          <cell r="A925" t="str">
            <v>174902</v>
          </cell>
          <cell r="B925">
            <v>458.255</v>
          </cell>
          <cell r="C925">
            <v>476431022</v>
          </cell>
        </row>
        <row r="926">
          <cell r="A926" t="str">
            <v>174903</v>
          </cell>
          <cell r="B926">
            <v>617</v>
          </cell>
          <cell r="C926">
            <v>302989083</v>
          </cell>
        </row>
        <row r="927">
          <cell r="A927" t="str">
            <v>174904</v>
          </cell>
          <cell r="B927">
            <v>5970</v>
          </cell>
          <cell r="C927">
            <v>1837749465</v>
          </cell>
        </row>
        <row r="928">
          <cell r="A928" t="str">
            <v>174906</v>
          </cell>
          <cell r="B928">
            <v>763.505</v>
          </cell>
          <cell r="C928">
            <v>149437149</v>
          </cell>
        </row>
        <row r="929">
          <cell r="A929" t="str">
            <v>174908</v>
          </cell>
          <cell r="B929">
            <v>706.20899999999995</v>
          </cell>
          <cell r="C929">
            <v>116621655</v>
          </cell>
        </row>
        <row r="930">
          <cell r="A930" t="str">
            <v>174909</v>
          </cell>
          <cell r="B930">
            <v>300.62399999999997</v>
          </cell>
          <cell r="C930">
            <v>101837467</v>
          </cell>
        </row>
        <row r="931">
          <cell r="A931" t="str">
            <v>174910</v>
          </cell>
          <cell r="B931">
            <v>116.16799999999999</v>
          </cell>
          <cell r="C931">
            <v>44070564</v>
          </cell>
        </row>
        <row r="932">
          <cell r="A932" t="str">
            <v>174911</v>
          </cell>
          <cell r="B932">
            <v>354.9</v>
          </cell>
          <cell r="C932">
            <v>206876762</v>
          </cell>
        </row>
        <row r="933">
          <cell r="A933" t="str">
            <v>175902</v>
          </cell>
          <cell r="B933">
            <v>799.29799999999989</v>
          </cell>
          <cell r="C933">
            <v>123326465</v>
          </cell>
        </row>
        <row r="934">
          <cell r="A934" t="str">
            <v>175903</v>
          </cell>
          <cell r="B934">
            <v>5453.7139999999999</v>
          </cell>
          <cell r="C934">
            <v>1330828640</v>
          </cell>
        </row>
        <row r="935">
          <cell r="A935" t="str">
            <v>175904</v>
          </cell>
          <cell r="B935">
            <v>361.41099999999994</v>
          </cell>
          <cell r="C935">
            <v>93772545</v>
          </cell>
        </row>
        <row r="936">
          <cell r="A936" t="str">
            <v>175905</v>
          </cell>
          <cell r="B936">
            <v>329.96</v>
          </cell>
          <cell r="C936">
            <v>65221785</v>
          </cell>
        </row>
        <row r="937">
          <cell r="A937" t="str">
            <v>175907</v>
          </cell>
          <cell r="B937">
            <v>595.29199999999992</v>
          </cell>
          <cell r="C937">
            <v>194747732</v>
          </cell>
        </row>
        <row r="938">
          <cell r="A938" t="str">
            <v>175909</v>
          </cell>
          <cell r="B938">
            <v>136.79999999999998</v>
          </cell>
          <cell r="C938">
            <v>0</v>
          </cell>
        </row>
        <row r="939">
          <cell r="A939" t="str">
            <v>175910</v>
          </cell>
          <cell r="B939">
            <v>646.47399999999993</v>
          </cell>
          <cell r="C939">
            <v>395602057</v>
          </cell>
        </row>
        <row r="940">
          <cell r="A940" t="str">
            <v>175911</v>
          </cell>
          <cell r="B940">
            <v>792</v>
          </cell>
          <cell r="C940">
            <v>80915662</v>
          </cell>
        </row>
        <row r="941">
          <cell r="A941" t="str">
            <v>176901</v>
          </cell>
          <cell r="B941">
            <v>239.89999999999998</v>
          </cell>
          <cell r="C941">
            <v>165467320</v>
          </cell>
        </row>
        <row r="942">
          <cell r="A942" t="str">
            <v>176902</v>
          </cell>
          <cell r="B942">
            <v>1153.2639999999999</v>
          </cell>
          <cell r="C942">
            <v>326381456</v>
          </cell>
        </row>
        <row r="943">
          <cell r="A943" t="str">
            <v>176903</v>
          </cell>
          <cell r="B943">
            <v>616.08199999999999</v>
          </cell>
          <cell r="C943">
            <v>407721020</v>
          </cell>
        </row>
        <row r="944">
          <cell r="A944" t="str">
            <v>177901</v>
          </cell>
          <cell r="B944">
            <v>302.27299999999997</v>
          </cell>
          <cell r="C944">
            <v>317785874</v>
          </cell>
        </row>
        <row r="945">
          <cell r="A945" t="str">
            <v>177902</v>
          </cell>
          <cell r="B945">
            <v>2129</v>
          </cell>
          <cell r="C945">
            <v>549997587</v>
          </cell>
        </row>
        <row r="946">
          <cell r="A946" t="str">
            <v>177903</v>
          </cell>
          <cell r="B946">
            <v>132.98399999999998</v>
          </cell>
          <cell r="C946">
            <v>677225019</v>
          </cell>
        </row>
        <row r="947">
          <cell r="A947" t="str">
            <v>177905</v>
          </cell>
          <cell r="B947">
            <v>211.726</v>
          </cell>
          <cell r="C947">
            <v>270871652</v>
          </cell>
        </row>
        <row r="948">
          <cell r="A948" t="str">
            <v>178801</v>
          </cell>
          <cell r="B948">
            <v>188.62399999999997</v>
          </cell>
          <cell r="C948">
            <v>0</v>
          </cell>
        </row>
        <row r="949">
          <cell r="A949" t="str">
            <v>178802</v>
          </cell>
          <cell r="B949">
            <v>197.05199999999999</v>
          </cell>
          <cell r="C949">
            <v>0</v>
          </cell>
        </row>
        <row r="950">
          <cell r="A950" t="str">
            <v>178804</v>
          </cell>
          <cell r="B950">
            <v>226.91899999999998</v>
          </cell>
          <cell r="C950">
            <v>0</v>
          </cell>
        </row>
        <row r="951">
          <cell r="A951" t="str">
            <v>178807</v>
          </cell>
          <cell r="B951">
            <v>163.13499999999999</v>
          </cell>
          <cell r="C951">
            <v>0</v>
          </cell>
        </row>
        <row r="952">
          <cell r="A952" t="str">
            <v>178808</v>
          </cell>
          <cell r="B952">
            <v>135.57899999999998</v>
          </cell>
          <cell r="C952">
            <v>0</v>
          </cell>
        </row>
        <row r="953">
          <cell r="A953" t="str">
            <v>178809</v>
          </cell>
          <cell r="B953">
            <v>264.11599999999999</v>
          </cell>
          <cell r="C953">
            <v>0</v>
          </cell>
        </row>
        <row r="954">
          <cell r="A954" t="str">
            <v>178901</v>
          </cell>
          <cell r="B954">
            <v>334</v>
          </cell>
          <cell r="C954">
            <v>123795007</v>
          </cell>
        </row>
        <row r="955">
          <cell r="A955" t="str">
            <v>178902</v>
          </cell>
          <cell r="B955">
            <v>1120.0649999999998</v>
          </cell>
          <cell r="C955">
            <v>497462413</v>
          </cell>
        </row>
        <row r="956">
          <cell r="A956" t="str">
            <v>178903</v>
          </cell>
          <cell r="B956">
            <v>3548.3259999999996</v>
          </cell>
          <cell r="C956">
            <v>1141673804</v>
          </cell>
        </row>
        <row r="957">
          <cell r="A957" t="str">
            <v>178904</v>
          </cell>
          <cell r="B957">
            <v>34972.981</v>
          </cell>
          <cell r="C957">
            <v>11147155230</v>
          </cell>
        </row>
        <row r="958">
          <cell r="A958" t="str">
            <v>178905</v>
          </cell>
          <cell r="B958">
            <v>221.714</v>
          </cell>
          <cell r="C958">
            <v>134858643</v>
          </cell>
        </row>
        <row r="959">
          <cell r="A959" t="str">
            <v>178906</v>
          </cell>
          <cell r="B959">
            <v>340</v>
          </cell>
          <cell r="C959">
            <v>227962080</v>
          </cell>
        </row>
        <row r="960">
          <cell r="A960" t="str">
            <v>178908</v>
          </cell>
          <cell r="B960">
            <v>461.12099999999998</v>
          </cell>
          <cell r="C960">
            <v>1766432983</v>
          </cell>
        </row>
        <row r="961">
          <cell r="A961" t="str">
            <v>178909</v>
          </cell>
          <cell r="B961">
            <v>2967.0479999999998</v>
          </cell>
          <cell r="C961">
            <v>331505523</v>
          </cell>
        </row>
        <row r="962">
          <cell r="A962" t="str">
            <v>178912</v>
          </cell>
          <cell r="B962">
            <v>3158.3539999999998</v>
          </cell>
          <cell r="C962">
            <v>1486928282</v>
          </cell>
        </row>
        <row r="963">
          <cell r="A963" t="str">
            <v>178913</v>
          </cell>
          <cell r="B963">
            <v>811.34599999999989</v>
          </cell>
          <cell r="C963">
            <v>257572963</v>
          </cell>
        </row>
        <row r="964">
          <cell r="A964" t="str">
            <v>178914</v>
          </cell>
          <cell r="B964">
            <v>5270.3619999999992</v>
          </cell>
          <cell r="C964">
            <v>2301487518</v>
          </cell>
        </row>
        <row r="965">
          <cell r="A965" t="str">
            <v>178915</v>
          </cell>
          <cell r="B965">
            <v>1941.7109999999998</v>
          </cell>
          <cell r="C965">
            <v>517582837</v>
          </cell>
        </row>
        <row r="966">
          <cell r="A966" t="str">
            <v>178950</v>
          </cell>
          <cell r="B966">
            <v>0</v>
          </cell>
          <cell r="C966">
            <v>0</v>
          </cell>
        </row>
        <row r="967">
          <cell r="A967" t="str">
            <v>179901</v>
          </cell>
          <cell r="B967">
            <v>2068.2919999999999</v>
          </cell>
          <cell r="C967">
            <v>904962419</v>
          </cell>
        </row>
        <row r="968">
          <cell r="A968" t="str">
            <v>180901</v>
          </cell>
          <cell r="B968">
            <v>300</v>
          </cell>
          <cell r="C968">
            <v>0</v>
          </cell>
        </row>
        <row r="969">
          <cell r="A969" t="str">
            <v>180902</v>
          </cell>
          <cell r="B969">
            <v>282.39999999999998</v>
          </cell>
          <cell r="C969">
            <v>108155053</v>
          </cell>
        </row>
        <row r="970">
          <cell r="A970" t="str">
            <v>180903</v>
          </cell>
          <cell r="B970">
            <v>90.556999999999988</v>
          </cell>
          <cell r="C970">
            <v>44634577</v>
          </cell>
        </row>
        <row r="971">
          <cell r="A971" t="str">
            <v>180904</v>
          </cell>
          <cell r="B971">
            <v>76.548999999999992</v>
          </cell>
          <cell r="C971">
            <v>38092876</v>
          </cell>
        </row>
        <row r="972">
          <cell r="A972" t="str">
            <v>181901</v>
          </cell>
          <cell r="B972">
            <v>2270.694</v>
          </cell>
          <cell r="C972">
            <v>598484199</v>
          </cell>
        </row>
        <row r="973">
          <cell r="A973" t="str">
            <v>181905</v>
          </cell>
          <cell r="B973">
            <v>1575.04</v>
          </cell>
          <cell r="C973">
            <v>386494696</v>
          </cell>
        </row>
        <row r="974">
          <cell r="A974" t="str">
            <v>181906</v>
          </cell>
          <cell r="B974">
            <v>2351.2129999999997</v>
          </cell>
          <cell r="C974">
            <v>1438122739</v>
          </cell>
        </row>
        <row r="975">
          <cell r="A975" t="str">
            <v>181907</v>
          </cell>
          <cell r="B975">
            <v>4530</v>
          </cell>
          <cell r="C975">
            <v>800671918</v>
          </cell>
        </row>
        <row r="976">
          <cell r="A976" t="str">
            <v>181908</v>
          </cell>
          <cell r="B976">
            <v>3442.62</v>
          </cell>
          <cell r="C976">
            <v>935523259</v>
          </cell>
        </row>
        <row r="977">
          <cell r="A977" t="str">
            <v>181950</v>
          </cell>
          <cell r="B977">
            <v>0</v>
          </cell>
          <cell r="C977">
            <v>0</v>
          </cell>
        </row>
        <row r="978">
          <cell r="A978" t="str">
            <v>182901</v>
          </cell>
          <cell r="B978">
            <v>178.166</v>
          </cell>
          <cell r="C978">
            <v>131110050</v>
          </cell>
        </row>
        <row r="979">
          <cell r="A979" t="str">
            <v>182902</v>
          </cell>
          <cell r="B979">
            <v>259.87399999999997</v>
          </cell>
          <cell r="C979">
            <v>629772121</v>
          </cell>
        </row>
        <row r="980">
          <cell r="A980" t="str">
            <v>182903</v>
          </cell>
          <cell r="B980">
            <v>3371.1869999999999</v>
          </cell>
          <cell r="C980">
            <v>765689799</v>
          </cell>
        </row>
        <row r="981">
          <cell r="A981" t="str">
            <v>182904</v>
          </cell>
          <cell r="B981">
            <v>448.71799999999996</v>
          </cell>
          <cell r="C981">
            <v>251939788</v>
          </cell>
        </row>
        <row r="982">
          <cell r="A982" t="str">
            <v>182905</v>
          </cell>
          <cell r="B982">
            <v>172.113</v>
          </cell>
          <cell r="C982">
            <v>77868027</v>
          </cell>
        </row>
        <row r="983">
          <cell r="A983" t="str">
            <v>182906</v>
          </cell>
          <cell r="B983">
            <v>50.648999999999994</v>
          </cell>
          <cell r="C983">
            <v>429976476</v>
          </cell>
        </row>
        <row r="984">
          <cell r="A984" t="str">
            <v>183801</v>
          </cell>
          <cell r="B984">
            <v>130.55799999999996</v>
          </cell>
          <cell r="C984">
            <v>0</v>
          </cell>
        </row>
        <row r="985">
          <cell r="A985" t="str">
            <v>183901</v>
          </cell>
          <cell r="B985">
            <v>637.09999999999991</v>
          </cell>
          <cell r="C985">
            <v>771025205</v>
          </cell>
        </row>
        <row r="986">
          <cell r="A986" t="str">
            <v>183902</v>
          </cell>
          <cell r="B986">
            <v>2445.2559999999999</v>
          </cell>
          <cell r="C986">
            <v>3576666139</v>
          </cell>
        </row>
        <row r="987">
          <cell r="A987" t="str">
            <v>183904</v>
          </cell>
          <cell r="B987">
            <v>339.52499999999998</v>
          </cell>
          <cell r="C987">
            <v>307891203</v>
          </cell>
        </row>
        <row r="988">
          <cell r="A988" t="str">
            <v>184801</v>
          </cell>
          <cell r="B988">
            <v>123.34699999999999</v>
          </cell>
          <cell r="C988">
            <v>0</v>
          </cell>
        </row>
        <row r="989">
          <cell r="A989" t="str">
            <v>184901</v>
          </cell>
          <cell r="B989">
            <v>542.00799999999992</v>
          </cell>
          <cell r="C989">
            <v>173975535</v>
          </cell>
        </row>
        <row r="990">
          <cell r="A990" t="str">
            <v>184902</v>
          </cell>
          <cell r="B990">
            <v>3341.625</v>
          </cell>
          <cell r="C990">
            <v>842572905</v>
          </cell>
        </row>
        <row r="991">
          <cell r="A991" t="str">
            <v>184903</v>
          </cell>
          <cell r="B991">
            <v>7130</v>
          </cell>
          <cell r="C991">
            <v>3403043003</v>
          </cell>
        </row>
        <row r="992">
          <cell r="A992" t="str">
            <v>184904</v>
          </cell>
          <cell r="B992">
            <v>691.4559999999999</v>
          </cell>
          <cell r="C992">
            <v>285236849</v>
          </cell>
        </row>
        <row r="993">
          <cell r="A993" t="str">
            <v>184907</v>
          </cell>
          <cell r="B993">
            <v>4484.95</v>
          </cell>
          <cell r="C993">
            <v>2523378986</v>
          </cell>
        </row>
        <row r="994">
          <cell r="A994" t="str">
            <v>184908</v>
          </cell>
          <cell r="B994">
            <v>1097</v>
          </cell>
          <cell r="C994">
            <v>264768116</v>
          </cell>
        </row>
        <row r="995">
          <cell r="A995" t="str">
            <v>184909</v>
          </cell>
          <cell r="B995">
            <v>807.03199999999993</v>
          </cell>
          <cell r="C995">
            <v>381469178</v>
          </cell>
        </row>
        <row r="996">
          <cell r="A996" t="str">
            <v>184911</v>
          </cell>
          <cell r="B996">
            <v>188</v>
          </cell>
          <cell r="C996">
            <v>160307311</v>
          </cell>
        </row>
        <row r="997">
          <cell r="A997" t="str">
            <v>185901</v>
          </cell>
          <cell r="B997">
            <v>437.08199999999999</v>
          </cell>
          <cell r="C997">
            <v>78142802</v>
          </cell>
        </row>
        <row r="998">
          <cell r="A998" t="str">
            <v>185902</v>
          </cell>
          <cell r="B998">
            <v>497.32</v>
          </cell>
          <cell r="C998">
            <v>132692310</v>
          </cell>
        </row>
        <row r="999">
          <cell r="A999" t="str">
            <v>185903</v>
          </cell>
          <cell r="B999">
            <v>1148.184</v>
          </cell>
          <cell r="C999">
            <v>305076195</v>
          </cell>
        </row>
        <row r="1000">
          <cell r="A1000" t="str">
            <v>185904</v>
          </cell>
          <cell r="B1000">
            <v>99.883999999999986</v>
          </cell>
          <cell r="C1000">
            <v>62655932</v>
          </cell>
        </row>
        <row r="1001">
          <cell r="A1001" t="str">
            <v>186901</v>
          </cell>
          <cell r="B1001">
            <v>185.87699999999998</v>
          </cell>
          <cell r="C1001">
            <v>236583924</v>
          </cell>
        </row>
        <row r="1002">
          <cell r="A1002" t="str">
            <v>186902</v>
          </cell>
          <cell r="B1002">
            <v>2188.6619999999998</v>
          </cell>
          <cell r="C1002">
            <v>2079577375</v>
          </cell>
        </row>
        <row r="1003">
          <cell r="A1003" t="str">
            <v>186903</v>
          </cell>
          <cell r="B1003">
            <v>743</v>
          </cell>
          <cell r="C1003">
            <v>1617261946</v>
          </cell>
        </row>
        <row r="1004">
          <cell r="A1004" t="str">
            <v>187901</v>
          </cell>
          <cell r="B1004">
            <v>496.82199999999995</v>
          </cell>
          <cell r="C1004">
            <v>295412697</v>
          </cell>
        </row>
        <row r="1005">
          <cell r="A1005" t="str">
            <v>187903</v>
          </cell>
          <cell r="B1005">
            <v>220.84199999999998</v>
          </cell>
          <cell r="C1005">
            <v>94828777</v>
          </cell>
        </row>
        <row r="1006">
          <cell r="A1006" t="str">
            <v>187904</v>
          </cell>
          <cell r="B1006">
            <v>951.80099999999993</v>
          </cell>
          <cell r="C1006">
            <v>262450772</v>
          </cell>
        </row>
        <row r="1007">
          <cell r="A1007" t="str">
            <v>187906</v>
          </cell>
          <cell r="B1007">
            <v>174.07199999999997</v>
          </cell>
          <cell r="C1007">
            <v>123259124</v>
          </cell>
        </row>
        <row r="1008">
          <cell r="A1008" t="str">
            <v>187907</v>
          </cell>
          <cell r="B1008">
            <v>3684</v>
          </cell>
          <cell r="C1008">
            <v>1334103974</v>
          </cell>
        </row>
        <row r="1009">
          <cell r="A1009" t="str">
            <v>187910</v>
          </cell>
          <cell r="B1009">
            <v>894.43599999999992</v>
          </cell>
          <cell r="C1009">
            <v>409619660</v>
          </cell>
        </row>
        <row r="1010">
          <cell r="A1010" t="str">
            <v>188801</v>
          </cell>
          <cell r="B1010">
            <v>176.10999999999999</v>
          </cell>
          <cell r="C1010">
            <v>0</v>
          </cell>
        </row>
        <row r="1011">
          <cell r="A1011" t="str">
            <v>188901</v>
          </cell>
          <cell r="B1011">
            <v>27955.478999999999</v>
          </cell>
          <cell r="C1011">
            <v>7215805166</v>
          </cell>
        </row>
        <row r="1012">
          <cell r="A1012" t="str">
            <v>188902</v>
          </cell>
          <cell r="B1012">
            <v>1348</v>
          </cell>
          <cell r="C1012">
            <v>237550730</v>
          </cell>
        </row>
        <row r="1013">
          <cell r="A1013" t="str">
            <v>188903</v>
          </cell>
          <cell r="B1013">
            <v>852.29899999999998</v>
          </cell>
          <cell r="C1013">
            <v>836371686</v>
          </cell>
        </row>
        <row r="1014">
          <cell r="A1014" t="str">
            <v>188904</v>
          </cell>
          <cell r="B1014">
            <v>1529.126</v>
          </cell>
          <cell r="C1014">
            <v>821149682</v>
          </cell>
        </row>
        <row r="1015">
          <cell r="A1015" t="str">
            <v>188950</v>
          </cell>
          <cell r="B1015">
            <v>0</v>
          </cell>
          <cell r="C1015">
            <v>0</v>
          </cell>
        </row>
        <row r="1016">
          <cell r="A1016" t="str">
            <v>189901</v>
          </cell>
          <cell r="B1016">
            <v>287.97899999999998</v>
          </cell>
          <cell r="C1016">
            <v>131994405</v>
          </cell>
        </row>
        <row r="1017">
          <cell r="A1017" t="str">
            <v>189902</v>
          </cell>
          <cell r="B1017">
            <v>1680.32</v>
          </cell>
          <cell r="C1017">
            <v>81658585</v>
          </cell>
        </row>
        <row r="1018">
          <cell r="A1018" t="str">
            <v>190903</v>
          </cell>
          <cell r="B1018">
            <v>1600</v>
          </cell>
          <cell r="C1018">
            <v>488956398</v>
          </cell>
        </row>
        <row r="1019">
          <cell r="A1019" t="str">
            <v>191901</v>
          </cell>
          <cell r="B1019">
            <v>8415</v>
          </cell>
          <cell r="C1019">
            <v>2936228537</v>
          </cell>
        </row>
        <row r="1020">
          <cell r="A1020" t="str">
            <v>192901</v>
          </cell>
          <cell r="B1020">
            <v>730</v>
          </cell>
          <cell r="C1020">
            <v>1496600562</v>
          </cell>
        </row>
        <row r="1021">
          <cell r="A1021" t="str">
            <v>193801</v>
          </cell>
          <cell r="B1021">
            <v>128.48499999999999</v>
          </cell>
          <cell r="C1021">
            <v>0</v>
          </cell>
        </row>
        <row r="1022">
          <cell r="A1022" t="str">
            <v>193902</v>
          </cell>
          <cell r="B1022">
            <v>251.5</v>
          </cell>
          <cell r="C1022">
            <v>290982166</v>
          </cell>
        </row>
        <row r="1023">
          <cell r="A1023" t="str">
            <v>194902</v>
          </cell>
          <cell r="B1023">
            <v>400.78899999999999</v>
          </cell>
          <cell r="C1023">
            <v>45127882</v>
          </cell>
        </row>
        <row r="1024">
          <cell r="A1024" t="str">
            <v>194903</v>
          </cell>
          <cell r="B1024">
            <v>764.30499999999995</v>
          </cell>
          <cell r="C1024">
            <v>175197147</v>
          </cell>
        </row>
        <row r="1025">
          <cell r="A1025" t="str">
            <v>194904</v>
          </cell>
          <cell r="B1025">
            <v>664.74599999999998</v>
          </cell>
          <cell r="C1025">
            <v>185183849</v>
          </cell>
        </row>
        <row r="1026">
          <cell r="A1026" t="str">
            <v>194905</v>
          </cell>
          <cell r="B1026">
            <v>440</v>
          </cell>
          <cell r="C1026">
            <v>57373906</v>
          </cell>
        </row>
        <row r="1027">
          <cell r="A1027" t="str">
            <v>195901</v>
          </cell>
          <cell r="B1027">
            <v>1873.79</v>
          </cell>
          <cell r="C1027">
            <v>907394078</v>
          </cell>
        </row>
        <row r="1028">
          <cell r="A1028" t="str">
            <v>195902</v>
          </cell>
          <cell r="B1028">
            <v>135</v>
          </cell>
          <cell r="C1028">
            <v>30014812</v>
          </cell>
        </row>
        <row r="1029">
          <cell r="A1029" t="str">
            <v>196901</v>
          </cell>
          <cell r="B1029">
            <v>144.14099999999999</v>
          </cell>
          <cell r="C1029">
            <v>499641315</v>
          </cell>
        </row>
        <row r="1030">
          <cell r="A1030" t="str">
            <v>196902</v>
          </cell>
          <cell r="B1030">
            <v>508.65799999999996</v>
          </cell>
          <cell r="C1030">
            <v>134750834</v>
          </cell>
        </row>
        <row r="1031">
          <cell r="A1031" t="str">
            <v>196903</v>
          </cell>
          <cell r="B1031">
            <v>678</v>
          </cell>
          <cell r="C1031">
            <v>533525972</v>
          </cell>
        </row>
        <row r="1032">
          <cell r="A1032" t="str">
            <v>197902</v>
          </cell>
          <cell r="B1032">
            <v>140.34699999999998</v>
          </cell>
          <cell r="C1032">
            <v>802175553</v>
          </cell>
        </row>
        <row r="1033">
          <cell r="A1033" t="str">
            <v>198901</v>
          </cell>
          <cell r="B1033">
            <v>414.04399999999998</v>
          </cell>
          <cell r="C1033">
            <v>576601997</v>
          </cell>
        </row>
        <row r="1034">
          <cell r="A1034" t="str">
            <v>198902</v>
          </cell>
          <cell r="B1034">
            <v>165</v>
          </cell>
          <cell r="C1034">
            <v>87829400</v>
          </cell>
        </row>
        <row r="1035">
          <cell r="A1035" t="str">
            <v>198903</v>
          </cell>
          <cell r="B1035">
            <v>930</v>
          </cell>
          <cell r="C1035">
            <v>3491437359</v>
          </cell>
        </row>
        <row r="1036">
          <cell r="A1036" t="str">
            <v>198905</v>
          </cell>
          <cell r="B1036">
            <v>981.19999999999993</v>
          </cell>
          <cell r="C1036">
            <v>330278378</v>
          </cell>
        </row>
        <row r="1037">
          <cell r="A1037" t="str">
            <v>198906</v>
          </cell>
          <cell r="B1037">
            <v>472</v>
          </cell>
          <cell r="C1037">
            <v>84327651</v>
          </cell>
        </row>
        <row r="1038">
          <cell r="A1038" t="str">
            <v>199901</v>
          </cell>
          <cell r="B1038">
            <v>14888.964999999998</v>
          </cell>
          <cell r="C1038">
            <v>5743578542</v>
          </cell>
        </row>
        <row r="1039">
          <cell r="A1039" t="str">
            <v>199902</v>
          </cell>
          <cell r="B1039">
            <v>5245.4169999999995</v>
          </cell>
          <cell r="C1039">
            <v>1064924748</v>
          </cell>
        </row>
        <row r="1040">
          <cell r="A1040" t="str">
            <v>200901</v>
          </cell>
          <cell r="B1040">
            <v>846.803</v>
          </cell>
          <cell r="C1040">
            <v>229418419</v>
          </cell>
        </row>
        <row r="1041">
          <cell r="A1041" t="str">
            <v>200902</v>
          </cell>
          <cell r="B1041">
            <v>352.988</v>
          </cell>
          <cell r="C1041">
            <v>61122187</v>
          </cell>
        </row>
        <row r="1042">
          <cell r="A1042" t="str">
            <v>200904</v>
          </cell>
          <cell r="B1042">
            <v>573.1049999999999</v>
          </cell>
          <cell r="C1042">
            <v>176551026</v>
          </cell>
        </row>
        <row r="1043">
          <cell r="A1043" t="str">
            <v>200906</v>
          </cell>
          <cell r="B1043">
            <v>65.137999999999991</v>
          </cell>
          <cell r="C1043">
            <v>4668411</v>
          </cell>
        </row>
        <row r="1044">
          <cell r="A1044" t="str">
            <v>201902</v>
          </cell>
          <cell r="B1044">
            <v>3138.9169999999999</v>
          </cell>
          <cell r="C1044">
            <v>1969012867</v>
          </cell>
        </row>
        <row r="1045">
          <cell r="A1045" t="str">
            <v>201903</v>
          </cell>
          <cell r="B1045">
            <v>130</v>
          </cell>
          <cell r="C1045">
            <v>78593635</v>
          </cell>
        </row>
        <row r="1046">
          <cell r="A1046" t="str">
            <v>201904</v>
          </cell>
          <cell r="B1046">
            <v>228</v>
          </cell>
          <cell r="C1046">
            <v>32723033</v>
          </cell>
        </row>
        <row r="1047">
          <cell r="A1047" t="str">
            <v>201907</v>
          </cell>
          <cell r="B1047">
            <v>420</v>
          </cell>
          <cell r="C1047">
            <v>63903033</v>
          </cell>
        </row>
        <row r="1048">
          <cell r="A1048" t="str">
            <v>201908</v>
          </cell>
          <cell r="B1048">
            <v>494.35799999999995</v>
          </cell>
          <cell r="C1048">
            <v>70021453</v>
          </cell>
        </row>
        <row r="1049">
          <cell r="A1049" t="str">
            <v>201910</v>
          </cell>
          <cell r="B1049">
            <v>1406.491</v>
          </cell>
          <cell r="C1049">
            <v>2082789459</v>
          </cell>
        </row>
        <row r="1050">
          <cell r="A1050" t="str">
            <v>201913</v>
          </cell>
          <cell r="B1050">
            <v>617.17499999999995</v>
          </cell>
          <cell r="C1050">
            <v>98314998</v>
          </cell>
        </row>
        <row r="1051">
          <cell r="A1051" t="str">
            <v>201914</v>
          </cell>
          <cell r="B1051">
            <v>797.93399999999997</v>
          </cell>
          <cell r="C1051">
            <v>463872417</v>
          </cell>
        </row>
        <row r="1052">
          <cell r="A1052" t="str">
            <v>202903</v>
          </cell>
          <cell r="B1052">
            <v>910</v>
          </cell>
          <cell r="C1052">
            <v>370943708</v>
          </cell>
        </row>
        <row r="1053">
          <cell r="A1053" t="str">
            <v>202905</v>
          </cell>
          <cell r="B1053">
            <v>596.29299999999989</v>
          </cell>
          <cell r="C1053">
            <v>86015941</v>
          </cell>
        </row>
        <row r="1054">
          <cell r="A1054" t="str">
            <v>203901</v>
          </cell>
          <cell r="B1054">
            <v>783.72</v>
          </cell>
          <cell r="C1054">
            <v>283154646</v>
          </cell>
        </row>
        <row r="1055">
          <cell r="A1055" t="str">
            <v>203902</v>
          </cell>
          <cell r="B1055">
            <v>411.29999999999995</v>
          </cell>
          <cell r="C1055">
            <v>103679148</v>
          </cell>
        </row>
        <row r="1056">
          <cell r="A1056" t="str">
            <v>204901</v>
          </cell>
          <cell r="B1056">
            <v>1504.9759999999999</v>
          </cell>
          <cell r="C1056">
            <v>850692743</v>
          </cell>
        </row>
        <row r="1057">
          <cell r="A1057" t="str">
            <v>204904</v>
          </cell>
          <cell r="B1057">
            <v>1671.3459999999998</v>
          </cell>
          <cell r="C1057">
            <v>278452821</v>
          </cell>
        </row>
        <row r="1058">
          <cell r="A1058" t="str">
            <v>205901</v>
          </cell>
          <cell r="B1058">
            <v>1833.991</v>
          </cell>
          <cell r="C1058">
            <v>681491072</v>
          </cell>
        </row>
        <row r="1059">
          <cell r="A1059" t="str">
            <v>205902</v>
          </cell>
          <cell r="B1059">
            <v>4057.9969999999998</v>
          </cell>
          <cell r="C1059">
            <v>1112566203</v>
          </cell>
        </row>
        <row r="1060">
          <cell r="A1060" t="str">
            <v>205903</v>
          </cell>
          <cell r="B1060">
            <v>2025</v>
          </cell>
          <cell r="C1060">
            <v>1201631236</v>
          </cell>
        </row>
        <row r="1061">
          <cell r="A1061" t="str">
            <v>205904</v>
          </cell>
          <cell r="B1061">
            <v>1627.8529999999998</v>
          </cell>
          <cell r="C1061">
            <v>237555352</v>
          </cell>
        </row>
        <row r="1062">
          <cell r="A1062" t="str">
            <v>205905</v>
          </cell>
          <cell r="B1062">
            <v>1062.1399999999999</v>
          </cell>
          <cell r="C1062">
            <v>210327477</v>
          </cell>
        </row>
        <row r="1063">
          <cell r="A1063" t="str">
            <v>205906</v>
          </cell>
          <cell r="B1063">
            <v>1975.6579999999999</v>
          </cell>
          <cell r="C1063">
            <v>304182668</v>
          </cell>
        </row>
        <row r="1064">
          <cell r="A1064" t="str">
            <v>205907</v>
          </cell>
          <cell r="B1064">
            <v>1137.751</v>
          </cell>
          <cell r="C1064">
            <v>221958120</v>
          </cell>
        </row>
        <row r="1065">
          <cell r="A1065" t="str">
            <v>206901</v>
          </cell>
          <cell r="B1065">
            <v>609.82199999999989</v>
          </cell>
          <cell r="C1065">
            <v>164661386</v>
          </cell>
        </row>
        <row r="1066">
          <cell r="A1066" t="str">
            <v>206902</v>
          </cell>
          <cell r="B1066">
            <v>168.52799999999999</v>
          </cell>
          <cell r="C1066">
            <v>51978079</v>
          </cell>
        </row>
        <row r="1067">
          <cell r="A1067" t="str">
            <v>206903</v>
          </cell>
          <cell r="B1067">
            <v>113.77699999999999</v>
          </cell>
          <cell r="C1067">
            <v>37705642</v>
          </cell>
        </row>
        <row r="1068">
          <cell r="A1068" t="str">
            <v>207901</v>
          </cell>
          <cell r="B1068">
            <v>591.375</v>
          </cell>
          <cell r="C1068">
            <v>335213006</v>
          </cell>
        </row>
        <row r="1069">
          <cell r="A1069" t="str">
            <v>208901</v>
          </cell>
          <cell r="B1069">
            <v>181.607</v>
          </cell>
          <cell r="C1069">
            <v>443504226</v>
          </cell>
        </row>
        <row r="1070">
          <cell r="A1070" t="str">
            <v>208902</v>
          </cell>
          <cell r="B1070">
            <v>2603.5759999999996</v>
          </cell>
          <cell r="C1070">
            <v>2348576339</v>
          </cell>
        </row>
        <row r="1071">
          <cell r="A1071" t="str">
            <v>208903</v>
          </cell>
          <cell r="B1071">
            <v>221.76</v>
          </cell>
          <cell r="C1071">
            <v>208654264</v>
          </cell>
        </row>
        <row r="1072">
          <cell r="A1072" t="str">
            <v>209901</v>
          </cell>
          <cell r="B1072">
            <v>453.54299999999995</v>
          </cell>
          <cell r="C1072">
            <v>273737515</v>
          </cell>
        </row>
        <row r="1073">
          <cell r="A1073" t="str">
            <v>209902</v>
          </cell>
          <cell r="B1073">
            <v>174.321</v>
          </cell>
          <cell r="C1073">
            <v>52054483</v>
          </cell>
        </row>
        <row r="1074">
          <cell r="A1074" t="str">
            <v>210901</v>
          </cell>
          <cell r="B1074">
            <v>2401.1969999999997</v>
          </cell>
          <cell r="C1074">
            <v>554487480</v>
          </cell>
        </row>
        <row r="1075">
          <cell r="A1075" t="str">
            <v>210902</v>
          </cell>
          <cell r="B1075">
            <v>664.56799999999998</v>
          </cell>
          <cell r="C1075">
            <v>273734487</v>
          </cell>
        </row>
        <row r="1076">
          <cell r="A1076" t="str">
            <v>210903</v>
          </cell>
          <cell r="B1076">
            <v>700.125</v>
          </cell>
          <cell r="C1076">
            <v>229183869</v>
          </cell>
        </row>
        <row r="1077">
          <cell r="A1077" t="str">
            <v>210904</v>
          </cell>
          <cell r="B1077">
            <v>445.5</v>
          </cell>
          <cell r="C1077">
            <v>81231456</v>
          </cell>
        </row>
        <row r="1078">
          <cell r="A1078" t="str">
            <v>210905</v>
          </cell>
          <cell r="B1078">
            <v>565</v>
          </cell>
          <cell r="C1078">
            <v>193633098</v>
          </cell>
        </row>
        <row r="1079">
          <cell r="A1079" t="str">
            <v>210906</v>
          </cell>
          <cell r="B1079">
            <v>73.632999999999996</v>
          </cell>
          <cell r="C1079">
            <v>73358829</v>
          </cell>
        </row>
        <row r="1080">
          <cell r="A1080" t="str">
            <v>211901</v>
          </cell>
          <cell r="B1080">
            <v>105.16699999999999</v>
          </cell>
          <cell r="C1080">
            <v>168866945</v>
          </cell>
        </row>
        <row r="1081">
          <cell r="A1081" t="str">
            <v>211902</v>
          </cell>
          <cell r="B1081">
            <v>577</v>
          </cell>
          <cell r="C1081">
            <v>471260217</v>
          </cell>
        </row>
        <row r="1082">
          <cell r="A1082" t="str">
            <v>212801</v>
          </cell>
          <cell r="B1082">
            <v>229.26599999999996</v>
          </cell>
          <cell r="C1082">
            <v>0</v>
          </cell>
        </row>
        <row r="1083">
          <cell r="A1083" t="str">
            <v>212803</v>
          </cell>
          <cell r="B1083">
            <v>138.79599999999999</v>
          </cell>
          <cell r="C1083">
            <v>0</v>
          </cell>
        </row>
        <row r="1084">
          <cell r="A1084" t="str">
            <v>212901</v>
          </cell>
          <cell r="B1084">
            <v>806.94199999999989</v>
          </cell>
          <cell r="C1084">
            <v>421396802</v>
          </cell>
        </row>
        <row r="1085">
          <cell r="A1085" t="str">
            <v>212902</v>
          </cell>
          <cell r="B1085">
            <v>1777.252</v>
          </cell>
          <cell r="C1085">
            <v>706344539</v>
          </cell>
        </row>
        <row r="1086">
          <cell r="A1086" t="str">
            <v>212903</v>
          </cell>
          <cell r="B1086">
            <v>3453.4449999999997</v>
          </cell>
          <cell r="C1086">
            <v>1028398288</v>
          </cell>
        </row>
        <row r="1087">
          <cell r="A1087" t="str">
            <v>212904</v>
          </cell>
          <cell r="B1087">
            <v>984.73799999999994</v>
          </cell>
          <cell r="C1087">
            <v>421929777</v>
          </cell>
        </row>
        <row r="1088">
          <cell r="A1088" t="str">
            <v>212905</v>
          </cell>
          <cell r="B1088">
            <v>17200</v>
          </cell>
          <cell r="C1088">
            <v>6995025898</v>
          </cell>
        </row>
        <row r="1089">
          <cell r="A1089" t="str">
            <v>212906</v>
          </cell>
          <cell r="B1089">
            <v>4388.4529999999995</v>
          </cell>
          <cell r="C1089">
            <v>1595701517</v>
          </cell>
        </row>
        <row r="1090">
          <cell r="A1090" t="str">
            <v>212909</v>
          </cell>
          <cell r="B1090">
            <v>2954.808</v>
          </cell>
          <cell r="C1090">
            <v>1060813638</v>
          </cell>
        </row>
        <row r="1091">
          <cell r="A1091" t="str">
            <v>212910</v>
          </cell>
          <cell r="B1091">
            <v>906.05099999999993</v>
          </cell>
          <cell r="C1091">
            <v>327986821</v>
          </cell>
        </row>
        <row r="1092">
          <cell r="A1092" t="str">
            <v>213801</v>
          </cell>
          <cell r="B1092">
            <v>134.46299999999997</v>
          </cell>
          <cell r="C1092">
            <v>0</v>
          </cell>
        </row>
        <row r="1093">
          <cell r="A1093" t="str">
            <v>213901</v>
          </cell>
          <cell r="B1093">
            <v>1613.0629999999999</v>
          </cell>
          <cell r="C1093">
            <v>3501347297</v>
          </cell>
        </row>
        <row r="1094">
          <cell r="A1094" t="str">
            <v>214901</v>
          </cell>
          <cell r="B1094">
            <v>9697.9749999999985</v>
          </cell>
          <cell r="C1094">
            <v>1394358757</v>
          </cell>
        </row>
        <row r="1095">
          <cell r="A1095" t="str">
            <v>214902</v>
          </cell>
          <cell r="B1095">
            <v>268.55399999999997</v>
          </cell>
          <cell r="C1095">
            <v>274615852</v>
          </cell>
        </row>
        <row r="1096">
          <cell r="A1096" t="str">
            <v>214903</v>
          </cell>
          <cell r="B1096">
            <v>6013.2659999999996</v>
          </cell>
          <cell r="C1096">
            <v>491222288</v>
          </cell>
        </row>
        <row r="1097">
          <cell r="A1097" t="str">
            <v>215901</v>
          </cell>
          <cell r="B1097">
            <v>1439.1479999999999</v>
          </cell>
          <cell r="C1097">
            <v>701303302</v>
          </cell>
        </row>
        <row r="1098">
          <cell r="A1098" t="str">
            <v>216901</v>
          </cell>
          <cell r="B1098">
            <v>178</v>
          </cell>
          <cell r="C1098">
            <v>1379836901</v>
          </cell>
        </row>
        <row r="1099">
          <cell r="A1099" t="str">
            <v>217901</v>
          </cell>
          <cell r="B1099">
            <v>212</v>
          </cell>
          <cell r="C1099">
            <v>170401007</v>
          </cell>
        </row>
        <row r="1100">
          <cell r="A1100" t="str">
            <v>218901</v>
          </cell>
          <cell r="B1100">
            <v>939.14699999999993</v>
          </cell>
          <cell r="C1100">
            <v>1346864898</v>
          </cell>
        </row>
        <row r="1101">
          <cell r="A1101" t="str">
            <v>219901</v>
          </cell>
          <cell r="B1101">
            <v>200</v>
          </cell>
          <cell r="C1101">
            <v>77648466</v>
          </cell>
        </row>
        <row r="1102">
          <cell r="A1102" t="str">
            <v>219903</v>
          </cell>
          <cell r="B1102">
            <v>872</v>
          </cell>
          <cell r="C1102">
            <v>138700595</v>
          </cell>
        </row>
        <row r="1103">
          <cell r="A1103" t="str">
            <v>219905</v>
          </cell>
          <cell r="B1103">
            <v>171.54999999999998</v>
          </cell>
          <cell r="C1103">
            <v>55998785</v>
          </cell>
        </row>
        <row r="1104">
          <cell r="A1104" t="str">
            <v>220801</v>
          </cell>
          <cell r="B1104">
            <v>330.58999999999992</v>
          </cell>
          <cell r="C1104">
            <v>0</v>
          </cell>
        </row>
        <row r="1105">
          <cell r="A1105" t="str">
            <v>220802</v>
          </cell>
          <cell r="B1105">
            <v>483.0529999999996</v>
          </cell>
          <cell r="C1105">
            <v>0</v>
          </cell>
        </row>
        <row r="1106">
          <cell r="A1106" t="str">
            <v>220804</v>
          </cell>
          <cell r="B1106">
            <v>537.86799999999971</v>
          </cell>
          <cell r="C1106">
            <v>0</v>
          </cell>
        </row>
        <row r="1107">
          <cell r="A1107" t="str">
            <v>220806</v>
          </cell>
          <cell r="B1107">
            <v>59.646999999999998</v>
          </cell>
          <cell r="C1107">
            <v>0</v>
          </cell>
        </row>
        <row r="1108">
          <cell r="A1108" t="str">
            <v>220808</v>
          </cell>
          <cell r="B1108">
            <v>299.92599999999965</v>
          </cell>
          <cell r="C1108">
            <v>0</v>
          </cell>
        </row>
        <row r="1109">
          <cell r="A1109" t="str">
            <v>220809</v>
          </cell>
          <cell r="B1109">
            <v>408.53099999999972</v>
          </cell>
          <cell r="C1109">
            <v>0</v>
          </cell>
        </row>
        <row r="1110">
          <cell r="A1110" t="str">
            <v>220810</v>
          </cell>
          <cell r="B1110">
            <v>453.22899999999998</v>
          </cell>
          <cell r="C1110">
            <v>0</v>
          </cell>
        </row>
        <row r="1111">
          <cell r="A1111" t="str">
            <v>220811</v>
          </cell>
          <cell r="B1111">
            <v>254.13199999999998</v>
          </cell>
          <cell r="C1111">
            <v>0</v>
          </cell>
        </row>
        <row r="1112">
          <cell r="A1112" t="str">
            <v>220812</v>
          </cell>
          <cell r="B1112">
            <v>141.97199999999998</v>
          </cell>
          <cell r="C1112">
            <v>0</v>
          </cell>
        </row>
        <row r="1113">
          <cell r="A1113" t="str">
            <v>220813</v>
          </cell>
          <cell r="B1113">
            <v>1780.598</v>
          </cell>
          <cell r="C1113">
            <v>0</v>
          </cell>
        </row>
        <row r="1114">
          <cell r="A1114" t="str">
            <v>220814</v>
          </cell>
          <cell r="B1114">
            <v>146.869</v>
          </cell>
          <cell r="C1114">
            <v>0</v>
          </cell>
        </row>
        <row r="1115">
          <cell r="A1115" t="str">
            <v>220815</v>
          </cell>
          <cell r="B1115">
            <v>232.31699999999998</v>
          </cell>
          <cell r="C1115">
            <v>0</v>
          </cell>
        </row>
        <row r="1116">
          <cell r="A1116" t="str">
            <v>220816</v>
          </cell>
          <cell r="B1116">
            <v>568.82599999999991</v>
          </cell>
          <cell r="C1116">
            <v>0</v>
          </cell>
        </row>
        <row r="1117">
          <cell r="A1117" t="str">
            <v>220901</v>
          </cell>
          <cell r="B1117">
            <v>57413.375</v>
          </cell>
          <cell r="C1117">
            <v>20454416099</v>
          </cell>
        </row>
        <row r="1118">
          <cell r="A1118" t="str">
            <v>220902</v>
          </cell>
          <cell r="B1118">
            <v>21800</v>
          </cell>
          <cell r="C1118">
            <v>7434683515</v>
          </cell>
        </row>
        <row r="1119">
          <cell r="A1119" t="str">
            <v>220904</v>
          </cell>
          <cell r="B1119">
            <v>4887.6889999999994</v>
          </cell>
          <cell r="C1119">
            <v>1129755068</v>
          </cell>
        </row>
        <row r="1120">
          <cell r="A1120" t="str">
            <v>220905</v>
          </cell>
          <cell r="B1120">
            <v>71072.054999999993</v>
          </cell>
          <cell r="C1120">
            <v>25684896164</v>
          </cell>
        </row>
        <row r="1121">
          <cell r="A1121" t="str">
            <v>220906</v>
          </cell>
          <cell r="B1121">
            <v>13120.823999999999</v>
          </cell>
          <cell r="C1121">
            <v>10417856728</v>
          </cell>
        </row>
        <row r="1122">
          <cell r="A1122" t="str">
            <v>220907</v>
          </cell>
          <cell r="B1122">
            <v>32980.301999999996</v>
          </cell>
          <cell r="C1122">
            <v>10927993250</v>
          </cell>
        </row>
        <row r="1123">
          <cell r="A1123" t="str">
            <v>220908</v>
          </cell>
          <cell r="B1123">
            <v>31515.839999999997</v>
          </cell>
          <cell r="C1123">
            <v>9297133263</v>
          </cell>
        </row>
        <row r="1124">
          <cell r="A1124" t="str">
            <v>220910</v>
          </cell>
          <cell r="B1124">
            <v>2781.5729999999999</v>
          </cell>
          <cell r="C1124">
            <v>720909184</v>
          </cell>
        </row>
        <row r="1125">
          <cell r="A1125" t="str">
            <v>220912</v>
          </cell>
          <cell r="B1125">
            <v>16056.378999999999</v>
          </cell>
          <cell r="C1125">
            <v>5037034648</v>
          </cell>
        </row>
        <row r="1126">
          <cell r="A1126" t="str">
            <v>220914</v>
          </cell>
          <cell r="B1126">
            <v>3071.68</v>
          </cell>
          <cell r="C1126">
            <v>997885241</v>
          </cell>
        </row>
        <row r="1127">
          <cell r="A1127" t="str">
            <v>220915</v>
          </cell>
          <cell r="B1127">
            <v>5379.7259999999997</v>
          </cell>
          <cell r="C1127">
            <v>2346272218</v>
          </cell>
        </row>
        <row r="1128">
          <cell r="A1128" t="str">
            <v>220916</v>
          </cell>
          <cell r="B1128">
            <v>21353.339</v>
          </cell>
          <cell r="C1128">
            <v>8791367012</v>
          </cell>
        </row>
        <row r="1129">
          <cell r="A1129" t="str">
            <v>220917</v>
          </cell>
          <cell r="B1129">
            <v>3375.3639999999996</v>
          </cell>
          <cell r="C1129">
            <v>493417464</v>
          </cell>
        </row>
        <row r="1130">
          <cell r="A1130" t="str">
            <v>220918</v>
          </cell>
          <cell r="B1130">
            <v>19053.251999999997</v>
          </cell>
          <cell r="C1130">
            <v>6500032088</v>
          </cell>
        </row>
        <row r="1131">
          <cell r="A1131" t="str">
            <v>220919</v>
          </cell>
          <cell r="B1131">
            <v>7878.1889999999994</v>
          </cell>
          <cell r="C1131">
            <v>5399400681</v>
          </cell>
        </row>
        <row r="1132">
          <cell r="A1132" t="str">
            <v>220920</v>
          </cell>
          <cell r="B1132">
            <v>5666.9259999999995</v>
          </cell>
          <cell r="C1132">
            <v>1541859479</v>
          </cell>
        </row>
        <row r="1133">
          <cell r="A1133" t="str">
            <v>220950</v>
          </cell>
          <cell r="B1133">
            <v>0</v>
          </cell>
          <cell r="C1133">
            <v>0</v>
          </cell>
        </row>
        <row r="1134">
          <cell r="A1134" t="str">
            <v>221801</v>
          </cell>
          <cell r="B1134">
            <v>4408.9129999999914</v>
          </cell>
          <cell r="C1134">
            <v>0</v>
          </cell>
        </row>
        <row r="1135">
          <cell r="A1135" t="str">
            <v>221901</v>
          </cell>
          <cell r="B1135">
            <v>14728</v>
          </cell>
          <cell r="C1135">
            <v>3788924941</v>
          </cell>
        </row>
        <row r="1136">
          <cell r="A1136" t="str">
            <v>221904</v>
          </cell>
          <cell r="B1136">
            <v>1015</v>
          </cell>
          <cell r="C1136">
            <v>389548173</v>
          </cell>
        </row>
        <row r="1137">
          <cell r="A1137" t="str">
            <v>221905</v>
          </cell>
          <cell r="B1137">
            <v>187.60899999999998</v>
          </cell>
          <cell r="C1137">
            <v>174517327</v>
          </cell>
        </row>
        <row r="1138">
          <cell r="A1138" t="str">
            <v>221911</v>
          </cell>
          <cell r="B1138">
            <v>997.72899999999993</v>
          </cell>
          <cell r="C1138">
            <v>312879671</v>
          </cell>
        </row>
        <row r="1139">
          <cell r="A1139" t="str">
            <v>221912</v>
          </cell>
          <cell r="B1139">
            <v>3049.7289999999998</v>
          </cell>
          <cell r="C1139">
            <v>1219304939</v>
          </cell>
        </row>
        <row r="1140">
          <cell r="A1140" t="str">
            <v>221950</v>
          </cell>
          <cell r="B1140">
            <v>0</v>
          </cell>
          <cell r="C1140">
            <v>0</v>
          </cell>
        </row>
        <row r="1141">
          <cell r="A1141" t="str">
            <v>222901</v>
          </cell>
          <cell r="B1141">
            <v>140</v>
          </cell>
          <cell r="C1141">
            <v>766698662</v>
          </cell>
        </row>
        <row r="1142">
          <cell r="A1142" t="str">
            <v>223901</v>
          </cell>
          <cell r="B1142">
            <v>1575</v>
          </cell>
          <cell r="C1142">
            <v>660444690</v>
          </cell>
        </row>
        <row r="1143">
          <cell r="A1143" t="str">
            <v>223902</v>
          </cell>
          <cell r="B1143">
            <v>287</v>
          </cell>
          <cell r="C1143">
            <v>69306870</v>
          </cell>
        </row>
        <row r="1144">
          <cell r="A1144" t="str">
            <v>223904</v>
          </cell>
          <cell r="B1144">
            <v>215</v>
          </cell>
          <cell r="C1144">
            <v>165066815</v>
          </cell>
        </row>
        <row r="1145">
          <cell r="A1145" t="str">
            <v>224901</v>
          </cell>
          <cell r="B1145">
            <v>200</v>
          </cell>
          <cell r="C1145">
            <v>110933716</v>
          </cell>
        </row>
        <row r="1146">
          <cell r="A1146" t="str">
            <v>224902</v>
          </cell>
          <cell r="B1146">
            <v>116.148</v>
          </cell>
          <cell r="C1146">
            <v>31078605</v>
          </cell>
        </row>
        <row r="1147">
          <cell r="A1147" t="str">
            <v>225902</v>
          </cell>
          <cell r="B1147">
            <v>4798.7329999999993</v>
          </cell>
          <cell r="C1147">
            <v>2231159020</v>
          </cell>
        </row>
        <row r="1148">
          <cell r="A1148" t="str">
            <v>225905</v>
          </cell>
          <cell r="B1148">
            <v>140</v>
          </cell>
          <cell r="C1148">
            <v>52119316</v>
          </cell>
        </row>
        <row r="1149">
          <cell r="A1149" t="str">
            <v>225906</v>
          </cell>
          <cell r="B1149">
            <v>842.82399999999996</v>
          </cell>
          <cell r="C1149">
            <v>109791745</v>
          </cell>
        </row>
        <row r="1150">
          <cell r="A1150" t="str">
            <v>225907</v>
          </cell>
          <cell r="B1150">
            <v>428.55499999999995</v>
          </cell>
          <cell r="C1150">
            <v>134446417</v>
          </cell>
        </row>
        <row r="1151">
          <cell r="A1151" t="str">
            <v>225950</v>
          </cell>
          <cell r="B1151">
            <v>0</v>
          </cell>
          <cell r="C1151">
            <v>0</v>
          </cell>
        </row>
        <row r="1152">
          <cell r="A1152" t="str">
            <v>226801</v>
          </cell>
          <cell r="B1152">
            <v>589.88699999999994</v>
          </cell>
          <cell r="C1152">
            <v>0</v>
          </cell>
        </row>
        <row r="1153">
          <cell r="A1153" t="str">
            <v>226901</v>
          </cell>
          <cell r="B1153">
            <v>379.00299999999999</v>
          </cell>
          <cell r="C1153">
            <v>145526498</v>
          </cell>
        </row>
        <row r="1154">
          <cell r="A1154" t="str">
            <v>226903</v>
          </cell>
          <cell r="B1154">
            <v>13970</v>
          </cell>
          <cell r="C1154">
            <v>3311466103</v>
          </cell>
        </row>
        <row r="1155">
          <cell r="A1155" t="str">
            <v>226905</v>
          </cell>
          <cell r="B1155">
            <v>315</v>
          </cell>
          <cell r="C1155">
            <v>113088426</v>
          </cell>
        </row>
        <row r="1156">
          <cell r="A1156" t="str">
            <v>226906</v>
          </cell>
          <cell r="B1156">
            <v>981.15599999999995</v>
          </cell>
          <cell r="C1156">
            <v>257069964</v>
          </cell>
        </row>
        <row r="1157">
          <cell r="A1157" t="str">
            <v>226907</v>
          </cell>
          <cell r="B1157">
            <v>942.63199999999995</v>
          </cell>
          <cell r="C1157">
            <v>128770984</v>
          </cell>
        </row>
        <row r="1158">
          <cell r="A1158" t="str">
            <v>226908</v>
          </cell>
          <cell r="B1158">
            <v>226.84599999999998</v>
          </cell>
          <cell r="C1158">
            <v>77428535</v>
          </cell>
        </row>
        <row r="1159">
          <cell r="A1159" t="str">
            <v>226950</v>
          </cell>
          <cell r="B1159">
            <v>0</v>
          </cell>
          <cell r="C1159">
            <v>0</v>
          </cell>
        </row>
        <row r="1160">
          <cell r="A1160" t="str">
            <v>227801</v>
          </cell>
          <cell r="B1160">
            <v>199.68199999999999</v>
          </cell>
          <cell r="C1160">
            <v>0</v>
          </cell>
        </row>
        <row r="1161">
          <cell r="A1161" t="str">
            <v>227803</v>
          </cell>
          <cell r="B1161">
            <v>180.53499999999997</v>
          </cell>
          <cell r="C1161">
            <v>0</v>
          </cell>
        </row>
        <row r="1162">
          <cell r="A1162" t="str">
            <v>227804</v>
          </cell>
          <cell r="B1162">
            <v>635.42899999999975</v>
          </cell>
          <cell r="C1162">
            <v>0</v>
          </cell>
        </row>
        <row r="1163">
          <cell r="A1163" t="str">
            <v>227805</v>
          </cell>
          <cell r="B1163">
            <v>211.12699999999998</v>
          </cell>
          <cell r="C1163">
            <v>0</v>
          </cell>
        </row>
        <row r="1164">
          <cell r="A1164" t="str">
            <v>227806</v>
          </cell>
          <cell r="B1164">
            <v>918.22499999999957</v>
          </cell>
          <cell r="C1164">
            <v>0</v>
          </cell>
        </row>
        <row r="1165">
          <cell r="A1165" t="str">
            <v>227811</v>
          </cell>
          <cell r="B1165">
            <v>0</v>
          </cell>
          <cell r="C1165">
            <v>0</v>
          </cell>
        </row>
        <row r="1166">
          <cell r="A1166" t="str">
            <v>227812</v>
          </cell>
          <cell r="B1166">
            <v>24.293999999999997</v>
          </cell>
          <cell r="C1166">
            <v>0</v>
          </cell>
        </row>
        <row r="1167">
          <cell r="A1167" t="str">
            <v>227814</v>
          </cell>
          <cell r="B1167">
            <v>286.42599999999993</v>
          </cell>
          <cell r="C1167">
            <v>0</v>
          </cell>
        </row>
        <row r="1168">
          <cell r="A1168" t="str">
            <v>227816</v>
          </cell>
          <cell r="B1168">
            <v>1018.1719999999999</v>
          </cell>
          <cell r="C1168">
            <v>0</v>
          </cell>
        </row>
        <row r="1169">
          <cell r="A1169" t="str">
            <v>227817</v>
          </cell>
          <cell r="B1169">
            <v>190.52399999999997</v>
          </cell>
          <cell r="C1169">
            <v>0</v>
          </cell>
        </row>
        <row r="1170">
          <cell r="A1170" t="str">
            <v>227818</v>
          </cell>
          <cell r="B1170">
            <v>281.27999999999997</v>
          </cell>
          <cell r="C1170">
            <v>0</v>
          </cell>
        </row>
        <row r="1171">
          <cell r="A1171" t="str">
            <v>227819</v>
          </cell>
          <cell r="B1171">
            <v>237.32299999999998</v>
          </cell>
          <cell r="C1171">
            <v>0</v>
          </cell>
        </row>
        <row r="1172">
          <cell r="A1172" t="str">
            <v>227820</v>
          </cell>
          <cell r="B1172">
            <v>623.13</v>
          </cell>
          <cell r="C1172">
            <v>0</v>
          </cell>
        </row>
        <row r="1173">
          <cell r="A1173" t="str">
            <v>227821</v>
          </cell>
          <cell r="B1173">
            <v>297.73299999999995</v>
          </cell>
          <cell r="C1173">
            <v>0</v>
          </cell>
        </row>
        <row r="1174">
          <cell r="A1174" t="str">
            <v>227822</v>
          </cell>
          <cell r="B1174">
            <v>492.96599999999995</v>
          </cell>
          <cell r="C1174">
            <v>0</v>
          </cell>
        </row>
        <row r="1175">
          <cell r="A1175" t="str">
            <v>227823</v>
          </cell>
          <cell r="B1175">
            <v>159.93699999999998</v>
          </cell>
          <cell r="C1175">
            <v>0</v>
          </cell>
        </row>
        <row r="1176">
          <cell r="A1176" t="str">
            <v>227824</v>
          </cell>
          <cell r="B1176">
            <v>84.71</v>
          </cell>
          <cell r="C1176">
            <v>0</v>
          </cell>
        </row>
        <row r="1177">
          <cell r="A1177" t="str">
            <v>227901</v>
          </cell>
          <cell r="B1177">
            <v>76760.811999999991</v>
          </cell>
          <cell r="C1177">
            <v>61899156368</v>
          </cell>
        </row>
        <row r="1178">
          <cell r="A1178" t="str">
            <v>227904</v>
          </cell>
          <cell r="B1178">
            <v>22305.914999999997</v>
          </cell>
          <cell r="C1178">
            <v>7473244800</v>
          </cell>
        </row>
        <row r="1179">
          <cell r="A1179" t="str">
            <v>227905</v>
          </cell>
          <cell r="B1179">
            <v>134.16999999999999</v>
          </cell>
          <cell r="C1179">
            <v>0</v>
          </cell>
        </row>
        <row r="1180">
          <cell r="A1180" t="str">
            <v>227906</v>
          </cell>
          <cell r="B1180">
            <v>367.44</v>
          </cell>
          <cell r="C1180">
            <v>0</v>
          </cell>
        </row>
        <row r="1181">
          <cell r="A1181" t="str">
            <v>227907</v>
          </cell>
          <cell r="B1181">
            <v>7821.0669999999991</v>
          </cell>
          <cell r="C1181">
            <v>2886870897</v>
          </cell>
        </row>
        <row r="1182">
          <cell r="A1182" t="str">
            <v>227909</v>
          </cell>
          <cell r="B1182">
            <v>7170.9189999999999</v>
          </cell>
          <cell r="C1182">
            <v>9619167914</v>
          </cell>
        </row>
        <row r="1183">
          <cell r="A1183" t="str">
            <v>227910</v>
          </cell>
          <cell r="B1183">
            <v>9243.1999999999989</v>
          </cell>
          <cell r="C1183">
            <v>3189092969</v>
          </cell>
        </row>
        <row r="1184">
          <cell r="A1184" t="str">
            <v>227912</v>
          </cell>
          <cell r="B1184">
            <v>1229.9289999999999</v>
          </cell>
          <cell r="C1184">
            <v>1472491727</v>
          </cell>
        </row>
        <row r="1185">
          <cell r="A1185" t="str">
            <v>227913</v>
          </cell>
          <cell r="B1185">
            <v>6268</v>
          </cell>
          <cell r="C1185">
            <v>7055548113</v>
          </cell>
        </row>
        <row r="1186">
          <cell r="A1186" t="str">
            <v>227950</v>
          </cell>
          <cell r="B1186">
            <v>0</v>
          </cell>
          <cell r="C1186">
            <v>0</v>
          </cell>
        </row>
        <row r="1187">
          <cell r="A1187" t="str">
            <v>228901</v>
          </cell>
          <cell r="B1187">
            <v>675.46599999999989</v>
          </cell>
          <cell r="C1187">
            <v>236012949</v>
          </cell>
        </row>
        <row r="1188">
          <cell r="A1188" t="str">
            <v>228903</v>
          </cell>
          <cell r="B1188">
            <v>1022.202</v>
          </cell>
          <cell r="C1188">
            <v>297109049</v>
          </cell>
        </row>
        <row r="1189">
          <cell r="A1189" t="str">
            <v>228904</v>
          </cell>
          <cell r="B1189">
            <v>146.02799999999999</v>
          </cell>
          <cell r="C1189">
            <v>26760564</v>
          </cell>
        </row>
        <row r="1190">
          <cell r="A1190" t="str">
            <v>228905</v>
          </cell>
          <cell r="B1190">
            <v>190</v>
          </cell>
          <cell r="C1190">
            <v>35718038</v>
          </cell>
        </row>
        <row r="1191">
          <cell r="A1191" t="str">
            <v>229901</v>
          </cell>
          <cell r="B1191">
            <v>515</v>
          </cell>
          <cell r="C1191">
            <v>104430622</v>
          </cell>
        </row>
        <row r="1192">
          <cell r="A1192" t="str">
            <v>229903</v>
          </cell>
          <cell r="B1192">
            <v>1139.32</v>
          </cell>
          <cell r="C1192">
            <v>821893150</v>
          </cell>
        </row>
        <row r="1193">
          <cell r="A1193" t="str">
            <v>229904</v>
          </cell>
          <cell r="B1193">
            <v>1150.8129999999999</v>
          </cell>
          <cell r="C1193">
            <v>246115056</v>
          </cell>
        </row>
        <row r="1194">
          <cell r="A1194" t="str">
            <v>229905</v>
          </cell>
          <cell r="B1194">
            <v>360</v>
          </cell>
          <cell r="C1194">
            <v>65593905</v>
          </cell>
        </row>
        <row r="1195">
          <cell r="A1195" t="str">
            <v>229906</v>
          </cell>
          <cell r="B1195">
            <v>191.636</v>
          </cell>
          <cell r="C1195">
            <v>61360908</v>
          </cell>
        </row>
        <row r="1196">
          <cell r="A1196" t="str">
            <v>230901</v>
          </cell>
          <cell r="B1196">
            <v>740.49399999999991</v>
          </cell>
          <cell r="C1196">
            <v>178902989</v>
          </cell>
        </row>
        <row r="1197">
          <cell r="A1197" t="str">
            <v>230902</v>
          </cell>
          <cell r="B1197">
            <v>2192.7869999999998</v>
          </cell>
          <cell r="C1197">
            <v>904446026</v>
          </cell>
        </row>
        <row r="1198">
          <cell r="A1198" t="str">
            <v>230903</v>
          </cell>
          <cell r="B1198">
            <v>834.31299999999999</v>
          </cell>
          <cell r="C1198">
            <v>150304061</v>
          </cell>
        </row>
        <row r="1199">
          <cell r="A1199" t="str">
            <v>230904</v>
          </cell>
          <cell r="B1199">
            <v>209.98</v>
          </cell>
          <cell r="C1199">
            <v>85963167</v>
          </cell>
        </row>
        <row r="1200">
          <cell r="A1200" t="str">
            <v>230905</v>
          </cell>
          <cell r="B1200">
            <v>1000</v>
          </cell>
          <cell r="C1200">
            <v>394214634</v>
          </cell>
        </row>
        <row r="1201">
          <cell r="A1201" t="str">
            <v>230906</v>
          </cell>
          <cell r="B1201">
            <v>937.36999999999989</v>
          </cell>
          <cell r="C1201">
            <v>157756782</v>
          </cell>
        </row>
        <row r="1202">
          <cell r="A1202" t="str">
            <v>230908</v>
          </cell>
          <cell r="B1202">
            <v>737.14899999999989</v>
          </cell>
          <cell r="C1202">
            <v>215710628</v>
          </cell>
        </row>
        <row r="1203">
          <cell r="A1203" t="str">
            <v>231901</v>
          </cell>
          <cell r="B1203">
            <v>455.23999999999995</v>
          </cell>
          <cell r="C1203">
            <v>1404118983</v>
          </cell>
        </row>
        <row r="1204">
          <cell r="A1204" t="str">
            <v>231902</v>
          </cell>
          <cell r="B1204">
            <v>165.85999999999999</v>
          </cell>
          <cell r="C1204">
            <v>2019744742</v>
          </cell>
        </row>
        <row r="1205">
          <cell r="A1205" t="str">
            <v>232801</v>
          </cell>
          <cell r="B1205">
            <v>97.296999999999997</v>
          </cell>
          <cell r="C1205">
            <v>0</v>
          </cell>
        </row>
        <row r="1206">
          <cell r="A1206" t="str">
            <v>232901</v>
          </cell>
          <cell r="B1206">
            <v>233.541</v>
          </cell>
          <cell r="C1206">
            <v>47292411</v>
          </cell>
        </row>
        <row r="1207">
          <cell r="A1207" t="str">
            <v>232902</v>
          </cell>
          <cell r="B1207">
            <v>440.78</v>
          </cell>
          <cell r="C1207">
            <v>194712639</v>
          </cell>
        </row>
        <row r="1208">
          <cell r="A1208" t="str">
            <v>232903</v>
          </cell>
          <cell r="B1208">
            <v>4393.4949999999999</v>
          </cell>
          <cell r="C1208">
            <v>797861289</v>
          </cell>
        </row>
        <row r="1209">
          <cell r="A1209" t="str">
            <v>232904</v>
          </cell>
          <cell r="B1209">
            <v>199</v>
          </cell>
          <cell r="C1209">
            <v>163887537</v>
          </cell>
        </row>
        <row r="1210">
          <cell r="A1210" t="str">
            <v>233901</v>
          </cell>
          <cell r="B1210">
            <v>9330.7669999999998</v>
          </cell>
          <cell r="C1210">
            <v>1358826450</v>
          </cell>
        </row>
        <row r="1211">
          <cell r="A1211" t="str">
            <v>233903</v>
          </cell>
          <cell r="B1211">
            <v>195.89599999999999</v>
          </cell>
          <cell r="C1211">
            <v>190589601</v>
          </cell>
        </row>
        <row r="1212">
          <cell r="A1212" t="str">
            <v>234801</v>
          </cell>
          <cell r="B1212">
            <v>91.259999999999991</v>
          </cell>
          <cell r="C1212">
            <v>0</v>
          </cell>
        </row>
        <row r="1213">
          <cell r="A1213" t="str">
            <v>234902</v>
          </cell>
          <cell r="B1213">
            <v>1907.5189999999998</v>
          </cell>
          <cell r="C1213">
            <v>602148109</v>
          </cell>
        </row>
        <row r="1214">
          <cell r="A1214" t="str">
            <v>234903</v>
          </cell>
          <cell r="B1214">
            <v>936</v>
          </cell>
          <cell r="C1214">
            <v>204234949</v>
          </cell>
        </row>
        <row r="1215">
          <cell r="A1215" t="str">
            <v>234904</v>
          </cell>
          <cell r="B1215">
            <v>985.67299999999989</v>
          </cell>
          <cell r="C1215">
            <v>228766863</v>
          </cell>
        </row>
        <row r="1216">
          <cell r="A1216" t="str">
            <v>234905</v>
          </cell>
          <cell r="B1216">
            <v>485</v>
          </cell>
          <cell r="C1216">
            <v>86774260</v>
          </cell>
        </row>
        <row r="1217">
          <cell r="A1217" t="str">
            <v>234906</v>
          </cell>
          <cell r="B1217">
            <v>2139.2159999999999</v>
          </cell>
          <cell r="C1217">
            <v>568032191</v>
          </cell>
        </row>
        <row r="1218">
          <cell r="A1218" t="str">
            <v>234907</v>
          </cell>
          <cell r="B1218">
            <v>2448.6179999999999</v>
          </cell>
          <cell r="C1218">
            <v>496456541</v>
          </cell>
        </row>
        <row r="1219">
          <cell r="A1219" t="str">
            <v>234909</v>
          </cell>
          <cell r="B1219">
            <v>390</v>
          </cell>
          <cell r="C1219">
            <v>57197112</v>
          </cell>
        </row>
        <row r="1220">
          <cell r="A1220" t="str">
            <v>235801</v>
          </cell>
          <cell r="B1220">
            <v>153.09399999999999</v>
          </cell>
          <cell r="C1220">
            <v>0</v>
          </cell>
        </row>
        <row r="1221">
          <cell r="A1221" t="str">
            <v>235901</v>
          </cell>
          <cell r="B1221">
            <v>767.73799999999994</v>
          </cell>
          <cell r="C1221">
            <v>135844540</v>
          </cell>
        </row>
        <row r="1222">
          <cell r="A1222" t="str">
            <v>235902</v>
          </cell>
          <cell r="B1222">
            <v>12200</v>
          </cell>
          <cell r="C1222">
            <v>4293533311</v>
          </cell>
        </row>
        <row r="1223">
          <cell r="A1223" t="str">
            <v>235904</v>
          </cell>
          <cell r="B1223">
            <v>117.90499999999999</v>
          </cell>
          <cell r="C1223">
            <v>189680909</v>
          </cell>
        </row>
        <row r="1224">
          <cell r="A1224" t="str">
            <v>235950</v>
          </cell>
          <cell r="B1224">
            <v>0</v>
          </cell>
          <cell r="C1224">
            <v>0</v>
          </cell>
        </row>
        <row r="1225">
          <cell r="A1225" t="str">
            <v>236801</v>
          </cell>
          <cell r="B1225">
            <v>157.93699999999998</v>
          </cell>
          <cell r="C1225">
            <v>0</v>
          </cell>
        </row>
        <row r="1226">
          <cell r="A1226" t="str">
            <v>236901</v>
          </cell>
          <cell r="B1226">
            <v>810.93399999999997</v>
          </cell>
          <cell r="C1226">
            <v>193524957</v>
          </cell>
        </row>
        <row r="1227">
          <cell r="A1227" t="str">
            <v>236902</v>
          </cell>
          <cell r="B1227">
            <v>5337.4639999999999</v>
          </cell>
          <cell r="C1227">
            <v>1719003787</v>
          </cell>
        </row>
        <row r="1228">
          <cell r="A1228" t="str">
            <v>236903</v>
          </cell>
          <cell r="B1228">
            <v>0</v>
          </cell>
          <cell r="C1228">
            <v>0</v>
          </cell>
        </row>
        <row r="1229">
          <cell r="A1229" t="str">
            <v>236950</v>
          </cell>
          <cell r="B1229">
            <v>0</v>
          </cell>
          <cell r="C1229">
            <v>0</v>
          </cell>
        </row>
        <row r="1230">
          <cell r="A1230" t="str">
            <v>237902</v>
          </cell>
          <cell r="B1230">
            <v>1355</v>
          </cell>
          <cell r="C1230">
            <v>420569007</v>
          </cell>
        </row>
        <row r="1231">
          <cell r="A1231" t="str">
            <v>237904</v>
          </cell>
          <cell r="B1231">
            <v>4961.3119999999999</v>
          </cell>
          <cell r="C1231">
            <v>1593536644</v>
          </cell>
        </row>
        <row r="1232">
          <cell r="A1232" t="str">
            <v>237905</v>
          </cell>
          <cell r="B1232">
            <v>1888.078</v>
          </cell>
          <cell r="C1232">
            <v>697308328</v>
          </cell>
        </row>
        <row r="1233">
          <cell r="A1233" t="str">
            <v>238902</v>
          </cell>
          <cell r="B1233">
            <v>1855.55</v>
          </cell>
          <cell r="C1233">
            <v>1276988518</v>
          </cell>
        </row>
        <row r="1234">
          <cell r="A1234" t="str">
            <v>238904</v>
          </cell>
          <cell r="B1234">
            <v>109.34299999999999</v>
          </cell>
          <cell r="C1234">
            <v>127424130</v>
          </cell>
        </row>
        <row r="1235">
          <cell r="A1235" t="str">
            <v>238905</v>
          </cell>
          <cell r="B1235">
            <v>0</v>
          </cell>
          <cell r="C1235">
            <v>0</v>
          </cell>
        </row>
        <row r="1236">
          <cell r="A1236" t="str">
            <v>239901</v>
          </cell>
          <cell r="B1236">
            <v>4590</v>
          </cell>
          <cell r="C1236">
            <v>2010955574</v>
          </cell>
        </row>
        <row r="1237">
          <cell r="A1237" t="str">
            <v>239903</v>
          </cell>
          <cell r="B1237">
            <v>203.95899999999997</v>
          </cell>
          <cell r="C1237">
            <v>368092964</v>
          </cell>
        </row>
        <row r="1238">
          <cell r="A1238" t="str">
            <v>240801</v>
          </cell>
          <cell r="B1238">
            <v>441.77799999999996</v>
          </cell>
          <cell r="C1238">
            <v>0</v>
          </cell>
        </row>
        <row r="1239">
          <cell r="A1239" t="str">
            <v>240804</v>
          </cell>
          <cell r="B1239">
            <v>548.83499999999992</v>
          </cell>
          <cell r="C1239">
            <v>0</v>
          </cell>
        </row>
        <row r="1240">
          <cell r="A1240" t="str">
            <v>240901</v>
          </cell>
          <cell r="B1240">
            <v>22951.309999999998</v>
          </cell>
          <cell r="C1240">
            <v>2163951268</v>
          </cell>
        </row>
        <row r="1241">
          <cell r="A1241" t="str">
            <v>240903</v>
          </cell>
          <cell r="B1241">
            <v>40489.071999999993</v>
          </cell>
          <cell r="C1241">
            <v>9743761472</v>
          </cell>
        </row>
        <row r="1242">
          <cell r="A1242" t="str">
            <v>240904</v>
          </cell>
          <cell r="B1242">
            <v>313.65999999999997</v>
          </cell>
          <cell r="C1242">
            <v>1441615732</v>
          </cell>
        </row>
        <row r="1243">
          <cell r="A1243" t="str">
            <v>241901</v>
          </cell>
          <cell r="B1243">
            <v>902.6389999999999</v>
          </cell>
          <cell r="C1243">
            <v>183940601</v>
          </cell>
        </row>
        <row r="1244">
          <cell r="A1244" t="str">
            <v>241902</v>
          </cell>
          <cell r="B1244">
            <v>869.60899999999992</v>
          </cell>
          <cell r="C1244">
            <v>276971427</v>
          </cell>
        </row>
        <row r="1245">
          <cell r="A1245" t="str">
            <v>241903</v>
          </cell>
          <cell r="B1245">
            <v>3138.9579999999996</v>
          </cell>
          <cell r="C1245">
            <v>1119241264</v>
          </cell>
        </row>
        <row r="1246">
          <cell r="A1246" t="str">
            <v>241904</v>
          </cell>
          <cell r="B1246">
            <v>2001</v>
          </cell>
          <cell r="C1246">
            <v>859791463</v>
          </cell>
        </row>
        <row r="1247">
          <cell r="A1247" t="str">
            <v>241906</v>
          </cell>
          <cell r="B1247">
            <v>468</v>
          </cell>
          <cell r="C1247">
            <v>168535213</v>
          </cell>
        </row>
        <row r="1248">
          <cell r="A1248" t="str">
            <v>242902</v>
          </cell>
          <cell r="B1248">
            <v>247.09199999999998</v>
          </cell>
          <cell r="C1248">
            <v>161448645</v>
          </cell>
        </row>
        <row r="1249">
          <cell r="A1249" t="str">
            <v>242903</v>
          </cell>
          <cell r="B1249">
            <v>350</v>
          </cell>
          <cell r="C1249">
            <v>254696074</v>
          </cell>
        </row>
        <row r="1250">
          <cell r="A1250" t="str">
            <v>242905</v>
          </cell>
          <cell r="B1250">
            <v>76.008999999999986</v>
          </cell>
          <cell r="C1250">
            <v>645335834</v>
          </cell>
        </row>
        <row r="1251">
          <cell r="A1251" t="str">
            <v>242906</v>
          </cell>
          <cell r="B1251">
            <v>156.035</v>
          </cell>
          <cell r="C1251">
            <v>1500618350</v>
          </cell>
        </row>
        <row r="1252">
          <cell r="A1252" t="str">
            <v>243801</v>
          </cell>
          <cell r="B1252">
            <v>184.59299999999999</v>
          </cell>
          <cell r="C1252">
            <v>0</v>
          </cell>
        </row>
        <row r="1253">
          <cell r="A1253" t="str">
            <v>243901</v>
          </cell>
          <cell r="B1253">
            <v>3366.4379999999996</v>
          </cell>
          <cell r="C1253">
            <v>729070914</v>
          </cell>
        </row>
        <row r="1254">
          <cell r="A1254" t="str">
            <v>243902</v>
          </cell>
          <cell r="B1254">
            <v>436.16399999999999</v>
          </cell>
          <cell r="C1254">
            <v>222264950</v>
          </cell>
        </row>
        <row r="1255">
          <cell r="A1255" t="str">
            <v>243903</v>
          </cell>
          <cell r="B1255">
            <v>1710</v>
          </cell>
          <cell r="C1255">
            <v>522349274</v>
          </cell>
        </row>
        <row r="1256">
          <cell r="A1256" t="str">
            <v>243905</v>
          </cell>
          <cell r="B1256">
            <v>13056.173999999999</v>
          </cell>
          <cell r="C1256">
            <v>3862739426</v>
          </cell>
        </row>
        <row r="1257">
          <cell r="A1257" t="str">
            <v>243906</v>
          </cell>
          <cell r="B1257">
            <v>997.59999999999991</v>
          </cell>
          <cell r="C1257">
            <v>168033592</v>
          </cell>
        </row>
        <row r="1258">
          <cell r="A1258" t="str">
            <v>243950</v>
          </cell>
          <cell r="B1258">
            <v>0</v>
          </cell>
          <cell r="C1258">
            <v>0</v>
          </cell>
        </row>
        <row r="1259">
          <cell r="A1259" t="str">
            <v>244901</v>
          </cell>
          <cell r="B1259">
            <v>87.514999999999986</v>
          </cell>
          <cell r="C1259">
            <v>44242209</v>
          </cell>
        </row>
        <row r="1260">
          <cell r="A1260" t="str">
            <v>244903</v>
          </cell>
          <cell r="B1260">
            <v>2035</v>
          </cell>
          <cell r="C1260">
            <v>753155197</v>
          </cell>
        </row>
        <row r="1261">
          <cell r="A1261" t="str">
            <v>244905</v>
          </cell>
          <cell r="B1261">
            <v>181.22199999999998</v>
          </cell>
          <cell r="C1261">
            <v>25631781</v>
          </cell>
        </row>
        <row r="1262">
          <cell r="A1262" t="str">
            <v>244906</v>
          </cell>
          <cell r="B1262">
            <v>91.199999999999989</v>
          </cell>
          <cell r="C1262">
            <v>0</v>
          </cell>
        </row>
        <row r="1263">
          <cell r="A1263" t="str">
            <v>245901</v>
          </cell>
          <cell r="B1263">
            <v>435.30699999999996</v>
          </cell>
          <cell r="C1263">
            <v>37489399</v>
          </cell>
        </row>
        <row r="1264">
          <cell r="A1264" t="str">
            <v>245902</v>
          </cell>
          <cell r="B1264">
            <v>1420.127</v>
          </cell>
          <cell r="C1264">
            <v>184746866</v>
          </cell>
        </row>
        <row r="1265">
          <cell r="A1265" t="str">
            <v>245903</v>
          </cell>
          <cell r="B1265">
            <v>1931.1479999999999</v>
          </cell>
          <cell r="C1265">
            <v>387354473</v>
          </cell>
        </row>
        <row r="1266">
          <cell r="A1266" t="str">
            <v>245904</v>
          </cell>
          <cell r="B1266">
            <v>271.255</v>
          </cell>
          <cell r="C1266">
            <v>63366289</v>
          </cell>
        </row>
        <row r="1267">
          <cell r="A1267" t="str">
            <v>246902</v>
          </cell>
          <cell r="B1267">
            <v>986.44099999999992</v>
          </cell>
          <cell r="C1267">
            <v>257183416</v>
          </cell>
        </row>
        <row r="1268">
          <cell r="A1268" t="str">
            <v>246904</v>
          </cell>
          <cell r="B1268">
            <v>10072.82</v>
          </cell>
          <cell r="C1268">
            <v>5216540233</v>
          </cell>
        </row>
        <row r="1269">
          <cell r="A1269" t="str">
            <v>246905</v>
          </cell>
          <cell r="B1269">
            <v>419.56799999999998</v>
          </cell>
          <cell r="C1269">
            <v>98625914</v>
          </cell>
        </row>
        <row r="1270">
          <cell r="A1270" t="str">
            <v>246906</v>
          </cell>
          <cell r="B1270">
            <v>7240.9679999999998</v>
          </cell>
          <cell r="C1270">
            <v>1374521427</v>
          </cell>
        </row>
        <row r="1271">
          <cell r="A1271" t="str">
            <v>246907</v>
          </cell>
          <cell r="B1271">
            <v>911.9799999999999</v>
          </cell>
          <cell r="C1271">
            <v>622483531</v>
          </cell>
        </row>
        <row r="1272">
          <cell r="A1272" t="str">
            <v>246908</v>
          </cell>
          <cell r="B1272">
            <v>2620.56</v>
          </cell>
          <cell r="C1272">
            <v>1024249399</v>
          </cell>
        </row>
        <row r="1273">
          <cell r="A1273" t="str">
            <v>246909</v>
          </cell>
          <cell r="B1273">
            <v>41046.385999999999</v>
          </cell>
          <cell r="C1273">
            <v>20673094881</v>
          </cell>
        </row>
        <row r="1274">
          <cell r="A1274" t="str">
            <v>246911</v>
          </cell>
          <cell r="B1274">
            <v>3066.89</v>
          </cell>
          <cell r="C1274">
            <v>773721525</v>
          </cell>
        </row>
        <row r="1275">
          <cell r="A1275" t="str">
            <v>246912</v>
          </cell>
          <cell r="B1275">
            <v>648.74399999999991</v>
          </cell>
          <cell r="C1275">
            <v>157211313</v>
          </cell>
        </row>
        <row r="1276">
          <cell r="A1276" t="str">
            <v>246913</v>
          </cell>
          <cell r="B1276">
            <v>30669</v>
          </cell>
          <cell r="C1276">
            <v>13093705691</v>
          </cell>
        </row>
        <row r="1277">
          <cell r="A1277" t="str">
            <v>246914</v>
          </cell>
          <cell r="B1277">
            <v>137</v>
          </cell>
          <cell r="C1277">
            <v>54172270</v>
          </cell>
        </row>
        <row r="1278">
          <cell r="A1278" t="str">
            <v>247901</v>
          </cell>
          <cell r="B1278">
            <v>3535.4789999999998</v>
          </cell>
          <cell r="C1278">
            <v>937322999</v>
          </cell>
        </row>
        <row r="1279">
          <cell r="A1279" t="str">
            <v>247903</v>
          </cell>
          <cell r="B1279">
            <v>2900.6709999999998</v>
          </cell>
          <cell r="C1279">
            <v>675212198</v>
          </cell>
        </row>
        <row r="1280">
          <cell r="A1280" t="str">
            <v>247904</v>
          </cell>
          <cell r="B1280">
            <v>838.92499999999995</v>
          </cell>
          <cell r="C1280">
            <v>161773842</v>
          </cell>
        </row>
        <row r="1281">
          <cell r="A1281" t="str">
            <v>247906</v>
          </cell>
          <cell r="B1281">
            <v>747.76299999999992</v>
          </cell>
          <cell r="C1281">
            <v>159829606</v>
          </cell>
        </row>
        <row r="1282">
          <cell r="A1282" t="str">
            <v>248901</v>
          </cell>
          <cell r="B1282">
            <v>1348.55</v>
          </cell>
          <cell r="C1282">
            <v>1038447820</v>
          </cell>
        </row>
        <row r="1283">
          <cell r="A1283" t="str">
            <v>248902</v>
          </cell>
          <cell r="B1283">
            <v>331.05699999999996</v>
          </cell>
          <cell r="C1283">
            <v>1255172300</v>
          </cell>
        </row>
        <row r="1284">
          <cell r="A1284" t="str">
            <v>249901</v>
          </cell>
          <cell r="B1284">
            <v>712.78099999999995</v>
          </cell>
          <cell r="C1284">
            <v>262319005</v>
          </cell>
        </row>
        <row r="1285">
          <cell r="A1285" t="str">
            <v>249902</v>
          </cell>
          <cell r="B1285">
            <v>932.125</v>
          </cell>
          <cell r="C1285">
            <v>764409744</v>
          </cell>
        </row>
        <row r="1286">
          <cell r="A1286" t="str">
            <v>249903</v>
          </cell>
          <cell r="B1286">
            <v>2295.5</v>
          </cell>
          <cell r="C1286">
            <v>1252456317</v>
          </cell>
        </row>
        <row r="1287">
          <cell r="A1287" t="str">
            <v>249904</v>
          </cell>
          <cell r="B1287">
            <v>591.89499999999998</v>
          </cell>
          <cell r="C1287">
            <v>518510372</v>
          </cell>
        </row>
        <row r="1288">
          <cell r="A1288" t="str">
            <v>249905</v>
          </cell>
          <cell r="B1288">
            <v>3000</v>
          </cell>
          <cell r="C1288">
            <v>2187954383</v>
          </cell>
        </row>
        <row r="1289">
          <cell r="A1289" t="str">
            <v>249906</v>
          </cell>
          <cell r="B1289">
            <v>1042.741</v>
          </cell>
          <cell r="C1289">
            <v>312886110</v>
          </cell>
        </row>
        <row r="1290">
          <cell r="A1290" t="str">
            <v>249908</v>
          </cell>
          <cell r="B1290">
            <v>210.17999999999998</v>
          </cell>
          <cell r="C1290">
            <v>190269040</v>
          </cell>
        </row>
        <row r="1291">
          <cell r="A1291" t="str">
            <v>250902</v>
          </cell>
          <cell r="B1291">
            <v>686.01599999999996</v>
          </cell>
          <cell r="C1291">
            <v>679831728</v>
          </cell>
        </row>
        <row r="1292">
          <cell r="A1292" t="str">
            <v>250903</v>
          </cell>
          <cell r="B1292">
            <v>1434.271</v>
          </cell>
          <cell r="C1292">
            <v>445862173</v>
          </cell>
        </row>
        <row r="1293">
          <cell r="A1293" t="str">
            <v>250904</v>
          </cell>
          <cell r="B1293">
            <v>1022.38</v>
          </cell>
          <cell r="C1293">
            <v>414003012</v>
          </cell>
        </row>
        <row r="1294">
          <cell r="A1294" t="str">
            <v>250905</v>
          </cell>
          <cell r="B1294">
            <v>337.15099999999995</v>
          </cell>
          <cell r="C1294">
            <v>261928840</v>
          </cell>
        </row>
        <row r="1295">
          <cell r="A1295" t="str">
            <v>250906</v>
          </cell>
          <cell r="B1295">
            <v>805.3119999999999</v>
          </cell>
          <cell r="C1295">
            <v>223735956</v>
          </cell>
        </row>
        <row r="1296">
          <cell r="A1296" t="str">
            <v>250907</v>
          </cell>
          <cell r="B1296">
            <v>1305</v>
          </cell>
          <cell r="C1296">
            <v>398551330</v>
          </cell>
        </row>
        <row r="1297">
          <cell r="A1297" t="str">
            <v>251901</v>
          </cell>
          <cell r="B1297">
            <v>1380</v>
          </cell>
          <cell r="C1297">
            <v>2658233782</v>
          </cell>
        </row>
        <row r="1298">
          <cell r="A1298" t="str">
            <v>251902</v>
          </cell>
          <cell r="B1298">
            <v>442.33</v>
          </cell>
          <cell r="C1298">
            <v>841565396</v>
          </cell>
        </row>
        <row r="1299">
          <cell r="A1299" t="str">
            <v>252901</v>
          </cell>
          <cell r="B1299">
            <v>2270</v>
          </cell>
          <cell r="C1299">
            <v>620896369</v>
          </cell>
        </row>
        <row r="1300">
          <cell r="A1300" t="str">
            <v>252902</v>
          </cell>
          <cell r="B1300">
            <v>131.08799999999999</v>
          </cell>
          <cell r="C1300">
            <v>50913079</v>
          </cell>
        </row>
        <row r="1301">
          <cell r="A1301" t="str">
            <v>252903</v>
          </cell>
          <cell r="B1301">
            <v>732.20299999999997</v>
          </cell>
          <cell r="C1301">
            <v>179678391</v>
          </cell>
        </row>
        <row r="1302">
          <cell r="A1302" t="str">
            <v>253901</v>
          </cell>
          <cell r="B1302">
            <v>3238.6</v>
          </cell>
          <cell r="C1302">
            <v>3083129987</v>
          </cell>
        </row>
        <row r="1303">
          <cell r="A1303" t="str">
            <v>254901</v>
          </cell>
          <cell r="B1303">
            <v>1733.9699999999998</v>
          </cell>
          <cell r="C1303">
            <v>186006870</v>
          </cell>
        </row>
        <row r="1304">
          <cell r="A1304" t="str">
            <v>254902</v>
          </cell>
          <cell r="B1304">
            <v>470</v>
          </cell>
          <cell r="C1304">
            <v>43545879</v>
          </cell>
        </row>
      </sheetData>
      <sheetData sheetId="1">
        <row r="1">
          <cell r="A1" t="str">
            <v>DISTRICT</v>
          </cell>
          <cell r="B1" t="str">
            <v>FM094120</v>
          </cell>
        </row>
        <row r="2">
          <cell r="A2" t="str">
            <v>001902</v>
          </cell>
          <cell r="B2">
            <v>340987538</v>
          </cell>
        </row>
        <row r="3">
          <cell r="A3" t="str">
            <v>001903</v>
          </cell>
          <cell r="B3">
            <v>183040768</v>
          </cell>
        </row>
        <row r="4">
          <cell r="A4" t="str">
            <v>001904</v>
          </cell>
          <cell r="B4">
            <v>265906885</v>
          </cell>
        </row>
        <row r="5">
          <cell r="A5" t="str">
            <v>001906</v>
          </cell>
          <cell r="B5">
            <v>99260805</v>
          </cell>
        </row>
        <row r="6">
          <cell r="A6" t="str">
            <v>001907</v>
          </cell>
          <cell r="B6">
            <v>900762557</v>
          </cell>
        </row>
        <row r="7">
          <cell r="A7" t="str">
            <v>001908</v>
          </cell>
          <cell r="B7">
            <v>370734974</v>
          </cell>
        </row>
        <row r="8">
          <cell r="A8" t="str">
            <v>001909</v>
          </cell>
          <cell r="B8">
            <v>84699974</v>
          </cell>
        </row>
        <row r="9">
          <cell r="A9" t="str">
            <v>002901</v>
          </cell>
          <cell r="B9">
            <v>3375222900</v>
          </cell>
        </row>
        <row r="10">
          <cell r="A10" t="str">
            <v>003801</v>
          </cell>
          <cell r="B10">
            <v>0</v>
          </cell>
        </row>
        <row r="11">
          <cell r="A11" t="str">
            <v>003902</v>
          </cell>
          <cell r="B11">
            <v>263553164</v>
          </cell>
        </row>
        <row r="12">
          <cell r="A12" t="str">
            <v>003903</v>
          </cell>
          <cell r="B12">
            <v>1919694399</v>
          </cell>
        </row>
        <row r="13">
          <cell r="A13" t="str">
            <v>003904</v>
          </cell>
          <cell r="B13">
            <v>148748349</v>
          </cell>
        </row>
        <row r="14">
          <cell r="A14" t="str">
            <v>003905</v>
          </cell>
          <cell r="B14">
            <v>271775702</v>
          </cell>
        </row>
        <row r="15">
          <cell r="A15" t="str">
            <v>003906</v>
          </cell>
          <cell r="B15">
            <v>64143398</v>
          </cell>
        </row>
        <row r="16">
          <cell r="A16" t="str">
            <v>003907</v>
          </cell>
          <cell r="B16">
            <v>177628049</v>
          </cell>
        </row>
        <row r="17">
          <cell r="A17" t="str">
            <v>004901</v>
          </cell>
          <cell r="B17">
            <v>2266738831</v>
          </cell>
        </row>
        <row r="18">
          <cell r="A18" t="str">
            <v>005901</v>
          </cell>
          <cell r="B18">
            <v>172620749</v>
          </cell>
        </row>
        <row r="19">
          <cell r="A19" t="str">
            <v>005902</v>
          </cell>
          <cell r="B19">
            <v>208170568</v>
          </cell>
        </row>
        <row r="20">
          <cell r="A20" t="str">
            <v>005904</v>
          </cell>
          <cell r="B20">
            <v>55031429</v>
          </cell>
        </row>
        <row r="21">
          <cell r="A21" t="str">
            <v>006902</v>
          </cell>
          <cell r="B21">
            <v>99134965</v>
          </cell>
        </row>
        <row r="22">
          <cell r="A22" t="str">
            <v>007901</v>
          </cell>
          <cell r="B22">
            <v>82647688</v>
          </cell>
        </row>
        <row r="23">
          <cell r="A23" t="str">
            <v>007902</v>
          </cell>
          <cell r="B23">
            <v>395408009</v>
          </cell>
        </row>
        <row r="24">
          <cell r="A24" t="str">
            <v>007904</v>
          </cell>
          <cell r="B24">
            <v>181357613</v>
          </cell>
        </row>
        <row r="25">
          <cell r="A25" t="str">
            <v>007905</v>
          </cell>
          <cell r="B25">
            <v>569575041</v>
          </cell>
        </row>
        <row r="26">
          <cell r="A26" t="str">
            <v>007906</v>
          </cell>
          <cell r="B26">
            <v>152689135</v>
          </cell>
        </row>
        <row r="27">
          <cell r="A27" t="str">
            <v>008901</v>
          </cell>
          <cell r="B27">
            <v>757702443</v>
          </cell>
        </row>
        <row r="28">
          <cell r="A28" t="str">
            <v>008902</v>
          </cell>
          <cell r="B28">
            <v>912836038</v>
          </cell>
        </row>
        <row r="29">
          <cell r="A29" t="str">
            <v>008903</v>
          </cell>
          <cell r="B29">
            <v>377149910</v>
          </cell>
        </row>
        <row r="30">
          <cell r="A30" t="str">
            <v>009901</v>
          </cell>
          <cell r="B30">
            <v>226973481</v>
          </cell>
        </row>
        <row r="31">
          <cell r="A31" t="str">
            <v>010901</v>
          </cell>
          <cell r="B31">
            <v>161784150</v>
          </cell>
        </row>
        <row r="32">
          <cell r="A32" t="str">
            <v>010902</v>
          </cell>
          <cell r="B32">
            <v>975078676</v>
          </cell>
        </row>
        <row r="33">
          <cell r="A33" t="str">
            <v>011901</v>
          </cell>
          <cell r="B33">
            <v>2276376636</v>
          </cell>
        </row>
        <row r="34">
          <cell r="A34" t="str">
            <v>011902</v>
          </cell>
          <cell r="B34">
            <v>759804360</v>
          </cell>
        </row>
        <row r="35">
          <cell r="A35" t="str">
            <v>011904</v>
          </cell>
          <cell r="B35">
            <v>467076732</v>
          </cell>
        </row>
        <row r="36">
          <cell r="A36" t="str">
            <v>011905</v>
          </cell>
          <cell r="B36">
            <v>58316011</v>
          </cell>
        </row>
        <row r="37">
          <cell r="A37" t="str">
            <v>012901</v>
          </cell>
          <cell r="B37">
            <v>137442260</v>
          </cell>
        </row>
        <row r="38">
          <cell r="A38" t="str">
            <v>013801</v>
          </cell>
          <cell r="B38">
            <v>0</v>
          </cell>
        </row>
        <row r="39">
          <cell r="A39" t="str">
            <v>013901</v>
          </cell>
          <cell r="B39">
            <v>510262347</v>
          </cell>
        </row>
        <row r="40">
          <cell r="A40" t="str">
            <v>013902</v>
          </cell>
          <cell r="B40">
            <v>169611851</v>
          </cell>
        </row>
        <row r="41">
          <cell r="A41" t="str">
            <v>013903</v>
          </cell>
          <cell r="B41">
            <v>138755508</v>
          </cell>
        </row>
        <row r="42">
          <cell r="A42" t="str">
            <v>013905</v>
          </cell>
          <cell r="B42">
            <v>106520592</v>
          </cell>
        </row>
        <row r="43">
          <cell r="A43" t="str">
            <v>014801</v>
          </cell>
          <cell r="B43">
            <v>0</v>
          </cell>
        </row>
        <row r="44">
          <cell r="A44" t="str">
            <v>014802</v>
          </cell>
          <cell r="B44">
            <v>0</v>
          </cell>
        </row>
        <row r="45">
          <cell r="A45" t="str">
            <v>014803</v>
          </cell>
          <cell r="B45">
            <v>0</v>
          </cell>
        </row>
        <row r="46">
          <cell r="A46" t="str">
            <v>014804</v>
          </cell>
          <cell r="B46">
            <v>0</v>
          </cell>
        </row>
        <row r="47">
          <cell r="A47" t="str">
            <v>014901</v>
          </cell>
          <cell r="B47">
            <v>168834172</v>
          </cell>
        </row>
        <row r="48">
          <cell r="A48" t="str">
            <v>014902</v>
          </cell>
          <cell r="B48">
            <v>70288921</v>
          </cell>
        </row>
        <row r="49">
          <cell r="A49" t="str">
            <v>014903</v>
          </cell>
          <cell r="B49">
            <v>1605561970</v>
          </cell>
        </row>
        <row r="50">
          <cell r="A50" t="str">
            <v>014905</v>
          </cell>
          <cell r="B50">
            <v>74779060</v>
          </cell>
        </row>
        <row r="51">
          <cell r="A51" t="str">
            <v>014906</v>
          </cell>
          <cell r="B51">
            <v>5202837903</v>
          </cell>
        </row>
        <row r="52">
          <cell r="A52" t="str">
            <v>014907</v>
          </cell>
          <cell r="B52">
            <v>128985393</v>
          </cell>
        </row>
        <row r="53">
          <cell r="A53" t="str">
            <v>014908</v>
          </cell>
          <cell r="B53">
            <v>517882757</v>
          </cell>
        </row>
        <row r="54">
          <cell r="A54" t="str">
            <v>014909</v>
          </cell>
          <cell r="B54">
            <v>2450111506</v>
          </cell>
        </row>
        <row r="55">
          <cell r="A55" t="str">
            <v>014910</v>
          </cell>
          <cell r="B55">
            <v>210409829</v>
          </cell>
        </row>
        <row r="56">
          <cell r="A56" t="str">
            <v>015801</v>
          </cell>
          <cell r="B56">
            <v>0</v>
          </cell>
        </row>
        <row r="57">
          <cell r="A57" t="str">
            <v>015802</v>
          </cell>
          <cell r="B57">
            <v>0</v>
          </cell>
        </row>
        <row r="58">
          <cell r="A58" t="str">
            <v>015803</v>
          </cell>
          <cell r="B58">
            <v>0</v>
          </cell>
        </row>
        <row r="59">
          <cell r="A59" t="str">
            <v>015805</v>
          </cell>
          <cell r="B59">
            <v>0</v>
          </cell>
        </row>
        <row r="60">
          <cell r="A60" t="str">
            <v>015806</v>
          </cell>
          <cell r="B60">
            <v>0</v>
          </cell>
        </row>
        <row r="61">
          <cell r="A61" t="str">
            <v>015807</v>
          </cell>
          <cell r="B61">
            <v>0</v>
          </cell>
        </row>
        <row r="62">
          <cell r="A62" t="str">
            <v>015808</v>
          </cell>
          <cell r="B62">
            <v>0</v>
          </cell>
        </row>
        <row r="63">
          <cell r="A63" t="str">
            <v>015809</v>
          </cell>
          <cell r="B63">
            <v>0</v>
          </cell>
        </row>
        <row r="64">
          <cell r="A64" t="str">
            <v>015810</v>
          </cell>
          <cell r="B64">
            <v>0</v>
          </cell>
        </row>
        <row r="65">
          <cell r="A65" t="str">
            <v>015811</v>
          </cell>
          <cell r="B65">
            <v>0</v>
          </cell>
        </row>
        <row r="66">
          <cell r="A66" t="str">
            <v>015812</v>
          </cell>
          <cell r="B66">
            <v>0</v>
          </cell>
        </row>
        <row r="67">
          <cell r="A67" t="str">
            <v>015813</v>
          </cell>
          <cell r="B67">
            <v>0</v>
          </cell>
        </row>
        <row r="68">
          <cell r="A68" t="str">
            <v>015814</v>
          </cell>
          <cell r="B68">
            <v>0</v>
          </cell>
        </row>
        <row r="69">
          <cell r="A69" t="str">
            <v>015815</v>
          </cell>
          <cell r="B69">
            <v>0</v>
          </cell>
        </row>
        <row r="70">
          <cell r="A70" t="str">
            <v>015816</v>
          </cell>
          <cell r="B70">
            <v>0</v>
          </cell>
        </row>
        <row r="71">
          <cell r="A71" t="str">
            <v>015817</v>
          </cell>
          <cell r="B71">
            <v>0</v>
          </cell>
        </row>
        <row r="72">
          <cell r="A72" t="str">
            <v>015819</v>
          </cell>
          <cell r="B72">
            <v>0</v>
          </cell>
        </row>
        <row r="73">
          <cell r="A73" t="str">
            <v>015820</v>
          </cell>
          <cell r="B73">
            <v>0</v>
          </cell>
        </row>
        <row r="74">
          <cell r="A74" t="str">
            <v>015822</v>
          </cell>
          <cell r="B74">
            <v>0</v>
          </cell>
        </row>
        <row r="75">
          <cell r="A75" t="str">
            <v>015823</v>
          </cell>
          <cell r="B75">
            <v>0</v>
          </cell>
        </row>
        <row r="76">
          <cell r="A76" t="str">
            <v>015824</v>
          </cell>
          <cell r="B76">
            <v>0</v>
          </cell>
        </row>
        <row r="77">
          <cell r="A77" t="str">
            <v>015825</v>
          </cell>
          <cell r="B77">
            <v>0</v>
          </cell>
        </row>
        <row r="78">
          <cell r="A78" t="str">
            <v>015826</v>
          </cell>
          <cell r="B78">
            <v>0</v>
          </cell>
        </row>
        <row r="79">
          <cell r="A79" t="str">
            <v>015827</v>
          </cell>
          <cell r="B79">
            <v>0</v>
          </cell>
        </row>
        <row r="80">
          <cell r="A80" t="str">
            <v>015828</v>
          </cell>
          <cell r="B80">
            <v>0</v>
          </cell>
        </row>
        <row r="81">
          <cell r="A81" t="str">
            <v>015829</v>
          </cell>
          <cell r="B81">
            <v>0</v>
          </cell>
        </row>
        <row r="82">
          <cell r="A82" t="str">
            <v>015830</v>
          </cell>
          <cell r="B82">
            <v>0</v>
          </cell>
        </row>
        <row r="83">
          <cell r="A83" t="str">
            <v>015831</v>
          </cell>
          <cell r="B83">
            <v>0</v>
          </cell>
        </row>
        <row r="84">
          <cell r="A84" t="str">
            <v>015901</v>
          </cell>
          <cell r="B84">
            <v>4414736091</v>
          </cell>
        </row>
        <row r="85">
          <cell r="A85" t="str">
            <v>015904</v>
          </cell>
          <cell r="B85">
            <v>1197178769</v>
          </cell>
        </row>
        <row r="86">
          <cell r="A86" t="str">
            <v>015905</v>
          </cell>
          <cell r="B86">
            <v>882209569</v>
          </cell>
        </row>
        <row r="87">
          <cell r="A87" t="str">
            <v>015906</v>
          </cell>
          <cell r="B87">
            <v>0</v>
          </cell>
        </row>
        <row r="88">
          <cell r="A88" t="str">
            <v>015907</v>
          </cell>
          <cell r="B88">
            <v>10692743033</v>
          </cell>
        </row>
        <row r="89">
          <cell r="A89" t="str">
            <v>015908</v>
          </cell>
          <cell r="B89">
            <v>1097187360</v>
          </cell>
        </row>
        <row r="90">
          <cell r="A90" t="str">
            <v>015909</v>
          </cell>
          <cell r="B90">
            <v>317294529</v>
          </cell>
        </row>
        <row r="91">
          <cell r="A91" t="str">
            <v>015910</v>
          </cell>
          <cell r="B91">
            <v>25058748432</v>
          </cell>
        </row>
        <row r="92">
          <cell r="A92" t="str">
            <v>015911</v>
          </cell>
          <cell r="B92">
            <v>1623894030</v>
          </cell>
        </row>
        <row r="93">
          <cell r="A93" t="str">
            <v>015912</v>
          </cell>
          <cell r="B93">
            <v>1400604118</v>
          </cell>
        </row>
        <row r="94">
          <cell r="A94" t="str">
            <v>015913</v>
          </cell>
          <cell r="B94">
            <v>0</v>
          </cell>
        </row>
        <row r="95">
          <cell r="A95" t="str">
            <v>015914</v>
          </cell>
          <cell r="B95">
            <v>0</v>
          </cell>
        </row>
        <row r="96">
          <cell r="A96" t="str">
            <v>015915</v>
          </cell>
          <cell r="B96">
            <v>27251725350</v>
          </cell>
        </row>
        <row r="97">
          <cell r="A97" t="str">
            <v>015916</v>
          </cell>
          <cell r="B97">
            <v>5290848265</v>
          </cell>
        </row>
        <row r="98">
          <cell r="A98" t="str">
            <v>015917</v>
          </cell>
          <cell r="B98">
            <v>470606887</v>
          </cell>
        </row>
        <row r="99">
          <cell r="A99" t="str">
            <v>015950</v>
          </cell>
          <cell r="B99">
            <v>0</v>
          </cell>
        </row>
        <row r="100">
          <cell r="A100" t="str">
            <v>016901</v>
          </cell>
          <cell r="B100">
            <v>482196279</v>
          </cell>
        </row>
        <row r="101">
          <cell r="A101" t="str">
            <v>016902</v>
          </cell>
          <cell r="B101">
            <v>554781328</v>
          </cell>
        </row>
        <row r="102">
          <cell r="A102" t="str">
            <v>017901</v>
          </cell>
          <cell r="B102">
            <v>685295396</v>
          </cell>
        </row>
        <row r="103">
          <cell r="A103" t="str">
            <v>018901</v>
          </cell>
          <cell r="B103">
            <v>412056112</v>
          </cell>
        </row>
        <row r="104">
          <cell r="A104" t="str">
            <v>018902</v>
          </cell>
          <cell r="B104">
            <v>128072868</v>
          </cell>
        </row>
        <row r="105">
          <cell r="A105" t="str">
            <v>018903</v>
          </cell>
          <cell r="B105">
            <v>51312702</v>
          </cell>
        </row>
        <row r="106">
          <cell r="A106" t="str">
            <v>018904</v>
          </cell>
          <cell r="B106">
            <v>168437674</v>
          </cell>
        </row>
        <row r="107">
          <cell r="A107" t="str">
            <v>018905</v>
          </cell>
          <cell r="B107">
            <v>62002668</v>
          </cell>
        </row>
        <row r="108">
          <cell r="A108" t="str">
            <v>018906</v>
          </cell>
          <cell r="B108">
            <v>64067431</v>
          </cell>
        </row>
        <row r="109">
          <cell r="A109" t="str">
            <v>018907</v>
          </cell>
          <cell r="B109">
            <v>95289484</v>
          </cell>
        </row>
        <row r="110">
          <cell r="A110" t="str">
            <v>018908</v>
          </cell>
          <cell r="B110">
            <v>57189465</v>
          </cell>
        </row>
        <row r="111">
          <cell r="A111" t="str">
            <v>019000</v>
          </cell>
          <cell r="B111">
            <v>0</v>
          </cell>
        </row>
        <row r="112">
          <cell r="A112" t="str">
            <v>019901</v>
          </cell>
          <cell r="B112">
            <v>139031460</v>
          </cell>
        </row>
        <row r="113">
          <cell r="A113" t="str">
            <v>019902</v>
          </cell>
          <cell r="B113">
            <v>119392762</v>
          </cell>
        </row>
        <row r="114">
          <cell r="A114" t="str">
            <v>019903</v>
          </cell>
          <cell r="B114">
            <v>47580818</v>
          </cell>
        </row>
        <row r="115">
          <cell r="A115" t="str">
            <v>019905</v>
          </cell>
          <cell r="B115">
            <v>278001813</v>
          </cell>
        </row>
        <row r="116">
          <cell r="A116" t="str">
            <v>019906</v>
          </cell>
          <cell r="B116">
            <v>169501573</v>
          </cell>
        </row>
        <row r="117">
          <cell r="A117" t="str">
            <v>019907</v>
          </cell>
          <cell r="B117">
            <v>1730906443</v>
          </cell>
        </row>
        <row r="118">
          <cell r="A118" t="str">
            <v>019908</v>
          </cell>
          <cell r="B118">
            <v>455147264</v>
          </cell>
        </row>
        <row r="119">
          <cell r="A119" t="str">
            <v>019909</v>
          </cell>
          <cell r="B119">
            <v>77200999</v>
          </cell>
        </row>
        <row r="120">
          <cell r="A120" t="str">
            <v>019910</v>
          </cell>
          <cell r="B120">
            <v>14776100</v>
          </cell>
        </row>
        <row r="121">
          <cell r="A121" t="str">
            <v>019911</v>
          </cell>
          <cell r="B121">
            <v>138448574</v>
          </cell>
        </row>
        <row r="122">
          <cell r="A122" t="str">
            <v>019912</v>
          </cell>
          <cell r="B122">
            <v>724228976</v>
          </cell>
        </row>
        <row r="123">
          <cell r="A123" t="str">
            <v>019913</v>
          </cell>
          <cell r="B123">
            <v>16095435</v>
          </cell>
        </row>
        <row r="124">
          <cell r="A124" t="str">
            <v>019914</v>
          </cell>
          <cell r="B124">
            <v>25227571</v>
          </cell>
        </row>
        <row r="125">
          <cell r="A125" t="str">
            <v>020901</v>
          </cell>
          <cell r="B125">
            <v>2789084980</v>
          </cell>
        </row>
        <row r="126">
          <cell r="A126" t="str">
            <v>020902</v>
          </cell>
          <cell r="B126">
            <v>2511879939</v>
          </cell>
        </row>
        <row r="127">
          <cell r="A127" t="str">
            <v>020904</v>
          </cell>
          <cell r="B127">
            <v>158894603</v>
          </cell>
        </row>
        <row r="128">
          <cell r="A128" t="str">
            <v>020905</v>
          </cell>
          <cell r="B128">
            <v>6953008485</v>
          </cell>
        </row>
        <row r="129">
          <cell r="A129" t="str">
            <v>020906</v>
          </cell>
          <cell r="B129">
            <v>1538666196</v>
          </cell>
        </row>
        <row r="130">
          <cell r="A130" t="str">
            <v>020907</v>
          </cell>
          <cell r="B130">
            <v>710054475</v>
          </cell>
        </row>
        <row r="131">
          <cell r="A131" t="str">
            <v>020908</v>
          </cell>
          <cell r="B131">
            <v>5286267824</v>
          </cell>
        </row>
        <row r="132">
          <cell r="A132" t="str">
            <v>020910</v>
          </cell>
          <cell r="B132">
            <v>41268967</v>
          </cell>
        </row>
        <row r="133">
          <cell r="A133" t="str">
            <v>021803</v>
          </cell>
          <cell r="B133">
            <v>0</v>
          </cell>
        </row>
        <row r="134">
          <cell r="A134" t="str">
            <v>021804</v>
          </cell>
          <cell r="B134">
            <v>0</v>
          </cell>
        </row>
        <row r="135">
          <cell r="A135" t="str">
            <v>021901</v>
          </cell>
          <cell r="B135">
            <v>4898584003</v>
          </cell>
        </row>
        <row r="136">
          <cell r="A136" t="str">
            <v>021902</v>
          </cell>
          <cell r="B136">
            <v>3946604312</v>
          </cell>
        </row>
        <row r="137">
          <cell r="A137" t="str">
            <v>021903</v>
          </cell>
          <cell r="B137">
            <v>0</v>
          </cell>
        </row>
        <row r="138">
          <cell r="A138" t="str">
            <v>022004</v>
          </cell>
          <cell r="B138">
            <v>62356963</v>
          </cell>
        </row>
        <row r="139">
          <cell r="A139" t="str">
            <v>022901</v>
          </cell>
          <cell r="B139">
            <v>310555195</v>
          </cell>
        </row>
        <row r="140">
          <cell r="A140" t="str">
            <v>022902</v>
          </cell>
          <cell r="B140">
            <v>52463150</v>
          </cell>
        </row>
        <row r="141">
          <cell r="A141" t="str">
            <v>022903</v>
          </cell>
          <cell r="B141">
            <v>6285013</v>
          </cell>
        </row>
        <row r="142">
          <cell r="A142" t="str">
            <v>023902</v>
          </cell>
          <cell r="B142">
            <v>49960366</v>
          </cell>
        </row>
        <row r="143">
          <cell r="A143" t="str">
            <v>024801</v>
          </cell>
          <cell r="B143">
            <v>0</v>
          </cell>
        </row>
        <row r="144">
          <cell r="A144" t="str">
            <v>024901</v>
          </cell>
          <cell r="B144">
            <v>914132169</v>
          </cell>
        </row>
        <row r="145">
          <cell r="A145" t="str">
            <v>025901</v>
          </cell>
          <cell r="B145">
            <v>212189743</v>
          </cell>
        </row>
        <row r="146">
          <cell r="A146" t="str">
            <v>025902</v>
          </cell>
          <cell r="B146">
            <v>977209101</v>
          </cell>
        </row>
        <row r="147">
          <cell r="A147" t="str">
            <v>025904</v>
          </cell>
          <cell r="B147">
            <v>33357878</v>
          </cell>
        </row>
        <row r="148">
          <cell r="A148" t="str">
            <v>025905</v>
          </cell>
          <cell r="B148">
            <v>108928577</v>
          </cell>
        </row>
        <row r="149">
          <cell r="A149" t="str">
            <v>025906</v>
          </cell>
          <cell r="B149">
            <v>29318640</v>
          </cell>
        </row>
        <row r="150">
          <cell r="A150" t="str">
            <v>025908</v>
          </cell>
          <cell r="B150">
            <v>41339883</v>
          </cell>
        </row>
        <row r="151">
          <cell r="A151" t="str">
            <v>025909</v>
          </cell>
          <cell r="B151">
            <v>200105159</v>
          </cell>
        </row>
        <row r="152">
          <cell r="A152" t="str">
            <v>025910</v>
          </cell>
          <cell r="B152">
            <v>0</v>
          </cell>
        </row>
        <row r="153">
          <cell r="A153" t="str">
            <v>025911</v>
          </cell>
          <cell r="B153">
            <v>0</v>
          </cell>
        </row>
        <row r="154">
          <cell r="A154" t="str">
            <v>026901</v>
          </cell>
          <cell r="B154">
            <v>613958980</v>
          </cell>
        </row>
        <row r="155">
          <cell r="A155" t="str">
            <v>026902</v>
          </cell>
          <cell r="B155">
            <v>187284883</v>
          </cell>
        </row>
        <row r="156">
          <cell r="A156" t="str">
            <v>026903</v>
          </cell>
          <cell r="B156">
            <v>141822993</v>
          </cell>
        </row>
        <row r="157">
          <cell r="A157" t="str">
            <v>027903</v>
          </cell>
          <cell r="B157">
            <v>1357894705</v>
          </cell>
        </row>
        <row r="158">
          <cell r="A158" t="str">
            <v>027904</v>
          </cell>
          <cell r="B158">
            <v>2234831615</v>
          </cell>
        </row>
        <row r="159">
          <cell r="A159" t="str">
            <v>028902</v>
          </cell>
          <cell r="B159">
            <v>757734882</v>
          </cell>
        </row>
        <row r="160">
          <cell r="A160" t="str">
            <v>028903</v>
          </cell>
          <cell r="B160">
            <v>283392555</v>
          </cell>
        </row>
        <row r="161">
          <cell r="A161" t="str">
            <v>028906</v>
          </cell>
          <cell r="B161">
            <v>93076404</v>
          </cell>
        </row>
        <row r="162">
          <cell r="A162" t="str">
            <v>029901</v>
          </cell>
          <cell r="B162">
            <v>3970149383</v>
          </cell>
        </row>
        <row r="163">
          <cell r="A163" t="str">
            <v>030901</v>
          </cell>
          <cell r="B163">
            <v>80765141</v>
          </cell>
        </row>
        <row r="164">
          <cell r="A164" t="str">
            <v>030902</v>
          </cell>
          <cell r="B164">
            <v>305249807</v>
          </cell>
        </row>
        <row r="165">
          <cell r="A165" t="str">
            <v>030903</v>
          </cell>
          <cell r="B165">
            <v>89632172</v>
          </cell>
        </row>
        <row r="166">
          <cell r="A166" t="str">
            <v>030906</v>
          </cell>
          <cell r="B166">
            <v>159384961</v>
          </cell>
        </row>
        <row r="167">
          <cell r="A167" t="str">
            <v>031504</v>
          </cell>
          <cell r="B167">
            <v>0</v>
          </cell>
        </row>
        <row r="168">
          <cell r="A168" t="str">
            <v>031803</v>
          </cell>
          <cell r="B168">
            <v>0</v>
          </cell>
        </row>
        <row r="169">
          <cell r="A169" t="str">
            <v>031901</v>
          </cell>
          <cell r="B169">
            <v>4665566263</v>
          </cell>
        </row>
        <row r="170">
          <cell r="A170" t="str">
            <v>031903</v>
          </cell>
          <cell r="B170">
            <v>2838242010</v>
          </cell>
        </row>
        <row r="171">
          <cell r="A171" t="str">
            <v>031905</v>
          </cell>
          <cell r="B171">
            <v>312294033</v>
          </cell>
        </row>
        <row r="172">
          <cell r="A172" t="str">
            <v>031906</v>
          </cell>
          <cell r="B172">
            <v>1066565485</v>
          </cell>
        </row>
        <row r="173">
          <cell r="A173" t="str">
            <v>031909</v>
          </cell>
          <cell r="B173">
            <v>3092027239</v>
          </cell>
        </row>
        <row r="174">
          <cell r="A174" t="str">
            <v>031911</v>
          </cell>
          <cell r="B174">
            <v>183178036</v>
          </cell>
        </row>
        <row r="175">
          <cell r="A175" t="str">
            <v>031912</v>
          </cell>
          <cell r="B175">
            <v>721958873</v>
          </cell>
        </row>
        <row r="176">
          <cell r="A176" t="str">
            <v>031913</v>
          </cell>
          <cell r="B176">
            <v>37001188</v>
          </cell>
        </row>
        <row r="177">
          <cell r="A177" t="str">
            <v>031914</v>
          </cell>
          <cell r="B177">
            <v>60317948</v>
          </cell>
        </row>
        <row r="178">
          <cell r="A178" t="str">
            <v>031916</v>
          </cell>
          <cell r="B178">
            <v>0</v>
          </cell>
        </row>
        <row r="179">
          <cell r="A179" t="str">
            <v>032902</v>
          </cell>
          <cell r="B179">
            <v>603914033</v>
          </cell>
        </row>
        <row r="180">
          <cell r="A180" t="str">
            <v>033901</v>
          </cell>
          <cell r="B180">
            <v>65197100</v>
          </cell>
        </row>
        <row r="181">
          <cell r="A181" t="str">
            <v>033902</v>
          </cell>
          <cell r="B181">
            <v>367577168</v>
          </cell>
        </row>
        <row r="182">
          <cell r="A182" t="str">
            <v>033904</v>
          </cell>
          <cell r="B182">
            <v>371637781</v>
          </cell>
        </row>
        <row r="183">
          <cell r="A183" t="str">
            <v>034901</v>
          </cell>
          <cell r="B183">
            <v>379172062</v>
          </cell>
        </row>
        <row r="184">
          <cell r="A184" t="str">
            <v>034902</v>
          </cell>
          <cell r="B184">
            <v>48137978</v>
          </cell>
        </row>
        <row r="185">
          <cell r="A185" t="str">
            <v>034903</v>
          </cell>
          <cell r="B185">
            <v>302825038</v>
          </cell>
        </row>
        <row r="186">
          <cell r="A186" t="str">
            <v>034905</v>
          </cell>
          <cell r="B186">
            <v>167678379</v>
          </cell>
        </row>
        <row r="187">
          <cell r="A187" t="str">
            <v>034906</v>
          </cell>
          <cell r="B187">
            <v>26863313</v>
          </cell>
        </row>
        <row r="188">
          <cell r="A188" t="str">
            <v>034907</v>
          </cell>
          <cell r="B188">
            <v>329629566</v>
          </cell>
        </row>
        <row r="189">
          <cell r="A189" t="str">
            <v>034908</v>
          </cell>
          <cell r="B189">
            <v>0</v>
          </cell>
        </row>
        <row r="190">
          <cell r="A190" t="str">
            <v>034909</v>
          </cell>
          <cell r="B190">
            <v>30756931</v>
          </cell>
        </row>
        <row r="191">
          <cell r="A191" t="str">
            <v>035901</v>
          </cell>
          <cell r="B191">
            <v>183679020</v>
          </cell>
        </row>
        <row r="192">
          <cell r="A192" t="str">
            <v>035902</v>
          </cell>
          <cell r="B192">
            <v>57535050</v>
          </cell>
        </row>
        <row r="193">
          <cell r="A193" t="str">
            <v>035903</v>
          </cell>
          <cell r="B193">
            <v>25632408</v>
          </cell>
        </row>
        <row r="194">
          <cell r="A194" t="str">
            <v>036901</v>
          </cell>
          <cell r="B194">
            <v>254855176</v>
          </cell>
        </row>
        <row r="195">
          <cell r="A195" t="str">
            <v>036902</v>
          </cell>
          <cell r="B195">
            <v>2931357793</v>
          </cell>
        </row>
        <row r="196">
          <cell r="A196" t="str">
            <v>036903</v>
          </cell>
          <cell r="B196">
            <v>230283005</v>
          </cell>
        </row>
        <row r="197">
          <cell r="A197" t="str">
            <v>037901</v>
          </cell>
          <cell r="B197">
            <v>126294248</v>
          </cell>
        </row>
        <row r="198">
          <cell r="A198" t="str">
            <v>037904</v>
          </cell>
          <cell r="B198">
            <v>839330771</v>
          </cell>
        </row>
        <row r="199">
          <cell r="A199" t="str">
            <v>037907</v>
          </cell>
          <cell r="B199">
            <v>322884658</v>
          </cell>
        </row>
        <row r="200">
          <cell r="A200" t="str">
            <v>037908</v>
          </cell>
          <cell r="B200">
            <v>35830175</v>
          </cell>
        </row>
        <row r="201">
          <cell r="A201" t="str">
            <v>037909</v>
          </cell>
          <cell r="B201">
            <v>44241815</v>
          </cell>
        </row>
        <row r="202">
          <cell r="A202" t="str">
            <v>038901</v>
          </cell>
          <cell r="B202">
            <v>168331310</v>
          </cell>
        </row>
        <row r="203">
          <cell r="A203" t="str">
            <v>039901</v>
          </cell>
          <cell r="B203">
            <v>20587958</v>
          </cell>
        </row>
        <row r="204">
          <cell r="A204" t="str">
            <v>039902</v>
          </cell>
          <cell r="B204">
            <v>298622522</v>
          </cell>
        </row>
        <row r="205">
          <cell r="A205" t="str">
            <v>039903</v>
          </cell>
          <cell r="B205">
            <v>79735528</v>
          </cell>
        </row>
        <row r="206">
          <cell r="A206" t="str">
            <v>039904</v>
          </cell>
          <cell r="B206">
            <v>39144629</v>
          </cell>
        </row>
        <row r="207">
          <cell r="A207" t="str">
            <v>039905</v>
          </cell>
          <cell r="B207">
            <v>70038739</v>
          </cell>
        </row>
        <row r="208">
          <cell r="A208" t="str">
            <v>040901</v>
          </cell>
          <cell r="B208">
            <v>58738084</v>
          </cell>
        </row>
        <row r="209">
          <cell r="A209" t="str">
            <v>040902</v>
          </cell>
          <cell r="B209">
            <v>664796300</v>
          </cell>
        </row>
        <row r="210">
          <cell r="A210" t="str">
            <v>041901</v>
          </cell>
          <cell r="B210">
            <v>74841641</v>
          </cell>
        </row>
        <row r="211">
          <cell r="A211" t="str">
            <v>041902</v>
          </cell>
          <cell r="B211">
            <v>154038522</v>
          </cell>
        </row>
        <row r="212">
          <cell r="A212" t="str">
            <v>042901</v>
          </cell>
          <cell r="B212">
            <v>101461334</v>
          </cell>
        </row>
        <row r="213">
          <cell r="A213" t="str">
            <v>042903</v>
          </cell>
          <cell r="B213">
            <v>50864621</v>
          </cell>
        </row>
        <row r="214">
          <cell r="A214" t="str">
            <v>042905</v>
          </cell>
          <cell r="B214">
            <v>64744601</v>
          </cell>
        </row>
        <row r="215">
          <cell r="A215" t="str">
            <v>042906</v>
          </cell>
          <cell r="B215">
            <v>38602063</v>
          </cell>
        </row>
        <row r="216">
          <cell r="A216" t="str">
            <v>043901</v>
          </cell>
          <cell r="B216">
            <v>6132400919</v>
          </cell>
        </row>
        <row r="217">
          <cell r="A217" t="str">
            <v>043902</v>
          </cell>
          <cell r="B217">
            <v>483177652</v>
          </cell>
        </row>
        <row r="218">
          <cell r="A218" t="str">
            <v>043903</v>
          </cell>
          <cell r="B218">
            <v>574113307</v>
          </cell>
        </row>
        <row r="219">
          <cell r="A219" t="str">
            <v>043904</v>
          </cell>
          <cell r="B219">
            <v>300660670</v>
          </cell>
        </row>
        <row r="220">
          <cell r="A220" t="str">
            <v>043905</v>
          </cell>
          <cell r="B220">
            <v>13838064635</v>
          </cell>
        </row>
        <row r="221">
          <cell r="A221" t="str">
            <v>043907</v>
          </cell>
          <cell r="B221">
            <v>8349721097</v>
          </cell>
        </row>
        <row r="222">
          <cell r="A222" t="str">
            <v>043908</v>
          </cell>
          <cell r="B222">
            <v>386539791</v>
          </cell>
        </row>
        <row r="223">
          <cell r="A223" t="str">
            <v>043910</v>
          </cell>
          <cell r="B223">
            <v>32145126921</v>
          </cell>
        </row>
        <row r="224">
          <cell r="A224" t="str">
            <v>043911</v>
          </cell>
          <cell r="B224">
            <v>473273525</v>
          </cell>
        </row>
        <row r="225">
          <cell r="A225" t="str">
            <v>043912</v>
          </cell>
          <cell r="B225">
            <v>1360309165</v>
          </cell>
        </row>
        <row r="226">
          <cell r="A226" t="str">
            <v>043914</v>
          </cell>
          <cell r="B226">
            <v>2794355919</v>
          </cell>
        </row>
        <row r="227">
          <cell r="A227" t="str">
            <v>043917</v>
          </cell>
          <cell r="B227">
            <v>116619474</v>
          </cell>
        </row>
        <row r="228">
          <cell r="A228" t="str">
            <v>043918</v>
          </cell>
          <cell r="B228">
            <v>409340030</v>
          </cell>
        </row>
        <row r="229">
          <cell r="A229" t="str">
            <v>043919</v>
          </cell>
          <cell r="B229">
            <v>1319661918</v>
          </cell>
        </row>
        <row r="230">
          <cell r="A230" t="str">
            <v>044902</v>
          </cell>
          <cell r="B230">
            <v>79695410</v>
          </cell>
        </row>
        <row r="231">
          <cell r="A231" t="str">
            <v>044904</v>
          </cell>
          <cell r="B231">
            <v>36436407</v>
          </cell>
        </row>
        <row r="232">
          <cell r="A232" t="str">
            <v>045902</v>
          </cell>
          <cell r="B232">
            <v>623148577</v>
          </cell>
        </row>
        <row r="233">
          <cell r="A233" t="str">
            <v>045903</v>
          </cell>
          <cell r="B233">
            <v>603976342</v>
          </cell>
        </row>
        <row r="234">
          <cell r="A234" t="str">
            <v>045905</v>
          </cell>
          <cell r="B234">
            <v>233044246</v>
          </cell>
        </row>
        <row r="235">
          <cell r="A235" t="str">
            <v>046801</v>
          </cell>
          <cell r="B235">
            <v>0</v>
          </cell>
        </row>
        <row r="236">
          <cell r="A236" t="str">
            <v>046802</v>
          </cell>
          <cell r="B236">
            <v>0</v>
          </cell>
        </row>
        <row r="237">
          <cell r="A237" t="str">
            <v>046901</v>
          </cell>
          <cell r="B237">
            <v>2478933089</v>
          </cell>
        </row>
        <row r="238">
          <cell r="A238" t="str">
            <v>046902</v>
          </cell>
          <cell r="B238">
            <v>7835401728</v>
          </cell>
        </row>
        <row r="239">
          <cell r="A239" t="str">
            <v>047901</v>
          </cell>
          <cell r="B239">
            <v>245302346</v>
          </cell>
        </row>
        <row r="240">
          <cell r="A240" t="str">
            <v>047902</v>
          </cell>
          <cell r="B240">
            <v>139707697</v>
          </cell>
        </row>
        <row r="241">
          <cell r="A241" t="str">
            <v>047903</v>
          </cell>
          <cell r="B241">
            <v>38919427</v>
          </cell>
        </row>
        <row r="242">
          <cell r="A242" t="str">
            <v>047905</v>
          </cell>
          <cell r="B242">
            <v>18596848</v>
          </cell>
        </row>
        <row r="243">
          <cell r="A243" t="str">
            <v>048901</v>
          </cell>
          <cell r="B243">
            <v>140196864</v>
          </cell>
        </row>
        <row r="244">
          <cell r="A244" t="str">
            <v>048903</v>
          </cell>
          <cell r="B244">
            <v>61393889</v>
          </cell>
        </row>
        <row r="245">
          <cell r="A245" t="str">
            <v>049901</v>
          </cell>
          <cell r="B245">
            <v>781580042</v>
          </cell>
        </row>
        <row r="246">
          <cell r="A246" t="str">
            <v>049902</v>
          </cell>
          <cell r="B246">
            <v>233055630</v>
          </cell>
        </row>
        <row r="247">
          <cell r="A247" t="str">
            <v>049903</v>
          </cell>
          <cell r="B247">
            <v>159509894</v>
          </cell>
        </row>
        <row r="248">
          <cell r="A248" t="str">
            <v>049904</v>
          </cell>
          <cell r="B248">
            <v>0</v>
          </cell>
        </row>
        <row r="249">
          <cell r="A249" t="str">
            <v>049905</v>
          </cell>
          <cell r="B249">
            <v>495725170</v>
          </cell>
        </row>
        <row r="250">
          <cell r="A250" t="str">
            <v>049906</v>
          </cell>
          <cell r="B250">
            <v>87501438</v>
          </cell>
        </row>
        <row r="251">
          <cell r="A251" t="str">
            <v>049907</v>
          </cell>
          <cell r="B251">
            <v>167338060</v>
          </cell>
        </row>
        <row r="252">
          <cell r="A252" t="str">
            <v>049908</v>
          </cell>
          <cell r="B252">
            <v>19799519</v>
          </cell>
        </row>
        <row r="253">
          <cell r="A253" t="str">
            <v>049909</v>
          </cell>
          <cell r="B253">
            <v>93764539</v>
          </cell>
        </row>
        <row r="254">
          <cell r="A254" t="str">
            <v>050901</v>
          </cell>
          <cell r="B254">
            <v>69820397</v>
          </cell>
        </row>
        <row r="255">
          <cell r="A255" t="str">
            <v>050902</v>
          </cell>
          <cell r="B255">
            <v>515905016</v>
          </cell>
        </row>
        <row r="256">
          <cell r="A256" t="str">
            <v>050904</v>
          </cell>
          <cell r="B256">
            <v>31998514</v>
          </cell>
        </row>
        <row r="257">
          <cell r="A257" t="str">
            <v>050909</v>
          </cell>
          <cell r="B257">
            <v>49769411</v>
          </cell>
        </row>
        <row r="258">
          <cell r="A258" t="str">
            <v>050910</v>
          </cell>
          <cell r="B258">
            <v>1082346607</v>
          </cell>
        </row>
        <row r="259">
          <cell r="A259" t="str">
            <v>051901</v>
          </cell>
          <cell r="B259">
            <v>122010175</v>
          </cell>
        </row>
        <row r="260">
          <cell r="A260" t="str">
            <v>052901</v>
          </cell>
          <cell r="B260">
            <v>1836907950</v>
          </cell>
        </row>
        <row r="261">
          <cell r="A261" t="str">
            <v>053001</v>
          </cell>
          <cell r="B261">
            <v>1993814710</v>
          </cell>
        </row>
        <row r="262">
          <cell r="A262" t="str">
            <v>054901</v>
          </cell>
          <cell r="B262">
            <v>61576723</v>
          </cell>
        </row>
        <row r="263">
          <cell r="A263" t="str">
            <v>054902</v>
          </cell>
          <cell r="B263">
            <v>90719550</v>
          </cell>
        </row>
        <row r="264">
          <cell r="A264" t="str">
            <v>054903</v>
          </cell>
          <cell r="B264">
            <v>85802067</v>
          </cell>
        </row>
        <row r="265">
          <cell r="A265" t="str">
            <v>055901</v>
          </cell>
          <cell r="B265">
            <v>286144290</v>
          </cell>
        </row>
        <row r="266">
          <cell r="A266" t="str">
            <v>056901</v>
          </cell>
          <cell r="B266">
            <v>487824860</v>
          </cell>
        </row>
        <row r="267">
          <cell r="A267" t="str">
            <v>056902</v>
          </cell>
          <cell r="B267">
            <v>81227860</v>
          </cell>
        </row>
        <row r="268">
          <cell r="A268" t="str">
            <v>057000</v>
          </cell>
          <cell r="B268">
            <v>0</v>
          </cell>
        </row>
        <row r="269">
          <cell r="A269" t="str">
            <v>057802</v>
          </cell>
          <cell r="B269">
            <v>0</v>
          </cell>
        </row>
        <row r="270">
          <cell r="A270" t="str">
            <v>057803</v>
          </cell>
          <cell r="B270">
            <v>0</v>
          </cell>
        </row>
        <row r="271">
          <cell r="A271" t="str">
            <v>057804</v>
          </cell>
          <cell r="B271">
            <v>0</v>
          </cell>
        </row>
        <row r="272">
          <cell r="A272" t="str">
            <v>057805</v>
          </cell>
          <cell r="B272">
            <v>0</v>
          </cell>
        </row>
        <row r="273">
          <cell r="A273" t="str">
            <v>057806</v>
          </cell>
          <cell r="B273">
            <v>0</v>
          </cell>
        </row>
        <row r="274">
          <cell r="A274" t="str">
            <v>057807</v>
          </cell>
          <cell r="B274">
            <v>0</v>
          </cell>
        </row>
        <row r="275">
          <cell r="A275" t="str">
            <v>057808</v>
          </cell>
          <cell r="B275">
            <v>0</v>
          </cell>
        </row>
        <row r="276">
          <cell r="A276" t="str">
            <v>057809</v>
          </cell>
          <cell r="B276">
            <v>0</v>
          </cell>
        </row>
        <row r="277">
          <cell r="A277" t="str">
            <v>057810</v>
          </cell>
          <cell r="B277">
            <v>0</v>
          </cell>
        </row>
        <row r="278">
          <cell r="A278" t="str">
            <v>057811</v>
          </cell>
          <cell r="B278">
            <v>0</v>
          </cell>
        </row>
        <row r="279">
          <cell r="A279" t="str">
            <v>057813</v>
          </cell>
          <cell r="B279">
            <v>0</v>
          </cell>
        </row>
        <row r="280">
          <cell r="A280" t="str">
            <v>057814</v>
          </cell>
          <cell r="B280">
            <v>0</v>
          </cell>
        </row>
        <row r="281">
          <cell r="A281" t="str">
            <v>057815</v>
          </cell>
          <cell r="B281">
            <v>0</v>
          </cell>
        </row>
        <row r="282">
          <cell r="A282" t="str">
            <v>057816</v>
          </cell>
          <cell r="B282">
            <v>0</v>
          </cell>
        </row>
        <row r="283">
          <cell r="A283" t="str">
            <v>057817</v>
          </cell>
          <cell r="B283">
            <v>0</v>
          </cell>
        </row>
        <row r="284">
          <cell r="A284" t="str">
            <v>057818</v>
          </cell>
          <cell r="B284">
            <v>0</v>
          </cell>
        </row>
        <row r="285">
          <cell r="A285" t="str">
            <v>057819</v>
          </cell>
          <cell r="B285">
            <v>0</v>
          </cell>
        </row>
        <row r="286">
          <cell r="A286" t="str">
            <v>057821</v>
          </cell>
          <cell r="B286">
            <v>0</v>
          </cell>
        </row>
        <row r="287">
          <cell r="A287" t="str">
            <v>057825</v>
          </cell>
          <cell r="B287">
            <v>0</v>
          </cell>
        </row>
        <row r="288">
          <cell r="A288" t="str">
            <v>057827</v>
          </cell>
          <cell r="B288">
            <v>0</v>
          </cell>
        </row>
        <row r="289">
          <cell r="A289" t="str">
            <v>057828</v>
          </cell>
          <cell r="B289">
            <v>0</v>
          </cell>
        </row>
        <row r="290">
          <cell r="A290" t="str">
            <v>057829</v>
          </cell>
          <cell r="B290">
            <v>0</v>
          </cell>
        </row>
        <row r="291">
          <cell r="A291" t="str">
            <v>057830</v>
          </cell>
          <cell r="B291">
            <v>0</v>
          </cell>
        </row>
        <row r="292">
          <cell r="A292" t="str">
            <v>057831</v>
          </cell>
          <cell r="B292">
            <v>0</v>
          </cell>
        </row>
        <row r="293">
          <cell r="A293" t="str">
            <v>057832</v>
          </cell>
          <cell r="B293">
            <v>0</v>
          </cell>
        </row>
        <row r="294">
          <cell r="A294" t="str">
            <v>057833</v>
          </cell>
          <cell r="B294">
            <v>0</v>
          </cell>
        </row>
        <row r="295">
          <cell r="A295" t="str">
            <v>057834</v>
          </cell>
          <cell r="B295">
            <v>0</v>
          </cell>
        </row>
        <row r="296">
          <cell r="A296" t="str">
            <v>057835</v>
          </cell>
          <cell r="B296">
            <v>0</v>
          </cell>
        </row>
        <row r="297">
          <cell r="A297" t="str">
            <v>057836</v>
          </cell>
          <cell r="B297">
            <v>0</v>
          </cell>
        </row>
        <row r="298">
          <cell r="A298" t="str">
            <v>057837</v>
          </cell>
          <cell r="B298">
            <v>0</v>
          </cell>
        </row>
        <row r="299">
          <cell r="A299" t="str">
            <v>057838</v>
          </cell>
          <cell r="B299">
            <v>0</v>
          </cell>
        </row>
        <row r="300">
          <cell r="A300" t="str">
            <v>057839</v>
          </cell>
          <cell r="B300">
            <v>0</v>
          </cell>
        </row>
        <row r="301">
          <cell r="A301" t="str">
            <v>057840</v>
          </cell>
          <cell r="B301">
            <v>0</v>
          </cell>
        </row>
        <row r="302">
          <cell r="A302" t="str">
            <v>057841</v>
          </cell>
          <cell r="B302">
            <v>0</v>
          </cell>
        </row>
        <row r="303">
          <cell r="A303" t="str">
            <v>057842</v>
          </cell>
          <cell r="B303">
            <v>0</v>
          </cell>
        </row>
        <row r="304">
          <cell r="A304" t="str">
            <v>057843</v>
          </cell>
          <cell r="B304">
            <v>0</v>
          </cell>
        </row>
        <row r="305">
          <cell r="A305" t="str">
            <v>057903</v>
          </cell>
          <cell r="B305">
            <v>13935492841</v>
          </cell>
        </row>
        <row r="306">
          <cell r="A306" t="str">
            <v>057904</v>
          </cell>
          <cell r="B306">
            <v>2847610979</v>
          </cell>
        </row>
        <row r="307">
          <cell r="A307" t="str">
            <v>057905</v>
          </cell>
          <cell r="B307">
            <v>75935747940</v>
          </cell>
        </row>
        <row r="308">
          <cell r="A308" t="str">
            <v>057906</v>
          </cell>
          <cell r="B308">
            <v>2357468357</v>
          </cell>
        </row>
        <row r="309">
          <cell r="A309" t="str">
            <v>057907</v>
          </cell>
          <cell r="B309">
            <v>3495429274</v>
          </cell>
        </row>
        <row r="310">
          <cell r="A310" t="str">
            <v>057909</v>
          </cell>
          <cell r="B310">
            <v>13645081708</v>
          </cell>
        </row>
        <row r="311">
          <cell r="A311" t="str">
            <v>057910</v>
          </cell>
          <cell r="B311">
            <v>4531963502</v>
          </cell>
        </row>
        <row r="312">
          <cell r="A312" t="str">
            <v>057911</v>
          </cell>
          <cell r="B312">
            <v>10452563596</v>
          </cell>
        </row>
        <row r="313">
          <cell r="A313" t="str">
            <v>057912</v>
          </cell>
          <cell r="B313">
            <v>9134133403</v>
          </cell>
        </row>
        <row r="314">
          <cell r="A314" t="str">
            <v>057913</v>
          </cell>
          <cell r="B314">
            <v>1661997964</v>
          </cell>
        </row>
        <row r="315">
          <cell r="A315" t="str">
            <v>057914</v>
          </cell>
          <cell r="B315">
            <v>6593029177</v>
          </cell>
        </row>
        <row r="316">
          <cell r="A316" t="str">
            <v>057916</v>
          </cell>
          <cell r="B316">
            <v>16813752178</v>
          </cell>
        </row>
        <row r="317">
          <cell r="A317" t="str">
            <v>057919</v>
          </cell>
          <cell r="B317">
            <v>562134345</v>
          </cell>
        </row>
        <row r="318">
          <cell r="A318" t="str">
            <v>057922</v>
          </cell>
          <cell r="B318">
            <v>7130941583</v>
          </cell>
        </row>
        <row r="319">
          <cell r="A319" t="str">
            <v>057950</v>
          </cell>
          <cell r="B319">
            <v>0</v>
          </cell>
        </row>
        <row r="320">
          <cell r="A320" t="str">
            <v>058902</v>
          </cell>
          <cell r="B320">
            <v>211472257</v>
          </cell>
        </row>
        <row r="321">
          <cell r="A321" t="str">
            <v>058905</v>
          </cell>
          <cell r="B321">
            <v>338041713</v>
          </cell>
        </row>
        <row r="322">
          <cell r="A322" t="str">
            <v>058906</v>
          </cell>
          <cell r="B322">
            <v>353784375</v>
          </cell>
        </row>
        <row r="323">
          <cell r="A323" t="str">
            <v>058909</v>
          </cell>
          <cell r="B323">
            <v>167725063</v>
          </cell>
        </row>
        <row r="324">
          <cell r="A324" t="str">
            <v>059901</v>
          </cell>
          <cell r="B324">
            <v>730880701</v>
          </cell>
        </row>
        <row r="325">
          <cell r="A325" t="str">
            <v>059902</v>
          </cell>
          <cell r="B325">
            <v>31088639</v>
          </cell>
        </row>
        <row r="326">
          <cell r="A326" t="str">
            <v>060902</v>
          </cell>
          <cell r="B326">
            <v>142319614</v>
          </cell>
        </row>
        <row r="327">
          <cell r="A327" t="str">
            <v>060914</v>
          </cell>
          <cell r="B327">
            <v>45510997</v>
          </cell>
        </row>
        <row r="328">
          <cell r="A328" t="str">
            <v>061501</v>
          </cell>
          <cell r="B328">
            <v>0</v>
          </cell>
        </row>
        <row r="329">
          <cell r="A329" t="str">
            <v>061802</v>
          </cell>
          <cell r="B329">
            <v>0</v>
          </cell>
        </row>
        <row r="330">
          <cell r="A330" t="str">
            <v>061803</v>
          </cell>
          <cell r="B330">
            <v>0</v>
          </cell>
        </row>
        <row r="331">
          <cell r="A331" t="str">
            <v>061901</v>
          </cell>
          <cell r="B331">
            <v>8743771000</v>
          </cell>
        </row>
        <row r="332">
          <cell r="A332" t="str">
            <v>061902</v>
          </cell>
          <cell r="B332">
            <v>21575056616</v>
          </cell>
        </row>
        <row r="333">
          <cell r="A333" t="str">
            <v>061903</v>
          </cell>
          <cell r="B333">
            <v>470829209</v>
          </cell>
        </row>
        <row r="334">
          <cell r="A334" t="str">
            <v>061905</v>
          </cell>
          <cell r="B334">
            <v>718210686</v>
          </cell>
        </row>
        <row r="335">
          <cell r="A335" t="str">
            <v>061906</v>
          </cell>
          <cell r="B335">
            <v>819884828</v>
          </cell>
        </row>
        <row r="336">
          <cell r="A336" t="str">
            <v>061907</v>
          </cell>
          <cell r="B336">
            <v>498515820</v>
          </cell>
        </row>
        <row r="337">
          <cell r="A337" t="str">
            <v>061908</v>
          </cell>
          <cell r="B337">
            <v>656001419</v>
          </cell>
        </row>
        <row r="338">
          <cell r="A338" t="str">
            <v>061910</v>
          </cell>
          <cell r="B338">
            <v>878984723</v>
          </cell>
        </row>
        <row r="339">
          <cell r="A339" t="str">
            <v>061911</v>
          </cell>
          <cell r="B339">
            <v>8316129498</v>
          </cell>
        </row>
        <row r="340">
          <cell r="A340" t="str">
            <v>061912</v>
          </cell>
          <cell r="B340">
            <v>1197135531</v>
          </cell>
        </row>
        <row r="341">
          <cell r="A341" t="str">
            <v>061914</v>
          </cell>
          <cell r="B341">
            <v>1439673984</v>
          </cell>
        </row>
        <row r="342">
          <cell r="A342" t="str">
            <v>062901</v>
          </cell>
          <cell r="B342">
            <v>375916586</v>
          </cell>
        </row>
        <row r="343">
          <cell r="A343" t="str">
            <v>062902</v>
          </cell>
          <cell r="B343">
            <v>70874001</v>
          </cell>
        </row>
        <row r="344">
          <cell r="A344" t="str">
            <v>062903</v>
          </cell>
          <cell r="B344">
            <v>332258250</v>
          </cell>
        </row>
        <row r="345">
          <cell r="A345" t="str">
            <v>062904</v>
          </cell>
          <cell r="B345">
            <v>117954507</v>
          </cell>
        </row>
        <row r="346">
          <cell r="A346" t="str">
            <v>062905</v>
          </cell>
          <cell r="B346">
            <v>20158562</v>
          </cell>
        </row>
        <row r="347">
          <cell r="A347" t="str">
            <v>062906</v>
          </cell>
          <cell r="B347">
            <v>71325270</v>
          </cell>
        </row>
        <row r="348">
          <cell r="A348" t="str">
            <v>063903</v>
          </cell>
          <cell r="B348">
            <v>239386322</v>
          </cell>
        </row>
        <row r="349">
          <cell r="A349" t="str">
            <v>063906</v>
          </cell>
          <cell r="B349">
            <v>22497998</v>
          </cell>
        </row>
        <row r="350">
          <cell r="A350" t="str">
            <v>064903</v>
          </cell>
          <cell r="B350">
            <v>438125292</v>
          </cell>
        </row>
        <row r="351">
          <cell r="A351" t="str">
            <v>065901</v>
          </cell>
          <cell r="B351">
            <v>113243436</v>
          </cell>
        </row>
        <row r="352">
          <cell r="A352" t="str">
            <v>065902</v>
          </cell>
          <cell r="B352">
            <v>36026956</v>
          </cell>
        </row>
        <row r="353">
          <cell r="A353" t="str">
            <v>066005</v>
          </cell>
          <cell r="B353">
            <v>25845637</v>
          </cell>
        </row>
        <row r="354">
          <cell r="A354" t="str">
            <v>066901</v>
          </cell>
          <cell r="B354">
            <v>296533489</v>
          </cell>
        </row>
        <row r="355">
          <cell r="A355" t="str">
            <v>066902</v>
          </cell>
          <cell r="B355">
            <v>122210962</v>
          </cell>
        </row>
        <row r="356">
          <cell r="A356" t="str">
            <v>066903</v>
          </cell>
          <cell r="B356">
            <v>335880767</v>
          </cell>
        </row>
        <row r="357">
          <cell r="A357" t="str">
            <v>067902</v>
          </cell>
          <cell r="B357">
            <v>385252830</v>
          </cell>
        </row>
        <row r="358">
          <cell r="A358" t="str">
            <v>067903</v>
          </cell>
          <cell r="B358">
            <v>303655327</v>
          </cell>
        </row>
        <row r="359">
          <cell r="A359" t="str">
            <v>067904</v>
          </cell>
          <cell r="B359">
            <v>48571470</v>
          </cell>
        </row>
        <row r="360">
          <cell r="A360" t="str">
            <v>067907</v>
          </cell>
          <cell r="B360">
            <v>76107365</v>
          </cell>
        </row>
        <row r="361">
          <cell r="A361" t="str">
            <v>067908</v>
          </cell>
          <cell r="B361">
            <v>32190330</v>
          </cell>
        </row>
        <row r="362">
          <cell r="A362" t="str">
            <v>068801</v>
          </cell>
          <cell r="B362">
            <v>0</v>
          </cell>
        </row>
        <row r="363">
          <cell r="A363" t="str">
            <v>068901</v>
          </cell>
          <cell r="B363">
            <v>7579259747</v>
          </cell>
        </row>
        <row r="364">
          <cell r="A364" t="str">
            <v>069901</v>
          </cell>
          <cell r="B364">
            <v>294858094</v>
          </cell>
        </row>
        <row r="365">
          <cell r="A365" t="str">
            <v>069902</v>
          </cell>
          <cell r="B365">
            <v>152526119</v>
          </cell>
        </row>
        <row r="366">
          <cell r="A366" t="str">
            <v>070801</v>
          </cell>
          <cell r="B366">
            <v>0</v>
          </cell>
        </row>
        <row r="367">
          <cell r="A367" t="str">
            <v>070901</v>
          </cell>
          <cell r="B367">
            <v>31249784</v>
          </cell>
        </row>
        <row r="368">
          <cell r="A368" t="str">
            <v>070903</v>
          </cell>
          <cell r="B368">
            <v>1564068220</v>
          </cell>
        </row>
        <row r="369">
          <cell r="A369" t="str">
            <v>070905</v>
          </cell>
          <cell r="B369">
            <v>297085422</v>
          </cell>
        </row>
        <row r="370">
          <cell r="A370" t="str">
            <v>070907</v>
          </cell>
          <cell r="B370">
            <v>93650836</v>
          </cell>
        </row>
        <row r="371">
          <cell r="A371" t="str">
            <v>070908</v>
          </cell>
          <cell r="B371">
            <v>2224695212</v>
          </cell>
        </row>
        <row r="372">
          <cell r="A372" t="str">
            <v>070909</v>
          </cell>
          <cell r="B372">
            <v>50829364</v>
          </cell>
        </row>
        <row r="373">
          <cell r="A373" t="str">
            <v>070910</v>
          </cell>
          <cell r="B373">
            <v>210375235</v>
          </cell>
        </row>
        <row r="374">
          <cell r="A374" t="str">
            <v>070911</v>
          </cell>
          <cell r="B374">
            <v>1125695479</v>
          </cell>
        </row>
        <row r="375">
          <cell r="A375" t="str">
            <v>070912</v>
          </cell>
          <cell r="B375">
            <v>2481970094</v>
          </cell>
        </row>
        <row r="376">
          <cell r="A376" t="str">
            <v>070915</v>
          </cell>
          <cell r="B376">
            <v>185479257</v>
          </cell>
        </row>
        <row r="377">
          <cell r="A377" t="str">
            <v>071801</v>
          </cell>
          <cell r="B377">
            <v>0</v>
          </cell>
        </row>
        <row r="378">
          <cell r="A378" t="str">
            <v>071803</v>
          </cell>
          <cell r="B378">
            <v>0</v>
          </cell>
        </row>
        <row r="379">
          <cell r="A379" t="str">
            <v>071804</v>
          </cell>
          <cell r="B379">
            <v>0</v>
          </cell>
        </row>
        <row r="380">
          <cell r="A380" t="str">
            <v>071805</v>
          </cell>
          <cell r="B380">
            <v>0</v>
          </cell>
        </row>
        <row r="381">
          <cell r="A381" t="str">
            <v>071806</v>
          </cell>
          <cell r="B381">
            <v>0</v>
          </cell>
        </row>
        <row r="382">
          <cell r="A382" t="str">
            <v>071807</v>
          </cell>
          <cell r="B382">
            <v>0</v>
          </cell>
        </row>
        <row r="383">
          <cell r="A383" t="str">
            <v>071808</v>
          </cell>
          <cell r="B383">
            <v>0</v>
          </cell>
        </row>
        <row r="384">
          <cell r="A384" t="str">
            <v>071809</v>
          </cell>
          <cell r="B384">
            <v>0</v>
          </cell>
        </row>
        <row r="385">
          <cell r="A385" t="str">
            <v>071901</v>
          </cell>
          <cell r="B385">
            <v>792354413</v>
          </cell>
        </row>
        <row r="386">
          <cell r="A386" t="str">
            <v>071902</v>
          </cell>
          <cell r="B386">
            <v>13240270839</v>
          </cell>
        </row>
        <row r="387">
          <cell r="A387" t="str">
            <v>071903</v>
          </cell>
          <cell r="B387">
            <v>122856756</v>
          </cell>
        </row>
        <row r="388">
          <cell r="A388" t="str">
            <v>071904</v>
          </cell>
          <cell r="B388">
            <v>127477179</v>
          </cell>
        </row>
        <row r="389">
          <cell r="A389" t="str">
            <v>071905</v>
          </cell>
          <cell r="B389">
            <v>5409014871</v>
          </cell>
        </row>
        <row r="390">
          <cell r="A390" t="str">
            <v>071906</v>
          </cell>
          <cell r="B390">
            <v>118068533</v>
          </cell>
        </row>
        <row r="391">
          <cell r="A391" t="str">
            <v>071907</v>
          </cell>
          <cell r="B391">
            <v>1022640466</v>
          </cell>
        </row>
        <row r="392">
          <cell r="A392" t="str">
            <v>071908</v>
          </cell>
          <cell r="B392">
            <v>47239246</v>
          </cell>
        </row>
        <row r="393">
          <cell r="A393" t="str">
            <v>071909</v>
          </cell>
          <cell r="B393">
            <v>5852365910</v>
          </cell>
        </row>
        <row r="394">
          <cell r="A394" t="str">
            <v>071950</v>
          </cell>
          <cell r="B394">
            <v>0</v>
          </cell>
        </row>
        <row r="395">
          <cell r="A395" t="str">
            <v>072801</v>
          </cell>
          <cell r="B395">
            <v>0</v>
          </cell>
        </row>
        <row r="396">
          <cell r="A396" t="str">
            <v>072802</v>
          </cell>
          <cell r="B396">
            <v>0</v>
          </cell>
        </row>
        <row r="397">
          <cell r="A397" t="str">
            <v>072901</v>
          </cell>
          <cell r="B397">
            <v>33868390</v>
          </cell>
        </row>
        <row r="398">
          <cell r="A398" t="str">
            <v>072902</v>
          </cell>
          <cell r="B398">
            <v>255092689</v>
          </cell>
        </row>
        <row r="399">
          <cell r="A399" t="str">
            <v>072903</v>
          </cell>
          <cell r="B399">
            <v>1154074431</v>
          </cell>
        </row>
        <row r="400">
          <cell r="A400" t="str">
            <v>072904</v>
          </cell>
          <cell r="B400">
            <v>112673424</v>
          </cell>
        </row>
        <row r="401">
          <cell r="A401" t="str">
            <v>072908</v>
          </cell>
          <cell r="B401">
            <v>97596012</v>
          </cell>
        </row>
        <row r="402">
          <cell r="A402" t="str">
            <v>072909</v>
          </cell>
          <cell r="B402">
            <v>64294101</v>
          </cell>
        </row>
        <row r="403">
          <cell r="A403" t="str">
            <v>072910</v>
          </cell>
          <cell r="B403">
            <v>56436946</v>
          </cell>
        </row>
        <row r="404">
          <cell r="A404" t="str">
            <v>073901</v>
          </cell>
          <cell r="B404">
            <v>48552810</v>
          </cell>
        </row>
        <row r="405">
          <cell r="A405" t="str">
            <v>073903</v>
          </cell>
          <cell r="B405">
            <v>173153116</v>
          </cell>
        </row>
        <row r="406">
          <cell r="A406" t="str">
            <v>073904</v>
          </cell>
          <cell r="B406">
            <v>15609243</v>
          </cell>
        </row>
        <row r="407">
          <cell r="A407" t="str">
            <v>073905</v>
          </cell>
          <cell r="B407">
            <v>112099075</v>
          </cell>
        </row>
        <row r="408">
          <cell r="A408" t="str">
            <v>074903</v>
          </cell>
          <cell r="B408">
            <v>447280068</v>
          </cell>
        </row>
        <row r="409">
          <cell r="A409" t="str">
            <v>074904</v>
          </cell>
          <cell r="B409">
            <v>31111667</v>
          </cell>
        </row>
        <row r="410">
          <cell r="A410" t="str">
            <v>074905</v>
          </cell>
          <cell r="B410">
            <v>28800760</v>
          </cell>
        </row>
        <row r="411">
          <cell r="A411" t="str">
            <v>074907</v>
          </cell>
          <cell r="B411">
            <v>111968589</v>
          </cell>
        </row>
        <row r="412">
          <cell r="A412" t="str">
            <v>074909</v>
          </cell>
          <cell r="B412">
            <v>111132284</v>
          </cell>
        </row>
        <row r="413">
          <cell r="A413" t="str">
            <v>074911</v>
          </cell>
          <cell r="B413">
            <v>79281172</v>
          </cell>
        </row>
        <row r="414">
          <cell r="A414" t="str">
            <v>074912</v>
          </cell>
          <cell r="B414">
            <v>116704900</v>
          </cell>
        </row>
        <row r="415">
          <cell r="A415" t="str">
            <v>074917</v>
          </cell>
          <cell r="B415">
            <v>69905047</v>
          </cell>
        </row>
        <row r="416">
          <cell r="A416" t="str">
            <v>075901</v>
          </cell>
          <cell r="B416">
            <v>210608636</v>
          </cell>
        </row>
        <row r="417">
          <cell r="A417" t="str">
            <v>075902</v>
          </cell>
          <cell r="B417">
            <v>872825224</v>
          </cell>
        </row>
        <row r="418">
          <cell r="A418" t="str">
            <v>075903</v>
          </cell>
          <cell r="B418">
            <v>295620679</v>
          </cell>
        </row>
        <row r="419">
          <cell r="A419" t="str">
            <v>075906</v>
          </cell>
          <cell r="B419">
            <v>161414388</v>
          </cell>
        </row>
        <row r="420">
          <cell r="A420" t="str">
            <v>075908</v>
          </cell>
          <cell r="B420">
            <v>309871762</v>
          </cell>
        </row>
        <row r="421">
          <cell r="A421" t="str">
            <v>076903</v>
          </cell>
          <cell r="B421">
            <v>59268799</v>
          </cell>
        </row>
        <row r="422">
          <cell r="A422" t="str">
            <v>076904</v>
          </cell>
          <cell r="B422">
            <v>60579685</v>
          </cell>
        </row>
        <row r="423">
          <cell r="A423" t="str">
            <v>077901</v>
          </cell>
          <cell r="B423">
            <v>129900203</v>
          </cell>
        </row>
        <row r="424">
          <cell r="A424" t="str">
            <v>077902</v>
          </cell>
          <cell r="B424">
            <v>80107712</v>
          </cell>
        </row>
        <row r="425">
          <cell r="A425" t="str">
            <v>078901</v>
          </cell>
          <cell r="B425">
            <v>70993879</v>
          </cell>
        </row>
        <row r="426">
          <cell r="A426" t="str">
            <v>079901</v>
          </cell>
          <cell r="B426">
            <v>8455104561</v>
          </cell>
        </row>
        <row r="427">
          <cell r="A427" t="str">
            <v>079906</v>
          </cell>
          <cell r="B427">
            <v>518239172</v>
          </cell>
        </row>
        <row r="428">
          <cell r="A428" t="str">
            <v>079907</v>
          </cell>
          <cell r="B428">
            <v>20039785150</v>
          </cell>
        </row>
        <row r="429">
          <cell r="A429" t="str">
            <v>079908</v>
          </cell>
          <cell r="B429">
            <v>38523622</v>
          </cell>
        </row>
        <row r="430">
          <cell r="A430" t="str">
            <v>079910</v>
          </cell>
          <cell r="B430">
            <v>1825260865</v>
          </cell>
        </row>
        <row r="431">
          <cell r="A431" t="str">
            <v>080901</v>
          </cell>
          <cell r="B431">
            <v>798703788</v>
          </cell>
        </row>
        <row r="432">
          <cell r="A432" t="str">
            <v>081902</v>
          </cell>
          <cell r="B432">
            <v>2210577117</v>
          </cell>
        </row>
        <row r="433">
          <cell r="A433" t="str">
            <v>081904</v>
          </cell>
          <cell r="B433">
            <v>1587046935</v>
          </cell>
        </row>
        <row r="434">
          <cell r="A434" t="str">
            <v>081905</v>
          </cell>
          <cell r="B434">
            <v>121885891</v>
          </cell>
        </row>
        <row r="435">
          <cell r="A435" t="str">
            <v>081906</v>
          </cell>
          <cell r="B435">
            <v>474122478</v>
          </cell>
        </row>
        <row r="436">
          <cell r="A436" t="str">
            <v>082902</v>
          </cell>
          <cell r="B436">
            <v>108577292</v>
          </cell>
        </row>
        <row r="437">
          <cell r="A437" t="str">
            <v>082903</v>
          </cell>
          <cell r="B437">
            <v>310210175</v>
          </cell>
        </row>
        <row r="438">
          <cell r="A438" t="str">
            <v>083901</v>
          </cell>
          <cell r="B438">
            <v>198937753</v>
          </cell>
        </row>
        <row r="439">
          <cell r="A439" t="str">
            <v>083902</v>
          </cell>
          <cell r="B439">
            <v>426596125</v>
          </cell>
        </row>
        <row r="440">
          <cell r="A440" t="str">
            <v>083903</v>
          </cell>
          <cell r="B440">
            <v>3954652182</v>
          </cell>
        </row>
        <row r="441">
          <cell r="A441" t="str">
            <v>084505</v>
          </cell>
          <cell r="B441">
            <v>0</v>
          </cell>
        </row>
        <row r="442">
          <cell r="A442" t="str">
            <v>084801</v>
          </cell>
          <cell r="B442">
            <v>0</v>
          </cell>
        </row>
        <row r="443">
          <cell r="A443" t="str">
            <v>084802</v>
          </cell>
          <cell r="B443">
            <v>0</v>
          </cell>
        </row>
        <row r="444">
          <cell r="A444" t="str">
            <v>084804</v>
          </cell>
          <cell r="B444">
            <v>0</v>
          </cell>
        </row>
        <row r="445">
          <cell r="A445" t="str">
            <v>084901</v>
          </cell>
          <cell r="B445">
            <v>2059383873</v>
          </cell>
        </row>
        <row r="446">
          <cell r="A446" t="str">
            <v>084902</v>
          </cell>
          <cell r="B446">
            <v>3410680605</v>
          </cell>
        </row>
        <row r="447">
          <cell r="A447" t="str">
            <v>084903</v>
          </cell>
          <cell r="B447">
            <v>45435669</v>
          </cell>
        </row>
        <row r="448">
          <cell r="A448" t="str">
            <v>084904</v>
          </cell>
          <cell r="B448">
            <v>1403814216</v>
          </cell>
        </row>
        <row r="449">
          <cell r="A449" t="str">
            <v>084906</v>
          </cell>
          <cell r="B449">
            <v>4076206476</v>
          </cell>
        </row>
        <row r="450">
          <cell r="A450" t="str">
            <v>084908</v>
          </cell>
          <cell r="B450">
            <v>448425916</v>
          </cell>
        </row>
        <row r="451">
          <cell r="A451" t="str">
            <v>084909</v>
          </cell>
          <cell r="B451">
            <v>892691152</v>
          </cell>
        </row>
        <row r="452">
          <cell r="A452" t="str">
            <v>084910</v>
          </cell>
          <cell r="B452">
            <v>13521352521</v>
          </cell>
        </row>
        <row r="453">
          <cell r="A453" t="str">
            <v>084911</v>
          </cell>
          <cell r="B453">
            <v>1915729430</v>
          </cell>
        </row>
        <row r="454">
          <cell r="A454" t="str">
            <v>085902</v>
          </cell>
          <cell r="B454">
            <v>632426270</v>
          </cell>
        </row>
        <row r="455">
          <cell r="A455" t="str">
            <v>085903</v>
          </cell>
          <cell r="B455">
            <v>57412980</v>
          </cell>
        </row>
        <row r="456">
          <cell r="A456" t="str">
            <v>086024</v>
          </cell>
          <cell r="B456">
            <v>26047450</v>
          </cell>
        </row>
        <row r="457">
          <cell r="A457" t="str">
            <v>086901</v>
          </cell>
          <cell r="B457">
            <v>1951190625</v>
          </cell>
        </row>
        <row r="458">
          <cell r="A458" t="str">
            <v>086902</v>
          </cell>
          <cell r="B458">
            <v>266026899</v>
          </cell>
        </row>
        <row r="459">
          <cell r="A459" t="str">
            <v>087901</v>
          </cell>
          <cell r="B459">
            <v>786452540</v>
          </cell>
        </row>
        <row r="460">
          <cell r="A460" t="str">
            <v>088902</v>
          </cell>
          <cell r="B460">
            <v>1086279130</v>
          </cell>
        </row>
        <row r="461">
          <cell r="A461" t="str">
            <v>089901</v>
          </cell>
          <cell r="B461">
            <v>501318054</v>
          </cell>
        </row>
        <row r="462">
          <cell r="A462" t="str">
            <v>089903</v>
          </cell>
          <cell r="B462">
            <v>151390641</v>
          </cell>
        </row>
        <row r="463">
          <cell r="A463" t="str">
            <v>089905</v>
          </cell>
          <cell r="B463">
            <v>104648944</v>
          </cell>
        </row>
        <row r="464">
          <cell r="A464" t="str">
            <v>090902</v>
          </cell>
          <cell r="B464">
            <v>125199008</v>
          </cell>
        </row>
        <row r="465">
          <cell r="A465" t="str">
            <v>090903</v>
          </cell>
          <cell r="B465">
            <v>141872335</v>
          </cell>
        </row>
        <row r="466">
          <cell r="A466" t="str">
            <v>090904</v>
          </cell>
          <cell r="B466">
            <v>992195628</v>
          </cell>
        </row>
        <row r="467">
          <cell r="A467" t="str">
            <v>090905</v>
          </cell>
          <cell r="B467">
            <v>107819976</v>
          </cell>
        </row>
        <row r="468">
          <cell r="A468" t="str">
            <v>091901</v>
          </cell>
          <cell r="B468">
            <v>126857056</v>
          </cell>
        </row>
        <row r="469">
          <cell r="A469" t="str">
            <v>091902</v>
          </cell>
          <cell r="B469">
            <v>113861260</v>
          </cell>
        </row>
        <row r="470">
          <cell r="A470" t="str">
            <v>091903</v>
          </cell>
          <cell r="B470">
            <v>1094564705</v>
          </cell>
        </row>
        <row r="471">
          <cell r="A471" t="str">
            <v>091905</v>
          </cell>
          <cell r="B471">
            <v>176807734</v>
          </cell>
        </row>
        <row r="472">
          <cell r="A472" t="str">
            <v>091906</v>
          </cell>
          <cell r="B472">
            <v>2046522874</v>
          </cell>
        </row>
        <row r="473">
          <cell r="A473" t="str">
            <v>091907</v>
          </cell>
          <cell r="B473">
            <v>64434088</v>
          </cell>
        </row>
        <row r="474">
          <cell r="A474" t="str">
            <v>091908</v>
          </cell>
          <cell r="B474">
            <v>349569638</v>
          </cell>
        </row>
        <row r="475">
          <cell r="A475" t="str">
            <v>091909</v>
          </cell>
          <cell r="B475">
            <v>366731900</v>
          </cell>
        </row>
        <row r="476">
          <cell r="A476" t="str">
            <v>091910</v>
          </cell>
          <cell r="B476">
            <v>132737780</v>
          </cell>
        </row>
        <row r="477">
          <cell r="A477" t="str">
            <v>091913</v>
          </cell>
          <cell r="B477">
            <v>583213479</v>
          </cell>
        </row>
        <row r="478">
          <cell r="A478" t="str">
            <v>091914</v>
          </cell>
          <cell r="B478">
            <v>317729821</v>
          </cell>
        </row>
        <row r="479">
          <cell r="A479" t="str">
            <v>091917</v>
          </cell>
          <cell r="B479">
            <v>158702357</v>
          </cell>
        </row>
        <row r="480">
          <cell r="A480" t="str">
            <v>091918</v>
          </cell>
          <cell r="B480">
            <v>130313608</v>
          </cell>
        </row>
        <row r="481">
          <cell r="A481" t="str">
            <v>092801</v>
          </cell>
          <cell r="B481">
            <v>0</v>
          </cell>
        </row>
        <row r="482">
          <cell r="A482" t="str">
            <v>092901</v>
          </cell>
          <cell r="B482">
            <v>488572355</v>
          </cell>
        </row>
        <row r="483">
          <cell r="A483" t="str">
            <v>092902</v>
          </cell>
          <cell r="B483">
            <v>1247267875</v>
          </cell>
        </row>
        <row r="484">
          <cell r="A484" t="str">
            <v>092903</v>
          </cell>
          <cell r="B484">
            <v>3317976580</v>
          </cell>
        </row>
        <row r="485">
          <cell r="A485" t="str">
            <v>092904</v>
          </cell>
          <cell r="B485">
            <v>1453737258</v>
          </cell>
        </row>
        <row r="486">
          <cell r="A486" t="str">
            <v>092906</v>
          </cell>
          <cell r="B486">
            <v>283063868</v>
          </cell>
        </row>
        <row r="487">
          <cell r="A487" t="str">
            <v>092907</v>
          </cell>
          <cell r="B487">
            <v>358260676</v>
          </cell>
        </row>
        <row r="488">
          <cell r="A488" t="str">
            <v>092908</v>
          </cell>
          <cell r="B488">
            <v>304048341</v>
          </cell>
        </row>
        <row r="489">
          <cell r="A489" t="str">
            <v>092950</v>
          </cell>
          <cell r="B489">
            <v>0</v>
          </cell>
        </row>
        <row r="490">
          <cell r="A490" t="str">
            <v>093901</v>
          </cell>
          <cell r="B490">
            <v>382369483</v>
          </cell>
        </row>
        <row r="491">
          <cell r="A491" t="str">
            <v>093903</v>
          </cell>
          <cell r="B491">
            <v>109260984</v>
          </cell>
        </row>
        <row r="492">
          <cell r="A492" t="str">
            <v>093904</v>
          </cell>
          <cell r="B492">
            <v>963051803</v>
          </cell>
        </row>
        <row r="493">
          <cell r="A493" t="str">
            <v>093905</v>
          </cell>
          <cell r="B493">
            <v>100363483</v>
          </cell>
        </row>
        <row r="494">
          <cell r="A494" t="str">
            <v>094901</v>
          </cell>
          <cell r="B494">
            <v>2190641419</v>
          </cell>
        </row>
        <row r="495">
          <cell r="A495" t="str">
            <v>094902</v>
          </cell>
          <cell r="B495">
            <v>2864729675</v>
          </cell>
        </row>
        <row r="496">
          <cell r="A496" t="str">
            <v>094903</v>
          </cell>
          <cell r="B496">
            <v>461370613</v>
          </cell>
        </row>
        <row r="497">
          <cell r="A497" t="str">
            <v>094904</v>
          </cell>
          <cell r="B497">
            <v>414379815</v>
          </cell>
        </row>
        <row r="498">
          <cell r="A498" t="str">
            <v>095901</v>
          </cell>
          <cell r="B498">
            <v>360004208</v>
          </cell>
        </row>
        <row r="499">
          <cell r="A499" t="str">
            <v>095902</v>
          </cell>
          <cell r="B499">
            <v>28865849</v>
          </cell>
        </row>
        <row r="500">
          <cell r="A500" t="str">
            <v>095903</v>
          </cell>
          <cell r="B500">
            <v>64899351</v>
          </cell>
        </row>
        <row r="501">
          <cell r="A501" t="str">
            <v>095904</v>
          </cell>
          <cell r="B501">
            <v>46310974</v>
          </cell>
        </row>
        <row r="502">
          <cell r="A502" t="str">
            <v>095905</v>
          </cell>
          <cell r="B502">
            <v>992327876</v>
          </cell>
        </row>
        <row r="503">
          <cell r="A503" t="str">
            <v>096904</v>
          </cell>
          <cell r="B503">
            <v>110092931</v>
          </cell>
        </row>
        <row r="504">
          <cell r="A504" t="str">
            <v>096905</v>
          </cell>
          <cell r="B504">
            <v>39025460</v>
          </cell>
        </row>
        <row r="505">
          <cell r="A505" t="str">
            <v>097902</v>
          </cell>
          <cell r="B505">
            <v>233715655</v>
          </cell>
        </row>
        <row r="506">
          <cell r="A506" t="str">
            <v>097903</v>
          </cell>
          <cell r="B506">
            <v>130667091</v>
          </cell>
        </row>
        <row r="507">
          <cell r="A507" t="str">
            <v>098901</v>
          </cell>
          <cell r="B507">
            <v>435571265</v>
          </cell>
        </row>
        <row r="508">
          <cell r="A508" t="str">
            <v>098903</v>
          </cell>
          <cell r="B508">
            <v>178755598</v>
          </cell>
        </row>
        <row r="509">
          <cell r="A509" t="str">
            <v>098904</v>
          </cell>
          <cell r="B509">
            <v>365152792</v>
          </cell>
        </row>
        <row r="510">
          <cell r="A510" t="str">
            <v>099902</v>
          </cell>
          <cell r="B510">
            <v>104965880</v>
          </cell>
        </row>
        <row r="511">
          <cell r="A511" t="str">
            <v>099903</v>
          </cell>
          <cell r="B511">
            <v>204588800</v>
          </cell>
        </row>
        <row r="512">
          <cell r="A512" t="str">
            <v>100903</v>
          </cell>
          <cell r="B512">
            <v>243118005</v>
          </cell>
        </row>
        <row r="513">
          <cell r="A513" t="str">
            <v>100904</v>
          </cell>
          <cell r="B513">
            <v>574282399</v>
          </cell>
        </row>
        <row r="514">
          <cell r="A514" t="str">
            <v>100905</v>
          </cell>
          <cell r="B514">
            <v>840553661</v>
          </cell>
        </row>
        <row r="515">
          <cell r="A515" t="str">
            <v>100907</v>
          </cell>
          <cell r="B515">
            <v>684226262</v>
          </cell>
        </row>
        <row r="516">
          <cell r="A516" t="str">
            <v>100908</v>
          </cell>
          <cell r="B516">
            <v>132180568</v>
          </cell>
        </row>
        <row r="517">
          <cell r="A517" t="str">
            <v>101000</v>
          </cell>
          <cell r="B517">
            <v>0</v>
          </cell>
        </row>
        <row r="518">
          <cell r="A518" t="str">
            <v>101801</v>
          </cell>
          <cell r="B518">
            <v>0</v>
          </cell>
        </row>
        <row r="519">
          <cell r="A519" t="str">
            <v>101802</v>
          </cell>
          <cell r="B519">
            <v>0</v>
          </cell>
        </row>
        <row r="520">
          <cell r="A520" t="str">
            <v>101803</v>
          </cell>
          <cell r="B520">
            <v>0</v>
          </cell>
        </row>
        <row r="521">
          <cell r="A521" t="str">
            <v>101804</v>
          </cell>
          <cell r="B521">
            <v>0</v>
          </cell>
        </row>
        <row r="522">
          <cell r="A522" t="str">
            <v>101805</v>
          </cell>
          <cell r="B522">
            <v>0</v>
          </cell>
        </row>
        <row r="523">
          <cell r="A523" t="str">
            <v>101806</v>
          </cell>
          <cell r="B523">
            <v>0</v>
          </cell>
        </row>
        <row r="524">
          <cell r="A524" t="str">
            <v>101807</v>
          </cell>
          <cell r="B524">
            <v>0</v>
          </cell>
        </row>
        <row r="525">
          <cell r="A525" t="str">
            <v>101809</v>
          </cell>
          <cell r="B525">
            <v>0</v>
          </cell>
        </row>
        <row r="526">
          <cell r="A526" t="str">
            <v>101810</v>
          </cell>
          <cell r="B526">
            <v>0</v>
          </cell>
        </row>
        <row r="527">
          <cell r="A527" t="str">
            <v>101811</v>
          </cell>
          <cell r="B527">
            <v>0</v>
          </cell>
        </row>
        <row r="528">
          <cell r="A528" t="str">
            <v>101812</v>
          </cell>
          <cell r="B528">
            <v>0</v>
          </cell>
        </row>
        <row r="529">
          <cell r="A529" t="str">
            <v>101813</v>
          </cell>
          <cell r="B529">
            <v>0</v>
          </cell>
        </row>
        <row r="530">
          <cell r="A530" t="str">
            <v>101814</v>
          </cell>
          <cell r="B530">
            <v>0</v>
          </cell>
        </row>
        <row r="531">
          <cell r="A531" t="str">
            <v>101815</v>
          </cell>
          <cell r="B531">
            <v>0</v>
          </cell>
        </row>
        <row r="532">
          <cell r="A532" t="str">
            <v>101817</v>
          </cell>
          <cell r="B532">
            <v>0</v>
          </cell>
        </row>
        <row r="533">
          <cell r="A533" t="str">
            <v>101818</v>
          </cell>
          <cell r="B533">
            <v>0</v>
          </cell>
        </row>
        <row r="534">
          <cell r="A534" t="str">
            <v>101819</v>
          </cell>
          <cell r="B534">
            <v>0</v>
          </cell>
        </row>
        <row r="535">
          <cell r="A535" t="str">
            <v>101820</v>
          </cell>
          <cell r="B535">
            <v>0</v>
          </cell>
        </row>
        <row r="536">
          <cell r="A536" t="str">
            <v>101821</v>
          </cell>
          <cell r="B536">
            <v>0</v>
          </cell>
        </row>
        <row r="537">
          <cell r="A537" t="str">
            <v>101822</v>
          </cell>
          <cell r="B537">
            <v>0</v>
          </cell>
        </row>
        <row r="538">
          <cell r="A538" t="str">
            <v>101823</v>
          </cell>
          <cell r="B538">
            <v>0</v>
          </cell>
        </row>
        <row r="539">
          <cell r="A539" t="str">
            <v>101827</v>
          </cell>
          <cell r="B539">
            <v>0</v>
          </cell>
        </row>
        <row r="540">
          <cell r="A540" t="str">
            <v>101828</v>
          </cell>
          <cell r="B540">
            <v>0</v>
          </cell>
        </row>
        <row r="541">
          <cell r="A541" t="str">
            <v>101829</v>
          </cell>
          <cell r="B541">
            <v>0</v>
          </cell>
        </row>
        <row r="542">
          <cell r="A542" t="str">
            <v>101830</v>
          </cell>
          <cell r="B542">
            <v>0</v>
          </cell>
        </row>
        <row r="543">
          <cell r="A543" t="str">
            <v>101831</v>
          </cell>
          <cell r="B543">
            <v>0</v>
          </cell>
        </row>
        <row r="544">
          <cell r="A544" t="str">
            <v>101833</v>
          </cell>
          <cell r="B544">
            <v>0</v>
          </cell>
        </row>
        <row r="545">
          <cell r="A545" t="str">
            <v>101834</v>
          </cell>
          <cell r="B545">
            <v>0</v>
          </cell>
        </row>
        <row r="546">
          <cell r="A546" t="str">
            <v>101837</v>
          </cell>
          <cell r="B546">
            <v>0</v>
          </cell>
        </row>
        <row r="547">
          <cell r="A547" t="str">
            <v>101838</v>
          </cell>
          <cell r="B547">
            <v>0</v>
          </cell>
        </row>
        <row r="548">
          <cell r="A548" t="str">
            <v>101840</v>
          </cell>
          <cell r="B548">
            <v>0</v>
          </cell>
        </row>
        <row r="549">
          <cell r="A549" t="str">
            <v>101842</v>
          </cell>
          <cell r="B549">
            <v>0</v>
          </cell>
        </row>
        <row r="550">
          <cell r="A550" t="str">
            <v>101843</v>
          </cell>
          <cell r="B550">
            <v>0</v>
          </cell>
        </row>
        <row r="551">
          <cell r="A551" t="str">
            <v>101845</v>
          </cell>
          <cell r="B551">
            <v>0</v>
          </cell>
        </row>
        <row r="552">
          <cell r="A552" t="str">
            <v>101846</v>
          </cell>
          <cell r="B552">
            <v>0</v>
          </cell>
        </row>
        <row r="553">
          <cell r="A553" t="str">
            <v>101847</v>
          </cell>
          <cell r="B553">
            <v>0</v>
          </cell>
        </row>
        <row r="554">
          <cell r="A554" t="str">
            <v>101848</v>
          </cell>
          <cell r="B554">
            <v>0</v>
          </cell>
        </row>
        <row r="555">
          <cell r="A555" t="str">
            <v>101849</v>
          </cell>
          <cell r="B555">
            <v>0</v>
          </cell>
        </row>
        <row r="556">
          <cell r="A556" t="str">
            <v>101850</v>
          </cell>
          <cell r="B556">
            <v>0</v>
          </cell>
        </row>
        <row r="557">
          <cell r="A557" t="str">
            <v>101851</v>
          </cell>
          <cell r="B557">
            <v>0</v>
          </cell>
        </row>
        <row r="558">
          <cell r="A558" t="str">
            <v>101852</v>
          </cell>
          <cell r="B558">
            <v>0</v>
          </cell>
        </row>
        <row r="559">
          <cell r="A559" t="str">
            <v>101853</v>
          </cell>
          <cell r="B559">
            <v>0</v>
          </cell>
        </row>
        <row r="560">
          <cell r="A560" t="str">
            <v>101854</v>
          </cell>
          <cell r="B560">
            <v>0</v>
          </cell>
        </row>
        <row r="561">
          <cell r="A561" t="str">
            <v>101855</v>
          </cell>
          <cell r="B561">
            <v>0</v>
          </cell>
        </row>
        <row r="562">
          <cell r="A562" t="str">
            <v>101856</v>
          </cell>
          <cell r="B562">
            <v>0</v>
          </cell>
        </row>
        <row r="563">
          <cell r="A563" t="str">
            <v>101857</v>
          </cell>
          <cell r="B563">
            <v>0</v>
          </cell>
        </row>
        <row r="564">
          <cell r="A564" t="str">
            <v>101858</v>
          </cell>
          <cell r="B564">
            <v>0</v>
          </cell>
        </row>
        <row r="565">
          <cell r="A565" t="str">
            <v>101859</v>
          </cell>
          <cell r="B565">
            <v>0</v>
          </cell>
        </row>
        <row r="566">
          <cell r="A566" t="str">
            <v>101860</v>
          </cell>
          <cell r="B566">
            <v>0</v>
          </cell>
        </row>
        <row r="567">
          <cell r="A567" t="str">
            <v>101861</v>
          </cell>
          <cell r="B567">
            <v>0</v>
          </cell>
        </row>
        <row r="568">
          <cell r="A568" t="str">
            <v>101862</v>
          </cell>
          <cell r="B568">
            <v>0</v>
          </cell>
        </row>
        <row r="569">
          <cell r="A569" t="str">
            <v>101902</v>
          </cell>
          <cell r="B569">
            <v>11942039068</v>
          </cell>
        </row>
        <row r="570">
          <cell r="A570" t="str">
            <v>101903</v>
          </cell>
          <cell r="B570">
            <v>10982742857</v>
          </cell>
        </row>
        <row r="571">
          <cell r="A571" t="str">
            <v>101905</v>
          </cell>
          <cell r="B571">
            <v>2275742387</v>
          </cell>
        </row>
        <row r="572">
          <cell r="A572" t="str">
            <v>101906</v>
          </cell>
          <cell r="B572">
            <v>1084497168</v>
          </cell>
        </row>
        <row r="573">
          <cell r="A573" t="str">
            <v>101907</v>
          </cell>
          <cell r="B573">
            <v>29389268084</v>
          </cell>
        </row>
        <row r="574">
          <cell r="A574" t="str">
            <v>101908</v>
          </cell>
          <cell r="B574">
            <v>7874178515</v>
          </cell>
        </row>
        <row r="575">
          <cell r="A575" t="str">
            <v>101909</v>
          </cell>
          <cell r="B575">
            <v>1562088509</v>
          </cell>
        </row>
        <row r="576">
          <cell r="A576" t="str">
            <v>101910</v>
          </cell>
          <cell r="B576">
            <v>4902963154</v>
          </cell>
        </row>
        <row r="577">
          <cell r="A577" t="str">
            <v>101911</v>
          </cell>
          <cell r="B577">
            <v>9156735639</v>
          </cell>
        </row>
        <row r="578">
          <cell r="A578" t="str">
            <v>101912</v>
          </cell>
          <cell r="B578">
            <v>92002918065</v>
          </cell>
        </row>
        <row r="579">
          <cell r="A579" t="str">
            <v>101913</v>
          </cell>
          <cell r="B579">
            <v>8868746218</v>
          </cell>
        </row>
        <row r="580">
          <cell r="A580" t="str">
            <v>101914</v>
          </cell>
          <cell r="B580">
            <v>15561989161</v>
          </cell>
        </row>
        <row r="581">
          <cell r="A581" t="str">
            <v>101915</v>
          </cell>
          <cell r="B581">
            <v>11552402677</v>
          </cell>
        </row>
        <row r="582">
          <cell r="A582" t="str">
            <v>101916</v>
          </cell>
          <cell r="B582">
            <v>5551734123</v>
          </cell>
        </row>
        <row r="583">
          <cell r="A583" t="str">
            <v>101917</v>
          </cell>
          <cell r="B583">
            <v>9718887766</v>
          </cell>
        </row>
        <row r="584">
          <cell r="A584" t="str">
            <v>101919</v>
          </cell>
          <cell r="B584">
            <v>7678657396</v>
          </cell>
        </row>
        <row r="585">
          <cell r="A585" t="str">
            <v>101920</v>
          </cell>
          <cell r="B585">
            <v>15779572709</v>
          </cell>
        </row>
        <row r="586">
          <cell r="A586" t="str">
            <v>101921</v>
          </cell>
          <cell r="B586">
            <v>4146480095</v>
          </cell>
        </row>
        <row r="587">
          <cell r="A587" t="str">
            <v>101924</v>
          </cell>
          <cell r="B587">
            <v>3291728832</v>
          </cell>
        </row>
        <row r="588">
          <cell r="A588" t="str">
            <v>101925</v>
          </cell>
          <cell r="B588">
            <v>721067311</v>
          </cell>
        </row>
        <row r="589">
          <cell r="A589" t="str">
            <v>101950</v>
          </cell>
          <cell r="B589">
            <v>0</v>
          </cell>
        </row>
        <row r="590">
          <cell r="A590" t="str">
            <v>102901</v>
          </cell>
          <cell r="B590">
            <v>152982409</v>
          </cell>
        </row>
        <row r="591">
          <cell r="A591" t="str">
            <v>102902</v>
          </cell>
          <cell r="B591">
            <v>2498586975</v>
          </cell>
        </row>
        <row r="592">
          <cell r="A592" t="str">
            <v>102903</v>
          </cell>
          <cell r="B592">
            <v>364020930</v>
          </cell>
        </row>
        <row r="593">
          <cell r="A593" t="str">
            <v>102904</v>
          </cell>
          <cell r="B593">
            <v>2483364610</v>
          </cell>
        </row>
        <row r="594">
          <cell r="A594" t="str">
            <v>102905</v>
          </cell>
          <cell r="B594">
            <v>148760421</v>
          </cell>
        </row>
        <row r="595">
          <cell r="A595" t="str">
            <v>102906</v>
          </cell>
          <cell r="B595">
            <v>435085146</v>
          </cell>
        </row>
        <row r="596">
          <cell r="A596" t="str">
            <v>103901</v>
          </cell>
          <cell r="B596">
            <v>130418154</v>
          </cell>
        </row>
        <row r="597">
          <cell r="A597" t="str">
            <v>103902</v>
          </cell>
          <cell r="B597">
            <v>93364477</v>
          </cell>
        </row>
        <row r="598">
          <cell r="A598" t="str">
            <v>104901</v>
          </cell>
          <cell r="B598">
            <v>119032305</v>
          </cell>
        </row>
        <row r="599">
          <cell r="A599" t="str">
            <v>104903</v>
          </cell>
          <cell r="B599">
            <v>27410278</v>
          </cell>
        </row>
        <row r="600">
          <cell r="A600" t="str">
            <v>104907</v>
          </cell>
          <cell r="B600">
            <v>36175054</v>
          </cell>
        </row>
        <row r="601">
          <cell r="A601" t="str">
            <v>105801</v>
          </cell>
          <cell r="B601">
            <v>0</v>
          </cell>
        </row>
        <row r="602">
          <cell r="A602" t="str">
            <v>105802</v>
          </cell>
          <cell r="B602">
            <v>0</v>
          </cell>
        </row>
        <row r="603">
          <cell r="A603" t="str">
            <v>105902</v>
          </cell>
          <cell r="B603">
            <v>2988192900</v>
          </cell>
        </row>
        <row r="604">
          <cell r="A604" t="str">
            <v>105904</v>
          </cell>
          <cell r="B604">
            <v>2072454083</v>
          </cell>
        </row>
        <row r="605">
          <cell r="A605" t="str">
            <v>105905</v>
          </cell>
          <cell r="B605">
            <v>1241574730</v>
          </cell>
        </row>
        <row r="606">
          <cell r="A606" t="str">
            <v>105906</v>
          </cell>
          <cell r="B606">
            <v>3062984314</v>
          </cell>
        </row>
        <row r="607">
          <cell r="A607" t="str">
            <v>106901</v>
          </cell>
          <cell r="B607">
            <v>1261536011</v>
          </cell>
        </row>
        <row r="608">
          <cell r="A608" t="str">
            <v>107901</v>
          </cell>
          <cell r="B608">
            <v>994917012</v>
          </cell>
        </row>
        <row r="609">
          <cell r="A609" t="str">
            <v>107902</v>
          </cell>
          <cell r="B609">
            <v>551370773</v>
          </cell>
        </row>
        <row r="610">
          <cell r="A610" t="str">
            <v>107904</v>
          </cell>
          <cell r="B610">
            <v>259015301</v>
          </cell>
        </row>
        <row r="611">
          <cell r="A611" t="str">
            <v>107905</v>
          </cell>
          <cell r="B611">
            <v>417510752</v>
          </cell>
        </row>
        <row r="612">
          <cell r="A612" t="str">
            <v>107906</v>
          </cell>
          <cell r="B612">
            <v>834321509</v>
          </cell>
        </row>
        <row r="613">
          <cell r="A613" t="str">
            <v>107907</v>
          </cell>
          <cell r="B613">
            <v>35391568</v>
          </cell>
        </row>
        <row r="614">
          <cell r="A614" t="str">
            <v>107908</v>
          </cell>
          <cell r="B614">
            <v>38480163</v>
          </cell>
        </row>
        <row r="615">
          <cell r="A615" t="str">
            <v>107910</v>
          </cell>
          <cell r="B615">
            <v>405628753</v>
          </cell>
        </row>
        <row r="616">
          <cell r="A616" t="str">
            <v>108801</v>
          </cell>
          <cell r="B616">
            <v>0</v>
          </cell>
        </row>
        <row r="617">
          <cell r="A617" t="str">
            <v>108802</v>
          </cell>
          <cell r="B617">
            <v>0</v>
          </cell>
        </row>
        <row r="618">
          <cell r="A618" t="str">
            <v>108804</v>
          </cell>
          <cell r="B618">
            <v>0</v>
          </cell>
        </row>
        <row r="619">
          <cell r="A619" t="str">
            <v>108807</v>
          </cell>
          <cell r="B619">
            <v>0</v>
          </cell>
        </row>
        <row r="620">
          <cell r="A620" t="str">
            <v>108808</v>
          </cell>
          <cell r="B620">
            <v>0</v>
          </cell>
        </row>
        <row r="621">
          <cell r="A621" t="str">
            <v>108902</v>
          </cell>
          <cell r="B621">
            <v>776617882</v>
          </cell>
        </row>
        <row r="622">
          <cell r="A622" t="str">
            <v>108903</v>
          </cell>
          <cell r="B622">
            <v>210875854</v>
          </cell>
        </row>
        <row r="623">
          <cell r="A623" t="str">
            <v>108904</v>
          </cell>
          <cell r="B623">
            <v>4885084197</v>
          </cell>
        </row>
        <row r="624">
          <cell r="A624" t="str">
            <v>108905</v>
          </cell>
          <cell r="B624">
            <v>372147094</v>
          </cell>
        </row>
        <row r="625">
          <cell r="A625" t="str">
            <v>108906</v>
          </cell>
          <cell r="B625">
            <v>5762475693</v>
          </cell>
        </row>
        <row r="626">
          <cell r="A626" t="str">
            <v>108907</v>
          </cell>
          <cell r="B626">
            <v>325051436</v>
          </cell>
        </row>
        <row r="627">
          <cell r="A627" t="str">
            <v>108908</v>
          </cell>
          <cell r="B627">
            <v>1479849416</v>
          </cell>
        </row>
        <row r="628">
          <cell r="A628" t="str">
            <v>108909</v>
          </cell>
          <cell r="B628">
            <v>2857158740</v>
          </cell>
        </row>
        <row r="629">
          <cell r="A629" t="str">
            <v>108910</v>
          </cell>
          <cell r="B629">
            <v>95836815</v>
          </cell>
        </row>
        <row r="630">
          <cell r="A630" t="str">
            <v>108911</v>
          </cell>
          <cell r="B630">
            <v>2148238841</v>
          </cell>
        </row>
        <row r="631">
          <cell r="A631" t="str">
            <v>108912</v>
          </cell>
          <cell r="B631">
            <v>1826220308</v>
          </cell>
        </row>
        <row r="632">
          <cell r="A632" t="str">
            <v>108913</v>
          </cell>
          <cell r="B632">
            <v>1461515234</v>
          </cell>
        </row>
        <row r="633">
          <cell r="A633" t="str">
            <v>108914</v>
          </cell>
          <cell r="B633">
            <v>71029045</v>
          </cell>
        </row>
        <row r="634">
          <cell r="A634" t="str">
            <v>108915</v>
          </cell>
          <cell r="B634">
            <v>46297225</v>
          </cell>
        </row>
        <row r="635">
          <cell r="A635" t="str">
            <v>108916</v>
          </cell>
          <cell r="B635">
            <v>357339442</v>
          </cell>
        </row>
        <row r="636">
          <cell r="A636" t="str">
            <v>108917</v>
          </cell>
          <cell r="B636">
            <v>0</v>
          </cell>
        </row>
        <row r="637">
          <cell r="A637" t="str">
            <v>108950</v>
          </cell>
          <cell r="B637">
            <v>0</v>
          </cell>
        </row>
        <row r="638">
          <cell r="A638" t="str">
            <v>109901</v>
          </cell>
          <cell r="B638">
            <v>45214207</v>
          </cell>
        </row>
        <row r="639">
          <cell r="A639" t="str">
            <v>109902</v>
          </cell>
          <cell r="B639">
            <v>35730475</v>
          </cell>
        </row>
        <row r="640">
          <cell r="A640" t="str">
            <v>109903</v>
          </cell>
          <cell r="B640">
            <v>47806311</v>
          </cell>
        </row>
        <row r="641">
          <cell r="A641" t="str">
            <v>109904</v>
          </cell>
          <cell r="B641">
            <v>438339940</v>
          </cell>
        </row>
        <row r="642">
          <cell r="A642" t="str">
            <v>109905</v>
          </cell>
          <cell r="B642">
            <v>57985064</v>
          </cell>
        </row>
        <row r="643">
          <cell r="A643" t="str">
            <v>109907</v>
          </cell>
          <cell r="B643">
            <v>136833672</v>
          </cell>
        </row>
        <row r="644">
          <cell r="A644" t="str">
            <v>109908</v>
          </cell>
          <cell r="B644">
            <v>21306126</v>
          </cell>
        </row>
        <row r="645">
          <cell r="A645" t="str">
            <v>109910</v>
          </cell>
          <cell r="B645">
            <v>20565047</v>
          </cell>
        </row>
        <row r="646">
          <cell r="A646" t="str">
            <v>109911</v>
          </cell>
          <cell r="B646">
            <v>479156869</v>
          </cell>
        </row>
        <row r="647">
          <cell r="A647" t="str">
            <v>109912</v>
          </cell>
          <cell r="B647">
            <v>46931387</v>
          </cell>
        </row>
        <row r="648">
          <cell r="A648" t="str">
            <v>109913</v>
          </cell>
          <cell r="B648">
            <v>74996439</v>
          </cell>
        </row>
        <row r="649">
          <cell r="A649" t="str">
            <v>109914</v>
          </cell>
          <cell r="B649">
            <v>19389699</v>
          </cell>
        </row>
        <row r="650">
          <cell r="A650" t="str">
            <v>110901</v>
          </cell>
          <cell r="B650">
            <v>93886302</v>
          </cell>
        </row>
        <row r="651">
          <cell r="A651" t="str">
            <v>110902</v>
          </cell>
          <cell r="B651">
            <v>1292067556</v>
          </cell>
        </row>
        <row r="652">
          <cell r="A652" t="str">
            <v>110905</v>
          </cell>
          <cell r="B652">
            <v>63384531</v>
          </cell>
        </row>
        <row r="653">
          <cell r="A653" t="str">
            <v>110906</v>
          </cell>
          <cell r="B653">
            <v>85841604</v>
          </cell>
        </row>
        <row r="654">
          <cell r="A654" t="str">
            <v>110907</v>
          </cell>
          <cell r="B654">
            <v>1276783602</v>
          </cell>
        </row>
        <row r="655">
          <cell r="A655" t="str">
            <v>110908</v>
          </cell>
          <cell r="B655">
            <v>66583302</v>
          </cell>
        </row>
        <row r="656">
          <cell r="A656" t="str">
            <v>111901</v>
          </cell>
          <cell r="B656">
            <v>3473213274</v>
          </cell>
        </row>
        <row r="657">
          <cell r="A657" t="str">
            <v>111902</v>
          </cell>
          <cell r="B657">
            <v>92836700</v>
          </cell>
        </row>
        <row r="658">
          <cell r="A658" t="str">
            <v>111903</v>
          </cell>
          <cell r="B658">
            <v>141295272</v>
          </cell>
        </row>
        <row r="659">
          <cell r="A659" t="str">
            <v>112901</v>
          </cell>
          <cell r="B659">
            <v>1019897576</v>
          </cell>
        </row>
        <row r="660">
          <cell r="A660" t="str">
            <v>112905</v>
          </cell>
          <cell r="B660">
            <v>55687420</v>
          </cell>
        </row>
        <row r="661">
          <cell r="A661" t="str">
            <v>112906</v>
          </cell>
          <cell r="B661">
            <v>74633542</v>
          </cell>
        </row>
        <row r="662">
          <cell r="A662" t="str">
            <v>112907</v>
          </cell>
          <cell r="B662">
            <v>42979510</v>
          </cell>
        </row>
        <row r="663">
          <cell r="A663" t="str">
            <v>112908</v>
          </cell>
          <cell r="B663">
            <v>126717373</v>
          </cell>
        </row>
        <row r="664">
          <cell r="A664" t="str">
            <v>112909</v>
          </cell>
          <cell r="B664">
            <v>40481273</v>
          </cell>
        </row>
        <row r="665">
          <cell r="A665" t="str">
            <v>112910</v>
          </cell>
          <cell r="B665">
            <v>50297835</v>
          </cell>
        </row>
        <row r="666">
          <cell r="A666" t="str">
            <v>113901</v>
          </cell>
          <cell r="B666">
            <v>325163500</v>
          </cell>
        </row>
        <row r="667">
          <cell r="A667" t="str">
            <v>113902</v>
          </cell>
          <cell r="B667">
            <v>235820501</v>
          </cell>
        </row>
        <row r="668">
          <cell r="A668" t="str">
            <v>113903</v>
          </cell>
          <cell r="B668">
            <v>182155658</v>
          </cell>
        </row>
        <row r="669">
          <cell r="A669" t="str">
            <v>113904</v>
          </cell>
          <cell r="B669">
            <v>0</v>
          </cell>
        </row>
        <row r="670">
          <cell r="A670" t="str">
            <v>113905</v>
          </cell>
          <cell r="B670">
            <v>117910397</v>
          </cell>
        </row>
        <row r="671">
          <cell r="A671" t="str">
            <v>113906</v>
          </cell>
          <cell r="B671">
            <v>147957954</v>
          </cell>
        </row>
        <row r="672">
          <cell r="A672" t="str">
            <v>114901</v>
          </cell>
          <cell r="B672">
            <v>951619879</v>
          </cell>
        </row>
        <row r="673">
          <cell r="A673" t="str">
            <v>114902</v>
          </cell>
          <cell r="B673">
            <v>301860665</v>
          </cell>
        </row>
        <row r="674">
          <cell r="A674" t="str">
            <v>114904</v>
          </cell>
          <cell r="B674">
            <v>392327399</v>
          </cell>
        </row>
        <row r="675">
          <cell r="A675" t="str">
            <v>115901</v>
          </cell>
          <cell r="B675">
            <v>142447766</v>
          </cell>
        </row>
        <row r="676">
          <cell r="A676" t="str">
            <v>115902</v>
          </cell>
          <cell r="B676">
            <v>64219710</v>
          </cell>
        </row>
        <row r="677">
          <cell r="A677" t="str">
            <v>115903</v>
          </cell>
          <cell r="B677">
            <v>53170037</v>
          </cell>
        </row>
        <row r="678">
          <cell r="A678" t="str">
            <v>116801</v>
          </cell>
          <cell r="B678">
            <v>0</v>
          </cell>
        </row>
        <row r="679">
          <cell r="A679" t="str">
            <v>116901</v>
          </cell>
          <cell r="B679">
            <v>288215923</v>
          </cell>
        </row>
        <row r="680">
          <cell r="A680" t="str">
            <v>116902</v>
          </cell>
          <cell r="B680">
            <v>67370273</v>
          </cell>
        </row>
        <row r="681">
          <cell r="A681" t="str">
            <v>116903</v>
          </cell>
          <cell r="B681">
            <v>427129301</v>
          </cell>
        </row>
        <row r="682">
          <cell r="A682" t="str">
            <v>116905</v>
          </cell>
          <cell r="B682">
            <v>1320060565</v>
          </cell>
        </row>
        <row r="683">
          <cell r="A683" t="str">
            <v>116906</v>
          </cell>
          <cell r="B683">
            <v>195107257</v>
          </cell>
        </row>
        <row r="684">
          <cell r="A684" t="str">
            <v>116908</v>
          </cell>
          <cell r="B684">
            <v>557456826</v>
          </cell>
        </row>
        <row r="685">
          <cell r="A685" t="str">
            <v>116909</v>
          </cell>
          <cell r="B685">
            <v>77253057</v>
          </cell>
        </row>
        <row r="686">
          <cell r="A686" t="str">
            <v>116910</v>
          </cell>
          <cell r="B686">
            <v>60505884</v>
          </cell>
        </row>
        <row r="687">
          <cell r="A687" t="str">
            <v>116915</v>
          </cell>
          <cell r="B687">
            <v>104864407</v>
          </cell>
        </row>
        <row r="688">
          <cell r="A688" t="str">
            <v>116916</v>
          </cell>
          <cell r="B688">
            <v>14799636</v>
          </cell>
        </row>
        <row r="689">
          <cell r="A689" t="str">
            <v>117901</v>
          </cell>
          <cell r="B689">
            <v>471993288</v>
          </cell>
        </row>
        <row r="690">
          <cell r="A690" t="str">
            <v>117903</v>
          </cell>
          <cell r="B690">
            <v>147763406</v>
          </cell>
        </row>
        <row r="691">
          <cell r="A691" t="str">
            <v>117904</v>
          </cell>
          <cell r="B691">
            <v>1400485684</v>
          </cell>
        </row>
        <row r="692">
          <cell r="A692" t="str">
            <v>117907</v>
          </cell>
          <cell r="B692">
            <v>32943701</v>
          </cell>
        </row>
        <row r="693">
          <cell r="A693" t="str">
            <v>118902</v>
          </cell>
          <cell r="B693">
            <v>483815978</v>
          </cell>
        </row>
        <row r="694">
          <cell r="A694" t="str">
            <v>119901</v>
          </cell>
          <cell r="B694">
            <v>106828859</v>
          </cell>
        </row>
        <row r="695">
          <cell r="A695" t="str">
            <v>119902</v>
          </cell>
          <cell r="B695">
            <v>598524211</v>
          </cell>
        </row>
        <row r="696">
          <cell r="A696" t="str">
            <v>119903</v>
          </cell>
          <cell r="B696">
            <v>143876334</v>
          </cell>
        </row>
        <row r="697">
          <cell r="A697" t="str">
            <v>120901</v>
          </cell>
          <cell r="B697">
            <v>422482110</v>
          </cell>
        </row>
        <row r="698">
          <cell r="A698" t="str">
            <v>120902</v>
          </cell>
          <cell r="B698">
            <v>139145386</v>
          </cell>
        </row>
        <row r="699">
          <cell r="A699" t="str">
            <v>120905</v>
          </cell>
          <cell r="B699">
            <v>545665109</v>
          </cell>
        </row>
        <row r="700">
          <cell r="A700" t="str">
            <v>121902</v>
          </cell>
          <cell r="B700">
            <v>141970086</v>
          </cell>
        </row>
        <row r="701">
          <cell r="A701" t="str">
            <v>121903</v>
          </cell>
          <cell r="B701">
            <v>212191561</v>
          </cell>
        </row>
        <row r="702">
          <cell r="A702" t="str">
            <v>121904</v>
          </cell>
          <cell r="B702">
            <v>584685528</v>
          </cell>
        </row>
        <row r="703">
          <cell r="A703" t="str">
            <v>121905</v>
          </cell>
          <cell r="B703">
            <v>150734636</v>
          </cell>
        </row>
        <row r="704">
          <cell r="A704" t="str">
            <v>121906</v>
          </cell>
          <cell r="B704">
            <v>388527301</v>
          </cell>
        </row>
        <row r="705">
          <cell r="A705" t="str">
            <v>122901</v>
          </cell>
          <cell r="B705">
            <v>145814229</v>
          </cell>
        </row>
        <row r="706">
          <cell r="A706" t="str">
            <v>122902</v>
          </cell>
          <cell r="B706">
            <v>32842700</v>
          </cell>
        </row>
        <row r="707">
          <cell r="A707" t="str">
            <v>123503</v>
          </cell>
          <cell r="B707">
            <v>0</v>
          </cell>
        </row>
        <row r="708">
          <cell r="A708" t="str">
            <v>123801</v>
          </cell>
          <cell r="B708">
            <v>0</v>
          </cell>
        </row>
        <row r="709">
          <cell r="A709" t="str">
            <v>123803</v>
          </cell>
          <cell r="B709">
            <v>0</v>
          </cell>
        </row>
        <row r="710">
          <cell r="A710" t="str">
            <v>123804</v>
          </cell>
          <cell r="B710">
            <v>0</v>
          </cell>
        </row>
        <row r="711">
          <cell r="A711" t="str">
            <v>123805</v>
          </cell>
          <cell r="B711">
            <v>0</v>
          </cell>
        </row>
        <row r="712">
          <cell r="A712" t="str">
            <v>123806</v>
          </cell>
          <cell r="B712">
            <v>0</v>
          </cell>
        </row>
        <row r="713">
          <cell r="A713" t="str">
            <v>123905</v>
          </cell>
          <cell r="B713">
            <v>1542435179</v>
          </cell>
        </row>
        <row r="714">
          <cell r="A714" t="str">
            <v>123907</v>
          </cell>
          <cell r="B714">
            <v>4215765371</v>
          </cell>
        </row>
        <row r="715">
          <cell r="A715" t="str">
            <v>123908</v>
          </cell>
          <cell r="B715">
            <v>3006315665</v>
          </cell>
        </row>
        <row r="716">
          <cell r="A716" t="str">
            <v>123910</v>
          </cell>
          <cell r="B716">
            <v>8300301778</v>
          </cell>
        </row>
        <row r="717">
          <cell r="A717" t="str">
            <v>123913</v>
          </cell>
          <cell r="B717">
            <v>506798230</v>
          </cell>
        </row>
        <row r="718">
          <cell r="A718" t="str">
            <v>123914</v>
          </cell>
          <cell r="B718">
            <v>543895378</v>
          </cell>
        </row>
        <row r="719">
          <cell r="A719" t="str">
            <v>123915</v>
          </cell>
          <cell r="B719">
            <v>0</v>
          </cell>
        </row>
        <row r="720">
          <cell r="A720" t="str">
            <v>124901</v>
          </cell>
          <cell r="B720">
            <v>456579740</v>
          </cell>
        </row>
        <row r="721">
          <cell r="A721" t="str">
            <v>125901</v>
          </cell>
          <cell r="B721">
            <v>941739378</v>
          </cell>
        </row>
        <row r="722">
          <cell r="A722" t="str">
            <v>125902</v>
          </cell>
          <cell r="B722">
            <v>53620464</v>
          </cell>
        </row>
        <row r="723">
          <cell r="A723" t="str">
            <v>125903</v>
          </cell>
          <cell r="B723">
            <v>146357182</v>
          </cell>
        </row>
        <row r="724">
          <cell r="A724" t="str">
            <v>125905</v>
          </cell>
          <cell r="B724">
            <v>123860250</v>
          </cell>
        </row>
        <row r="725">
          <cell r="A725" t="str">
            <v>125906</v>
          </cell>
          <cell r="B725">
            <v>32720444</v>
          </cell>
        </row>
        <row r="726">
          <cell r="A726" t="str">
            <v>126901</v>
          </cell>
          <cell r="B726">
            <v>858059294</v>
          </cell>
        </row>
        <row r="727">
          <cell r="A727" t="str">
            <v>126902</v>
          </cell>
          <cell r="B727">
            <v>2424060618</v>
          </cell>
        </row>
        <row r="728">
          <cell r="A728" t="str">
            <v>126903</v>
          </cell>
          <cell r="B728">
            <v>2352389073</v>
          </cell>
        </row>
        <row r="729">
          <cell r="A729" t="str">
            <v>126904</v>
          </cell>
          <cell r="B729">
            <v>261908892</v>
          </cell>
        </row>
        <row r="730">
          <cell r="A730" t="str">
            <v>126905</v>
          </cell>
          <cell r="B730">
            <v>995074066</v>
          </cell>
        </row>
        <row r="731">
          <cell r="A731" t="str">
            <v>126906</v>
          </cell>
          <cell r="B731">
            <v>134206167</v>
          </cell>
        </row>
        <row r="732">
          <cell r="A732" t="str">
            <v>126907</v>
          </cell>
          <cell r="B732">
            <v>188687501</v>
          </cell>
        </row>
        <row r="733">
          <cell r="A733" t="str">
            <v>126908</v>
          </cell>
          <cell r="B733">
            <v>253646875</v>
          </cell>
        </row>
        <row r="734">
          <cell r="A734" t="str">
            <v>126911</v>
          </cell>
          <cell r="B734">
            <v>729790992</v>
          </cell>
        </row>
        <row r="735">
          <cell r="A735" t="str">
            <v>127901</v>
          </cell>
          <cell r="B735">
            <v>96672828</v>
          </cell>
        </row>
        <row r="736">
          <cell r="A736" t="str">
            <v>127903</v>
          </cell>
          <cell r="B736">
            <v>82385906</v>
          </cell>
        </row>
        <row r="737">
          <cell r="A737" t="str">
            <v>127904</v>
          </cell>
          <cell r="B737">
            <v>67770381</v>
          </cell>
        </row>
        <row r="738">
          <cell r="A738" t="str">
            <v>127905</v>
          </cell>
          <cell r="B738">
            <v>46800480</v>
          </cell>
        </row>
        <row r="739">
          <cell r="A739" t="str">
            <v>127906</v>
          </cell>
          <cell r="B739">
            <v>68009445</v>
          </cell>
        </row>
        <row r="740">
          <cell r="A740" t="str">
            <v>128901</v>
          </cell>
          <cell r="B740">
            <v>201364978</v>
          </cell>
        </row>
        <row r="741">
          <cell r="A741" t="str">
            <v>128902</v>
          </cell>
          <cell r="B741">
            <v>108291986</v>
          </cell>
        </row>
        <row r="742">
          <cell r="A742" t="str">
            <v>128903</v>
          </cell>
          <cell r="B742">
            <v>55729241</v>
          </cell>
        </row>
        <row r="743">
          <cell r="A743" t="str">
            <v>128904</v>
          </cell>
          <cell r="B743">
            <v>56887137</v>
          </cell>
        </row>
        <row r="744">
          <cell r="A744" t="str">
            <v>129901</v>
          </cell>
          <cell r="B744">
            <v>459544350</v>
          </cell>
        </row>
        <row r="745">
          <cell r="A745" t="str">
            <v>129902</v>
          </cell>
          <cell r="B745">
            <v>2197244001</v>
          </cell>
        </row>
        <row r="746">
          <cell r="A746" t="str">
            <v>129903</v>
          </cell>
          <cell r="B746">
            <v>618604563</v>
          </cell>
        </row>
        <row r="747">
          <cell r="A747" t="str">
            <v>129904</v>
          </cell>
          <cell r="B747">
            <v>313524955</v>
          </cell>
        </row>
        <row r="748">
          <cell r="A748" t="str">
            <v>129905</v>
          </cell>
          <cell r="B748">
            <v>874735515</v>
          </cell>
        </row>
        <row r="749">
          <cell r="A749" t="str">
            <v>129906</v>
          </cell>
          <cell r="B749">
            <v>1341679877</v>
          </cell>
        </row>
        <row r="750">
          <cell r="A750" t="str">
            <v>129910</v>
          </cell>
          <cell r="B750">
            <v>153970118</v>
          </cell>
        </row>
        <row r="751">
          <cell r="A751" t="str">
            <v>130801</v>
          </cell>
          <cell r="B751">
            <v>0</v>
          </cell>
        </row>
        <row r="752">
          <cell r="A752" t="str">
            <v>130901</v>
          </cell>
          <cell r="B752">
            <v>3597251222</v>
          </cell>
        </row>
        <row r="753">
          <cell r="A753" t="str">
            <v>130902</v>
          </cell>
          <cell r="B753">
            <v>545032402</v>
          </cell>
        </row>
        <row r="754">
          <cell r="A754" t="str">
            <v>131001</v>
          </cell>
          <cell r="B754">
            <v>478550039</v>
          </cell>
        </row>
        <row r="755">
          <cell r="A755" t="str">
            <v>132902</v>
          </cell>
          <cell r="B755">
            <v>524298382</v>
          </cell>
        </row>
        <row r="756">
          <cell r="A756" t="str">
            <v>133901</v>
          </cell>
          <cell r="B756">
            <v>177372416</v>
          </cell>
        </row>
        <row r="757">
          <cell r="A757" t="str">
            <v>133902</v>
          </cell>
          <cell r="B757">
            <v>246166065</v>
          </cell>
        </row>
        <row r="758">
          <cell r="A758" t="str">
            <v>133903</v>
          </cell>
          <cell r="B758">
            <v>1927453253</v>
          </cell>
        </row>
        <row r="759">
          <cell r="A759" t="str">
            <v>133904</v>
          </cell>
          <cell r="B759">
            <v>364456017</v>
          </cell>
        </row>
        <row r="760">
          <cell r="A760" t="str">
            <v>133905</v>
          </cell>
          <cell r="B760">
            <v>47338495</v>
          </cell>
        </row>
        <row r="761">
          <cell r="A761" t="str">
            <v>134901</v>
          </cell>
          <cell r="B761">
            <v>263706230</v>
          </cell>
        </row>
        <row r="762">
          <cell r="A762" t="str">
            <v>135001</v>
          </cell>
          <cell r="B762">
            <v>272785553</v>
          </cell>
        </row>
        <row r="763">
          <cell r="A763" t="str">
            <v>136901</v>
          </cell>
          <cell r="B763">
            <v>143085069</v>
          </cell>
        </row>
        <row r="764">
          <cell r="A764" t="str">
            <v>137901</v>
          </cell>
          <cell r="B764">
            <v>698692656</v>
          </cell>
        </row>
        <row r="765">
          <cell r="A765" t="str">
            <v>137902</v>
          </cell>
          <cell r="B765">
            <v>124721719</v>
          </cell>
        </row>
        <row r="766">
          <cell r="A766" t="str">
            <v>137903</v>
          </cell>
          <cell r="B766">
            <v>246735963</v>
          </cell>
        </row>
        <row r="767">
          <cell r="A767" t="str">
            <v>137904</v>
          </cell>
          <cell r="B767">
            <v>185069903</v>
          </cell>
        </row>
        <row r="768">
          <cell r="A768" t="str">
            <v>138902</v>
          </cell>
          <cell r="B768">
            <v>64003348</v>
          </cell>
        </row>
        <row r="769">
          <cell r="A769" t="str">
            <v>138903</v>
          </cell>
          <cell r="B769">
            <v>44768907</v>
          </cell>
        </row>
        <row r="770">
          <cell r="A770" t="str">
            <v>138904</v>
          </cell>
          <cell r="B770">
            <v>24035957</v>
          </cell>
        </row>
        <row r="771">
          <cell r="A771" t="str">
            <v>139905</v>
          </cell>
          <cell r="B771">
            <v>543854954</v>
          </cell>
        </row>
        <row r="772">
          <cell r="A772" t="str">
            <v>139908</v>
          </cell>
          <cell r="B772">
            <v>30465152</v>
          </cell>
        </row>
        <row r="773">
          <cell r="A773" t="str">
            <v>139909</v>
          </cell>
          <cell r="B773">
            <v>618725190</v>
          </cell>
        </row>
        <row r="774">
          <cell r="A774" t="str">
            <v>139911</v>
          </cell>
          <cell r="B774">
            <v>747896706</v>
          </cell>
        </row>
        <row r="775">
          <cell r="A775" t="str">
            <v>139912</v>
          </cell>
          <cell r="B775">
            <v>119098003</v>
          </cell>
        </row>
        <row r="776">
          <cell r="A776" t="str">
            <v>140901</v>
          </cell>
          <cell r="B776">
            <v>36130237</v>
          </cell>
        </row>
        <row r="777">
          <cell r="A777" t="str">
            <v>140904</v>
          </cell>
          <cell r="B777">
            <v>192111513</v>
          </cell>
        </row>
        <row r="778">
          <cell r="A778" t="str">
            <v>140905</v>
          </cell>
          <cell r="B778">
            <v>97051243</v>
          </cell>
        </row>
        <row r="779">
          <cell r="A779" t="str">
            <v>140907</v>
          </cell>
          <cell r="B779">
            <v>54287733</v>
          </cell>
        </row>
        <row r="780">
          <cell r="A780" t="str">
            <v>140908</v>
          </cell>
          <cell r="B780">
            <v>360082847</v>
          </cell>
        </row>
        <row r="781">
          <cell r="A781" t="str">
            <v>141801</v>
          </cell>
          <cell r="B781">
            <v>0</v>
          </cell>
        </row>
        <row r="782">
          <cell r="A782" t="str">
            <v>141901</v>
          </cell>
          <cell r="B782">
            <v>832910639</v>
          </cell>
        </row>
        <row r="783">
          <cell r="A783" t="str">
            <v>141902</v>
          </cell>
          <cell r="B783">
            <v>71726127</v>
          </cell>
        </row>
        <row r="784">
          <cell r="A784" t="str">
            <v>142901</v>
          </cell>
          <cell r="B784">
            <v>423975294</v>
          </cell>
        </row>
        <row r="785">
          <cell r="A785" t="str">
            <v>143901</v>
          </cell>
          <cell r="B785">
            <v>746748677</v>
          </cell>
        </row>
        <row r="786">
          <cell r="A786" t="str">
            <v>143902</v>
          </cell>
          <cell r="B786">
            <v>66625389</v>
          </cell>
        </row>
        <row r="787">
          <cell r="A787" t="str">
            <v>143903</v>
          </cell>
          <cell r="B787">
            <v>179542453</v>
          </cell>
        </row>
        <row r="788">
          <cell r="A788" t="str">
            <v>143904</v>
          </cell>
          <cell r="B788">
            <v>59865399</v>
          </cell>
        </row>
        <row r="789">
          <cell r="A789" t="str">
            <v>143905</v>
          </cell>
          <cell r="B789">
            <v>37106681</v>
          </cell>
        </row>
        <row r="790">
          <cell r="A790" t="str">
            <v>143906</v>
          </cell>
          <cell r="B790">
            <v>156480469</v>
          </cell>
        </row>
        <row r="791">
          <cell r="A791" t="str">
            <v>144901</v>
          </cell>
          <cell r="B791">
            <v>682723167</v>
          </cell>
        </row>
        <row r="792">
          <cell r="A792" t="str">
            <v>144902</v>
          </cell>
          <cell r="B792">
            <v>275565768</v>
          </cell>
        </row>
        <row r="793">
          <cell r="A793" t="str">
            <v>144903</v>
          </cell>
          <cell r="B793">
            <v>151586328</v>
          </cell>
        </row>
        <row r="794">
          <cell r="A794" t="str">
            <v>144905</v>
          </cell>
          <cell r="B794">
            <v>0</v>
          </cell>
        </row>
        <row r="795">
          <cell r="A795" t="str">
            <v>145901</v>
          </cell>
          <cell r="B795">
            <v>379265285</v>
          </cell>
        </row>
        <row r="796">
          <cell r="A796" t="str">
            <v>145902</v>
          </cell>
          <cell r="B796">
            <v>228948987</v>
          </cell>
        </row>
        <row r="797">
          <cell r="A797" t="str">
            <v>145906</v>
          </cell>
          <cell r="B797">
            <v>169085654</v>
          </cell>
        </row>
        <row r="798">
          <cell r="A798" t="str">
            <v>145907</v>
          </cell>
          <cell r="B798">
            <v>137948430</v>
          </cell>
        </row>
        <row r="799">
          <cell r="A799" t="str">
            <v>145911</v>
          </cell>
          <cell r="B799">
            <v>1029885850</v>
          </cell>
        </row>
        <row r="800">
          <cell r="A800" t="str">
            <v>146901</v>
          </cell>
          <cell r="B800">
            <v>595210669</v>
          </cell>
        </row>
        <row r="801">
          <cell r="A801" t="str">
            <v>146902</v>
          </cell>
          <cell r="B801">
            <v>1171562798</v>
          </cell>
        </row>
        <row r="802">
          <cell r="A802" t="str">
            <v>146903</v>
          </cell>
          <cell r="B802">
            <v>397701263</v>
          </cell>
        </row>
        <row r="803">
          <cell r="A803" t="str">
            <v>146904</v>
          </cell>
          <cell r="B803">
            <v>242481148</v>
          </cell>
        </row>
        <row r="804">
          <cell r="A804" t="str">
            <v>146905</v>
          </cell>
          <cell r="B804">
            <v>216118932</v>
          </cell>
        </row>
        <row r="805">
          <cell r="A805" t="str">
            <v>146906</v>
          </cell>
          <cell r="B805">
            <v>750257543</v>
          </cell>
        </row>
        <row r="806">
          <cell r="A806" t="str">
            <v>146907</v>
          </cell>
          <cell r="B806">
            <v>308758569</v>
          </cell>
        </row>
        <row r="807">
          <cell r="A807" t="str">
            <v>147901</v>
          </cell>
          <cell r="B807">
            <v>28560232</v>
          </cell>
        </row>
        <row r="808">
          <cell r="A808" t="str">
            <v>147902</v>
          </cell>
          <cell r="B808">
            <v>1967777688</v>
          </cell>
        </row>
        <row r="809">
          <cell r="A809" t="str">
            <v>147903</v>
          </cell>
          <cell r="B809">
            <v>331687066</v>
          </cell>
        </row>
        <row r="810">
          <cell r="A810" t="str">
            <v>148901</v>
          </cell>
          <cell r="B810">
            <v>208487193</v>
          </cell>
        </row>
        <row r="811">
          <cell r="A811" t="str">
            <v>148902</v>
          </cell>
          <cell r="B811">
            <v>238291508</v>
          </cell>
        </row>
        <row r="812">
          <cell r="A812" t="str">
            <v>148903</v>
          </cell>
          <cell r="B812">
            <v>226283223</v>
          </cell>
        </row>
        <row r="813">
          <cell r="A813" t="str">
            <v>148905</v>
          </cell>
          <cell r="B813">
            <v>197767108</v>
          </cell>
        </row>
        <row r="814">
          <cell r="A814" t="str">
            <v>149901</v>
          </cell>
          <cell r="B814">
            <v>445753653</v>
          </cell>
        </row>
        <row r="815">
          <cell r="A815" t="str">
            <v>149902</v>
          </cell>
          <cell r="B815">
            <v>483239683</v>
          </cell>
        </row>
        <row r="816">
          <cell r="A816" t="str">
            <v>150901</v>
          </cell>
          <cell r="B816">
            <v>2305383513</v>
          </cell>
        </row>
        <row r="817">
          <cell r="A817" t="str">
            <v>151900</v>
          </cell>
          <cell r="B817">
            <v>0</v>
          </cell>
        </row>
        <row r="818">
          <cell r="A818" t="str">
            <v>152801</v>
          </cell>
          <cell r="B818">
            <v>0</v>
          </cell>
        </row>
        <row r="819">
          <cell r="A819" t="str">
            <v>152802</v>
          </cell>
          <cell r="B819">
            <v>0</v>
          </cell>
        </row>
        <row r="820">
          <cell r="A820" t="str">
            <v>152803</v>
          </cell>
          <cell r="B820">
            <v>0</v>
          </cell>
        </row>
        <row r="821">
          <cell r="A821" t="str">
            <v>152805</v>
          </cell>
          <cell r="B821">
            <v>0</v>
          </cell>
        </row>
        <row r="822">
          <cell r="A822" t="str">
            <v>152901</v>
          </cell>
          <cell r="B822">
            <v>7953239386</v>
          </cell>
        </row>
        <row r="823">
          <cell r="A823" t="str">
            <v>152902</v>
          </cell>
          <cell r="B823">
            <v>160120691</v>
          </cell>
        </row>
        <row r="824">
          <cell r="A824" t="str">
            <v>152903</v>
          </cell>
          <cell r="B824">
            <v>245068828</v>
          </cell>
        </row>
        <row r="825">
          <cell r="A825" t="str">
            <v>152906</v>
          </cell>
          <cell r="B825">
            <v>1089550944</v>
          </cell>
        </row>
        <row r="826">
          <cell r="A826" t="str">
            <v>152907</v>
          </cell>
          <cell r="B826">
            <v>1940985542</v>
          </cell>
        </row>
        <row r="827">
          <cell r="A827" t="str">
            <v>152908</v>
          </cell>
          <cell r="B827">
            <v>190150818</v>
          </cell>
        </row>
        <row r="828">
          <cell r="A828" t="str">
            <v>152909</v>
          </cell>
          <cell r="B828">
            <v>182771925</v>
          </cell>
        </row>
        <row r="829">
          <cell r="A829" t="str">
            <v>152910</v>
          </cell>
          <cell r="B829">
            <v>181651062</v>
          </cell>
        </row>
        <row r="830">
          <cell r="A830" t="str">
            <v>152950</v>
          </cell>
          <cell r="B830">
            <v>0</v>
          </cell>
        </row>
        <row r="831">
          <cell r="A831" t="str">
            <v>153903</v>
          </cell>
          <cell r="B831">
            <v>89560930</v>
          </cell>
        </row>
        <row r="832">
          <cell r="A832" t="str">
            <v>153904</v>
          </cell>
          <cell r="B832">
            <v>94903716</v>
          </cell>
        </row>
        <row r="833">
          <cell r="A833" t="str">
            <v>153905</v>
          </cell>
          <cell r="B833">
            <v>40916313</v>
          </cell>
        </row>
        <row r="834">
          <cell r="A834" t="str">
            <v>153907</v>
          </cell>
          <cell r="B834">
            <v>37832805</v>
          </cell>
        </row>
        <row r="835">
          <cell r="A835" t="str">
            <v>154901</v>
          </cell>
          <cell r="B835">
            <v>414544001</v>
          </cell>
        </row>
        <row r="836">
          <cell r="A836" t="str">
            <v>154903</v>
          </cell>
          <cell r="B836">
            <v>113012173</v>
          </cell>
        </row>
        <row r="837">
          <cell r="A837" t="str">
            <v>155901</v>
          </cell>
          <cell r="B837">
            <v>545227169</v>
          </cell>
        </row>
        <row r="838">
          <cell r="A838" t="str">
            <v>156902</v>
          </cell>
          <cell r="B838">
            <v>406071533</v>
          </cell>
        </row>
        <row r="839">
          <cell r="A839" t="str">
            <v>156905</v>
          </cell>
          <cell r="B839">
            <v>404422457</v>
          </cell>
        </row>
        <row r="840">
          <cell r="A840" t="str">
            <v>157901</v>
          </cell>
          <cell r="B840">
            <v>205310137</v>
          </cell>
        </row>
        <row r="841">
          <cell r="A841" t="str">
            <v>158901</v>
          </cell>
          <cell r="B841">
            <v>979714660</v>
          </cell>
        </row>
        <row r="842">
          <cell r="A842" t="str">
            <v>158902</v>
          </cell>
          <cell r="B842">
            <v>540891195</v>
          </cell>
        </row>
        <row r="843">
          <cell r="A843" t="str">
            <v>158904</v>
          </cell>
          <cell r="B843">
            <v>219230823</v>
          </cell>
        </row>
        <row r="844">
          <cell r="A844" t="str">
            <v>158905</v>
          </cell>
          <cell r="B844">
            <v>1395352567</v>
          </cell>
        </row>
        <row r="845">
          <cell r="A845" t="str">
            <v>158906</v>
          </cell>
          <cell r="B845">
            <v>438597756</v>
          </cell>
        </row>
        <row r="846">
          <cell r="A846" t="str">
            <v>159901</v>
          </cell>
          <cell r="B846">
            <v>1421891984</v>
          </cell>
        </row>
        <row r="847">
          <cell r="A847" t="str">
            <v>160901</v>
          </cell>
          <cell r="B847">
            <v>263789085</v>
          </cell>
        </row>
        <row r="848">
          <cell r="A848" t="str">
            <v>160904</v>
          </cell>
          <cell r="B848">
            <v>37481867</v>
          </cell>
        </row>
        <row r="849">
          <cell r="A849" t="str">
            <v>160905</v>
          </cell>
          <cell r="B849">
            <v>17865806</v>
          </cell>
        </row>
        <row r="850">
          <cell r="A850" t="str">
            <v>161801</v>
          </cell>
          <cell r="B850">
            <v>0</v>
          </cell>
        </row>
        <row r="851">
          <cell r="A851" t="str">
            <v>161802</v>
          </cell>
          <cell r="B851">
            <v>0</v>
          </cell>
        </row>
        <row r="852">
          <cell r="A852" t="str">
            <v>161807</v>
          </cell>
          <cell r="B852">
            <v>0</v>
          </cell>
        </row>
        <row r="853">
          <cell r="A853" t="str">
            <v>161901</v>
          </cell>
          <cell r="B853">
            <v>117448426</v>
          </cell>
        </row>
        <row r="854">
          <cell r="A854" t="str">
            <v>161903</v>
          </cell>
          <cell r="B854">
            <v>2898459947</v>
          </cell>
        </row>
        <row r="855">
          <cell r="A855" t="str">
            <v>161906</v>
          </cell>
          <cell r="B855">
            <v>487688454</v>
          </cell>
        </row>
        <row r="856">
          <cell r="A856" t="str">
            <v>161907</v>
          </cell>
          <cell r="B856">
            <v>316097995</v>
          </cell>
        </row>
        <row r="857">
          <cell r="A857" t="str">
            <v>161908</v>
          </cell>
          <cell r="B857">
            <v>73601636</v>
          </cell>
        </row>
        <row r="858">
          <cell r="A858" t="str">
            <v>161909</v>
          </cell>
          <cell r="B858">
            <v>250951487</v>
          </cell>
        </row>
        <row r="859">
          <cell r="A859" t="str">
            <v>161910</v>
          </cell>
          <cell r="B859">
            <v>117314018</v>
          </cell>
        </row>
        <row r="860">
          <cell r="A860" t="str">
            <v>161912</v>
          </cell>
          <cell r="B860">
            <v>80312831</v>
          </cell>
        </row>
        <row r="861">
          <cell r="A861" t="str">
            <v>161914</v>
          </cell>
          <cell r="B861">
            <v>3364313010</v>
          </cell>
        </row>
        <row r="862">
          <cell r="A862" t="str">
            <v>161916</v>
          </cell>
          <cell r="B862">
            <v>269162569</v>
          </cell>
        </row>
        <row r="863">
          <cell r="A863" t="str">
            <v>161918</v>
          </cell>
          <cell r="B863">
            <v>81164504</v>
          </cell>
        </row>
        <row r="864">
          <cell r="A864" t="str">
            <v>161919</v>
          </cell>
          <cell r="B864">
            <v>122078282</v>
          </cell>
        </row>
        <row r="865">
          <cell r="A865" t="str">
            <v>161920</v>
          </cell>
          <cell r="B865">
            <v>453737171</v>
          </cell>
        </row>
        <row r="866">
          <cell r="A866" t="str">
            <v>161921</v>
          </cell>
          <cell r="B866">
            <v>468295450</v>
          </cell>
        </row>
        <row r="867">
          <cell r="A867" t="str">
            <v>161922</v>
          </cell>
          <cell r="B867">
            <v>388937381</v>
          </cell>
        </row>
        <row r="868">
          <cell r="A868" t="str">
            <v>161923</v>
          </cell>
          <cell r="B868">
            <v>103103002</v>
          </cell>
        </row>
        <row r="869">
          <cell r="A869" t="str">
            <v>161924</v>
          </cell>
          <cell r="B869">
            <v>68511163</v>
          </cell>
        </row>
        <row r="870">
          <cell r="A870" t="str">
            <v>161925</v>
          </cell>
          <cell r="B870">
            <v>30055630</v>
          </cell>
        </row>
        <row r="871">
          <cell r="A871" t="str">
            <v>161926</v>
          </cell>
          <cell r="B871">
            <v>0</v>
          </cell>
        </row>
        <row r="872">
          <cell r="A872" t="str">
            <v>161927</v>
          </cell>
          <cell r="B872">
            <v>0</v>
          </cell>
        </row>
        <row r="873">
          <cell r="A873" t="str">
            <v>161950</v>
          </cell>
          <cell r="B873">
            <v>0</v>
          </cell>
        </row>
        <row r="874">
          <cell r="A874" t="str">
            <v>162904</v>
          </cell>
          <cell r="B874">
            <v>403423219</v>
          </cell>
        </row>
        <row r="875">
          <cell r="A875" t="str">
            <v>163901</v>
          </cell>
          <cell r="B875">
            <v>251646201</v>
          </cell>
        </row>
        <row r="876">
          <cell r="A876" t="str">
            <v>163902</v>
          </cell>
          <cell r="B876">
            <v>76377038</v>
          </cell>
        </row>
        <row r="877">
          <cell r="A877" t="str">
            <v>163903</v>
          </cell>
          <cell r="B877">
            <v>119118782</v>
          </cell>
        </row>
        <row r="878">
          <cell r="A878" t="str">
            <v>163904</v>
          </cell>
          <cell r="B878">
            <v>363391617</v>
          </cell>
        </row>
        <row r="879">
          <cell r="A879" t="str">
            <v>163908</v>
          </cell>
          <cell r="B879">
            <v>771815036</v>
          </cell>
        </row>
        <row r="880">
          <cell r="A880" t="str">
            <v>164901</v>
          </cell>
          <cell r="B880">
            <v>102930545</v>
          </cell>
        </row>
        <row r="881">
          <cell r="A881" t="str">
            <v>165801</v>
          </cell>
          <cell r="B881">
            <v>0</v>
          </cell>
        </row>
        <row r="882">
          <cell r="A882" t="str">
            <v>165802</v>
          </cell>
          <cell r="B882">
            <v>0</v>
          </cell>
        </row>
        <row r="883">
          <cell r="A883" t="str">
            <v>165901</v>
          </cell>
          <cell r="B883">
            <v>7896580087</v>
          </cell>
        </row>
        <row r="884">
          <cell r="A884" t="str">
            <v>165902</v>
          </cell>
          <cell r="B884">
            <v>528815016</v>
          </cell>
        </row>
        <row r="885">
          <cell r="A885" t="str">
            <v>165950</v>
          </cell>
          <cell r="B885">
            <v>0</v>
          </cell>
        </row>
        <row r="886">
          <cell r="A886" t="str">
            <v>166901</v>
          </cell>
          <cell r="B886">
            <v>257812747</v>
          </cell>
        </row>
        <row r="887">
          <cell r="A887" t="str">
            <v>166902</v>
          </cell>
          <cell r="B887">
            <v>74473805</v>
          </cell>
        </row>
        <row r="888">
          <cell r="A888" t="str">
            <v>166903</v>
          </cell>
          <cell r="B888">
            <v>70071645</v>
          </cell>
        </row>
        <row r="889">
          <cell r="A889" t="str">
            <v>166904</v>
          </cell>
          <cell r="B889">
            <v>724853160</v>
          </cell>
        </row>
        <row r="890">
          <cell r="A890" t="str">
            <v>166905</v>
          </cell>
          <cell r="B890">
            <v>99908055</v>
          </cell>
        </row>
        <row r="891">
          <cell r="A891" t="str">
            <v>166907</v>
          </cell>
          <cell r="B891">
            <v>26519442</v>
          </cell>
        </row>
        <row r="892">
          <cell r="A892" t="str">
            <v>167901</v>
          </cell>
          <cell r="B892">
            <v>129322343</v>
          </cell>
        </row>
        <row r="893">
          <cell r="A893" t="str">
            <v>167902</v>
          </cell>
          <cell r="B893">
            <v>47003703</v>
          </cell>
        </row>
        <row r="894">
          <cell r="A894" t="str">
            <v>167903</v>
          </cell>
          <cell r="B894">
            <v>21250307</v>
          </cell>
        </row>
        <row r="895">
          <cell r="A895" t="str">
            <v>167904</v>
          </cell>
          <cell r="B895">
            <v>16185710</v>
          </cell>
        </row>
        <row r="896">
          <cell r="A896" t="str">
            <v>168901</v>
          </cell>
          <cell r="B896">
            <v>238227057</v>
          </cell>
        </row>
        <row r="897">
          <cell r="A897" t="str">
            <v>168902</v>
          </cell>
          <cell r="B897">
            <v>27899980</v>
          </cell>
        </row>
        <row r="898">
          <cell r="A898" t="str">
            <v>168903</v>
          </cell>
          <cell r="B898">
            <v>319811540</v>
          </cell>
        </row>
        <row r="899">
          <cell r="A899" t="str">
            <v>169901</v>
          </cell>
          <cell r="B899">
            <v>471762720</v>
          </cell>
        </row>
        <row r="900">
          <cell r="A900" t="str">
            <v>169902</v>
          </cell>
          <cell r="B900">
            <v>158059075</v>
          </cell>
        </row>
        <row r="901">
          <cell r="A901" t="str">
            <v>169906</v>
          </cell>
          <cell r="B901">
            <v>55585911</v>
          </cell>
        </row>
        <row r="902">
          <cell r="A902" t="str">
            <v>169908</v>
          </cell>
          <cell r="B902">
            <v>23526774</v>
          </cell>
        </row>
        <row r="903">
          <cell r="A903" t="str">
            <v>169909</v>
          </cell>
          <cell r="B903">
            <v>104741061</v>
          </cell>
        </row>
        <row r="904">
          <cell r="A904" t="str">
            <v>169910</v>
          </cell>
          <cell r="B904">
            <v>48264216</v>
          </cell>
        </row>
        <row r="905">
          <cell r="A905" t="str">
            <v>169911</v>
          </cell>
          <cell r="B905">
            <v>110034202</v>
          </cell>
        </row>
        <row r="906">
          <cell r="A906" t="str">
            <v>170801</v>
          </cell>
          <cell r="B906">
            <v>0</v>
          </cell>
        </row>
        <row r="907">
          <cell r="A907" t="str">
            <v>170902</v>
          </cell>
          <cell r="B907">
            <v>16373080274</v>
          </cell>
        </row>
        <row r="908">
          <cell r="A908" t="str">
            <v>170903</v>
          </cell>
          <cell r="B908">
            <v>2847396257</v>
          </cell>
        </row>
        <row r="909">
          <cell r="A909" t="str">
            <v>170904</v>
          </cell>
          <cell r="B909">
            <v>1680060319</v>
          </cell>
        </row>
        <row r="910">
          <cell r="A910" t="str">
            <v>170906</v>
          </cell>
          <cell r="B910">
            <v>2672954570</v>
          </cell>
        </row>
        <row r="911">
          <cell r="A911" t="str">
            <v>170907</v>
          </cell>
          <cell r="B911">
            <v>299070603</v>
          </cell>
        </row>
        <row r="912">
          <cell r="A912" t="str">
            <v>170908</v>
          </cell>
          <cell r="B912">
            <v>1600307303</v>
          </cell>
        </row>
        <row r="913">
          <cell r="A913" t="str">
            <v>171901</v>
          </cell>
          <cell r="B913">
            <v>1846088993</v>
          </cell>
        </row>
        <row r="914">
          <cell r="A914" t="str">
            <v>171902</v>
          </cell>
          <cell r="B914">
            <v>323381068</v>
          </cell>
        </row>
        <row r="915">
          <cell r="A915" t="str">
            <v>172902</v>
          </cell>
          <cell r="B915">
            <v>774600350</v>
          </cell>
        </row>
        <row r="916">
          <cell r="A916" t="str">
            <v>172905</v>
          </cell>
          <cell r="B916">
            <v>173155471</v>
          </cell>
        </row>
        <row r="917">
          <cell r="A917" t="str">
            <v>173901</v>
          </cell>
          <cell r="B917">
            <v>70348106</v>
          </cell>
        </row>
        <row r="918">
          <cell r="A918" t="str">
            <v>174801</v>
          </cell>
          <cell r="B918">
            <v>0</v>
          </cell>
        </row>
        <row r="919">
          <cell r="A919" t="str">
            <v>174901</v>
          </cell>
          <cell r="B919">
            <v>39917890</v>
          </cell>
        </row>
        <row r="920">
          <cell r="A920" t="str">
            <v>174902</v>
          </cell>
          <cell r="B920">
            <v>400940495</v>
          </cell>
        </row>
        <row r="921">
          <cell r="A921" t="str">
            <v>174903</v>
          </cell>
          <cell r="B921">
            <v>238918440</v>
          </cell>
        </row>
        <row r="922">
          <cell r="A922" t="str">
            <v>174904</v>
          </cell>
          <cell r="B922">
            <v>1554338395</v>
          </cell>
        </row>
        <row r="923">
          <cell r="A923" t="str">
            <v>174906</v>
          </cell>
          <cell r="B923">
            <v>105727057</v>
          </cell>
        </row>
        <row r="924">
          <cell r="A924" t="str">
            <v>174908</v>
          </cell>
          <cell r="B924">
            <v>92678366</v>
          </cell>
        </row>
        <row r="925">
          <cell r="A925" t="str">
            <v>174909</v>
          </cell>
          <cell r="B925">
            <v>48112741</v>
          </cell>
        </row>
        <row r="926">
          <cell r="A926" t="str">
            <v>174910</v>
          </cell>
          <cell r="B926">
            <v>37511684</v>
          </cell>
        </row>
        <row r="927">
          <cell r="A927" t="str">
            <v>174911</v>
          </cell>
          <cell r="B927">
            <v>174684561</v>
          </cell>
        </row>
        <row r="928">
          <cell r="A928" t="str">
            <v>175902</v>
          </cell>
          <cell r="B928">
            <v>108502870</v>
          </cell>
        </row>
        <row r="929">
          <cell r="A929" t="str">
            <v>175903</v>
          </cell>
          <cell r="B929">
            <v>1248049486</v>
          </cell>
        </row>
        <row r="930">
          <cell r="A930" t="str">
            <v>175904</v>
          </cell>
          <cell r="B930">
            <v>80165639</v>
          </cell>
        </row>
        <row r="931">
          <cell r="A931" t="str">
            <v>175905</v>
          </cell>
          <cell r="B931">
            <v>58048196</v>
          </cell>
        </row>
        <row r="932">
          <cell r="A932" t="str">
            <v>175907</v>
          </cell>
          <cell r="B932">
            <v>174154802</v>
          </cell>
        </row>
        <row r="933">
          <cell r="A933" t="str">
            <v>175909</v>
          </cell>
          <cell r="B933">
            <v>0</v>
          </cell>
        </row>
        <row r="934">
          <cell r="A934" t="str">
            <v>175910</v>
          </cell>
          <cell r="B934">
            <v>301191818</v>
          </cell>
        </row>
        <row r="935">
          <cell r="A935" t="str">
            <v>175911</v>
          </cell>
          <cell r="B935">
            <v>72292156</v>
          </cell>
        </row>
        <row r="936">
          <cell r="A936" t="str">
            <v>176901</v>
          </cell>
          <cell r="B936">
            <v>135633159</v>
          </cell>
        </row>
        <row r="937">
          <cell r="A937" t="str">
            <v>176902</v>
          </cell>
          <cell r="B937">
            <v>205013998</v>
          </cell>
        </row>
        <row r="938">
          <cell r="A938" t="str">
            <v>176903</v>
          </cell>
          <cell r="B938">
            <v>376437041</v>
          </cell>
        </row>
        <row r="939">
          <cell r="A939" t="str">
            <v>177901</v>
          </cell>
          <cell r="B939">
            <v>65991324</v>
          </cell>
        </row>
        <row r="940">
          <cell r="A940" t="str">
            <v>177902</v>
          </cell>
          <cell r="B940">
            <v>436899892</v>
          </cell>
        </row>
        <row r="941">
          <cell r="A941" t="str">
            <v>177903</v>
          </cell>
          <cell r="B941">
            <v>843549532</v>
          </cell>
        </row>
        <row r="942">
          <cell r="A942" t="str">
            <v>177905</v>
          </cell>
          <cell r="B942">
            <v>163707036</v>
          </cell>
        </row>
        <row r="943">
          <cell r="A943" t="str">
            <v>178801</v>
          </cell>
          <cell r="B943">
            <v>0</v>
          </cell>
        </row>
        <row r="944">
          <cell r="A944" t="str">
            <v>178802</v>
          </cell>
          <cell r="B944">
            <v>0</v>
          </cell>
        </row>
        <row r="945">
          <cell r="A945" t="str">
            <v>178804</v>
          </cell>
          <cell r="B945">
            <v>0</v>
          </cell>
        </row>
        <row r="946">
          <cell r="A946" t="str">
            <v>178807</v>
          </cell>
          <cell r="B946">
            <v>0</v>
          </cell>
        </row>
        <row r="947">
          <cell r="A947" t="str">
            <v>178808</v>
          </cell>
          <cell r="B947">
            <v>0</v>
          </cell>
        </row>
        <row r="948">
          <cell r="A948" t="str">
            <v>178809</v>
          </cell>
          <cell r="B948">
            <v>0</v>
          </cell>
        </row>
        <row r="949">
          <cell r="A949" t="str">
            <v>178901</v>
          </cell>
          <cell r="B949">
            <v>104652241</v>
          </cell>
        </row>
        <row r="950">
          <cell r="A950" t="str">
            <v>178902</v>
          </cell>
          <cell r="B950">
            <v>463244234</v>
          </cell>
        </row>
        <row r="951">
          <cell r="A951" t="str">
            <v>178903</v>
          </cell>
          <cell r="B951">
            <v>1155765747</v>
          </cell>
        </row>
        <row r="952">
          <cell r="A952" t="str">
            <v>178904</v>
          </cell>
          <cell r="B952">
            <v>9707188759</v>
          </cell>
        </row>
        <row r="953">
          <cell r="A953" t="str">
            <v>178905</v>
          </cell>
          <cell r="B953">
            <v>118223476</v>
          </cell>
        </row>
        <row r="954">
          <cell r="A954" t="str">
            <v>178906</v>
          </cell>
          <cell r="B954">
            <v>205215027</v>
          </cell>
        </row>
        <row r="955">
          <cell r="A955" t="str">
            <v>178908</v>
          </cell>
          <cell r="B955">
            <v>1672582362</v>
          </cell>
        </row>
        <row r="956">
          <cell r="A956" t="str">
            <v>178909</v>
          </cell>
          <cell r="B956">
            <v>276227370</v>
          </cell>
        </row>
        <row r="957">
          <cell r="A957" t="str">
            <v>178912</v>
          </cell>
          <cell r="B957">
            <v>1298785095</v>
          </cell>
        </row>
        <row r="958">
          <cell r="A958" t="str">
            <v>178913</v>
          </cell>
          <cell r="B958">
            <v>196340220</v>
          </cell>
        </row>
        <row r="959">
          <cell r="A959" t="str">
            <v>178914</v>
          </cell>
          <cell r="B959">
            <v>2006404665</v>
          </cell>
        </row>
        <row r="960">
          <cell r="A960" t="str">
            <v>178915</v>
          </cell>
          <cell r="B960">
            <v>494205548</v>
          </cell>
        </row>
        <row r="961">
          <cell r="A961" t="str">
            <v>178950</v>
          </cell>
          <cell r="B961">
            <v>0</v>
          </cell>
        </row>
        <row r="962">
          <cell r="A962" t="str">
            <v>179901</v>
          </cell>
          <cell r="B962">
            <v>761863644</v>
          </cell>
        </row>
        <row r="963">
          <cell r="A963" t="str">
            <v>180901</v>
          </cell>
          <cell r="B963">
            <v>0</v>
          </cell>
        </row>
        <row r="964">
          <cell r="A964" t="str">
            <v>180902</v>
          </cell>
          <cell r="B964">
            <v>102491729</v>
          </cell>
        </row>
        <row r="965">
          <cell r="A965" t="str">
            <v>180903</v>
          </cell>
          <cell r="B965">
            <v>36200633</v>
          </cell>
        </row>
        <row r="966">
          <cell r="A966" t="str">
            <v>180904</v>
          </cell>
          <cell r="B966">
            <v>34687390</v>
          </cell>
        </row>
        <row r="967">
          <cell r="A967" t="str">
            <v>181901</v>
          </cell>
          <cell r="B967">
            <v>441579985</v>
          </cell>
        </row>
        <row r="968">
          <cell r="A968" t="str">
            <v>181905</v>
          </cell>
          <cell r="B968">
            <v>307190283</v>
          </cell>
        </row>
        <row r="969">
          <cell r="A969" t="str">
            <v>181906</v>
          </cell>
          <cell r="B969">
            <v>1370140981</v>
          </cell>
        </row>
        <row r="970">
          <cell r="A970" t="str">
            <v>181907</v>
          </cell>
          <cell r="B970">
            <v>616934874</v>
          </cell>
        </row>
        <row r="971">
          <cell r="A971" t="str">
            <v>181908</v>
          </cell>
          <cell r="B971">
            <v>714684610</v>
          </cell>
        </row>
        <row r="972">
          <cell r="A972" t="str">
            <v>181950</v>
          </cell>
          <cell r="B972">
            <v>0</v>
          </cell>
        </row>
        <row r="973">
          <cell r="A973" t="str">
            <v>182901</v>
          </cell>
          <cell r="B973">
            <v>92276284</v>
          </cell>
        </row>
        <row r="974">
          <cell r="A974" t="str">
            <v>182902</v>
          </cell>
          <cell r="B974">
            <v>476058528</v>
          </cell>
        </row>
        <row r="975">
          <cell r="A975" t="str">
            <v>182903</v>
          </cell>
          <cell r="B975">
            <v>609522591</v>
          </cell>
        </row>
        <row r="976">
          <cell r="A976" t="str">
            <v>182904</v>
          </cell>
          <cell r="B976">
            <v>209509565</v>
          </cell>
        </row>
        <row r="977">
          <cell r="A977" t="str">
            <v>182905</v>
          </cell>
          <cell r="B977">
            <v>70411377</v>
          </cell>
        </row>
        <row r="978">
          <cell r="A978" t="str">
            <v>182906</v>
          </cell>
          <cell r="B978">
            <v>348393810</v>
          </cell>
        </row>
        <row r="979">
          <cell r="A979" t="str">
            <v>183801</v>
          </cell>
          <cell r="B979">
            <v>0</v>
          </cell>
        </row>
        <row r="980">
          <cell r="A980" t="str">
            <v>183901</v>
          </cell>
          <cell r="B980">
            <v>701443954</v>
          </cell>
        </row>
        <row r="981">
          <cell r="A981" t="str">
            <v>183902</v>
          </cell>
          <cell r="B981">
            <v>3075572362</v>
          </cell>
        </row>
        <row r="982">
          <cell r="A982" t="str">
            <v>183904</v>
          </cell>
          <cell r="B982">
            <v>232219635</v>
          </cell>
        </row>
        <row r="983">
          <cell r="A983" t="str">
            <v>184801</v>
          </cell>
          <cell r="B983">
            <v>0</v>
          </cell>
        </row>
        <row r="984">
          <cell r="A984" t="str">
            <v>184901</v>
          </cell>
          <cell r="B984">
            <v>142132741</v>
          </cell>
        </row>
        <row r="985">
          <cell r="A985" t="str">
            <v>184902</v>
          </cell>
          <cell r="B985">
            <v>744459095</v>
          </cell>
        </row>
        <row r="986">
          <cell r="A986" t="str">
            <v>184903</v>
          </cell>
          <cell r="B986">
            <v>2788389874</v>
          </cell>
        </row>
        <row r="987">
          <cell r="A987" t="str">
            <v>184904</v>
          </cell>
          <cell r="B987">
            <v>232429839</v>
          </cell>
        </row>
        <row r="988">
          <cell r="A988" t="str">
            <v>184907</v>
          </cell>
          <cell r="B988">
            <v>1887808995</v>
          </cell>
        </row>
        <row r="989">
          <cell r="A989" t="str">
            <v>184908</v>
          </cell>
          <cell r="B989">
            <v>223974799</v>
          </cell>
        </row>
        <row r="990">
          <cell r="A990" t="str">
            <v>184909</v>
          </cell>
          <cell r="B990">
            <v>294009201</v>
          </cell>
        </row>
        <row r="991">
          <cell r="A991" t="str">
            <v>184911</v>
          </cell>
          <cell r="B991">
            <v>184262574</v>
          </cell>
        </row>
        <row r="992">
          <cell r="A992" t="str">
            <v>185901</v>
          </cell>
          <cell r="B992">
            <v>65409434</v>
          </cell>
        </row>
        <row r="993">
          <cell r="A993" t="str">
            <v>185902</v>
          </cell>
          <cell r="B993">
            <v>103300420</v>
          </cell>
        </row>
        <row r="994">
          <cell r="A994" t="str">
            <v>185903</v>
          </cell>
          <cell r="B994">
            <v>274718484</v>
          </cell>
        </row>
        <row r="995">
          <cell r="A995" t="str">
            <v>185904</v>
          </cell>
          <cell r="B995">
            <v>51101537</v>
          </cell>
        </row>
        <row r="996">
          <cell r="A996" t="str">
            <v>186901</v>
          </cell>
          <cell r="B996">
            <v>240657158</v>
          </cell>
        </row>
        <row r="997">
          <cell r="A997" t="str">
            <v>186902</v>
          </cell>
          <cell r="B997">
            <v>1656474194</v>
          </cell>
        </row>
        <row r="998">
          <cell r="A998" t="str">
            <v>186903</v>
          </cell>
          <cell r="B998">
            <v>1326438630</v>
          </cell>
        </row>
        <row r="999">
          <cell r="A999" t="str">
            <v>187901</v>
          </cell>
          <cell r="B999">
            <v>292966196</v>
          </cell>
        </row>
        <row r="1000">
          <cell r="A1000" t="str">
            <v>187903</v>
          </cell>
          <cell r="B1000">
            <v>85197359</v>
          </cell>
        </row>
        <row r="1001">
          <cell r="A1001" t="str">
            <v>187904</v>
          </cell>
          <cell r="B1001">
            <v>206395120</v>
          </cell>
        </row>
        <row r="1002">
          <cell r="A1002" t="str">
            <v>187906</v>
          </cell>
          <cell r="B1002">
            <v>97238527</v>
          </cell>
        </row>
        <row r="1003">
          <cell r="A1003" t="str">
            <v>187907</v>
          </cell>
          <cell r="B1003">
            <v>961817012</v>
          </cell>
        </row>
        <row r="1004">
          <cell r="A1004" t="str">
            <v>187910</v>
          </cell>
          <cell r="B1004">
            <v>275009484</v>
          </cell>
        </row>
        <row r="1005">
          <cell r="A1005" t="str">
            <v>188801</v>
          </cell>
          <cell r="B1005">
            <v>0</v>
          </cell>
        </row>
        <row r="1006">
          <cell r="A1006" t="str">
            <v>188901</v>
          </cell>
          <cell r="B1006">
            <v>6663189259</v>
          </cell>
        </row>
        <row r="1007">
          <cell r="A1007" t="str">
            <v>188902</v>
          </cell>
          <cell r="B1007">
            <v>216765383</v>
          </cell>
        </row>
        <row r="1008">
          <cell r="A1008" t="str">
            <v>188903</v>
          </cell>
          <cell r="B1008">
            <v>826952994</v>
          </cell>
        </row>
        <row r="1009">
          <cell r="A1009" t="str">
            <v>188904</v>
          </cell>
          <cell r="B1009">
            <v>749918398</v>
          </cell>
        </row>
        <row r="1010">
          <cell r="A1010" t="str">
            <v>188950</v>
          </cell>
          <cell r="B1010">
            <v>0</v>
          </cell>
        </row>
        <row r="1011">
          <cell r="A1011" t="str">
            <v>189901</v>
          </cell>
          <cell r="B1011">
            <v>121375955</v>
          </cell>
        </row>
        <row r="1012">
          <cell r="A1012" t="str">
            <v>189902</v>
          </cell>
          <cell r="B1012">
            <v>81329359</v>
          </cell>
        </row>
        <row r="1013">
          <cell r="A1013" t="str">
            <v>190903</v>
          </cell>
          <cell r="B1013">
            <v>431200621</v>
          </cell>
        </row>
        <row r="1014">
          <cell r="A1014" t="str">
            <v>191901</v>
          </cell>
          <cell r="B1014">
            <v>2498043242</v>
          </cell>
        </row>
        <row r="1015">
          <cell r="A1015" t="str">
            <v>192901</v>
          </cell>
          <cell r="B1015">
            <v>1351412925</v>
          </cell>
        </row>
        <row r="1016">
          <cell r="A1016" t="str">
            <v>193801</v>
          </cell>
          <cell r="B1016">
            <v>0</v>
          </cell>
        </row>
        <row r="1017">
          <cell r="A1017" t="str">
            <v>193902</v>
          </cell>
          <cell r="B1017">
            <v>201423214</v>
          </cell>
        </row>
        <row r="1018">
          <cell r="A1018" t="str">
            <v>194902</v>
          </cell>
          <cell r="B1018">
            <v>40579525</v>
          </cell>
        </row>
        <row r="1019">
          <cell r="A1019" t="str">
            <v>194903</v>
          </cell>
          <cell r="B1019">
            <v>142792392</v>
          </cell>
        </row>
        <row r="1020">
          <cell r="A1020" t="str">
            <v>194904</v>
          </cell>
          <cell r="B1020">
            <v>178511797</v>
          </cell>
        </row>
        <row r="1021">
          <cell r="A1021" t="str">
            <v>194905</v>
          </cell>
          <cell r="B1021">
            <v>52136499</v>
          </cell>
        </row>
        <row r="1022">
          <cell r="A1022" t="str">
            <v>195901</v>
          </cell>
          <cell r="B1022">
            <v>809987322</v>
          </cell>
        </row>
        <row r="1023">
          <cell r="A1023" t="str">
            <v>195902</v>
          </cell>
          <cell r="B1023">
            <v>32692777</v>
          </cell>
        </row>
        <row r="1024">
          <cell r="A1024" t="str">
            <v>196901</v>
          </cell>
          <cell r="B1024">
            <v>403887291</v>
          </cell>
        </row>
        <row r="1025">
          <cell r="A1025" t="str">
            <v>196902</v>
          </cell>
          <cell r="B1025">
            <v>113205141</v>
          </cell>
        </row>
        <row r="1026">
          <cell r="A1026" t="str">
            <v>196903</v>
          </cell>
          <cell r="B1026">
            <v>480205963</v>
          </cell>
        </row>
        <row r="1027">
          <cell r="A1027" t="str">
            <v>197902</v>
          </cell>
          <cell r="B1027">
            <v>676485657</v>
          </cell>
        </row>
        <row r="1028">
          <cell r="A1028" t="str">
            <v>198901</v>
          </cell>
          <cell r="B1028">
            <v>526041922</v>
          </cell>
        </row>
        <row r="1029">
          <cell r="A1029" t="str">
            <v>198902</v>
          </cell>
          <cell r="B1029">
            <v>47986824</v>
          </cell>
        </row>
        <row r="1030">
          <cell r="A1030" t="str">
            <v>198903</v>
          </cell>
          <cell r="B1030">
            <v>1388630998</v>
          </cell>
        </row>
        <row r="1031">
          <cell r="A1031" t="str">
            <v>198905</v>
          </cell>
          <cell r="B1031">
            <v>282244574</v>
          </cell>
        </row>
        <row r="1032">
          <cell r="A1032" t="str">
            <v>198906</v>
          </cell>
          <cell r="B1032">
            <v>62422845</v>
          </cell>
        </row>
        <row r="1033">
          <cell r="A1033" t="str">
            <v>199901</v>
          </cell>
          <cell r="B1033">
            <v>5203356036</v>
          </cell>
        </row>
        <row r="1034">
          <cell r="A1034" t="str">
            <v>199902</v>
          </cell>
          <cell r="B1034">
            <v>908002935</v>
          </cell>
        </row>
        <row r="1035">
          <cell r="A1035" t="str">
            <v>200901</v>
          </cell>
          <cell r="B1035">
            <v>193270931</v>
          </cell>
        </row>
        <row r="1036">
          <cell r="A1036" t="str">
            <v>200902</v>
          </cell>
          <cell r="B1036">
            <v>51190331</v>
          </cell>
        </row>
        <row r="1037">
          <cell r="A1037" t="str">
            <v>200904</v>
          </cell>
          <cell r="B1037">
            <v>165722631</v>
          </cell>
        </row>
        <row r="1038">
          <cell r="A1038" t="str">
            <v>200906</v>
          </cell>
          <cell r="B1038">
            <v>4140935</v>
          </cell>
        </row>
        <row r="1039">
          <cell r="A1039" t="str">
            <v>201902</v>
          </cell>
          <cell r="B1039">
            <v>1495077835</v>
          </cell>
        </row>
        <row r="1040">
          <cell r="A1040" t="str">
            <v>201903</v>
          </cell>
          <cell r="B1040">
            <v>76244940</v>
          </cell>
        </row>
        <row r="1041">
          <cell r="A1041" t="str">
            <v>201904</v>
          </cell>
          <cell r="B1041">
            <v>35665079</v>
          </cell>
        </row>
        <row r="1042">
          <cell r="A1042" t="str">
            <v>201907</v>
          </cell>
          <cell r="B1042">
            <v>49158779</v>
          </cell>
        </row>
        <row r="1043">
          <cell r="A1043" t="str">
            <v>201908</v>
          </cell>
          <cell r="B1043">
            <v>58440981</v>
          </cell>
        </row>
        <row r="1044">
          <cell r="A1044" t="str">
            <v>201910</v>
          </cell>
          <cell r="B1044">
            <v>1845624168</v>
          </cell>
        </row>
        <row r="1045">
          <cell r="A1045" t="str">
            <v>201913</v>
          </cell>
          <cell r="B1045">
            <v>85901558</v>
          </cell>
        </row>
        <row r="1046">
          <cell r="A1046" t="str">
            <v>201914</v>
          </cell>
          <cell r="B1046">
            <v>402633229</v>
          </cell>
        </row>
        <row r="1047">
          <cell r="A1047" t="str">
            <v>202903</v>
          </cell>
          <cell r="B1047">
            <v>273568627</v>
          </cell>
        </row>
        <row r="1048">
          <cell r="A1048" t="str">
            <v>202905</v>
          </cell>
          <cell r="B1048">
            <v>90299893</v>
          </cell>
        </row>
        <row r="1049">
          <cell r="A1049" t="str">
            <v>203901</v>
          </cell>
          <cell r="B1049">
            <v>127358786</v>
          </cell>
        </row>
        <row r="1050">
          <cell r="A1050" t="str">
            <v>203902</v>
          </cell>
          <cell r="B1050">
            <v>61506892</v>
          </cell>
        </row>
        <row r="1051">
          <cell r="A1051" t="str">
            <v>204901</v>
          </cell>
          <cell r="B1051">
            <v>654753477</v>
          </cell>
        </row>
        <row r="1052">
          <cell r="A1052" t="str">
            <v>204904</v>
          </cell>
          <cell r="B1052">
            <v>230459406</v>
          </cell>
        </row>
        <row r="1053">
          <cell r="A1053" t="str">
            <v>205901</v>
          </cell>
          <cell r="B1053">
            <v>624603988</v>
          </cell>
        </row>
        <row r="1054">
          <cell r="A1054" t="str">
            <v>205902</v>
          </cell>
          <cell r="B1054">
            <v>1038045593</v>
          </cell>
        </row>
        <row r="1055">
          <cell r="A1055" t="str">
            <v>205903</v>
          </cell>
          <cell r="B1055">
            <v>1089997408</v>
          </cell>
        </row>
        <row r="1056">
          <cell r="A1056" t="str">
            <v>205904</v>
          </cell>
          <cell r="B1056">
            <v>223699407</v>
          </cell>
        </row>
        <row r="1057">
          <cell r="A1057" t="str">
            <v>205905</v>
          </cell>
          <cell r="B1057">
            <v>201582180</v>
          </cell>
        </row>
        <row r="1058">
          <cell r="A1058" t="str">
            <v>205906</v>
          </cell>
          <cell r="B1058">
            <v>301603452</v>
          </cell>
        </row>
        <row r="1059">
          <cell r="A1059" t="str">
            <v>205907</v>
          </cell>
          <cell r="B1059">
            <v>246881388</v>
          </cell>
        </row>
        <row r="1060">
          <cell r="A1060" t="str">
            <v>206901</v>
          </cell>
          <cell r="B1060">
            <v>149502952</v>
          </cell>
        </row>
        <row r="1061">
          <cell r="A1061" t="str">
            <v>206902</v>
          </cell>
          <cell r="B1061">
            <v>46871990</v>
          </cell>
        </row>
        <row r="1062">
          <cell r="A1062" t="str">
            <v>206903</v>
          </cell>
          <cell r="B1062">
            <v>35084653</v>
          </cell>
        </row>
        <row r="1063">
          <cell r="A1063" t="str">
            <v>207901</v>
          </cell>
          <cell r="B1063">
            <v>353873579</v>
          </cell>
        </row>
        <row r="1064">
          <cell r="A1064" t="str">
            <v>208901</v>
          </cell>
          <cell r="B1064">
            <v>53593965</v>
          </cell>
        </row>
        <row r="1065">
          <cell r="A1065" t="str">
            <v>208902</v>
          </cell>
          <cell r="B1065">
            <v>2322434798</v>
          </cell>
        </row>
        <row r="1066">
          <cell r="A1066" t="str">
            <v>208903</v>
          </cell>
          <cell r="B1066">
            <v>187933005</v>
          </cell>
        </row>
        <row r="1067">
          <cell r="A1067" t="str">
            <v>209901</v>
          </cell>
          <cell r="B1067">
            <v>221443131</v>
          </cell>
        </row>
        <row r="1068">
          <cell r="A1068" t="str">
            <v>209902</v>
          </cell>
          <cell r="B1068">
            <v>48083539</v>
          </cell>
        </row>
        <row r="1069">
          <cell r="A1069" t="str">
            <v>210901</v>
          </cell>
          <cell r="B1069">
            <v>356890613</v>
          </cell>
        </row>
        <row r="1070">
          <cell r="A1070" t="str">
            <v>210902</v>
          </cell>
          <cell r="B1070">
            <v>234807012</v>
          </cell>
        </row>
        <row r="1071">
          <cell r="A1071" t="str">
            <v>210903</v>
          </cell>
          <cell r="B1071">
            <v>196498788</v>
          </cell>
        </row>
        <row r="1072">
          <cell r="A1072" t="str">
            <v>210904</v>
          </cell>
          <cell r="B1072">
            <v>67976863</v>
          </cell>
        </row>
        <row r="1073">
          <cell r="A1073" t="str">
            <v>210905</v>
          </cell>
          <cell r="B1073">
            <v>143399267</v>
          </cell>
        </row>
        <row r="1074">
          <cell r="A1074" t="str">
            <v>210906</v>
          </cell>
          <cell r="B1074">
            <v>12227551</v>
          </cell>
        </row>
        <row r="1075">
          <cell r="A1075" t="str">
            <v>211901</v>
          </cell>
          <cell r="B1075">
            <v>158571441</v>
          </cell>
        </row>
        <row r="1076">
          <cell r="A1076" t="str">
            <v>211902</v>
          </cell>
          <cell r="B1076">
            <v>384570197</v>
          </cell>
        </row>
        <row r="1077">
          <cell r="A1077" t="str">
            <v>212801</v>
          </cell>
          <cell r="B1077">
            <v>0</v>
          </cell>
        </row>
        <row r="1078">
          <cell r="A1078" t="str">
            <v>212803</v>
          </cell>
          <cell r="B1078">
            <v>0</v>
          </cell>
        </row>
        <row r="1079">
          <cell r="A1079" t="str">
            <v>212901</v>
          </cell>
          <cell r="B1079">
            <v>424247397</v>
          </cell>
        </row>
        <row r="1080">
          <cell r="A1080" t="str">
            <v>212902</v>
          </cell>
          <cell r="B1080">
            <v>610249106</v>
          </cell>
        </row>
        <row r="1081">
          <cell r="A1081" t="str">
            <v>212903</v>
          </cell>
          <cell r="B1081">
            <v>981954025</v>
          </cell>
        </row>
        <row r="1082">
          <cell r="A1082" t="str">
            <v>212904</v>
          </cell>
          <cell r="B1082">
            <v>417142689</v>
          </cell>
        </row>
        <row r="1083">
          <cell r="A1083" t="str">
            <v>212905</v>
          </cell>
          <cell r="B1083">
            <v>6537871909</v>
          </cell>
        </row>
        <row r="1084">
          <cell r="A1084" t="str">
            <v>212906</v>
          </cell>
          <cell r="B1084">
            <v>1444266293</v>
          </cell>
        </row>
        <row r="1085">
          <cell r="A1085" t="str">
            <v>212909</v>
          </cell>
          <cell r="B1085">
            <v>927882312</v>
          </cell>
        </row>
        <row r="1086">
          <cell r="A1086" t="str">
            <v>212910</v>
          </cell>
          <cell r="B1086">
            <v>311557714</v>
          </cell>
        </row>
        <row r="1087">
          <cell r="A1087" t="str">
            <v>213801</v>
          </cell>
          <cell r="B1087">
            <v>0</v>
          </cell>
        </row>
        <row r="1088">
          <cell r="A1088" t="str">
            <v>213901</v>
          </cell>
          <cell r="B1088">
            <v>2776549380</v>
          </cell>
        </row>
        <row r="1089">
          <cell r="A1089" t="str">
            <v>214901</v>
          </cell>
          <cell r="B1089">
            <v>1008733587</v>
          </cell>
        </row>
        <row r="1090">
          <cell r="A1090" t="str">
            <v>214902</v>
          </cell>
          <cell r="B1090">
            <v>281287196</v>
          </cell>
        </row>
        <row r="1091">
          <cell r="A1091" t="str">
            <v>214903</v>
          </cell>
          <cell r="B1091">
            <v>438040958</v>
          </cell>
        </row>
        <row r="1092">
          <cell r="A1092" t="str">
            <v>215901</v>
          </cell>
          <cell r="B1092">
            <v>597725894</v>
          </cell>
        </row>
        <row r="1093">
          <cell r="A1093" t="str">
            <v>216901</v>
          </cell>
          <cell r="B1093">
            <v>569167458</v>
          </cell>
        </row>
        <row r="1094">
          <cell r="A1094" t="str">
            <v>217901</v>
          </cell>
          <cell r="B1094">
            <v>150382465</v>
          </cell>
        </row>
        <row r="1095">
          <cell r="A1095" t="str">
            <v>218901</v>
          </cell>
          <cell r="B1095">
            <v>1404061626</v>
          </cell>
        </row>
        <row r="1096">
          <cell r="A1096" t="str">
            <v>219901</v>
          </cell>
          <cell r="B1096">
            <v>59718965</v>
          </cell>
        </row>
        <row r="1097">
          <cell r="A1097" t="str">
            <v>219903</v>
          </cell>
          <cell r="B1097">
            <v>132171157</v>
          </cell>
        </row>
        <row r="1098">
          <cell r="A1098" t="str">
            <v>219905</v>
          </cell>
          <cell r="B1098">
            <v>49261282</v>
          </cell>
        </row>
        <row r="1099">
          <cell r="A1099" t="str">
            <v>220801</v>
          </cell>
          <cell r="B1099">
            <v>0</v>
          </cell>
        </row>
        <row r="1100">
          <cell r="A1100" t="str">
            <v>220802</v>
          </cell>
          <cell r="B1100">
            <v>0</v>
          </cell>
        </row>
        <row r="1101">
          <cell r="A1101" t="str">
            <v>220804</v>
          </cell>
          <cell r="B1101">
            <v>0</v>
          </cell>
        </row>
        <row r="1102">
          <cell r="A1102" t="str">
            <v>220806</v>
          </cell>
          <cell r="B1102">
            <v>0</v>
          </cell>
        </row>
        <row r="1103">
          <cell r="A1103" t="str">
            <v>220808</v>
          </cell>
          <cell r="B1103">
            <v>0</v>
          </cell>
        </row>
        <row r="1104">
          <cell r="A1104" t="str">
            <v>220809</v>
          </cell>
          <cell r="B1104">
            <v>0</v>
          </cell>
        </row>
        <row r="1105">
          <cell r="A1105" t="str">
            <v>220810</v>
          </cell>
          <cell r="B1105">
            <v>0</v>
          </cell>
        </row>
        <row r="1106">
          <cell r="A1106" t="str">
            <v>220811</v>
          </cell>
          <cell r="B1106">
            <v>0</v>
          </cell>
        </row>
        <row r="1107">
          <cell r="A1107" t="str">
            <v>220812</v>
          </cell>
          <cell r="B1107">
            <v>0</v>
          </cell>
        </row>
        <row r="1108">
          <cell r="A1108" t="str">
            <v>220813</v>
          </cell>
          <cell r="B1108">
            <v>0</v>
          </cell>
        </row>
        <row r="1109">
          <cell r="A1109" t="str">
            <v>220814</v>
          </cell>
          <cell r="B1109">
            <v>0</v>
          </cell>
        </row>
        <row r="1110">
          <cell r="A1110" t="str">
            <v>220815</v>
          </cell>
          <cell r="B1110">
            <v>0</v>
          </cell>
        </row>
        <row r="1111">
          <cell r="A1111" t="str">
            <v>220816</v>
          </cell>
          <cell r="B1111">
            <v>0</v>
          </cell>
        </row>
        <row r="1112">
          <cell r="A1112" t="str">
            <v>220901</v>
          </cell>
          <cell r="B1112">
            <v>19653292823</v>
          </cell>
        </row>
        <row r="1113">
          <cell r="A1113" t="str">
            <v>220902</v>
          </cell>
          <cell r="B1113">
            <v>6845303942</v>
          </cell>
        </row>
        <row r="1114">
          <cell r="A1114" t="str">
            <v>220904</v>
          </cell>
          <cell r="B1114">
            <v>969664303</v>
          </cell>
        </row>
        <row r="1115">
          <cell r="A1115" t="str">
            <v>220905</v>
          </cell>
          <cell r="B1115">
            <v>22791455991</v>
          </cell>
        </row>
        <row r="1116">
          <cell r="A1116" t="str">
            <v>220906</v>
          </cell>
          <cell r="B1116">
            <v>9155111126</v>
          </cell>
        </row>
        <row r="1117">
          <cell r="A1117" t="str">
            <v>220907</v>
          </cell>
          <cell r="B1117">
            <v>9310432276</v>
          </cell>
        </row>
        <row r="1118">
          <cell r="A1118" t="str">
            <v>220908</v>
          </cell>
          <cell r="B1118">
            <v>7750749043</v>
          </cell>
        </row>
        <row r="1119">
          <cell r="A1119" t="str">
            <v>220910</v>
          </cell>
          <cell r="B1119">
            <v>732371515</v>
          </cell>
        </row>
        <row r="1120">
          <cell r="A1120" t="str">
            <v>220912</v>
          </cell>
          <cell r="B1120">
            <v>4383402381</v>
          </cell>
        </row>
        <row r="1121">
          <cell r="A1121" t="str">
            <v>220914</v>
          </cell>
          <cell r="B1121">
            <v>909769771</v>
          </cell>
        </row>
        <row r="1122">
          <cell r="A1122" t="str">
            <v>220915</v>
          </cell>
          <cell r="B1122">
            <v>1873492252</v>
          </cell>
        </row>
        <row r="1123">
          <cell r="A1123" t="str">
            <v>220916</v>
          </cell>
          <cell r="B1123">
            <v>8082216207</v>
          </cell>
        </row>
        <row r="1124">
          <cell r="A1124" t="str">
            <v>220917</v>
          </cell>
          <cell r="B1124">
            <v>452944113</v>
          </cell>
        </row>
        <row r="1125">
          <cell r="A1125" t="str">
            <v>220918</v>
          </cell>
          <cell r="B1125">
            <v>5530684602</v>
          </cell>
        </row>
        <row r="1126">
          <cell r="A1126" t="str">
            <v>220919</v>
          </cell>
          <cell r="B1126">
            <v>4562177968</v>
          </cell>
        </row>
        <row r="1127">
          <cell r="A1127" t="str">
            <v>220920</v>
          </cell>
          <cell r="B1127">
            <v>1293234329</v>
          </cell>
        </row>
        <row r="1128">
          <cell r="A1128" t="str">
            <v>220950</v>
          </cell>
          <cell r="B1128">
            <v>0</v>
          </cell>
        </row>
        <row r="1129">
          <cell r="A1129" t="str">
            <v>221801</v>
          </cell>
          <cell r="B1129">
            <v>0</v>
          </cell>
        </row>
        <row r="1130">
          <cell r="A1130" t="str">
            <v>221901</v>
          </cell>
          <cell r="B1130">
            <v>3411801599</v>
          </cell>
        </row>
        <row r="1131">
          <cell r="A1131" t="str">
            <v>221904</v>
          </cell>
          <cell r="B1131">
            <v>357435289</v>
          </cell>
        </row>
        <row r="1132">
          <cell r="A1132" t="str">
            <v>221905</v>
          </cell>
          <cell r="B1132">
            <v>95436002</v>
          </cell>
        </row>
        <row r="1133">
          <cell r="A1133" t="str">
            <v>221911</v>
          </cell>
          <cell r="B1133">
            <v>448567900</v>
          </cell>
        </row>
        <row r="1134">
          <cell r="A1134" t="str">
            <v>221912</v>
          </cell>
          <cell r="B1134">
            <v>1056806632</v>
          </cell>
        </row>
        <row r="1135">
          <cell r="A1135" t="str">
            <v>221950</v>
          </cell>
          <cell r="B1135">
            <v>0</v>
          </cell>
        </row>
        <row r="1136">
          <cell r="A1136" t="str">
            <v>222901</v>
          </cell>
          <cell r="B1136">
            <v>907914410</v>
          </cell>
        </row>
        <row r="1137">
          <cell r="A1137" t="str">
            <v>223901</v>
          </cell>
          <cell r="B1137">
            <v>601185716</v>
          </cell>
        </row>
        <row r="1138">
          <cell r="A1138" t="str">
            <v>223902</v>
          </cell>
          <cell r="B1138">
            <v>61711232</v>
          </cell>
        </row>
        <row r="1139">
          <cell r="A1139" t="str">
            <v>223904</v>
          </cell>
          <cell r="B1139">
            <v>134129211</v>
          </cell>
        </row>
        <row r="1140">
          <cell r="A1140" t="str">
            <v>224901</v>
          </cell>
          <cell r="B1140">
            <v>107772045</v>
          </cell>
        </row>
        <row r="1141">
          <cell r="A1141" t="str">
            <v>224902</v>
          </cell>
          <cell r="B1141">
            <v>30997028</v>
          </cell>
        </row>
        <row r="1142">
          <cell r="A1142" t="str">
            <v>225902</v>
          </cell>
          <cell r="B1142">
            <v>1990747067</v>
          </cell>
        </row>
        <row r="1143">
          <cell r="A1143" t="str">
            <v>225905</v>
          </cell>
          <cell r="B1143">
            <v>40210038</v>
          </cell>
        </row>
        <row r="1144">
          <cell r="A1144" t="str">
            <v>225906</v>
          </cell>
          <cell r="B1144">
            <v>88107890</v>
          </cell>
        </row>
        <row r="1145">
          <cell r="A1145" t="str">
            <v>225907</v>
          </cell>
          <cell r="B1145">
            <v>107621701</v>
          </cell>
        </row>
        <row r="1146">
          <cell r="A1146" t="str">
            <v>225950</v>
          </cell>
          <cell r="B1146">
            <v>0</v>
          </cell>
        </row>
        <row r="1147">
          <cell r="A1147" t="str">
            <v>226901</v>
          </cell>
          <cell r="B1147">
            <v>112008812</v>
          </cell>
        </row>
        <row r="1148">
          <cell r="A1148" t="str">
            <v>226903</v>
          </cell>
          <cell r="B1148">
            <v>2774377255</v>
          </cell>
        </row>
        <row r="1149">
          <cell r="A1149" t="str">
            <v>226905</v>
          </cell>
          <cell r="B1149">
            <v>107405569</v>
          </cell>
        </row>
        <row r="1150">
          <cell r="A1150" t="str">
            <v>226906</v>
          </cell>
          <cell r="B1150">
            <v>174037527</v>
          </cell>
        </row>
        <row r="1151">
          <cell r="A1151" t="str">
            <v>226907</v>
          </cell>
          <cell r="B1151">
            <v>109811145</v>
          </cell>
        </row>
        <row r="1152">
          <cell r="A1152" t="str">
            <v>226908</v>
          </cell>
          <cell r="B1152">
            <v>62378125</v>
          </cell>
        </row>
        <row r="1153">
          <cell r="A1153" t="str">
            <v>226950</v>
          </cell>
          <cell r="B1153">
            <v>0</v>
          </cell>
        </row>
        <row r="1154">
          <cell r="A1154" t="str">
            <v>227801</v>
          </cell>
          <cell r="B1154">
            <v>0</v>
          </cell>
        </row>
        <row r="1155">
          <cell r="A1155" t="str">
            <v>227803</v>
          </cell>
          <cell r="B1155">
            <v>0</v>
          </cell>
        </row>
        <row r="1156">
          <cell r="A1156" t="str">
            <v>227804</v>
          </cell>
          <cell r="B1156">
            <v>0</v>
          </cell>
        </row>
        <row r="1157">
          <cell r="A1157" t="str">
            <v>227805</v>
          </cell>
          <cell r="B1157">
            <v>0</v>
          </cell>
        </row>
        <row r="1158">
          <cell r="A1158" t="str">
            <v>227806</v>
          </cell>
          <cell r="B1158">
            <v>0</v>
          </cell>
        </row>
        <row r="1159">
          <cell r="A1159" t="str">
            <v>227811</v>
          </cell>
          <cell r="B1159">
            <v>0</v>
          </cell>
        </row>
        <row r="1160">
          <cell r="A1160" t="str">
            <v>227812</v>
          </cell>
          <cell r="B1160">
            <v>0</v>
          </cell>
        </row>
        <row r="1161">
          <cell r="A1161" t="str">
            <v>227814</v>
          </cell>
          <cell r="B1161">
            <v>0</v>
          </cell>
        </row>
        <row r="1162">
          <cell r="A1162" t="str">
            <v>227816</v>
          </cell>
          <cell r="B1162">
            <v>0</v>
          </cell>
        </row>
        <row r="1163">
          <cell r="A1163" t="str">
            <v>227817</v>
          </cell>
          <cell r="B1163">
            <v>0</v>
          </cell>
        </row>
        <row r="1164">
          <cell r="A1164" t="str">
            <v>227818</v>
          </cell>
          <cell r="B1164">
            <v>0</v>
          </cell>
        </row>
        <row r="1165">
          <cell r="A1165" t="str">
            <v>227819</v>
          </cell>
          <cell r="B1165">
            <v>0</v>
          </cell>
        </row>
        <row r="1166">
          <cell r="A1166" t="str">
            <v>227820</v>
          </cell>
          <cell r="B1166">
            <v>0</v>
          </cell>
        </row>
        <row r="1167">
          <cell r="A1167" t="str">
            <v>227821</v>
          </cell>
          <cell r="B1167">
            <v>0</v>
          </cell>
        </row>
        <row r="1168">
          <cell r="A1168" t="str">
            <v>227822</v>
          </cell>
          <cell r="B1168">
            <v>0</v>
          </cell>
        </row>
        <row r="1169">
          <cell r="A1169" t="str">
            <v>227823</v>
          </cell>
          <cell r="B1169">
            <v>0</v>
          </cell>
        </row>
        <row r="1170">
          <cell r="A1170" t="str">
            <v>227901</v>
          </cell>
          <cell r="B1170">
            <v>53030915597</v>
          </cell>
        </row>
        <row r="1171">
          <cell r="A1171" t="str">
            <v>227904</v>
          </cell>
          <cell r="B1171">
            <v>6599540933</v>
          </cell>
        </row>
        <row r="1172">
          <cell r="A1172" t="str">
            <v>227905</v>
          </cell>
          <cell r="B1172">
            <v>0</v>
          </cell>
        </row>
        <row r="1173">
          <cell r="A1173" t="str">
            <v>227906</v>
          </cell>
          <cell r="B1173">
            <v>0</v>
          </cell>
        </row>
        <row r="1174">
          <cell r="A1174" t="str">
            <v>227907</v>
          </cell>
          <cell r="B1174">
            <v>2394691977</v>
          </cell>
        </row>
        <row r="1175">
          <cell r="A1175" t="str">
            <v>227909</v>
          </cell>
          <cell r="B1175">
            <v>8442526790</v>
          </cell>
        </row>
        <row r="1176">
          <cell r="A1176" t="str">
            <v>227910</v>
          </cell>
          <cell r="B1176">
            <v>3000015753</v>
          </cell>
        </row>
        <row r="1177">
          <cell r="A1177" t="str">
            <v>227912</v>
          </cell>
          <cell r="B1177">
            <v>1130713389</v>
          </cell>
        </row>
        <row r="1178">
          <cell r="A1178" t="str">
            <v>227913</v>
          </cell>
          <cell r="B1178">
            <v>5344582015</v>
          </cell>
        </row>
        <row r="1179">
          <cell r="A1179" t="str">
            <v>227950</v>
          </cell>
          <cell r="B1179">
            <v>0</v>
          </cell>
        </row>
        <row r="1180">
          <cell r="A1180" t="str">
            <v>228901</v>
          </cell>
          <cell r="B1180">
            <v>131008407</v>
          </cell>
        </row>
        <row r="1181">
          <cell r="A1181" t="str">
            <v>228903</v>
          </cell>
          <cell r="B1181">
            <v>220201883</v>
          </cell>
        </row>
        <row r="1182">
          <cell r="A1182" t="str">
            <v>228904</v>
          </cell>
          <cell r="B1182">
            <v>24769667</v>
          </cell>
        </row>
        <row r="1183">
          <cell r="A1183" t="str">
            <v>228905</v>
          </cell>
          <cell r="B1183">
            <v>21937167</v>
          </cell>
        </row>
        <row r="1184">
          <cell r="A1184" t="str">
            <v>229901</v>
          </cell>
          <cell r="B1184">
            <v>92245895</v>
          </cell>
        </row>
        <row r="1185">
          <cell r="A1185" t="str">
            <v>229903</v>
          </cell>
          <cell r="B1185">
            <v>731407158</v>
          </cell>
        </row>
        <row r="1186">
          <cell r="A1186" t="str">
            <v>229904</v>
          </cell>
          <cell r="B1186">
            <v>202013744</v>
          </cell>
        </row>
        <row r="1187">
          <cell r="A1187" t="str">
            <v>229905</v>
          </cell>
          <cell r="B1187">
            <v>50579752</v>
          </cell>
        </row>
        <row r="1188">
          <cell r="A1188" t="str">
            <v>229906</v>
          </cell>
          <cell r="B1188">
            <v>50000469</v>
          </cell>
        </row>
        <row r="1189">
          <cell r="A1189" t="str">
            <v>230901</v>
          </cell>
          <cell r="B1189">
            <v>157304509</v>
          </cell>
        </row>
        <row r="1190">
          <cell r="A1190" t="str">
            <v>230902</v>
          </cell>
          <cell r="B1190">
            <v>853444223</v>
          </cell>
        </row>
        <row r="1191">
          <cell r="A1191" t="str">
            <v>230903</v>
          </cell>
          <cell r="B1191">
            <v>124904338</v>
          </cell>
        </row>
        <row r="1192">
          <cell r="A1192" t="str">
            <v>230904</v>
          </cell>
          <cell r="B1192">
            <v>82525711</v>
          </cell>
        </row>
        <row r="1193">
          <cell r="A1193" t="str">
            <v>230905</v>
          </cell>
          <cell r="B1193">
            <v>360528158</v>
          </cell>
        </row>
        <row r="1194">
          <cell r="A1194" t="str">
            <v>230906</v>
          </cell>
          <cell r="B1194">
            <v>130779588</v>
          </cell>
        </row>
        <row r="1195">
          <cell r="A1195" t="str">
            <v>230908</v>
          </cell>
          <cell r="B1195">
            <v>207190956</v>
          </cell>
        </row>
        <row r="1196">
          <cell r="A1196" t="str">
            <v>231901</v>
          </cell>
          <cell r="B1196">
            <v>1416165545</v>
          </cell>
        </row>
        <row r="1197">
          <cell r="A1197" t="str">
            <v>231902</v>
          </cell>
          <cell r="B1197">
            <v>1404336172</v>
          </cell>
        </row>
        <row r="1198">
          <cell r="A1198" t="str">
            <v>232801</v>
          </cell>
          <cell r="B1198">
            <v>0</v>
          </cell>
        </row>
        <row r="1199">
          <cell r="A1199" t="str">
            <v>232901</v>
          </cell>
          <cell r="B1199">
            <v>43619688</v>
          </cell>
        </row>
        <row r="1200">
          <cell r="A1200" t="str">
            <v>232902</v>
          </cell>
          <cell r="B1200">
            <v>158315248</v>
          </cell>
        </row>
        <row r="1201">
          <cell r="A1201" t="str">
            <v>232903</v>
          </cell>
          <cell r="B1201">
            <v>719187765</v>
          </cell>
        </row>
        <row r="1202">
          <cell r="A1202" t="str">
            <v>232904</v>
          </cell>
          <cell r="B1202">
            <v>135996949</v>
          </cell>
        </row>
        <row r="1203">
          <cell r="A1203" t="str">
            <v>233901</v>
          </cell>
          <cell r="B1203">
            <v>1139115295</v>
          </cell>
        </row>
        <row r="1204">
          <cell r="A1204" t="str">
            <v>233903</v>
          </cell>
          <cell r="B1204">
            <v>161934257</v>
          </cell>
        </row>
        <row r="1205">
          <cell r="A1205" t="str">
            <v>234801</v>
          </cell>
          <cell r="B1205">
            <v>0</v>
          </cell>
        </row>
        <row r="1206">
          <cell r="A1206" t="str">
            <v>234902</v>
          </cell>
          <cell r="B1206">
            <v>541956306</v>
          </cell>
        </row>
        <row r="1207">
          <cell r="A1207" t="str">
            <v>234903</v>
          </cell>
          <cell r="B1207">
            <v>190050947</v>
          </cell>
        </row>
        <row r="1208">
          <cell r="A1208" t="str">
            <v>234904</v>
          </cell>
          <cell r="B1208">
            <v>194157047</v>
          </cell>
        </row>
        <row r="1209">
          <cell r="A1209" t="str">
            <v>234905</v>
          </cell>
          <cell r="B1209">
            <v>81582464</v>
          </cell>
        </row>
        <row r="1210">
          <cell r="A1210" t="str">
            <v>234906</v>
          </cell>
          <cell r="B1210">
            <v>482253071</v>
          </cell>
        </row>
        <row r="1211">
          <cell r="A1211" t="str">
            <v>234907</v>
          </cell>
          <cell r="B1211">
            <v>460756993</v>
          </cell>
        </row>
        <row r="1212">
          <cell r="A1212" t="str">
            <v>234909</v>
          </cell>
          <cell r="B1212">
            <v>54327945</v>
          </cell>
        </row>
        <row r="1213">
          <cell r="A1213" t="str">
            <v>235801</v>
          </cell>
          <cell r="B1213">
            <v>0</v>
          </cell>
        </row>
        <row r="1214">
          <cell r="A1214" t="str">
            <v>235901</v>
          </cell>
          <cell r="B1214">
            <v>130388743</v>
          </cell>
        </row>
        <row r="1215">
          <cell r="A1215" t="str">
            <v>235902</v>
          </cell>
          <cell r="B1215">
            <v>3877255823</v>
          </cell>
        </row>
        <row r="1216">
          <cell r="A1216" t="str">
            <v>235904</v>
          </cell>
          <cell r="B1216">
            <v>164911259</v>
          </cell>
        </row>
        <row r="1217">
          <cell r="A1217" t="str">
            <v>235950</v>
          </cell>
          <cell r="B1217">
            <v>0</v>
          </cell>
        </row>
        <row r="1218">
          <cell r="A1218" t="str">
            <v>236801</v>
          </cell>
          <cell r="B1218">
            <v>0</v>
          </cell>
        </row>
        <row r="1219">
          <cell r="A1219" t="str">
            <v>236901</v>
          </cell>
          <cell r="B1219">
            <v>172995061</v>
          </cell>
        </row>
        <row r="1220">
          <cell r="A1220" t="str">
            <v>236902</v>
          </cell>
          <cell r="B1220">
            <v>1516964605</v>
          </cell>
        </row>
        <row r="1221">
          <cell r="A1221" t="str">
            <v>236903</v>
          </cell>
          <cell r="B1221">
            <v>0</v>
          </cell>
        </row>
        <row r="1222">
          <cell r="A1222" t="str">
            <v>236950</v>
          </cell>
          <cell r="B1222">
            <v>0</v>
          </cell>
        </row>
        <row r="1223">
          <cell r="A1223" t="str">
            <v>237902</v>
          </cell>
          <cell r="B1223">
            <v>374479962</v>
          </cell>
        </row>
        <row r="1224">
          <cell r="A1224" t="str">
            <v>237904</v>
          </cell>
          <cell r="B1224">
            <v>1359065678</v>
          </cell>
        </row>
        <row r="1225">
          <cell r="A1225" t="str">
            <v>237905</v>
          </cell>
          <cell r="B1225">
            <v>595140819</v>
          </cell>
        </row>
        <row r="1226">
          <cell r="A1226" t="str">
            <v>238902</v>
          </cell>
          <cell r="B1226">
            <v>1230702270</v>
          </cell>
        </row>
        <row r="1227">
          <cell r="A1227" t="str">
            <v>238904</v>
          </cell>
          <cell r="B1227">
            <v>162444855</v>
          </cell>
        </row>
        <row r="1228">
          <cell r="A1228" t="str">
            <v>238905</v>
          </cell>
          <cell r="B1228">
            <v>0</v>
          </cell>
        </row>
        <row r="1229">
          <cell r="A1229" t="str">
            <v>239901</v>
          </cell>
          <cell r="B1229">
            <v>1765735428</v>
          </cell>
        </row>
        <row r="1230">
          <cell r="A1230" t="str">
            <v>239903</v>
          </cell>
          <cell r="B1230">
            <v>288806593</v>
          </cell>
        </row>
        <row r="1231">
          <cell r="A1231" t="str">
            <v>240801</v>
          </cell>
          <cell r="B1231">
            <v>0</v>
          </cell>
        </row>
        <row r="1232">
          <cell r="A1232" t="str">
            <v>240804</v>
          </cell>
          <cell r="B1232">
            <v>0</v>
          </cell>
        </row>
        <row r="1233">
          <cell r="A1233" t="str">
            <v>240901</v>
          </cell>
          <cell r="B1233">
            <v>2017591690</v>
          </cell>
        </row>
        <row r="1234">
          <cell r="A1234" t="str">
            <v>240903</v>
          </cell>
          <cell r="B1234">
            <v>8229290189</v>
          </cell>
        </row>
        <row r="1235">
          <cell r="A1235" t="str">
            <v>240904</v>
          </cell>
          <cell r="B1235">
            <v>1549006150</v>
          </cell>
        </row>
        <row r="1236">
          <cell r="A1236" t="str">
            <v>241901</v>
          </cell>
          <cell r="B1236">
            <v>168362128</v>
          </cell>
        </row>
        <row r="1237">
          <cell r="A1237" t="str">
            <v>241902</v>
          </cell>
          <cell r="B1237">
            <v>258851784</v>
          </cell>
        </row>
        <row r="1238">
          <cell r="A1238" t="str">
            <v>241903</v>
          </cell>
          <cell r="B1238">
            <v>1067655549</v>
          </cell>
        </row>
        <row r="1239">
          <cell r="A1239" t="str">
            <v>241904</v>
          </cell>
          <cell r="B1239">
            <v>660134851</v>
          </cell>
        </row>
        <row r="1240">
          <cell r="A1240" t="str">
            <v>241906</v>
          </cell>
          <cell r="B1240">
            <v>155207202</v>
          </cell>
        </row>
        <row r="1241">
          <cell r="A1241" t="str">
            <v>242902</v>
          </cell>
          <cell r="B1241">
            <v>137960346</v>
          </cell>
        </row>
        <row r="1242">
          <cell r="A1242" t="str">
            <v>242903</v>
          </cell>
          <cell r="B1242">
            <v>188650433</v>
          </cell>
        </row>
        <row r="1243">
          <cell r="A1243" t="str">
            <v>242905</v>
          </cell>
          <cell r="B1243">
            <v>437748939</v>
          </cell>
        </row>
        <row r="1244">
          <cell r="A1244" t="str">
            <v>242906</v>
          </cell>
          <cell r="B1244">
            <v>1337015214</v>
          </cell>
        </row>
        <row r="1245">
          <cell r="A1245" t="str">
            <v>243801</v>
          </cell>
          <cell r="B1245">
            <v>0</v>
          </cell>
        </row>
        <row r="1246">
          <cell r="A1246" t="str">
            <v>243901</v>
          </cell>
          <cell r="B1246">
            <v>710854175</v>
          </cell>
        </row>
        <row r="1247">
          <cell r="A1247" t="str">
            <v>243902</v>
          </cell>
          <cell r="B1247">
            <v>184029078</v>
          </cell>
        </row>
        <row r="1248">
          <cell r="A1248" t="str">
            <v>243903</v>
          </cell>
          <cell r="B1248">
            <v>472695946</v>
          </cell>
        </row>
        <row r="1249">
          <cell r="A1249" t="str">
            <v>243905</v>
          </cell>
          <cell r="B1249">
            <v>3814707708</v>
          </cell>
        </row>
        <row r="1250">
          <cell r="A1250" t="str">
            <v>243906</v>
          </cell>
          <cell r="B1250">
            <v>160008021</v>
          </cell>
        </row>
        <row r="1251">
          <cell r="A1251" t="str">
            <v>243950</v>
          </cell>
          <cell r="B1251">
            <v>0</v>
          </cell>
        </row>
        <row r="1252">
          <cell r="A1252" t="str">
            <v>244901</v>
          </cell>
          <cell r="B1252">
            <v>45035632</v>
          </cell>
        </row>
        <row r="1253">
          <cell r="A1253" t="str">
            <v>244903</v>
          </cell>
          <cell r="B1253">
            <v>802228025</v>
          </cell>
        </row>
        <row r="1254">
          <cell r="A1254" t="str">
            <v>244905</v>
          </cell>
          <cell r="B1254">
            <v>21086958</v>
          </cell>
        </row>
        <row r="1255">
          <cell r="A1255" t="str">
            <v>244906</v>
          </cell>
          <cell r="B1255">
            <v>0</v>
          </cell>
        </row>
        <row r="1256">
          <cell r="A1256" t="str">
            <v>245901</v>
          </cell>
          <cell r="B1256">
            <v>40199864</v>
          </cell>
        </row>
        <row r="1257">
          <cell r="A1257" t="str">
            <v>245902</v>
          </cell>
          <cell r="B1257">
            <v>166229644</v>
          </cell>
        </row>
        <row r="1258">
          <cell r="A1258" t="str">
            <v>245903</v>
          </cell>
          <cell r="B1258">
            <v>341827604</v>
          </cell>
        </row>
        <row r="1259">
          <cell r="A1259" t="str">
            <v>245904</v>
          </cell>
          <cell r="B1259">
            <v>57414537</v>
          </cell>
        </row>
        <row r="1260">
          <cell r="A1260" t="str">
            <v>246902</v>
          </cell>
          <cell r="B1260">
            <v>215973767</v>
          </cell>
        </row>
        <row r="1261">
          <cell r="A1261" t="str">
            <v>246904</v>
          </cell>
          <cell r="B1261">
            <v>4512696679</v>
          </cell>
        </row>
        <row r="1262">
          <cell r="A1262" t="str">
            <v>246905</v>
          </cell>
          <cell r="B1262">
            <v>91086982</v>
          </cell>
        </row>
        <row r="1263">
          <cell r="A1263" t="str">
            <v>246906</v>
          </cell>
          <cell r="B1263">
            <v>1188911912</v>
          </cell>
        </row>
        <row r="1264">
          <cell r="A1264" t="str">
            <v>246907</v>
          </cell>
          <cell r="B1264">
            <v>527274139</v>
          </cell>
        </row>
        <row r="1265">
          <cell r="A1265" t="str">
            <v>246908</v>
          </cell>
          <cell r="B1265">
            <v>824843304</v>
          </cell>
        </row>
        <row r="1266">
          <cell r="A1266" t="str">
            <v>246909</v>
          </cell>
          <cell r="B1266">
            <v>18729055347</v>
          </cell>
        </row>
        <row r="1267">
          <cell r="A1267" t="str">
            <v>246911</v>
          </cell>
          <cell r="B1267">
            <v>752956539</v>
          </cell>
        </row>
        <row r="1268">
          <cell r="A1268" t="str">
            <v>246912</v>
          </cell>
          <cell r="B1268">
            <v>135476319</v>
          </cell>
        </row>
        <row r="1269">
          <cell r="A1269" t="str">
            <v>246913</v>
          </cell>
          <cell r="B1269">
            <v>11049255518</v>
          </cell>
        </row>
        <row r="1270">
          <cell r="A1270" t="str">
            <v>246914</v>
          </cell>
          <cell r="B1270">
            <v>49860455</v>
          </cell>
        </row>
        <row r="1271">
          <cell r="A1271" t="str">
            <v>247901</v>
          </cell>
          <cell r="B1271">
            <v>816404917</v>
          </cell>
        </row>
        <row r="1272">
          <cell r="A1272" t="str">
            <v>247903</v>
          </cell>
          <cell r="B1272">
            <v>545686509</v>
          </cell>
        </row>
        <row r="1273">
          <cell r="A1273" t="str">
            <v>247904</v>
          </cell>
          <cell r="B1273">
            <v>139495523</v>
          </cell>
        </row>
        <row r="1274">
          <cell r="A1274" t="str">
            <v>247906</v>
          </cell>
          <cell r="B1274">
            <v>139131818</v>
          </cell>
        </row>
        <row r="1275">
          <cell r="A1275" t="str">
            <v>248901</v>
          </cell>
          <cell r="B1275">
            <v>667788658</v>
          </cell>
        </row>
        <row r="1276">
          <cell r="A1276" t="str">
            <v>248902</v>
          </cell>
          <cell r="B1276">
            <v>1207914489</v>
          </cell>
        </row>
        <row r="1277">
          <cell r="A1277" t="str">
            <v>249901</v>
          </cell>
          <cell r="B1277">
            <v>212630923</v>
          </cell>
        </row>
        <row r="1278">
          <cell r="A1278" t="str">
            <v>249902</v>
          </cell>
          <cell r="B1278">
            <v>602795022</v>
          </cell>
        </row>
        <row r="1279">
          <cell r="A1279" t="str">
            <v>249903</v>
          </cell>
          <cell r="B1279">
            <v>1113688092</v>
          </cell>
        </row>
        <row r="1280">
          <cell r="A1280" t="str">
            <v>249904</v>
          </cell>
          <cell r="B1280">
            <v>455726490</v>
          </cell>
        </row>
        <row r="1281">
          <cell r="A1281" t="str">
            <v>249905</v>
          </cell>
          <cell r="B1281">
            <v>1703150539</v>
          </cell>
        </row>
        <row r="1282">
          <cell r="A1282" t="str">
            <v>249906</v>
          </cell>
          <cell r="B1282">
            <v>264441029</v>
          </cell>
        </row>
        <row r="1283">
          <cell r="A1283" t="str">
            <v>249908</v>
          </cell>
          <cell r="B1283">
            <v>166081958</v>
          </cell>
        </row>
        <row r="1284">
          <cell r="A1284" t="str">
            <v>250902</v>
          </cell>
          <cell r="B1284">
            <v>610420134</v>
          </cell>
        </row>
        <row r="1285">
          <cell r="A1285" t="str">
            <v>250903</v>
          </cell>
          <cell r="B1285">
            <v>406705198</v>
          </cell>
        </row>
        <row r="1286">
          <cell r="A1286" t="str">
            <v>250904</v>
          </cell>
          <cell r="B1286">
            <v>388400599</v>
          </cell>
        </row>
        <row r="1287">
          <cell r="A1287" t="str">
            <v>250905</v>
          </cell>
          <cell r="B1287">
            <v>233837414</v>
          </cell>
        </row>
        <row r="1288">
          <cell r="A1288" t="str">
            <v>250906</v>
          </cell>
          <cell r="B1288">
            <v>198377177</v>
          </cell>
        </row>
        <row r="1289">
          <cell r="A1289" t="str">
            <v>250907</v>
          </cell>
          <cell r="B1289">
            <v>386612238</v>
          </cell>
        </row>
        <row r="1290">
          <cell r="A1290" t="str">
            <v>251901</v>
          </cell>
          <cell r="B1290">
            <v>2509484031</v>
          </cell>
        </row>
        <row r="1291">
          <cell r="A1291" t="str">
            <v>251902</v>
          </cell>
          <cell r="B1291">
            <v>788289392</v>
          </cell>
        </row>
        <row r="1292">
          <cell r="A1292" t="str">
            <v>252901</v>
          </cell>
          <cell r="B1292">
            <v>577294098</v>
          </cell>
        </row>
        <row r="1293">
          <cell r="A1293" t="str">
            <v>252902</v>
          </cell>
          <cell r="B1293">
            <v>43343496</v>
          </cell>
        </row>
        <row r="1294">
          <cell r="A1294" t="str">
            <v>252903</v>
          </cell>
          <cell r="B1294">
            <v>161157866</v>
          </cell>
        </row>
        <row r="1295">
          <cell r="A1295" t="str">
            <v>253901</v>
          </cell>
          <cell r="B1295">
            <v>3144759679</v>
          </cell>
        </row>
        <row r="1296">
          <cell r="A1296" t="str">
            <v>254901</v>
          </cell>
          <cell r="B1296">
            <v>230986421</v>
          </cell>
        </row>
        <row r="1297">
          <cell r="A1297" t="str">
            <v>254902</v>
          </cell>
          <cell r="B1297">
            <v>39253662</v>
          </cell>
        </row>
      </sheetData>
      <sheetData sheetId="2">
        <row r="1">
          <cell r="A1" t="str">
            <v>DISTRICT</v>
          </cell>
          <cell r="B1" t="str">
            <v>FM094454</v>
          </cell>
          <cell r="C1" t="str">
            <v>DST30010</v>
          </cell>
        </row>
        <row r="2">
          <cell r="A2" t="str">
            <v>001902</v>
          </cell>
          <cell r="B2">
            <v>0</v>
          </cell>
          <cell r="C2" t="str">
            <v>CAYUGA ISD</v>
          </cell>
        </row>
        <row r="3">
          <cell r="A3" t="str">
            <v>001903</v>
          </cell>
          <cell r="B3">
            <v>0</v>
          </cell>
          <cell r="C3" t="str">
            <v>ELKHART ISD</v>
          </cell>
        </row>
        <row r="4">
          <cell r="A4" t="str">
            <v>001904</v>
          </cell>
          <cell r="B4">
            <v>240114</v>
          </cell>
          <cell r="C4" t="str">
            <v>FRANKSTON ISD</v>
          </cell>
        </row>
        <row r="5">
          <cell r="A5" t="str">
            <v>001906</v>
          </cell>
          <cell r="B5">
            <v>258715</v>
          </cell>
          <cell r="C5" t="str">
            <v>NECHES ISD</v>
          </cell>
        </row>
        <row r="6">
          <cell r="A6" t="str">
            <v>001907</v>
          </cell>
          <cell r="B6">
            <v>1154045</v>
          </cell>
          <cell r="C6" t="str">
            <v>PALESTINE ISD</v>
          </cell>
        </row>
        <row r="7">
          <cell r="A7" t="str">
            <v>001908</v>
          </cell>
          <cell r="B7">
            <v>0</v>
          </cell>
          <cell r="C7" t="str">
            <v>WESTWOOD ISD</v>
          </cell>
        </row>
        <row r="8">
          <cell r="A8" t="str">
            <v>001909</v>
          </cell>
          <cell r="B8">
            <v>0</v>
          </cell>
          <cell r="C8" t="str">
            <v>SLOCUM ISD</v>
          </cell>
        </row>
        <row r="9">
          <cell r="A9" t="str">
            <v>002901</v>
          </cell>
          <cell r="B9">
            <v>4429840</v>
          </cell>
          <cell r="C9" t="str">
            <v>ANDREWS ISD</v>
          </cell>
        </row>
        <row r="10">
          <cell r="A10" t="str">
            <v>003801</v>
          </cell>
          <cell r="B10">
            <v>0</v>
          </cell>
          <cell r="C10" t="str">
            <v>PINEYWOODS COMMUNITY ACADEMY</v>
          </cell>
        </row>
        <row r="11">
          <cell r="A11" t="str">
            <v>003902</v>
          </cell>
          <cell r="B11">
            <v>560301</v>
          </cell>
          <cell r="C11" t="str">
            <v>HUDSON ISD</v>
          </cell>
        </row>
        <row r="12">
          <cell r="A12" t="str">
            <v>003903</v>
          </cell>
          <cell r="B12">
            <v>2199471</v>
          </cell>
          <cell r="C12" t="str">
            <v>LUFKIN ISD</v>
          </cell>
        </row>
        <row r="13">
          <cell r="A13" t="str">
            <v>003904</v>
          </cell>
          <cell r="B13">
            <v>502650</v>
          </cell>
          <cell r="C13" t="str">
            <v>HUNTINGTON ISD</v>
          </cell>
        </row>
        <row r="14">
          <cell r="A14" t="str">
            <v>003905</v>
          </cell>
          <cell r="B14">
            <v>594</v>
          </cell>
          <cell r="C14" t="str">
            <v>DIBOLL ISD</v>
          </cell>
        </row>
        <row r="15">
          <cell r="A15" t="str">
            <v>003906</v>
          </cell>
          <cell r="B15">
            <v>43928</v>
          </cell>
          <cell r="C15" t="str">
            <v>ZAVALLA ISD</v>
          </cell>
        </row>
        <row r="16">
          <cell r="A16" t="str">
            <v>003907</v>
          </cell>
          <cell r="B16">
            <v>318229</v>
          </cell>
          <cell r="C16" t="str">
            <v>CENTRAL ISD</v>
          </cell>
        </row>
        <row r="17">
          <cell r="A17" t="str">
            <v>004901</v>
          </cell>
          <cell r="B17">
            <v>1088507</v>
          </cell>
          <cell r="C17" t="str">
            <v>ARANSAS COUNTY ISD</v>
          </cell>
        </row>
        <row r="18">
          <cell r="A18" t="str">
            <v>005901</v>
          </cell>
          <cell r="B18">
            <v>142164</v>
          </cell>
          <cell r="C18" t="str">
            <v>ARCHER CITY ISD</v>
          </cell>
        </row>
        <row r="19">
          <cell r="A19" t="str">
            <v>005902</v>
          </cell>
          <cell r="B19">
            <v>338368</v>
          </cell>
          <cell r="C19" t="str">
            <v>HOLLIDAY ISD</v>
          </cell>
        </row>
        <row r="20">
          <cell r="A20" t="str">
            <v>005904</v>
          </cell>
          <cell r="B20">
            <v>63134</v>
          </cell>
          <cell r="C20" t="str">
            <v>WINDTHORST ISD</v>
          </cell>
        </row>
        <row r="21">
          <cell r="A21" t="str">
            <v>006902</v>
          </cell>
          <cell r="B21">
            <v>153235</v>
          </cell>
          <cell r="C21" t="str">
            <v>CLAUDE ISD</v>
          </cell>
        </row>
        <row r="22">
          <cell r="A22" t="str">
            <v>007901</v>
          </cell>
          <cell r="B22">
            <v>151645</v>
          </cell>
          <cell r="C22" t="str">
            <v>CHARLOTTE ISD</v>
          </cell>
        </row>
        <row r="23">
          <cell r="A23" t="str">
            <v>007902</v>
          </cell>
          <cell r="B23">
            <v>0</v>
          </cell>
          <cell r="C23" t="str">
            <v>JOURDANTON ISD</v>
          </cell>
        </row>
        <row r="24">
          <cell r="A24" t="str">
            <v>007904</v>
          </cell>
          <cell r="B24">
            <v>380392</v>
          </cell>
          <cell r="C24" t="str">
            <v>LYTLE ISD</v>
          </cell>
        </row>
        <row r="25">
          <cell r="A25" t="str">
            <v>007905</v>
          </cell>
          <cell r="B25">
            <v>669996</v>
          </cell>
          <cell r="C25" t="str">
            <v>PLEASANTON ISD</v>
          </cell>
        </row>
        <row r="26">
          <cell r="A26" t="str">
            <v>007906</v>
          </cell>
          <cell r="B26">
            <v>174323</v>
          </cell>
          <cell r="C26" t="str">
            <v>POTEET ISD</v>
          </cell>
        </row>
        <row r="27">
          <cell r="A27" t="str">
            <v>008901</v>
          </cell>
          <cell r="B27">
            <v>2074958</v>
          </cell>
          <cell r="C27" t="str">
            <v>BELLVILLE ISD</v>
          </cell>
        </row>
        <row r="28">
          <cell r="A28" t="str">
            <v>008902</v>
          </cell>
          <cell r="B28">
            <v>2393461</v>
          </cell>
          <cell r="C28" t="str">
            <v>SEALY ISD</v>
          </cell>
        </row>
        <row r="29">
          <cell r="A29" t="str">
            <v>008903</v>
          </cell>
          <cell r="B29">
            <v>1061840</v>
          </cell>
          <cell r="C29" t="str">
            <v>BRAZOS ISD</v>
          </cell>
        </row>
        <row r="30">
          <cell r="A30" t="str">
            <v>009901</v>
          </cell>
          <cell r="B30">
            <v>799304</v>
          </cell>
          <cell r="C30" t="str">
            <v>MULESHOE ISD</v>
          </cell>
        </row>
        <row r="31">
          <cell r="A31" t="str">
            <v>010901</v>
          </cell>
          <cell r="B31">
            <v>0</v>
          </cell>
          <cell r="C31" t="str">
            <v>MEDINA ISD</v>
          </cell>
        </row>
        <row r="32">
          <cell r="A32" t="str">
            <v>010902</v>
          </cell>
          <cell r="B32">
            <v>2078372</v>
          </cell>
          <cell r="C32" t="str">
            <v>BANDERA ISD</v>
          </cell>
        </row>
        <row r="33">
          <cell r="A33" t="str">
            <v>011901</v>
          </cell>
          <cell r="B33">
            <v>10834817</v>
          </cell>
          <cell r="C33" t="str">
            <v>BASTROP ISD</v>
          </cell>
        </row>
        <row r="34">
          <cell r="A34" t="str">
            <v>011902</v>
          </cell>
          <cell r="B34">
            <v>3679704</v>
          </cell>
          <cell r="C34" t="str">
            <v>ELGIN ISD</v>
          </cell>
        </row>
        <row r="35">
          <cell r="A35" t="str">
            <v>011904</v>
          </cell>
          <cell r="B35">
            <v>1137687</v>
          </cell>
          <cell r="C35" t="str">
            <v>SMITHVILLE ISD</v>
          </cell>
        </row>
        <row r="36">
          <cell r="A36" t="str">
            <v>011905</v>
          </cell>
          <cell r="B36">
            <v>44737</v>
          </cell>
          <cell r="C36" t="str">
            <v>MCDADE ISD</v>
          </cell>
        </row>
        <row r="37">
          <cell r="A37" t="str">
            <v>012901</v>
          </cell>
          <cell r="B37">
            <v>205533</v>
          </cell>
          <cell r="C37" t="str">
            <v>SEYMOUR ISD</v>
          </cell>
        </row>
        <row r="38">
          <cell r="A38" t="str">
            <v>013801</v>
          </cell>
          <cell r="B38">
            <v>0</v>
          </cell>
          <cell r="C38" t="str">
            <v>ST MARY'S ACADEMY CHARTER SCHO</v>
          </cell>
        </row>
        <row r="39">
          <cell r="A39" t="str">
            <v>013901</v>
          </cell>
          <cell r="B39">
            <v>1285250</v>
          </cell>
          <cell r="C39" t="str">
            <v>BEEVILLE ISD</v>
          </cell>
        </row>
        <row r="40">
          <cell r="A40" t="str">
            <v>013902</v>
          </cell>
          <cell r="B40">
            <v>469029</v>
          </cell>
          <cell r="C40" t="str">
            <v>PAWNEE ISD</v>
          </cell>
        </row>
        <row r="41">
          <cell r="A41" t="str">
            <v>013903</v>
          </cell>
          <cell r="B41">
            <v>0</v>
          </cell>
          <cell r="C41" t="str">
            <v>PETTUS ISD</v>
          </cell>
        </row>
        <row r="42">
          <cell r="A42" t="str">
            <v>013905</v>
          </cell>
          <cell r="B42">
            <v>256469</v>
          </cell>
          <cell r="C42" t="str">
            <v>SKIDMORE-TYNAN ISD</v>
          </cell>
        </row>
        <row r="43">
          <cell r="A43" t="str">
            <v>014801</v>
          </cell>
          <cell r="B43">
            <v>0</v>
          </cell>
          <cell r="C43" t="str">
            <v>RICHARD MILBURN ALTER HIGH SCH</v>
          </cell>
        </row>
        <row r="44">
          <cell r="A44" t="str">
            <v>014802</v>
          </cell>
          <cell r="B44">
            <v>0</v>
          </cell>
          <cell r="C44" t="str">
            <v>TRANSFORMATIVE CHARTER ACADEMY</v>
          </cell>
        </row>
        <row r="45">
          <cell r="A45" t="str">
            <v>014803</v>
          </cell>
          <cell r="B45">
            <v>0</v>
          </cell>
          <cell r="C45" t="str">
            <v>TEMPLE EDUCATION CENTER</v>
          </cell>
        </row>
        <row r="46">
          <cell r="A46" t="str">
            <v>014804</v>
          </cell>
          <cell r="B46">
            <v>0</v>
          </cell>
          <cell r="C46" t="str">
            <v>ORENDA CHARTER SCHOOL</v>
          </cell>
        </row>
        <row r="47">
          <cell r="A47" t="str">
            <v>014901</v>
          </cell>
          <cell r="B47">
            <v>225214</v>
          </cell>
          <cell r="C47" t="str">
            <v>ACADEMY ISD</v>
          </cell>
        </row>
        <row r="48">
          <cell r="A48" t="str">
            <v>014902</v>
          </cell>
          <cell r="B48">
            <v>89211</v>
          </cell>
          <cell r="C48" t="str">
            <v>BARTLETT ISD</v>
          </cell>
        </row>
        <row r="49">
          <cell r="A49" t="str">
            <v>014903</v>
          </cell>
          <cell r="B49">
            <v>4349347</v>
          </cell>
          <cell r="C49" t="str">
            <v>BELTON ISD</v>
          </cell>
        </row>
        <row r="50">
          <cell r="A50" t="str">
            <v>014905</v>
          </cell>
          <cell r="B50">
            <v>266062</v>
          </cell>
          <cell r="C50" t="str">
            <v>HOLLAND ISD</v>
          </cell>
        </row>
        <row r="51">
          <cell r="A51" t="str">
            <v>014906</v>
          </cell>
          <cell r="B51">
            <v>6318607</v>
          </cell>
          <cell r="C51" t="str">
            <v>KILLEEN ISD</v>
          </cell>
        </row>
        <row r="52">
          <cell r="A52" t="str">
            <v>014907</v>
          </cell>
          <cell r="B52">
            <v>468112</v>
          </cell>
          <cell r="C52" t="str">
            <v>ROGERS ISD</v>
          </cell>
        </row>
        <row r="53">
          <cell r="A53" t="str">
            <v>014908</v>
          </cell>
          <cell r="B53">
            <v>1565463</v>
          </cell>
          <cell r="C53" t="str">
            <v>SALADO ISD</v>
          </cell>
        </row>
        <row r="54">
          <cell r="A54" t="str">
            <v>014909</v>
          </cell>
          <cell r="B54">
            <v>5234170</v>
          </cell>
          <cell r="C54" t="str">
            <v>TEMPLE ISD</v>
          </cell>
        </row>
        <row r="55">
          <cell r="A55" t="str">
            <v>014910</v>
          </cell>
          <cell r="B55">
            <v>1067025</v>
          </cell>
          <cell r="C55" t="str">
            <v>TROY ISD</v>
          </cell>
        </row>
        <row r="56">
          <cell r="A56" t="str">
            <v>015801</v>
          </cell>
          <cell r="B56">
            <v>0</v>
          </cell>
          <cell r="C56" t="str">
            <v>POR VIDA ACADEMY</v>
          </cell>
        </row>
        <row r="57">
          <cell r="A57" t="str">
            <v>015802</v>
          </cell>
          <cell r="B57">
            <v>0</v>
          </cell>
          <cell r="C57" t="str">
            <v>GEORGE GERVIN ACADEMY</v>
          </cell>
        </row>
        <row r="58">
          <cell r="A58" t="str">
            <v>015803</v>
          </cell>
          <cell r="B58">
            <v>0</v>
          </cell>
          <cell r="C58" t="str">
            <v>HIGGS CARTER KING GIFTED &amp; TAL</v>
          </cell>
        </row>
        <row r="59">
          <cell r="A59" t="str">
            <v>015805</v>
          </cell>
          <cell r="B59">
            <v>0</v>
          </cell>
          <cell r="C59" t="str">
            <v>NEW FRONTIERS CHARTER SCHOOL</v>
          </cell>
        </row>
        <row r="60">
          <cell r="A60" t="str">
            <v>015806</v>
          </cell>
          <cell r="B60">
            <v>0</v>
          </cell>
          <cell r="C60" t="str">
            <v>SCHOOL OF EXCELLENCE IN EDUCAT</v>
          </cell>
        </row>
        <row r="61">
          <cell r="A61" t="str">
            <v>015807</v>
          </cell>
          <cell r="B61">
            <v>0</v>
          </cell>
          <cell r="C61" t="str">
            <v>SOUTHWEST PREPARATORY SCHOOL</v>
          </cell>
        </row>
        <row r="62">
          <cell r="A62" t="str">
            <v>015808</v>
          </cell>
          <cell r="B62">
            <v>0</v>
          </cell>
          <cell r="C62" t="str">
            <v>JOHN H WOOD JR PUBLIC CHARTER</v>
          </cell>
        </row>
        <row r="63">
          <cell r="A63" t="str">
            <v>015809</v>
          </cell>
          <cell r="B63">
            <v>0</v>
          </cell>
          <cell r="C63" t="str">
            <v>BEXAR COUNTY ACADEMY</v>
          </cell>
        </row>
        <row r="64">
          <cell r="A64" t="str">
            <v>015810</v>
          </cell>
          <cell r="B64">
            <v>0</v>
          </cell>
        </row>
        <row r="65">
          <cell r="A65" t="str">
            <v>015811</v>
          </cell>
          <cell r="B65">
            <v>0</v>
          </cell>
          <cell r="C65" t="str">
            <v>LA ESCUELA DE LAS AMERICAS</v>
          </cell>
        </row>
        <row r="66">
          <cell r="A66" t="str">
            <v>015812</v>
          </cell>
          <cell r="B66">
            <v>0</v>
          </cell>
          <cell r="C66" t="str">
            <v>GEORGE I SANCHEZ CHARTER HS SA</v>
          </cell>
        </row>
        <row r="67">
          <cell r="A67" t="str">
            <v>015813</v>
          </cell>
          <cell r="B67">
            <v>0</v>
          </cell>
          <cell r="C67" t="str">
            <v>GUARDIAN ANGEL PERFORMANCE ART</v>
          </cell>
        </row>
        <row r="68">
          <cell r="A68" t="str">
            <v>015814</v>
          </cell>
          <cell r="B68">
            <v>0</v>
          </cell>
          <cell r="C68" t="str">
            <v>POSITIVE SOLUTIONS CHARTER SCH</v>
          </cell>
        </row>
        <row r="69">
          <cell r="A69" t="str">
            <v>015815</v>
          </cell>
          <cell r="B69">
            <v>0</v>
          </cell>
          <cell r="C69" t="str">
            <v>RADIANCE ACADEMY OF LEARNING</v>
          </cell>
        </row>
        <row r="70">
          <cell r="A70" t="str">
            <v>015816</v>
          </cell>
          <cell r="B70">
            <v>0</v>
          </cell>
          <cell r="C70" t="str">
            <v>ACADEMY OF CAREERS AND TECHNOL</v>
          </cell>
        </row>
        <row r="71">
          <cell r="A71" t="str">
            <v>015817</v>
          </cell>
          <cell r="B71">
            <v>0</v>
          </cell>
          <cell r="C71" t="str">
            <v>SAN ANTONIO CAN HIGH SCHOOL</v>
          </cell>
        </row>
        <row r="72">
          <cell r="A72" t="str">
            <v>015819</v>
          </cell>
          <cell r="B72">
            <v>0</v>
          </cell>
          <cell r="C72" t="str">
            <v>SHEKINAH RADIANCE ACADEMY</v>
          </cell>
        </row>
        <row r="73">
          <cell r="A73" t="str">
            <v>015820</v>
          </cell>
          <cell r="B73">
            <v>0</v>
          </cell>
          <cell r="C73" t="str">
            <v>SAN ANTONIO SCHOOL FOR INQUIRY</v>
          </cell>
        </row>
        <row r="74">
          <cell r="A74" t="str">
            <v>015822</v>
          </cell>
          <cell r="B74">
            <v>0</v>
          </cell>
          <cell r="C74" t="str">
            <v>JUBILEE ACADEMIC CENTER</v>
          </cell>
        </row>
        <row r="75">
          <cell r="A75" t="str">
            <v>015823</v>
          </cell>
          <cell r="B75">
            <v>0</v>
          </cell>
          <cell r="C75" t="str">
            <v>SAN ANTONIO TECHNOLOGY  ACADEM</v>
          </cell>
        </row>
        <row r="76">
          <cell r="A76" t="str">
            <v>015824</v>
          </cell>
          <cell r="B76">
            <v>0</v>
          </cell>
          <cell r="C76" t="str">
            <v>SAN ANTONIO PREPARATORY ACADEM</v>
          </cell>
        </row>
        <row r="77">
          <cell r="A77" t="str">
            <v>015825</v>
          </cell>
          <cell r="B77">
            <v>0</v>
          </cell>
          <cell r="C77" t="str">
            <v>LIGHTHOUSE CHARTER SCHOOL</v>
          </cell>
        </row>
        <row r="78">
          <cell r="A78" t="str">
            <v>015826</v>
          </cell>
          <cell r="B78">
            <v>0</v>
          </cell>
          <cell r="C78" t="str">
            <v>KIPP ASPIRE ACADEMY</v>
          </cell>
        </row>
        <row r="79">
          <cell r="A79" t="str">
            <v>015827</v>
          </cell>
          <cell r="B79">
            <v>0</v>
          </cell>
          <cell r="C79" t="str">
            <v>SCHOOL OF SCIENCE AND TECHNOLO</v>
          </cell>
        </row>
        <row r="80">
          <cell r="A80" t="str">
            <v>015828</v>
          </cell>
          <cell r="B80">
            <v>0</v>
          </cell>
          <cell r="C80" t="str">
            <v>HARMONY SCIENCE ACAD (SAN ANTO</v>
          </cell>
        </row>
        <row r="81">
          <cell r="A81" t="str">
            <v>015829</v>
          </cell>
          <cell r="B81">
            <v>0</v>
          </cell>
        </row>
        <row r="82">
          <cell r="A82" t="str">
            <v>015830</v>
          </cell>
          <cell r="B82">
            <v>0</v>
          </cell>
          <cell r="C82" t="str">
            <v>BROOKS ACADEMY OF SCIENCE AND</v>
          </cell>
        </row>
        <row r="83">
          <cell r="A83" t="str">
            <v>015831</v>
          </cell>
          <cell r="B83">
            <v>0</v>
          </cell>
          <cell r="C83" t="str">
            <v>SCHOOL OF SCIENCE AND TECHNOLO</v>
          </cell>
        </row>
        <row r="84">
          <cell r="A84" t="str">
            <v>015901</v>
          </cell>
          <cell r="B84">
            <v>5971178</v>
          </cell>
          <cell r="C84" t="str">
            <v>ALAMO HEIGHTS ISD</v>
          </cell>
        </row>
        <row r="85">
          <cell r="A85" t="str">
            <v>015904</v>
          </cell>
          <cell r="B85">
            <v>3877512</v>
          </cell>
          <cell r="C85" t="str">
            <v>HARLANDALE ISD</v>
          </cell>
        </row>
        <row r="86">
          <cell r="A86" t="str">
            <v>015905</v>
          </cell>
          <cell r="B86">
            <v>2083882</v>
          </cell>
          <cell r="C86" t="str">
            <v>EDGEWOOD ISD</v>
          </cell>
        </row>
        <row r="87">
          <cell r="A87" t="str">
            <v>015906</v>
          </cell>
          <cell r="B87">
            <v>0</v>
          </cell>
          <cell r="C87" t="str">
            <v>RANDOLPH FIELD ISD</v>
          </cell>
        </row>
        <row r="88">
          <cell r="A88" t="str">
            <v>015907</v>
          </cell>
          <cell r="B88">
            <v>24755523</v>
          </cell>
          <cell r="C88" t="str">
            <v>SAN ANTONIO ISD</v>
          </cell>
        </row>
        <row r="89">
          <cell r="A89" t="str">
            <v>015908</v>
          </cell>
          <cell r="B89">
            <v>4797169</v>
          </cell>
          <cell r="C89" t="str">
            <v>SOUTH SAN ANTONIO ISD</v>
          </cell>
        </row>
        <row r="90">
          <cell r="A90" t="str">
            <v>015909</v>
          </cell>
          <cell r="B90">
            <v>544531</v>
          </cell>
          <cell r="C90" t="str">
            <v>SOMERSET ISD</v>
          </cell>
        </row>
        <row r="91">
          <cell r="A91" t="str">
            <v>015910</v>
          </cell>
          <cell r="B91">
            <v>99040295</v>
          </cell>
          <cell r="C91" t="str">
            <v>NORTH EAST ISD</v>
          </cell>
        </row>
        <row r="92">
          <cell r="A92" t="str">
            <v>015911</v>
          </cell>
          <cell r="B92">
            <v>5536075</v>
          </cell>
          <cell r="C92" t="str">
            <v>EAST CENTRAL ISD</v>
          </cell>
        </row>
        <row r="93">
          <cell r="A93" t="str">
            <v>015912</v>
          </cell>
          <cell r="B93">
            <v>3512643</v>
          </cell>
          <cell r="C93" t="str">
            <v>SOUTHWEST ISD</v>
          </cell>
        </row>
        <row r="94">
          <cell r="A94" t="str">
            <v>015913</v>
          </cell>
          <cell r="B94">
            <v>0</v>
          </cell>
          <cell r="C94" t="str">
            <v>LACKLAND ISD</v>
          </cell>
        </row>
        <row r="95">
          <cell r="A95" t="str">
            <v>015914</v>
          </cell>
          <cell r="B95">
            <v>0</v>
          </cell>
          <cell r="C95" t="str">
            <v>FT SAM HOUSTON ISD</v>
          </cell>
        </row>
        <row r="96">
          <cell r="A96" t="str">
            <v>015915</v>
          </cell>
          <cell r="B96">
            <v>80147505</v>
          </cell>
          <cell r="C96" t="str">
            <v>NORTHSIDE ISD</v>
          </cell>
        </row>
        <row r="97">
          <cell r="A97" t="str">
            <v>015916</v>
          </cell>
          <cell r="B97">
            <v>24305651</v>
          </cell>
          <cell r="C97" t="str">
            <v>JUDSON ISD</v>
          </cell>
        </row>
        <row r="98">
          <cell r="A98" t="str">
            <v>015917</v>
          </cell>
          <cell r="B98">
            <v>1626051</v>
          </cell>
          <cell r="C98" t="str">
            <v>SOUTHSIDE ISD</v>
          </cell>
        </row>
        <row r="99">
          <cell r="A99" t="str">
            <v>015950</v>
          </cell>
          <cell r="B99">
            <v>0</v>
          </cell>
          <cell r="C99" t="str">
            <v>REG XX EDUCATION SERVICE CENTE</v>
          </cell>
        </row>
        <row r="100">
          <cell r="A100" t="str">
            <v>016901</v>
          </cell>
          <cell r="B100">
            <v>758579</v>
          </cell>
          <cell r="C100" t="str">
            <v>JOHNSON CITY ISD</v>
          </cell>
        </row>
        <row r="101">
          <cell r="A101" t="str">
            <v>016902</v>
          </cell>
          <cell r="B101">
            <v>614154</v>
          </cell>
          <cell r="C101" t="str">
            <v>BLANCO ISD</v>
          </cell>
        </row>
        <row r="102">
          <cell r="A102" t="str">
            <v>017901</v>
          </cell>
          <cell r="B102">
            <v>0</v>
          </cell>
          <cell r="C102" t="str">
            <v>BORDEN COUNTY ISD</v>
          </cell>
        </row>
        <row r="103">
          <cell r="A103" t="str">
            <v>018901</v>
          </cell>
          <cell r="B103">
            <v>576212</v>
          </cell>
          <cell r="C103" t="str">
            <v>CLIFTON ISD</v>
          </cell>
        </row>
        <row r="104">
          <cell r="A104" t="str">
            <v>018902</v>
          </cell>
          <cell r="B104">
            <v>468869</v>
          </cell>
          <cell r="C104" t="str">
            <v>MERIDIAN ISD</v>
          </cell>
        </row>
        <row r="105">
          <cell r="A105" t="str">
            <v>018903</v>
          </cell>
          <cell r="B105">
            <v>0</v>
          </cell>
          <cell r="C105" t="str">
            <v>MORGAN ISD</v>
          </cell>
        </row>
        <row r="106">
          <cell r="A106" t="str">
            <v>018904</v>
          </cell>
          <cell r="B106">
            <v>488703</v>
          </cell>
          <cell r="C106" t="str">
            <v>VALLEY MILLS ISD</v>
          </cell>
        </row>
        <row r="107">
          <cell r="A107" t="str">
            <v>018905</v>
          </cell>
          <cell r="B107">
            <v>0</v>
          </cell>
          <cell r="C107" t="str">
            <v>WALNUT SPRINGS ISD</v>
          </cell>
        </row>
        <row r="108">
          <cell r="A108" t="str">
            <v>018906</v>
          </cell>
          <cell r="B108">
            <v>35053</v>
          </cell>
          <cell r="C108" t="str">
            <v>IREDELL ISD</v>
          </cell>
        </row>
        <row r="109">
          <cell r="A109" t="str">
            <v>018907</v>
          </cell>
          <cell r="B109">
            <v>21369</v>
          </cell>
          <cell r="C109" t="str">
            <v>KOPPERL ISD</v>
          </cell>
        </row>
        <row r="110">
          <cell r="A110" t="str">
            <v>018908</v>
          </cell>
          <cell r="B110">
            <v>0</v>
          </cell>
          <cell r="C110" t="str">
            <v>CRANFILLS GAP ISD</v>
          </cell>
        </row>
        <row r="111">
          <cell r="A111" t="str">
            <v>019000</v>
          </cell>
          <cell r="B111">
            <v>0</v>
          </cell>
          <cell r="C111" t="str">
            <v>BOWIE COUNTY</v>
          </cell>
        </row>
        <row r="112">
          <cell r="A112" t="str">
            <v>019901</v>
          </cell>
          <cell r="B112">
            <v>119626</v>
          </cell>
          <cell r="C112" t="str">
            <v>DEKALB ISD</v>
          </cell>
        </row>
        <row r="113">
          <cell r="A113" t="str">
            <v>019902</v>
          </cell>
          <cell r="B113">
            <v>293008</v>
          </cell>
          <cell r="C113" t="str">
            <v>HOOKS ISD</v>
          </cell>
        </row>
        <row r="114">
          <cell r="A114" t="str">
            <v>019903</v>
          </cell>
          <cell r="B114">
            <v>23439</v>
          </cell>
          <cell r="C114" t="str">
            <v>MAUD ISD</v>
          </cell>
        </row>
        <row r="115">
          <cell r="A115" t="str">
            <v>019905</v>
          </cell>
          <cell r="B115">
            <v>647337</v>
          </cell>
          <cell r="C115" t="str">
            <v>NEW BOSTON ISD</v>
          </cell>
        </row>
        <row r="116">
          <cell r="A116" t="str">
            <v>019906</v>
          </cell>
          <cell r="B116">
            <v>226671</v>
          </cell>
          <cell r="C116" t="str">
            <v>REDWATER ISD</v>
          </cell>
        </row>
        <row r="117">
          <cell r="A117" t="str">
            <v>019907</v>
          </cell>
          <cell r="B117">
            <v>3062522</v>
          </cell>
          <cell r="C117" t="str">
            <v>TEXARKANA ISD</v>
          </cell>
        </row>
        <row r="118">
          <cell r="A118" t="str">
            <v>019908</v>
          </cell>
          <cell r="B118">
            <v>638735</v>
          </cell>
          <cell r="C118" t="str">
            <v>LIBERTY-EYLAU ISD</v>
          </cell>
        </row>
        <row r="119">
          <cell r="A119" t="str">
            <v>019909</v>
          </cell>
          <cell r="B119">
            <v>49016</v>
          </cell>
          <cell r="C119" t="str">
            <v>SIMMS ISD</v>
          </cell>
        </row>
        <row r="120">
          <cell r="A120" t="str">
            <v>019910</v>
          </cell>
          <cell r="B120">
            <v>8214</v>
          </cell>
          <cell r="C120" t="str">
            <v>MALTA ISD</v>
          </cell>
        </row>
        <row r="121">
          <cell r="A121" t="str">
            <v>019911</v>
          </cell>
          <cell r="B121">
            <v>410459</v>
          </cell>
          <cell r="C121" t="str">
            <v>RED LICK ISD</v>
          </cell>
        </row>
        <row r="122">
          <cell r="A122" t="str">
            <v>019912</v>
          </cell>
          <cell r="B122">
            <v>2616519</v>
          </cell>
          <cell r="C122" t="str">
            <v>PLEASANT GROVE ISD</v>
          </cell>
        </row>
        <row r="123">
          <cell r="A123" t="str">
            <v>019913</v>
          </cell>
          <cell r="B123">
            <v>0</v>
          </cell>
          <cell r="C123" t="str">
            <v>HUBBARD ISD</v>
          </cell>
        </row>
        <row r="124">
          <cell r="A124" t="str">
            <v>019914</v>
          </cell>
          <cell r="B124">
            <v>0</v>
          </cell>
          <cell r="C124" t="str">
            <v>LEARY ISD</v>
          </cell>
        </row>
        <row r="125">
          <cell r="A125" t="str">
            <v>020901</v>
          </cell>
          <cell r="B125">
            <v>12873280</v>
          </cell>
          <cell r="C125" t="str">
            <v>ALVIN ISD</v>
          </cell>
        </row>
        <row r="126">
          <cell r="A126" t="str">
            <v>020902</v>
          </cell>
          <cell r="B126">
            <v>7072984</v>
          </cell>
          <cell r="C126" t="str">
            <v>ANGLETON ISD</v>
          </cell>
        </row>
        <row r="127">
          <cell r="A127" t="str">
            <v>020904</v>
          </cell>
          <cell r="B127">
            <v>160706</v>
          </cell>
          <cell r="C127" t="str">
            <v>DANBURY ISD</v>
          </cell>
        </row>
        <row r="128">
          <cell r="A128" t="str">
            <v>020905</v>
          </cell>
          <cell r="B128">
            <v>13816362</v>
          </cell>
          <cell r="C128" t="str">
            <v>BRAZOSPORT ISD</v>
          </cell>
        </row>
        <row r="129">
          <cell r="A129" t="str">
            <v>020906</v>
          </cell>
          <cell r="B129">
            <v>2591990</v>
          </cell>
          <cell r="C129" t="str">
            <v>SWEENY ISD</v>
          </cell>
        </row>
        <row r="130">
          <cell r="A130" t="str">
            <v>020907</v>
          </cell>
          <cell r="B130">
            <v>1906704</v>
          </cell>
          <cell r="C130" t="str">
            <v>COLUMBIA-BRAZORIA ISD</v>
          </cell>
        </row>
        <row r="131">
          <cell r="A131" t="str">
            <v>020908</v>
          </cell>
          <cell r="B131">
            <v>20663765</v>
          </cell>
          <cell r="C131" t="str">
            <v>PEARLAND ISD</v>
          </cell>
        </row>
        <row r="132">
          <cell r="A132" t="str">
            <v>020910</v>
          </cell>
          <cell r="B132">
            <v>0</v>
          </cell>
          <cell r="C132" t="str">
            <v>DAMON ISD</v>
          </cell>
        </row>
        <row r="133">
          <cell r="A133" t="str">
            <v>021803</v>
          </cell>
          <cell r="B133">
            <v>0</v>
          </cell>
          <cell r="C133" t="str">
            <v>BRAZOS SCHOOL FOR INQUIRY &amp; CR</v>
          </cell>
        </row>
        <row r="134">
          <cell r="A134" t="str">
            <v>021804</v>
          </cell>
          <cell r="B134">
            <v>0</v>
          </cell>
          <cell r="C134" t="str">
            <v>HARMONY SCIENCE ACAD (COLLEGE</v>
          </cell>
        </row>
        <row r="135">
          <cell r="A135" t="str">
            <v>021901</v>
          </cell>
          <cell r="B135">
            <v>11980681</v>
          </cell>
          <cell r="C135" t="str">
            <v>COLLEGE STATION ISD</v>
          </cell>
        </row>
        <row r="136">
          <cell r="A136" t="str">
            <v>021902</v>
          </cell>
          <cell r="B136">
            <v>10807444</v>
          </cell>
          <cell r="C136" t="str">
            <v>BRYAN ISD</v>
          </cell>
        </row>
        <row r="137">
          <cell r="A137" t="str">
            <v>021903</v>
          </cell>
          <cell r="B137">
            <v>0</v>
          </cell>
        </row>
        <row r="138">
          <cell r="A138" t="str">
            <v>022004</v>
          </cell>
          <cell r="B138">
            <v>0</v>
          </cell>
          <cell r="C138" t="str">
            <v>TERLINGUA CSD</v>
          </cell>
        </row>
        <row r="139">
          <cell r="A139" t="str">
            <v>022901</v>
          </cell>
          <cell r="B139">
            <v>353419</v>
          </cell>
          <cell r="C139" t="str">
            <v>ALPINE ISD</v>
          </cell>
        </row>
        <row r="140">
          <cell r="A140" t="str">
            <v>022902</v>
          </cell>
          <cell r="B140">
            <v>0</v>
          </cell>
          <cell r="C140" t="str">
            <v>MARATHON ISD</v>
          </cell>
        </row>
        <row r="141">
          <cell r="A141" t="str">
            <v>022903</v>
          </cell>
          <cell r="B141">
            <v>0</v>
          </cell>
          <cell r="C141" t="str">
            <v>SAN VICENTE ISD</v>
          </cell>
        </row>
        <row r="142">
          <cell r="A142" t="str">
            <v>023902</v>
          </cell>
          <cell r="B142">
            <v>0</v>
          </cell>
          <cell r="C142" t="str">
            <v>SILVERTON ISD</v>
          </cell>
        </row>
        <row r="143">
          <cell r="A143" t="str">
            <v>024801</v>
          </cell>
          <cell r="B143">
            <v>0</v>
          </cell>
          <cell r="C143" t="str">
            <v>ENCINO SCHOOL</v>
          </cell>
        </row>
        <row r="144">
          <cell r="A144" t="str">
            <v>024901</v>
          </cell>
          <cell r="B144">
            <v>277629</v>
          </cell>
          <cell r="C144" t="str">
            <v>BROOKS COUNTY ISD</v>
          </cell>
        </row>
        <row r="145">
          <cell r="A145" t="str">
            <v>025901</v>
          </cell>
          <cell r="B145">
            <v>430129</v>
          </cell>
          <cell r="C145" t="str">
            <v>BANGS ISD</v>
          </cell>
        </row>
        <row r="146">
          <cell r="A146" t="str">
            <v>025902</v>
          </cell>
          <cell r="B146">
            <v>2408619</v>
          </cell>
          <cell r="C146" t="str">
            <v>BROWNWOOD ISD</v>
          </cell>
        </row>
        <row r="147">
          <cell r="A147" t="str">
            <v>025904</v>
          </cell>
          <cell r="B147">
            <v>24594</v>
          </cell>
          <cell r="C147" t="str">
            <v>BLANKET ISD</v>
          </cell>
        </row>
        <row r="148">
          <cell r="A148" t="str">
            <v>025905</v>
          </cell>
          <cell r="B148">
            <v>150960</v>
          </cell>
          <cell r="C148" t="str">
            <v>MAY ISD</v>
          </cell>
        </row>
        <row r="149">
          <cell r="A149" t="str">
            <v>025906</v>
          </cell>
          <cell r="B149">
            <v>143743</v>
          </cell>
          <cell r="C149" t="str">
            <v>ZEPHYR ISD</v>
          </cell>
        </row>
        <row r="150">
          <cell r="A150" t="str">
            <v>025908</v>
          </cell>
          <cell r="B150">
            <v>52729</v>
          </cell>
          <cell r="C150" t="str">
            <v>BROOKESMITH ISD</v>
          </cell>
        </row>
        <row r="151">
          <cell r="A151" t="str">
            <v>025909</v>
          </cell>
          <cell r="B151">
            <v>714443</v>
          </cell>
          <cell r="C151" t="str">
            <v>EARLY ISD</v>
          </cell>
        </row>
        <row r="152">
          <cell r="A152" t="str">
            <v>025910</v>
          </cell>
          <cell r="B152">
            <v>0</v>
          </cell>
          <cell r="C152" t="str">
            <v>RON JACKSON STATE JUVENILE COR</v>
          </cell>
        </row>
        <row r="153">
          <cell r="A153" t="str">
            <v>025911</v>
          </cell>
          <cell r="B153">
            <v>0</v>
          </cell>
          <cell r="C153" t="str">
            <v>RON JACKSON STATE JUVENILE COR</v>
          </cell>
        </row>
        <row r="154">
          <cell r="A154" t="str">
            <v>026901</v>
          </cell>
          <cell r="B154">
            <v>713509</v>
          </cell>
          <cell r="C154" t="str">
            <v>CALDWELL ISD</v>
          </cell>
        </row>
        <row r="155">
          <cell r="A155" t="str">
            <v>026902</v>
          </cell>
          <cell r="B155">
            <v>200876</v>
          </cell>
          <cell r="C155" t="str">
            <v>SOMERVILLE ISD</v>
          </cell>
        </row>
        <row r="156">
          <cell r="A156" t="str">
            <v>026903</v>
          </cell>
          <cell r="B156">
            <v>423939</v>
          </cell>
          <cell r="C156" t="str">
            <v>SNOOK ISD</v>
          </cell>
        </row>
        <row r="157">
          <cell r="A157" t="str">
            <v>027903</v>
          </cell>
          <cell r="B157">
            <v>3226623</v>
          </cell>
          <cell r="C157" t="str">
            <v>BURNET CISD</v>
          </cell>
        </row>
        <row r="158">
          <cell r="A158" t="str">
            <v>027904</v>
          </cell>
          <cell r="B158">
            <v>5578988</v>
          </cell>
          <cell r="C158" t="str">
            <v>MARBLE FALLS ISD</v>
          </cell>
        </row>
        <row r="159">
          <cell r="A159" t="str">
            <v>028902</v>
          </cell>
          <cell r="B159">
            <v>1451819</v>
          </cell>
          <cell r="C159" t="str">
            <v>LOCKHART ISD</v>
          </cell>
        </row>
        <row r="160">
          <cell r="A160" t="str">
            <v>028903</v>
          </cell>
          <cell r="B160">
            <v>12018</v>
          </cell>
          <cell r="C160" t="str">
            <v>LULING ISD</v>
          </cell>
        </row>
        <row r="161">
          <cell r="A161" t="str">
            <v>028906</v>
          </cell>
          <cell r="B161">
            <v>0</v>
          </cell>
          <cell r="C161" t="str">
            <v>PRAIRIE LEA ISD</v>
          </cell>
        </row>
        <row r="162">
          <cell r="A162" t="str">
            <v>029901</v>
          </cell>
          <cell r="B162">
            <v>2753361</v>
          </cell>
          <cell r="C162" t="str">
            <v>CALHOUN COUNTY ISD</v>
          </cell>
        </row>
        <row r="163">
          <cell r="A163" t="str">
            <v>030901</v>
          </cell>
          <cell r="B163">
            <v>56947</v>
          </cell>
          <cell r="C163" t="str">
            <v>CROSS PLAINS ISD</v>
          </cell>
        </row>
        <row r="164">
          <cell r="A164" t="str">
            <v>030902</v>
          </cell>
          <cell r="B164">
            <v>2164655</v>
          </cell>
          <cell r="C164" t="str">
            <v>CLYDE CISD</v>
          </cell>
        </row>
        <row r="165">
          <cell r="A165" t="str">
            <v>030903</v>
          </cell>
          <cell r="B165">
            <v>70547</v>
          </cell>
          <cell r="C165" t="str">
            <v>BAIRD ISD</v>
          </cell>
        </row>
        <row r="166">
          <cell r="A166" t="str">
            <v>030906</v>
          </cell>
          <cell r="B166">
            <v>374878</v>
          </cell>
          <cell r="C166" t="str">
            <v>EULA ISD</v>
          </cell>
        </row>
        <row r="167">
          <cell r="A167" t="str">
            <v>031504</v>
          </cell>
          <cell r="B167">
            <v>0</v>
          </cell>
          <cell r="C167" t="str">
            <v>UNIVERSITY OF TEXAS AT BROWNSV</v>
          </cell>
        </row>
        <row r="168">
          <cell r="A168" t="str">
            <v>031803</v>
          </cell>
          <cell r="B168">
            <v>0</v>
          </cell>
          <cell r="C168" t="str">
            <v>HARMONY SCIENCE ACADEMY - BROW</v>
          </cell>
        </row>
        <row r="169">
          <cell r="A169" t="str">
            <v>031901</v>
          </cell>
          <cell r="B169">
            <v>3503383</v>
          </cell>
          <cell r="C169" t="str">
            <v>BROWNSVILLE ISD</v>
          </cell>
        </row>
        <row r="170">
          <cell r="A170" t="str">
            <v>031903</v>
          </cell>
          <cell r="B170">
            <v>2506662</v>
          </cell>
          <cell r="C170" t="str">
            <v>HARLINGEN CISD</v>
          </cell>
        </row>
        <row r="171">
          <cell r="A171" t="str">
            <v>031905</v>
          </cell>
          <cell r="B171">
            <v>952871</v>
          </cell>
          <cell r="C171" t="str">
            <v>LA FERIA ISD</v>
          </cell>
        </row>
        <row r="172">
          <cell r="A172" t="str">
            <v>031906</v>
          </cell>
          <cell r="B172">
            <v>1767205</v>
          </cell>
          <cell r="C172" t="str">
            <v>LOS FRESNOS CISD</v>
          </cell>
        </row>
        <row r="173">
          <cell r="A173" t="str">
            <v>031909</v>
          </cell>
          <cell r="B173">
            <v>3616140</v>
          </cell>
          <cell r="C173" t="str">
            <v>POINT ISABEL ISD</v>
          </cell>
        </row>
        <row r="174">
          <cell r="A174" t="str">
            <v>031911</v>
          </cell>
          <cell r="B174">
            <v>495320</v>
          </cell>
          <cell r="C174" t="str">
            <v>RIO HONDO ISD</v>
          </cell>
        </row>
        <row r="175">
          <cell r="A175" t="str">
            <v>031912</v>
          </cell>
          <cell r="B175">
            <v>1913956</v>
          </cell>
          <cell r="C175" t="str">
            <v>SAN BENITO CISD</v>
          </cell>
        </row>
        <row r="176">
          <cell r="A176" t="str">
            <v>031913</v>
          </cell>
          <cell r="B176">
            <v>75033</v>
          </cell>
          <cell r="C176" t="str">
            <v>SANTA MARIA ISD</v>
          </cell>
        </row>
        <row r="177">
          <cell r="A177" t="str">
            <v>031914</v>
          </cell>
          <cell r="B177">
            <v>165150</v>
          </cell>
          <cell r="C177" t="str">
            <v>SANTA ROSA ISD</v>
          </cell>
        </row>
        <row r="178">
          <cell r="A178" t="str">
            <v>031916</v>
          </cell>
          <cell r="B178">
            <v>0</v>
          </cell>
          <cell r="C178" t="str">
            <v>SOUTH TEXAS ISD</v>
          </cell>
        </row>
        <row r="179">
          <cell r="A179" t="str">
            <v>032902</v>
          </cell>
          <cell r="B179">
            <v>406404</v>
          </cell>
          <cell r="C179" t="str">
            <v>PITTSBURG ISD</v>
          </cell>
        </row>
        <row r="180">
          <cell r="A180" t="str">
            <v>033901</v>
          </cell>
          <cell r="B180">
            <v>154200</v>
          </cell>
          <cell r="C180" t="str">
            <v>GROOM ISD</v>
          </cell>
        </row>
        <row r="181">
          <cell r="A181" t="str">
            <v>033902</v>
          </cell>
          <cell r="B181">
            <v>1984957</v>
          </cell>
          <cell r="C181" t="str">
            <v>PANHANDLE ISD</v>
          </cell>
        </row>
        <row r="182">
          <cell r="A182" t="str">
            <v>033904</v>
          </cell>
          <cell r="B182">
            <v>0</v>
          </cell>
          <cell r="C182" t="str">
            <v>WHITE DEER ISD</v>
          </cell>
        </row>
        <row r="183">
          <cell r="A183" t="str">
            <v>034901</v>
          </cell>
          <cell r="B183">
            <v>211995</v>
          </cell>
          <cell r="C183" t="str">
            <v>ATLANTA ISD</v>
          </cell>
        </row>
        <row r="184">
          <cell r="A184" t="str">
            <v>034902</v>
          </cell>
          <cell r="B184">
            <v>0</v>
          </cell>
          <cell r="C184" t="str">
            <v>AVINGER ISD</v>
          </cell>
        </row>
        <row r="185">
          <cell r="A185" t="str">
            <v>034903</v>
          </cell>
          <cell r="B185">
            <v>2798</v>
          </cell>
          <cell r="C185" t="str">
            <v>HUGHES SPRINGS ISD</v>
          </cell>
        </row>
        <row r="186">
          <cell r="A186" t="str">
            <v>034905</v>
          </cell>
          <cell r="B186">
            <v>0</v>
          </cell>
          <cell r="C186" t="str">
            <v>LINDEN-KILDARE CISD</v>
          </cell>
        </row>
        <row r="187">
          <cell r="A187" t="str">
            <v>034906</v>
          </cell>
          <cell r="B187">
            <v>0</v>
          </cell>
          <cell r="C187" t="str">
            <v>MCLEOD ISD</v>
          </cell>
        </row>
        <row r="188">
          <cell r="A188" t="str">
            <v>034907</v>
          </cell>
          <cell r="B188">
            <v>664568</v>
          </cell>
          <cell r="C188" t="str">
            <v>QUEEN CITY ISD</v>
          </cell>
        </row>
        <row r="189">
          <cell r="A189" t="str">
            <v>034908</v>
          </cell>
          <cell r="B189">
            <v>0</v>
          </cell>
        </row>
        <row r="190">
          <cell r="A190" t="str">
            <v>034909</v>
          </cell>
          <cell r="B190">
            <v>0</v>
          </cell>
          <cell r="C190" t="str">
            <v>BLOOMBURG ISD</v>
          </cell>
        </row>
        <row r="191">
          <cell r="A191" t="str">
            <v>035901</v>
          </cell>
          <cell r="B191">
            <v>604830</v>
          </cell>
          <cell r="C191" t="str">
            <v>DIMMITT ISD</v>
          </cell>
        </row>
        <row r="192">
          <cell r="A192" t="str">
            <v>035902</v>
          </cell>
          <cell r="B192">
            <v>0</v>
          </cell>
          <cell r="C192" t="str">
            <v>HART ISD</v>
          </cell>
        </row>
        <row r="193">
          <cell r="A193" t="str">
            <v>035903</v>
          </cell>
          <cell r="B193">
            <v>40446</v>
          </cell>
          <cell r="C193" t="str">
            <v>NAZARETH ISD</v>
          </cell>
        </row>
        <row r="194">
          <cell r="A194" t="str">
            <v>036901</v>
          </cell>
          <cell r="B194">
            <v>344995</v>
          </cell>
          <cell r="C194" t="str">
            <v>ANAHUAC ISD</v>
          </cell>
        </row>
        <row r="195">
          <cell r="A195" t="str">
            <v>036902</v>
          </cell>
          <cell r="B195">
            <v>8554034</v>
          </cell>
          <cell r="C195" t="str">
            <v>BARBERS HILL ISD</v>
          </cell>
        </row>
        <row r="196">
          <cell r="A196" t="str">
            <v>036903</v>
          </cell>
          <cell r="B196">
            <v>739147</v>
          </cell>
          <cell r="C196" t="str">
            <v>EAST CHAMBERS ISD</v>
          </cell>
        </row>
        <row r="197">
          <cell r="A197" t="str">
            <v>037901</v>
          </cell>
          <cell r="B197">
            <v>340225</v>
          </cell>
          <cell r="C197" t="str">
            <v>ALTO ISD</v>
          </cell>
        </row>
        <row r="198">
          <cell r="A198" t="str">
            <v>037904</v>
          </cell>
          <cell r="B198">
            <v>684255</v>
          </cell>
          <cell r="C198" t="str">
            <v>JACKSONVILLE ISD</v>
          </cell>
        </row>
        <row r="199">
          <cell r="A199" t="str">
            <v>037907</v>
          </cell>
          <cell r="B199">
            <v>420849</v>
          </cell>
          <cell r="C199" t="str">
            <v>RUSK ISD</v>
          </cell>
        </row>
        <row r="200">
          <cell r="A200" t="str">
            <v>037908</v>
          </cell>
          <cell r="B200">
            <v>0</v>
          </cell>
          <cell r="C200" t="str">
            <v>NEW SUMMERFIELD ISD</v>
          </cell>
        </row>
        <row r="201">
          <cell r="A201" t="str">
            <v>037909</v>
          </cell>
          <cell r="B201">
            <v>0</v>
          </cell>
          <cell r="C201" t="str">
            <v>WELLS ISD</v>
          </cell>
        </row>
        <row r="202">
          <cell r="A202" t="str">
            <v>038901</v>
          </cell>
          <cell r="B202">
            <v>173721</v>
          </cell>
          <cell r="C202" t="str">
            <v>CHILDRESS ISD</v>
          </cell>
        </row>
        <row r="203">
          <cell r="A203" t="str">
            <v>039901</v>
          </cell>
          <cell r="B203">
            <v>17622</v>
          </cell>
          <cell r="C203" t="str">
            <v>BYERS ISD</v>
          </cell>
        </row>
        <row r="204">
          <cell r="A204" t="str">
            <v>039902</v>
          </cell>
          <cell r="B204">
            <v>893873</v>
          </cell>
          <cell r="C204" t="str">
            <v>HENRIETTA ISD</v>
          </cell>
        </row>
        <row r="205">
          <cell r="A205" t="str">
            <v>039903</v>
          </cell>
          <cell r="B205">
            <v>190385</v>
          </cell>
          <cell r="C205" t="str">
            <v>PETROLIA ISD</v>
          </cell>
        </row>
        <row r="206">
          <cell r="A206" t="str">
            <v>039904</v>
          </cell>
          <cell r="B206">
            <v>0</v>
          </cell>
          <cell r="C206" t="str">
            <v>BELLEVUE ISD</v>
          </cell>
        </row>
        <row r="207">
          <cell r="A207" t="str">
            <v>039905</v>
          </cell>
          <cell r="B207">
            <v>0</v>
          </cell>
          <cell r="C207" t="str">
            <v>MIDWAY ISD</v>
          </cell>
        </row>
        <row r="208">
          <cell r="A208" t="str">
            <v>040901</v>
          </cell>
          <cell r="B208">
            <v>0</v>
          </cell>
          <cell r="C208" t="str">
            <v>MORTON ISD</v>
          </cell>
        </row>
        <row r="209">
          <cell r="A209" t="str">
            <v>040902</v>
          </cell>
          <cell r="B209">
            <v>0</v>
          </cell>
          <cell r="C209" t="str">
            <v>WHITEFACE CISD</v>
          </cell>
        </row>
        <row r="210">
          <cell r="A210" t="str">
            <v>041901</v>
          </cell>
          <cell r="B210">
            <v>0</v>
          </cell>
          <cell r="C210" t="str">
            <v>BRONTE ISD</v>
          </cell>
        </row>
        <row r="211">
          <cell r="A211" t="str">
            <v>041902</v>
          </cell>
          <cell r="B211">
            <v>831285</v>
          </cell>
          <cell r="C211" t="str">
            <v>ROBERT LEE ISD</v>
          </cell>
        </row>
        <row r="212">
          <cell r="A212" t="str">
            <v>042901</v>
          </cell>
          <cell r="B212">
            <v>211437</v>
          </cell>
          <cell r="C212" t="str">
            <v>COLEMAN ISD</v>
          </cell>
        </row>
        <row r="213">
          <cell r="A213" t="str">
            <v>042903</v>
          </cell>
          <cell r="B213">
            <v>40218</v>
          </cell>
          <cell r="C213" t="str">
            <v>SANTA ANNA ISD</v>
          </cell>
        </row>
        <row r="214">
          <cell r="A214" t="str">
            <v>042905</v>
          </cell>
          <cell r="B214">
            <v>147</v>
          </cell>
          <cell r="C214" t="str">
            <v>PANTHER CREEK CISD</v>
          </cell>
        </row>
        <row r="215">
          <cell r="A215" t="str">
            <v>042906</v>
          </cell>
          <cell r="B215">
            <v>0</v>
          </cell>
          <cell r="C215" t="str">
            <v>NOVICE ISD</v>
          </cell>
        </row>
        <row r="216">
          <cell r="A216" t="str">
            <v>043901</v>
          </cell>
          <cell r="B216">
            <v>29558083</v>
          </cell>
          <cell r="C216" t="str">
            <v>ALLEN ISD</v>
          </cell>
        </row>
        <row r="217">
          <cell r="A217" t="str">
            <v>043902</v>
          </cell>
          <cell r="B217">
            <v>2628748</v>
          </cell>
          <cell r="C217" t="str">
            <v>ANNA ISD</v>
          </cell>
        </row>
        <row r="218">
          <cell r="A218" t="str">
            <v>043903</v>
          </cell>
          <cell r="B218">
            <v>3205959</v>
          </cell>
          <cell r="C218" t="str">
            <v>CELINA ISD</v>
          </cell>
        </row>
        <row r="219">
          <cell r="A219" t="str">
            <v>043904</v>
          </cell>
          <cell r="B219">
            <v>771112</v>
          </cell>
          <cell r="C219" t="str">
            <v>FARMERSVILLE ISD</v>
          </cell>
        </row>
        <row r="220">
          <cell r="A220" t="str">
            <v>043905</v>
          </cell>
          <cell r="B220">
            <v>57716930</v>
          </cell>
          <cell r="C220" t="str">
            <v>FRISCO ISD</v>
          </cell>
        </row>
        <row r="221">
          <cell r="A221" t="str">
            <v>043907</v>
          </cell>
          <cell r="B221">
            <v>42640344</v>
          </cell>
          <cell r="C221" t="str">
            <v>MCKINNEY ISD</v>
          </cell>
        </row>
        <row r="222">
          <cell r="A222" t="str">
            <v>043908</v>
          </cell>
          <cell r="B222">
            <v>2089575</v>
          </cell>
          <cell r="C222" t="str">
            <v>MELISSA ISD</v>
          </cell>
        </row>
        <row r="223">
          <cell r="A223" t="str">
            <v>043910</v>
          </cell>
          <cell r="B223">
            <v>90262865</v>
          </cell>
          <cell r="C223" t="str">
            <v>PLANO ISD</v>
          </cell>
        </row>
        <row r="224">
          <cell r="A224" t="str">
            <v>043911</v>
          </cell>
          <cell r="B224">
            <v>2237801</v>
          </cell>
          <cell r="C224" t="str">
            <v>PRINCETON ISD</v>
          </cell>
        </row>
        <row r="225">
          <cell r="A225" t="str">
            <v>043912</v>
          </cell>
          <cell r="B225">
            <v>8458501</v>
          </cell>
          <cell r="C225" t="str">
            <v>PROSPER ISD</v>
          </cell>
        </row>
        <row r="226">
          <cell r="A226" t="str">
            <v>043914</v>
          </cell>
          <cell r="B226">
            <v>10508575</v>
          </cell>
          <cell r="C226" t="str">
            <v>WYLIE ISD</v>
          </cell>
        </row>
        <row r="227">
          <cell r="A227" t="str">
            <v>043917</v>
          </cell>
          <cell r="B227">
            <v>430569</v>
          </cell>
          <cell r="C227" t="str">
            <v>BLUE RIDGE ISD</v>
          </cell>
        </row>
        <row r="228">
          <cell r="A228" t="str">
            <v>043918</v>
          </cell>
          <cell r="B228">
            <v>1982616</v>
          </cell>
          <cell r="C228" t="str">
            <v>COMMUNITY ISD</v>
          </cell>
        </row>
        <row r="229">
          <cell r="A229" t="str">
            <v>043919</v>
          </cell>
          <cell r="B229">
            <v>6794538</v>
          </cell>
          <cell r="C229" t="str">
            <v>LOVEJOY ISD</v>
          </cell>
        </row>
        <row r="230">
          <cell r="A230" t="str">
            <v>044902</v>
          </cell>
          <cell r="B230">
            <v>0</v>
          </cell>
          <cell r="C230" t="str">
            <v>WELLINGTON ISD</v>
          </cell>
        </row>
        <row r="231">
          <cell r="A231" t="str">
            <v>044904</v>
          </cell>
          <cell r="B231">
            <v>0</v>
          </cell>
          <cell r="C231" t="str">
            <v>SAMNORWOOD ISD</v>
          </cell>
        </row>
        <row r="232">
          <cell r="A232" t="str">
            <v>045902</v>
          </cell>
          <cell r="B232">
            <v>1130084</v>
          </cell>
          <cell r="C232" t="str">
            <v>COLUMBUS ISD</v>
          </cell>
        </row>
        <row r="233">
          <cell r="A233" t="str">
            <v>045903</v>
          </cell>
          <cell r="B233">
            <v>1553248</v>
          </cell>
          <cell r="C233" t="str">
            <v>RICE CISD</v>
          </cell>
        </row>
        <row r="234">
          <cell r="A234" t="str">
            <v>045905</v>
          </cell>
          <cell r="B234">
            <v>450552</v>
          </cell>
          <cell r="C234" t="str">
            <v>WEIMAR ISD</v>
          </cell>
        </row>
        <row r="235">
          <cell r="A235" t="str">
            <v>046801</v>
          </cell>
          <cell r="B235">
            <v>0</v>
          </cell>
        </row>
        <row r="236">
          <cell r="A236" t="str">
            <v>046802</v>
          </cell>
          <cell r="B236">
            <v>0</v>
          </cell>
          <cell r="C236" t="str">
            <v>TRINITY CHARTER SCHOOL</v>
          </cell>
        </row>
        <row r="237">
          <cell r="A237" t="str">
            <v>046901</v>
          </cell>
          <cell r="B237">
            <v>9171482</v>
          </cell>
          <cell r="C237" t="str">
            <v>NEW BRAUNFELS ISD</v>
          </cell>
        </row>
        <row r="238">
          <cell r="A238" t="str">
            <v>046902</v>
          </cell>
          <cell r="B238">
            <v>23880417</v>
          </cell>
          <cell r="C238" t="str">
            <v>COMAL ISD</v>
          </cell>
        </row>
        <row r="239">
          <cell r="A239" t="str">
            <v>047901</v>
          </cell>
          <cell r="B239">
            <v>335365</v>
          </cell>
          <cell r="C239" t="str">
            <v>COMANCHE ISD</v>
          </cell>
        </row>
        <row r="240">
          <cell r="A240" t="str">
            <v>047902</v>
          </cell>
          <cell r="B240">
            <v>40685</v>
          </cell>
          <cell r="C240" t="str">
            <v>DE LEON ISD</v>
          </cell>
        </row>
        <row r="241">
          <cell r="A241" t="str">
            <v>047903</v>
          </cell>
          <cell r="B241">
            <v>27093</v>
          </cell>
          <cell r="C241" t="str">
            <v>GUSTINE ISD</v>
          </cell>
        </row>
        <row r="242">
          <cell r="A242" t="str">
            <v>047905</v>
          </cell>
          <cell r="B242">
            <v>0</v>
          </cell>
          <cell r="C242" t="str">
            <v>SIDNEY ISD</v>
          </cell>
        </row>
        <row r="243">
          <cell r="A243" t="str">
            <v>048901</v>
          </cell>
          <cell r="B243">
            <v>0</v>
          </cell>
          <cell r="C243" t="str">
            <v>EDEN CISD</v>
          </cell>
        </row>
        <row r="244">
          <cell r="A244" t="str">
            <v>048903</v>
          </cell>
          <cell r="B244">
            <v>175222</v>
          </cell>
          <cell r="C244" t="str">
            <v>PAINT ROCK ISD</v>
          </cell>
        </row>
        <row r="245">
          <cell r="A245" t="str">
            <v>049901</v>
          </cell>
          <cell r="B245">
            <v>2054841</v>
          </cell>
          <cell r="C245" t="str">
            <v>GAINESVILLE ISD</v>
          </cell>
        </row>
        <row r="246">
          <cell r="A246" t="str">
            <v>049902</v>
          </cell>
          <cell r="B246">
            <v>354793</v>
          </cell>
          <cell r="C246" t="str">
            <v>MUENSTER ISD</v>
          </cell>
        </row>
        <row r="247">
          <cell r="A247" t="str">
            <v>049903</v>
          </cell>
          <cell r="B247">
            <v>141998</v>
          </cell>
          <cell r="C247" t="str">
            <v>VALLEY VIEW ISD</v>
          </cell>
        </row>
        <row r="248">
          <cell r="A248" t="str">
            <v>049904</v>
          </cell>
          <cell r="B248">
            <v>0</v>
          </cell>
          <cell r="C248" t="str">
            <v>GAINESVILLE STATE SCHOOL</v>
          </cell>
        </row>
        <row r="249">
          <cell r="A249" t="str">
            <v>049905</v>
          </cell>
          <cell r="B249">
            <v>1413179</v>
          </cell>
          <cell r="C249" t="str">
            <v>CALLISBURG ISD</v>
          </cell>
        </row>
        <row r="250">
          <cell r="A250" t="str">
            <v>049906</v>
          </cell>
          <cell r="B250">
            <v>115642</v>
          </cell>
          <cell r="C250" t="str">
            <v>ERA ISD</v>
          </cell>
        </row>
        <row r="251">
          <cell r="A251" t="str">
            <v>049907</v>
          </cell>
          <cell r="B251">
            <v>112793</v>
          </cell>
          <cell r="C251" t="str">
            <v>LINDSAY ISD</v>
          </cell>
        </row>
        <row r="252">
          <cell r="A252" t="str">
            <v>049908</v>
          </cell>
          <cell r="B252">
            <v>0</v>
          </cell>
          <cell r="C252" t="str">
            <v>WALNUT BEND ISD</v>
          </cell>
        </row>
        <row r="253">
          <cell r="A253" t="str">
            <v>049909</v>
          </cell>
          <cell r="B253">
            <v>0</v>
          </cell>
          <cell r="C253" t="str">
            <v>SIVELLS BEND ISD</v>
          </cell>
        </row>
        <row r="254">
          <cell r="A254" t="str">
            <v>050901</v>
          </cell>
          <cell r="B254">
            <v>0</v>
          </cell>
          <cell r="C254" t="str">
            <v>EVANT ISD</v>
          </cell>
        </row>
        <row r="255">
          <cell r="A255" t="str">
            <v>050902</v>
          </cell>
          <cell r="B255">
            <v>477059</v>
          </cell>
          <cell r="C255" t="str">
            <v>GATESVILLE ISD</v>
          </cell>
        </row>
        <row r="256">
          <cell r="A256" t="str">
            <v>050904</v>
          </cell>
          <cell r="B256">
            <v>21852</v>
          </cell>
          <cell r="C256" t="str">
            <v>OGLESBY ISD</v>
          </cell>
        </row>
        <row r="257">
          <cell r="A257" t="str">
            <v>050909</v>
          </cell>
          <cell r="B257">
            <v>0</v>
          </cell>
          <cell r="C257" t="str">
            <v>JONESBORO ISD</v>
          </cell>
        </row>
        <row r="258">
          <cell r="A258" t="str">
            <v>050910</v>
          </cell>
          <cell r="B258">
            <v>1660408</v>
          </cell>
          <cell r="C258" t="str">
            <v>COPPERAS COVE ISD</v>
          </cell>
        </row>
        <row r="259">
          <cell r="A259" t="str">
            <v>051901</v>
          </cell>
          <cell r="B259">
            <v>0</v>
          </cell>
          <cell r="C259" t="str">
            <v>PADUCAH ISD</v>
          </cell>
        </row>
        <row r="260">
          <cell r="A260" t="str">
            <v>052901</v>
          </cell>
          <cell r="B260">
            <v>0</v>
          </cell>
          <cell r="C260" t="str">
            <v>CRANE ISD</v>
          </cell>
        </row>
        <row r="261">
          <cell r="A261" t="str">
            <v>053001</v>
          </cell>
          <cell r="B261">
            <v>3672525</v>
          </cell>
          <cell r="C261" t="str">
            <v>CROCKETT COUNTY CONSOLIDATED C</v>
          </cell>
        </row>
        <row r="262">
          <cell r="A262" t="str">
            <v>054901</v>
          </cell>
          <cell r="B262">
            <v>0</v>
          </cell>
          <cell r="C262" t="str">
            <v>CROSBYTON CISD</v>
          </cell>
        </row>
        <row r="263">
          <cell r="A263" t="str">
            <v>054902</v>
          </cell>
          <cell r="B263">
            <v>0</v>
          </cell>
          <cell r="C263" t="str">
            <v>LORENZO ISD</v>
          </cell>
        </row>
        <row r="264">
          <cell r="A264" t="str">
            <v>054903</v>
          </cell>
          <cell r="B264">
            <v>0</v>
          </cell>
          <cell r="C264" t="str">
            <v>RALLS ISD</v>
          </cell>
        </row>
        <row r="265">
          <cell r="A265" t="str">
            <v>055901</v>
          </cell>
          <cell r="B265">
            <v>138312</v>
          </cell>
          <cell r="C265" t="str">
            <v>CULBERSON COUNTY-ALLAMOORE ISD</v>
          </cell>
        </row>
        <row r="266">
          <cell r="A266" t="str">
            <v>056901</v>
          </cell>
          <cell r="B266">
            <v>1060324</v>
          </cell>
          <cell r="C266" t="str">
            <v>DALHART ISD</v>
          </cell>
        </row>
        <row r="267">
          <cell r="A267" t="str">
            <v>056902</v>
          </cell>
          <cell r="B267">
            <v>0</v>
          </cell>
          <cell r="C267" t="str">
            <v>TEXLINE ISD</v>
          </cell>
        </row>
        <row r="268">
          <cell r="A268" t="str">
            <v>057000</v>
          </cell>
          <cell r="B268">
            <v>0</v>
          </cell>
          <cell r="C268" t="str">
            <v>DALLAS COUNTY SCHOOLS</v>
          </cell>
        </row>
        <row r="269">
          <cell r="A269" t="str">
            <v>057802</v>
          </cell>
          <cell r="B269">
            <v>0</v>
          </cell>
          <cell r="C269" t="str">
            <v>PEGASUS SCHOOL OF LIBERAL ARTS</v>
          </cell>
        </row>
        <row r="270">
          <cell r="A270" t="str">
            <v>057803</v>
          </cell>
          <cell r="B270">
            <v>0</v>
          </cell>
          <cell r="C270" t="str">
            <v>NORTH HILLS PREPARATORY SCHOOL</v>
          </cell>
        </row>
        <row r="271">
          <cell r="A271" t="str">
            <v>057804</v>
          </cell>
          <cell r="B271">
            <v>0</v>
          </cell>
          <cell r="C271" t="str">
            <v>DALLAS CAN ACADEMY CHARTER</v>
          </cell>
        </row>
        <row r="272">
          <cell r="A272" t="str">
            <v>057805</v>
          </cell>
          <cell r="B272">
            <v>0</v>
          </cell>
          <cell r="C272" t="str">
            <v>DALLAS COMMUNITY CHARTER SCHOO</v>
          </cell>
        </row>
        <row r="273">
          <cell r="A273" t="str">
            <v>057806</v>
          </cell>
          <cell r="B273">
            <v>0</v>
          </cell>
          <cell r="C273" t="str">
            <v>ADVANTAGE ACADEMY</v>
          </cell>
        </row>
        <row r="274">
          <cell r="A274" t="str">
            <v>057807</v>
          </cell>
          <cell r="B274">
            <v>0</v>
          </cell>
          <cell r="C274" t="str">
            <v>LIFE SCHOOL</v>
          </cell>
        </row>
        <row r="275">
          <cell r="A275" t="str">
            <v>057808</v>
          </cell>
          <cell r="B275">
            <v>0</v>
          </cell>
          <cell r="C275" t="str">
            <v>UNIVERSAL ACADEMY</v>
          </cell>
        </row>
        <row r="276">
          <cell r="A276" t="str">
            <v>057809</v>
          </cell>
          <cell r="B276">
            <v>0</v>
          </cell>
          <cell r="C276" t="str">
            <v>NOVA ACADEMY</v>
          </cell>
        </row>
        <row r="277">
          <cell r="A277" t="str">
            <v>057810</v>
          </cell>
          <cell r="B277">
            <v>0</v>
          </cell>
          <cell r="C277" t="str">
            <v>ACADEMY OF DALLAS</v>
          </cell>
        </row>
        <row r="278">
          <cell r="A278" t="str">
            <v>057811</v>
          </cell>
          <cell r="B278">
            <v>0</v>
          </cell>
          <cell r="C278" t="str">
            <v>CHILDREN FIRST ACADEMY OF DALL</v>
          </cell>
        </row>
        <row r="279">
          <cell r="A279" t="str">
            <v>057813</v>
          </cell>
          <cell r="B279">
            <v>0</v>
          </cell>
          <cell r="C279" t="str">
            <v>TRINITY BASIN PREPARATORY</v>
          </cell>
        </row>
        <row r="280">
          <cell r="A280" t="str">
            <v>057814</v>
          </cell>
          <cell r="B280">
            <v>0</v>
          </cell>
          <cell r="C280" t="str">
            <v>DALLAS COUNTY JUVENILE JUSTICE</v>
          </cell>
        </row>
        <row r="281">
          <cell r="A281" t="str">
            <v>057815</v>
          </cell>
          <cell r="B281">
            <v>0</v>
          </cell>
          <cell r="C281" t="str">
            <v>FAITH FAMILY ACADEMY OF OAK CL</v>
          </cell>
        </row>
        <row r="282">
          <cell r="A282" t="str">
            <v>057816</v>
          </cell>
          <cell r="B282">
            <v>0</v>
          </cell>
          <cell r="C282" t="str">
            <v>AW BROWN-FELLOWSHIP CHARTER SC</v>
          </cell>
        </row>
        <row r="283">
          <cell r="A283" t="str">
            <v>057817</v>
          </cell>
          <cell r="B283">
            <v>0</v>
          </cell>
          <cell r="C283" t="str">
            <v>FOCUS LEARNING ACADEMY</v>
          </cell>
        </row>
        <row r="284">
          <cell r="A284" t="str">
            <v>057818</v>
          </cell>
          <cell r="B284">
            <v>0</v>
          </cell>
        </row>
        <row r="285">
          <cell r="A285" t="str">
            <v>057819</v>
          </cell>
          <cell r="B285">
            <v>0</v>
          </cell>
          <cell r="C285" t="str">
            <v>JEAN MASSIEU ACADEMY</v>
          </cell>
        </row>
        <row r="286">
          <cell r="A286" t="str">
            <v>057821</v>
          </cell>
          <cell r="B286">
            <v>0</v>
          </cell>
          <cell r="C286" t="str">
            <v>THE SCHOOL OF LIBERAL ARTS AND</v>
          </cell>
        </row>
        <row r="287">
          <cell r="A287" t="str">
            <v>057825</v>
          </cell>
          <cell r="B287">
            <v>0</v>
          </cell>
          <cell r="C287" t="str">
            <v>HONORS ACADEMY</v>
          </cell>
        </row>
        <row r="288">
          <cell r="A288" t="str">
            <v>057827</v>
          </cell>
          <cell r="B288">
            <v>0</v>
          </cell>
          <cell r="C288" t="str">
            <v>NOVA ACADEMY (SOUTHEAST)</v>
          </cell>
        </row>
        <row r="289">
          <cell r="A289" t="str">
            <v>057828</v>
          </cell>
          <cell r="B289">
            <v>0</v>
          </cell>
          <cell r="C289" t="str">
            <v>WINFREE ACADEMY CHARTER SCHOOL</v>
          </cell>
        </row>
        <row r="290">
          <cell r="A290" t="str">
            <v>057829</v>
          </cell>
          <cell r="B290">
            <v>0</v>
          </cell>
          <cell r="C290" t="str">
            <v>A+ ACADEMY</v>
          </cell>
        </row>
        <row r="291">
          <cell r="A291" t="str">
            <v>057830</v>
          </cell>
          <cell r="B291">
            <v>0</v>
          </cell>
          <cell r="C291" t="str">
            <v>INSPIRED VISION ACADEMY</v>
          </cell>
        </row>
        <row r="292">
          <cell r="A292" t="str">
            <v>057831</v>
          </cell>
          <cell r="B292">
            <v>0</v>
          </cell>
          <cell r="C292" t="str">
            <v>GATEWAY CHARTER ACADEMY</v>
          </cell>
        </row>
        <row r="293">
          <cell r="A293" t="str">
            <v>057832</v>
          </cell>
          <cell r="B293">
            <v>0</v>
          </cell>
          <cell r="C293" t="str">
            <v>ALPHA CHARTER SCHOOL</v>
          </cell>
        </row>
        <row r="294">
          <cell r="A294" t="str">
            <v>057833</v>
          </cell>
          <cell r="B294">
            <v>0</v>
          </cell>
          <cell r="C294" t="str">
            <v>EDUCATION CENTER INTERNATIONAL</v>
          </cell>
        </row>
        <row r="295">
          <cell r="A295" t="str">
            <v>057834</v>
          </cell>
          <cell r="B295">
            <v>0</v>
          </cell>
          <cell r="C295" t="str">
            <v>EVOLUTION ACADEMY CHARTER SCHO</v>
          </cell>
        </row>
        <row r="296">
          <cell r="A296" t="str">
            <v>057835</v>
          </cell>
          <cell r="B296">
            <v>0</v>
          </cell>
          <cell r="C296" t="str">
            <v>GOLDEN RULE CHARTER SCHOOL</v>
          </cell>
        </row>
        <row r="297">
          <cell r="A297" t="str">
            <v>057836</v>
          </cell>
          <cell r="B297">
            <v>0</v>
          </cell>
          <cell r="C297" t="str">
            <v>ST ANTHONY SCHOOL</v>
          </cell>
        </row>
        <row r="298">
          <cell r="A298" t="str">
            <v>057837</v>
          </cell>
          <cell r="B298">
            <v>0</v>
          </cell>
          <cell r="C298" t="str">
            <v>KIPP TRUTH ACADEMY</v>
          </cell>
        </row>
        <row r="299">
          <cell r="A299" t="str">
            <v>057838</v>
          </cell>
          <cell r="B299">
            <v>0</v>
          </cell>
          <cell r="C299" t="str">
            <v>PEAK PREPARATORY SCHOOL</v>
          </cell>
        </row>
        <row r="300">
          <cell r="A300" t="str">
            <v>057839</v>
          </cell>
          <cell r="B300">
            <v>0</v>
          </cell>
          <cell r="C300" t="str">
            <v>LA ACADEMIA DE ESTRELLAS</v>
          </cell>
        </row>
        <row r="301">
          <cell r="A301" t="str">
            <v>057840</v>
          </cell>
          <cell r="B301">
            <v>0</v>
          </cell>
          <cell r="C301" t="str">
            <v>RICHLAND COLLEGIATE HS OF MATH</v>
          </cell>
        </row>
        <row r="302">
          <cell r="A302" t="str">
            <v>057841</v>
          </cell>
          <cell r="B302">
            <v>0</v>
          </cell>
          <cell r="C302" t="str">
            <v>RECONCILIATION ACADEMY</v>
          </cell>
        </row>
        <row r="303">
          <cell r="A303" t="str">
            <v>057842</v>
          </cell>
          <cell r="B303">
            <v>0</v>
          </cell>
          <cell r="C303" t="str">
            <v>WILLIAMS PREPARATORY</v>
          </cell>
        </row>
        <row r="304">
          <cell r="A304" t="str">
            <v>057843</v>
          </cell>
          <cell r="B304">
            <v>0</v>
          </cell>
          <cell r="C304" t="str">
            <v>HAMPTON PREPARATORY</v>
          </cell>
        </row>
        <row r="305">
          <cell r="A305" t="str">
            <v>057903</v>
          </cell>
          <cell r="B305">
            <v>47249730</v>
          </cell>
          <cell r="C305" t="str">
            <v>CARROLLTON-FARMERS BRANCH ISD</v>
          </cell>
        </row>
        <row r="306">
          <cell r="A306" t="str">
            <v>057904</v>
          </cell>
          <cell r="B306">
            <v>13160727</v>
          </cell>
          <cell r="C306" t="str">
            <v>CEDAR HILL ISD</v>
          </cell>
        </row>
        <row r="307">
          <cell r="A307" t="str">
            <v>057905</v>
          </cell>
          <cell r="B307">
            <v>110317779</v>
          </cell>
          <cell r="C307" t="str">
            <v>DALLAS ISD</v>
          </cell>
        </row>
        <row r="308">
          <cell r="A308" t="str">
            <v>057906</v>
          </cell>
          <cell r="B308">
            <v>10664236</v>
          </cell>
          <cell r="C308" t="str">
            <v>DESOTO ISD</v>
          </cell>
        </row>
        <row r="309">
          <cell r="A309" t="str">
            <v>057907</v>
          </cell>
          <cell r="B309">
            <v>12897290</v>
          </cell>
          <cell r="C309" t="str">
            <v>DUNCANVILLE ISD</v>
          </cell>
        </row>
        <row r="310">
          <cell r="A310" t="str">
            <v>057909</v>
          </cell>
          <cell r="B310">
            <v>29713771</v>
          </cell>
          <cell r="C310" t="str">
            <v>GARLAND ISD</v>
          </cell>
        </row>
        <row r="311">
          <cell r="A311" t="str">
            <v>057910</v>
          </cell>
          <cell r="B311">
            <v>20671415</v>
          </cell>
          <cell r="C311" t="str">
            <v>GRAND PRAIRIE ISD</v>
          </cell>
        </row>
        <row r="312">
          <cell r="A312" t="str">
            <v>057911</v>
          </cell>
          <cell r="B312">
            <v>9842060</v>
          </cell>
          <cell r="C312" t="str">
            <v>HIGHLAND PARK ISD</v>
          </cell>
        </row>
        <row r="313">
          <cell r="A313" t="str">
            <v>057912</v>
          </cell>
          <cell r="B313">
            <v>35269142</v>
          </cell>
          <cell r="C313" t="str">
            <v>IRVING ISD</v>
          </cell>
        </row>
        <row r="314">
          <cell r="A314" t="str">
            <v>057913</v>
          </cell>
          <cell r="B314">
            <v>6227868</v>
          </cell>
          <cell r="C314" t="str">
            <v>LANCASTER ISD</v>
          </cell>
        </row>
        <row r="315">
          <cell r="A315" t="str">
            <v>057914</v>
          </cell>
          <cell r="B315">
            <v>24373960</v>
          </cell>
          <cell r="C315" t="str">
            <v>MESQUITE ISD</v>
          </cell>
        </row>
        <row r="316">
          <cell r="A316" t="str">
            <v>057916</v>
          </cell>
          <cell r="B316">
            <v>50970549</v>
          </cell>
          <cell r="C316" t="str">
            <v>RICHARDSON ISD</v>
          </cell>
        </row>
        <row r="317">
          <cell r="A317" t="str">
            <v>057919</v>
          </cell>
          <cell r="B317">
            <v>2195780</v>
          </cell>
          <cell r="C317" t="str">
            <v>SUNNYVALE ISD</v>
          </cell>
        </row>
        <row r="318">
          <cell r="A318" t="str">
            <v>057922</v>
          </cell>
          <cell r="B318">
            <v>17832877</v>
          </cell>
          <cell r="C318" t="str">
            <v>COPPELL ISD</v>
          </cell>
        </row>
        <row r="319">
          <cell r="A319" t="str">
            <v>057950</v>
          </cell>
          <cell r="B319">
            <v>0</v>
          </cell>
          <cell r="C319" t="str">
            <v>REG X EDUCATION SERVICE CENTER</v>
          </cell>
        </row>
        <row r="320">
          <cell r="A320" t="str">
            <v>058902</v>
          </cell>
          <cell r="B320">
            <v>283</v>
          </cell>
          <cell r="C320" t="str">
            <v>DAWSON ISD</v>
          </cell>
        </row>
        <row r="321">
          <cell r="A321" t="str">
            <v>058905</v>
          </cell>
          <cell r="B321">
            <v>961768</v>
          </cell>
          <cell r="C321" t="str">
            <v>KLONDIKE ISD</v>
          </cell>
        </row>
        <row r="322">
          <cell r="A322" t="str">
            <v>058906</v>
          </cell>
          <cell r="B322">
            <v>0</v>
          </cell>
          <cell r="C322" t="str">
            <v>LAMESA ISD</v>
          </cell>
        </row>
        <row r="323">
          <cell r="A323" t="str">
            <v>058909</v>
          </cell>
          <cell r="B323">
            <v>360194</v>
          </cell>
          <cell r="C323" t="str">
            <v>SANDS CISD</v>
          </cell>
        </row>
        <row r="324">
          <cell r="A324" t="str">
            <v>059901</v>
          </cell>
          <cell r="B324">
            <v>0</v>
          </cell>
          <cell r="C324" t="str">
            <v>HEREFORD ISD</v>
          </cell>
        </row>
        <row r="325">
          <cell r="A325" t="str">
            <v>059902</v>
          </cell>
          <cell r="B325">
            <v>0</v>
          </cell>
          <cell r="C325" t="str">
            <v>WALCOTT ISD</v>
          </cell>
        </row>
        <row r="326">
          <cell r="A326" t="str">
            <v>060902</v>
          </cell>
          <cell r="B326">
            <v>448493</v>
          </cell>
          <cell r="C326" t="str">
            <v>COOPER ISD</v>
          </cell>
        </row>
        <row r="327">
          <cell r="A327" t="str">
            <v>060914</v>
          </cell>
          <cell r="B327">
            <v>91369</v>
          </cell>
          <cell r="C327" t="str">
            <v>FANNINDEL ISD</v>
          </cell>
        </row>
        <row r="328">
          <cell r="A328" t="str">
            <v>061501</v>
          </cell>
          <cell r="B328">
            <v>0</v>
          </cell>
          <cell r="C328" t="str">
            <v>UNIVERSITY OF NORTH TEXAS</v>
          </cell>
        </row>
        <row r="329">
          <cell r="A329" t="str">
            <v>061802</v>
          </cell>
          <cell r="B329">
            <v>0</v>
          </cell>
          <cell r="C329" t="str">
            <v>EDUCATION CENTER</v>
          </cell>
        </row>
        <row r="330">
          <cell r="A330" t="str">
            <v>061803</v>
          </cell>
          <cell r="B330">
            <v>0</v>
          </cell>
          <cell r="C330" t="str">
            <v>THE LEGENDS ACADEMY</v>
          </cell>
        </row>
        <row r="331">
          <cell r="A331" t="str">
            <v>061901</v>
          </cell>
          <cell r="B331">
            <v>41930121</v>
          </cell>
          <cell r="C331" t="str">
            <v>DENTON ISD</v>
          </cell>
        </row>
        <row r="332">
          <cell r="A332" t="str">
            <v>061902</v>
          </cell>
          <cell r="B332">
            <v>78823740</v>
          </cell>
          <cell r="C332" t="str">
            <v>LEWISVILLE ISD</v>
          </cell>
        </row>
        <row r="333">
          <cell r="A333" t="str">
            <v>061903</v>
          </cell>
          <cell r="B333">
            <v>1118620</v>
          </cell>
          <cell r="C333" t="str">
            <v>PILOT POINT ISD</v>
          </cell>
        </row>
        <row r="334">
          <cell r="A334" t="str">
            <v>061905</v>
          </cell>
          <cell r="B334">
            <v>2533937</v>
          </cell>
          <cell r="C334" t="str">
            <v>KRUM ISD</v>
          </cell>
        </row>
        <row r="335">
          <cell r="A335" t="str">
            <v>061906</v>
          </cell>
          <cell r="B335">
            <v>2700683</v>
          </cell>
          <cell r="C335" t="str">
            <v>PONDER ISD</v>
          </cell>
        </row>
        <row r="336">
          <cell r="A336" t="str">
            <v>061907</v>
          </cell>
          <cell r="B336">
            <v>2399608</v>
          </cell>
          <cell r="C336" t="str">
            <v>AUBREY ISD</v>
          </cell>
        </row>
        <row r="337">
          <cell r="A337" t="str">
            <v>061908</v>
          </cell>
          <cell r="B337">
            <v>2299666</v>
          </cell>
          <cell r="C337" t="str">
            <v>SANGER ISD</v>
          </cell>
        </row>
        <row r="338">
          <cell r="A338" t="str">
            <v>061910</v>
          </cell>
          <cell r="B338">
            <v>3713714</v>
          </cell>
          <cell r="C338" t="str">
            <v>ARGYLE ISD</v>
          </cell>
        </row>
        <row r="339">
          <cell r="A339" t="str">
            <v>061911</v>
          </cell>
          <cell r="B339">
            <v>33810451</v>
          </cell>
          <cell r="C339" t="str">
            <v>NORTHWEST ISD</v>
          </cell>
        </row>
        <row r="340">
          <cell r="A340" t="str">
            <v>061912</v>
          </cell>
          <cell r="B340">
            <v>6118316</v>
          </cell>
          <cell r="C340" t="str">
            <v>LAKE DALLAS ISD</v>
          </cell>
        </row>
        <row r="341">
          <cell r="A341" t="str">
            <v>061914</v>
          </cell>
          <cell r="B341">
            <v>8081085</v>
          </cell>
          <cell r="C341" t="str">
            <v>LITTLE ELM ISD</v>
          </cell>
        </row>
        <row r="342">
          <cell r="A342" t="str">
            <v>062901</v>
          </cell>
          <cell r="B342">
            <v>657446</v>
          </cell>
          <cell r="C342" t="str">
            <v>CUERO ISD</v>
          </cell>
        </row>
        <row r="343">
          <cell r="A343" t="str">
            <v>062902</v>
          </cell>
          <cell r="B343">
            <v>85408</v>
          </cell>
          <cell r="C343" t="str">
            <v>NORDHEIM ISD</v>
          </cell>
        </row>
        <row r="344">
          <cell r="A344" t="str">
            <v>062903</v>
          </cell>
          <cell r="B344">
            <v>1129318</v>
          </cell>
          <cell r="C344" t="str">
            <v>YOAKUM ISD</v>
          </cell>
        </row>
        <row r="345">
          <cell r="A345" t="str">
            <v>062904</v>
          </cell>
          <cell r="B345">
            <v>0</v>
          </cell>
          <cell r="C345" t="str">
            <v>YORKTOWN ISD</v>
          </cell>
        </row>
        <row r="346">
          <cell r="A346" t="str">
            <v>062905</v>
          </cell>
          <cell r="B346">
            <v>74</v>
          </cell>
          <cell r="C346" t="str">
            <v>WESTHOFF ISD</v>
          </cell>
        </row>
        <row r="347">
          <cell r="A347" t="str">
            <v>062906</v>
          </cell>
          <cell r="B347">
            <v>0</v>
          </cell>
          <cell r="C347" t="str">
            <v>MEYERSVILLE ISD</v>
          </cell>
        </row>
        <row r="348">
          <cell r="A348" t="str">
            <v>063903</v>
          </cell>
          <cell r="B348">
            <v>279718</v>
          </cell>
          <cell r="C348" t="str">
            <v>SPUR ISD</v>
          </cell>
        </row>
        <row r="349">
          <cell r="A349" t="str">
            <v>063906</v>
          </cell>
          <cell r="B349">
            <v>0</v>
          </cell>
          <cell r="C349" t="str">
            <v>PATTON SPRINGS ISD</v>
          </cell>
        </row>
        <row r="350">
          <cell r="A350" t="str">
            <v>064903</v>
          </cell>
          <cell r="B350">
            <v>277801</v>
          </cell>
          <cell r="C350" t="str">
            <v>CARRIZO SPRINGS CISD</v>
          </cell>
        </row>
        <row r="351">
          <cell r="A351" t="str">
            <v>065901</v>
          </cell>
          <cell r="B351">
            <v>0</v>
          </cell>
          <cell r="C351" t="str">
            <v>CLARENDON ISD</v>
          </cell>
        </row>
        <row r="352">
          <cell r="A352" t="str">
            <v>065902</v>
          </cell>
          <cell r="B352">
            <v>23340</v>
          </cell>
          <cell r="C352" t="str">
            <v>HEDLEY ISD</v>
          </cell>
        </row>
        <row r="353">
          <cell r="A353" t="str">
            <v>066005</v>
          </cell>
          <cell r="B353">
            <v>0</v>
          </cell>
          <cell r="C353" t="str">
            <v>RAMIREZ CSD</v>
          </cell>
        </row>
        <row r="354">
          <cell r="A354" t="str">
            <v>066901</v>
          </cell>
          <cell r="B354">
            <v>564090</v>
          </cell>
          <cell r="C354" t="str">
            <v>BENAVIDES ISD</v>
          </cell>
        </row>
        <row r="355">
          <cell r="A355" t="str">
            <v>066902</v>
          </cell>
          <cell r="B355">
            <v>354968</v>
          </cell>
          <cell r="C355" t="str">
            <v>SAN DIEGO ISD</v>
          </cell>
        </row>
        <row r="356">
          <cell r="A356" t="str">
            <v>066903</v>
          </cell>
          <cell r="B356">
            <v>1644890</v>
          </cell>
          <cell r="C356" t="str">
            <v>FREER ISD</v>
          </cell>
        </row>
        <row r="357">
          <cell r="A357" t="str">
            <v>067902</v>
          </cell>
          <cell r="B357">
            <v>0</v>
          </cell>
          <cell r="C357" t="str">
            <v>CISCO ISD</v>
          </cell>
        </row>
        <row r="358">
          <cell r="A358" t="str">
            <v>067903</v>
          </cell>
          <cell r="B358">
            <v>0</v>
          </cell>
          <cell r="C358" t="str">
            <v>EASTLAND ISD</v>
          </cell>
        </row>
        <row r="359">
          <cell r="A359" t="str">
            <v>067904</v>
          </cell>
          <cell r="B359">
            <v>129492</v>
          </cell>
          <cell r="C359" t="str">
            <v>GORMAN ISD</v>
          </cell>
        </row>
        <row r="360">
          <cell r="A360" t="str">
            <v>067907</v>
          </cell>
          <cell r="B360">
            <v>0</v>
          </cell>
          <cell r="C360" t="str">
            <v>RANGER ISD</v>
          </cell>
        </row>
        <row r="361">
          <cell r="A361" t="str">
            <v>067908</v>
          </cell>
          <cell r="B361">
            <v>0</v>
          </cell>
          <cell r="C361" t="str">
            <v>RISING STAR ISD</v>
          </cell>
        </row>
        <row r="362">
          <cell r="A362" t="str">
            <v>068801</v>
          </cell>
          <cell r="B362">
            <v>0</v>
          </cell>
          <cell r="C362" t="str">
            <v>RICHARD MILBURN ACADEMY (ECTOR</v>
          </cell>
        </row>
        <row r="363">
          <cell r="A363" t="str">
            <v>068901</v>
          </cell>
          <cell r="B363">
            <v>8010166</v>
          </cell>
          <cell r="C363" t="str">
            <v>ECTOR COUNTY ISD</v>
          </cell>
        </row>
        <row r="364">
          <cell r="A364" t="str">
            <v>069901</v>
          </cell>
          <cell r="B364">
            <v>0</v>
          </cell>
          <cell r="C364" t="str">
            <v>ROCKSPRINGS ISD</v>
          </cell>
        </row>
        <row r="365">
          <cell r="A365" t="str">
            <v>069902</v>
          </cell>
          <cell r="B365">
            <v>0</v>
          </cell>
          <cell r="C365" t="str">
            <v>NUECES CANYON CISD</v>
          </cell>
        </row>
        <row r="366">
          <cell r="A366" t="str">
            <v>070801</v>
          </cell>
          <cell r="B366">
            <v>0</v>
          </cell>
          <cell r="C366" t="str">
            <v>WAXAHACHIE FAITH FAMILY ACADEM</v>
          </cell>
        </row>
        <row r="367">
          <cell r="A367" t="str">
            <v>070901</v>
          </cell>
          <cell r="B367">
            <v>18447</v>
          </cell>
          <cell r="C367" t="str">
            <v>AVALON ISD</v>
          </cell>
        </row>
        <row r="368">
          <cell r="A368" t="str">
            <v>070903</v>
          </cell>
          <cell r="B368">
            <v>7300279</v>
          </cell>
          <cell r="C368" t="str">
            <v>ENNIS ISD</v>
          </cell>
        </row>
        <row r="369">
          <cell r="A369" t="str">
            <v>070905</v>
          </cell>
          <cell r="B369">
            <v>761727</v>
          </cell>
          <cell r="C369" t="str">
            <v>FERRIS ISD</v>
          </cell>
        </row>
        <row r="370">
          <cell r="A370" t="str">
            <v>070907</v>
          </cell>
          <cell r="B370">
            <v>70848</v>
          </cell>
          <cell r="C370" t="str">
            <v>ITALY ISD</v>
          </cell>
        </row>
        <row r="371">
          <cell r="A371" t="str">
            <v>070908</v>
          </cell>
          <cell r="B371">
            <v>11671478</v>
          </cell>
          <cell r="C371" t="str">
            <v>MIDLOTHIAN ISD</v>
          </cell>
        </row>
        <row r="372">
          <cell r="A372" t="str">
            <v>070909</v>
          </cell>
          <cell r="B372">
            <v>77738</v>
          </cell>
          <cell r="C372" t="str">
            <v>MILFORD ISD</v>
          </cell>
        </row>
        <row r="373">
          <cell r="A373" t="str">
            <v>070910</v>
          </cell>
          <cell r="B373">
            <v>236718</v>
          </cell>
          <cell r="C373" t="str">
            <v>PALMER ISD</v>
          </cell>
        </row>
        <row r="374">
          <cell r="A374" t="str">
            <v>070911</v>
          </cell>
          <cell r="B374">
            <v>3888217</v>
          </cell>
          <cell r="C374" t="str">
            <v>RED OAK ISD</v>
          </cell>
        </row>
        <row r="375">
          <cell r="A375" t="str">
            <v>070912</v>
          </cell>
          <cell r="B375">
            <v>8600503</v>
          </cell>
          <cell r="C375" t="str">
            <v>WAXAHACHIE ISD</v>
          </cell>
        </row>
        <row r="376">
          <cell r="A376" t="str">
            <v>070915</v>
          </cell>
          <cell r="B376">
            <v>658749</v>
          </cell>
          <cell r="C376" t="str">
            <v>MAYPEARL ISD</v>
          </cell>
        </row>
        <row r="377">
          <cell r="A377" t="str">
            <v>071801</v>
          </cell>
          <cell r="B377">
            <v>0</v>
          </cell>
          <cell r="C377" t="str">
            <v>BURNHAM WOOD CHARTER SCHOOL DI</v>
          </cell>
        </row>
        <row r="378">
          <cell r="A378" t="str">
            <v>071803</v>
          </cell>
          <cell r="B378">
            <v>0</v>
          </cell>
          <cell r="C378" t="str">
            <v>PASO DEL NORTE</v>
          </cell>
        </row>
        <row r="379">
          <cell r="A379" t="str">
            <v>071804</v>
          </cell>
          <cell r="B379">
            <v>0</v>
          </cell>
          <cell r="C379" t="str">
            <v>EL PASO ACADEMY</v>
          </cell>
        </row>
        <row r="380">
          <cell r="A380" t="str">
            <v>071805</v>
          </cell>
          <cell r="B380">
            <v>0</v>
          </cell>
          <cell r="C380" t="str">
            <v>EL PASO SCHOOL OF EXCELLENCE</v>
          </cell>
        </row>
        <row r="381">
          <cell r="A381" t="str">
            <v>071806</v>
          </cell>
          <cell r="B381">
            <v>0</v>
          </cell>
          <cell r="C381" t="str">
            <v>HARMONY SCIENCE ACAD (EL PASO)</v>
          </cell>
        </row>
        <row r="382">
          <cell r="A382" t="str">
            <v>071807</v>
          </cell>
          <cell r="B382">
            <v>0</v>
          </cell>
          <cell r="C382" t="str">
            <v>LA FE PREPARATORY SCHOOL</v>
          </cell>
        </row>
        <row r="383">
          <cell r="A383" t="str">
            <v>071808</v>
          </cell>
          <cell r="B383">
            <v>0</v>
          </cell>
          <cell r="C383" t="str">
            <v>SOMERSET CHARTER SCHOOL</v>
          </cell>
        </row>
        <row r="384">
          <cell r="A384" t="str">
            <v>071809</v>
          </cell>
          <cell r="B384">
            <v>0</v>
          </cell>
          <cell r="C384" t="str">
            <v>VISTA DEL FUTURO CHARTER SCHOO</v>
          </cell>
        </row>
        <row r="385">
          <cell r="A385" t="str">
            <v>071901</v>
          </cell>
          <cell r="B385">
            <v>2526313</v>
          </cell>
          <cell r="C385" t="str">
            <v>CLINT ISD</v>
          </cell>
        </row>
        <row r="386">
          <cell r="A386" t="str">
            <v>071902</v>
          </cell>
          <cell r="B386">
            <v>27374987</v>
          </cell>
          <cell r="C386" t="str">
            <v>EL PASO ISD</v>
          </cell>
        </row>
        <row r="387">
          <cell r="A387" t="str">
            <v>071903</v>
          </cell>
          <cell r="B387">
            <v>266111</v>
          </cell>
          <cell r="C387" t="str">
            <v>FABENS ISD</v>
          </cell>
        </row>
        <row r="388">
          <cell r="A388" t="str">
            <v>071904</v>
          </cell>
          <cell r="B388">
            <v>105585</v>
          </cell>
          <cell r="C388" t="str">
            <v>SAN ELIZARIO ISD</v>
          </cell>
        </row>
        <row r="389">
          <cell r="A389" t="str">
            <v>071905</v>
          </cell>
          <cell r="B389">
            <v>9269973</v>
          </cell>
          <cell r="C389" t="str">
            <v>YSLETA ISD</v>
          </cell>
        </row>
        <row r="390">
          <cell r="A390" t="str">
            <v>071906</v>
          </cell>
          <cell r="B390">
            <v>172241</v>
          </cell>
          <cell r="C390" t="str">
            <v>ANTHONY ISD</v>
          </cell>
        </row>
        <row r="391">
          <cell r="A391" t="str">
            <v>071907</v>
          </cell>
          <cell r="B391">
            <v>3128683</v>
          </cell>
          <cell r="C391" t="str">
            <v>CANUTILLO ISD</v>
          </cell>
        </row>
        <row r="392">
          <cell r="A392" t="str">
            <v>071908</v>
          </cell>
          <cell r="B392">
            <v>129871</v>
          </cell>
          <cell r="C392" t="str">
            <v>TORNILLO ISD</v>
          </cell>
        </row>
        <row r="393">
          <cell r="A393" t="str">
            <v>071909</v>
          </cell>
          <cell r="B393">
            <v>14370349</v>
          </cell>
          <cell r="C393" t="str">
            <v>SOCORRO ISD</v>
          </cell>
        </row>
        <row r="394">
          <cell r="A394" t="str">
            <v>071950</v>
          </cell>
          <cell r="B394">
            <v>0</v>
          </cell>
          <cell r="C394" t="str">
            <v>REG XIX EDUCATION SERVICE CENT</v>
          </cell>
        </row>
        <row r="395">
          <cell r="A395" t="str">
            <v>072801</v>
          </cell>
          <cell r="B395">
            <v>0</v>
          </cell>
          <cell r="C395" t="str">
            <v>PARADIGM ACCELERATED CHARTER S</v>
          </cell>
        </row>
        <row r="396">
          <cell r="A396" t="str">
            <v>072802</v>
          </cell>
          <cell r="B396">
            <v>0</v>
          </cell>
          <cell r="C396" t="str">
            <v>ERATH EXCELS ACADEMY INC</v>
          </cell>
        </row>
        <row r="397">
          <cell r="A397" t="str">
            <v>072901</v>
          </cell>
          <cell r="B397">
            <v>0</v>
          </cell>
          <cell r="C397" t="str">
            <v>THREE WAY ISD</v>
          </cell>
        </row>
        <row r="398">
          <cell r="A398" t="str">
            <v>072902</v>
          </cell>
          <cell r="B398">
            <v>506480</v>
          </cell>
          <cell r="C398" t="str">
            <v>DUBLIN ISD</v>
          </cell>
        </row>
        <row r="399">
          <cell r="A399" t="str">
            <v>072903</v>
          </cell>
          <cell r="B399">
            <v>1332575</v>
          </cell>
          <cell r="C399" t="str">
            <v>STEPHENVILLE</v>
          </cell>
        </row>
        <row r="400">
          <cell r="A400" t="str">
            <v>072904</v>
          </cell>
          <cell r="B400">
            <v>75254</v>
          </cell>
          <cell r="C400" t="str">
            <v>BLUFF DALE ISD</v>
          </cell>
        </row>
        <row r="401">
          <cell r="A401" t="str">
            <v>072908</v>
          </cell>
          <cell r="B401">
            <v>0</v>
          </cell>
          <cell r="C401" t="str">
            <v>HUCKABAY ISD</v>
          </cell>
        </row>
        <row r="402">
          <cell r="A402" t="str">
            <v>072909</v>
          </cell>
          <cell r="B402">
            <v>44796</v>
          </cell>
          <cell r="C402" t="str">
            <v>LINGLEVILLE ISD</v>
          </cell>
        </row>
        <row r="403">
          <cell r="A403" t="str">
            <v>072910</v>
          </cell>
          <cell r="B403">
            <v>0</v>
          </cell>
          <cell r="C403" t="str">
            <v>MORGAN MILL ISD</v>
          </cell>
        </row>
        <row r="404">
          <cell r="A404" t="str">
            <v>073901</v>
          </cell>
          <cell r="B404">
            <v>87278</v>
          </cell>
          <cell r="C404" t="str">
            <v>CHILTON ISD</v>
          </cell>
        </row>
        <row r="405">
          <cell r="A405" t="str">
            <v>073903</v>
          </cell>
          <cell r="B405">
            <v>180921</v>
          </cell>
          <cell r="C405" t="str">
            <v>MARLIN ISD</v>
          </cell>
        </row>
        <row r="406">
          <cell r="A406" t="str">
            <v>073904</v>
          </cell>
          <cell r="B406">
            <v>0</v>
          </cell>
          <cell r="C406" t="str">
            <v>WESTPHALIA ISD</v>
          </cell>
        </row>
        <row r="407">
          <cell r="A407" t="str">
            <v>073905</v>
          </cell>
          <cell r="B407">
            <v>0</v>
          </cell>
          <cell r="C407" t="str">
            <v>ROSEBUD-LOTT ISD</v>
          </cell>
        </row>
        <row r="408">
          <cell r="A408" t="str">
            <v>074903</v>
          </cell>
          <cell r="B408">
            <v>377877</v>
          </cell>
          <cell r="C408" t="str">
            <v>BONHAM ISD</v>
          </cell>
        </row>
        <row r="409">
          <cell r="A409" t="str">
            <v>074904</v>
          </cell>
          <cell r="B409">
            <v>25547</v>
          </cell>
          <cell r="C409" t="str">
            <v>DODD CITY ISD</v>
          </cell>
        </row>
        <row r="410">
          <cell r="A410" t="str">
            <v>074905</v>
          </cell>
          <cell r="B410">
            <v>42025</v>
          </cell>
          <cell r="C410" t="str">
            <v>ECTOR ISD</v>
          </cell>
        </row>
        <row r="411">
          <cell r="A411" t="str">
            <v>074907</v>
          </cell>
          <cell r="B411">
            <v>407426</v>
          </cell>
          <cell r="C411" t="str">
            <v>HONEY GROVE ISD</v>
          </cell>
        </row>
        <row r="412">
          <cell r="A412" t="str">
            <v>074909</v>
          </cell>
          <cell r="B412">
            <v>115582</v>
          </cell>
          <cell r="C412" t="str">
            <v>LEONARD ISD</v>
          </cell>
        </row>
        <row r="413">
          <cell r="A413" t="str">
            <v>074911</v>
          </cell>
          <cell r="B413">
            <v>190429</v>
          </cell>
          <cell r="C413" t="str">
            <v>SAVOY ISD</v>
          </cell>
        </row>
        <row r="414">
          <cell r="A414" t="str">
            <v>074912</v>
          </cell>
          <cell r="B414">
            <v>393388</v>
          </cell>
          <cell r="C414" t="str">
            <v>TRENTON ISD</v>
          </cell>
        </row>
        <row r="415">
          <cell r="A415" t="str">
            <v>074917</v>
          </cell>
          <cell r="B415">
            <v>31051</v>
          </cell>
          <cell r="C415" t="str">
            <v>SAM RAYBURN ISD</v>
          </cell>
        </row>
        <row r="416">
          <cell r="A416" t="str">
            <v>075901</v>
          </cell>
          <cell r="B416">
            <v>184310</v>
          </cell>
          <cell r="C416" t="str">
            <v>FLATONIA ISD</v>
          </cell>
        </row>
        <row r="417">
          <cell r="A417" t="str">
            <v>075902</v>
          </cell>
          <cell r="B417">
            <v>495760</v>
          </cell>
          <cell r="C417" t="str">
            <v>LA GRANGE ISD</v>
          </cell>
        </row>
        <row r="418">
          <cell r="A418" t="str">
            <v>075903</v>
          </cell>
          <cell r="B418">
            <v>511318</v>
          </cell>
          <cell r="C418" t="str">
            <v>SCHULENBURG ISD</v>
          </cell>
        </row>
        <row r="419">
          <cell r="A419" t="str">
            <v>075906</v>
          </cell>
          <cell r="B419">
            <v>0</v>
          </cell>
          <cell r="C419" t="str">
            <v>FAYETTEVILLE ISD</v>
          </cell>
        </row>
        <row r="420">
          <cell r="A420" t="str">
            <v>075908</v>
          </cell>
          <cell r="B420">
            <v>322473</v>
          </cell>
          <cell r="C420" t="str">
            <v>ROUND TOP-CARMINE ISD</v>
          </cell>
        </row>
        <row r="421">
          <cell r="A421" t="str">
            <v>076903</v>
          </cell>
          <cell r="B421">
            <v>53216</v>
          </cell>
          <cell r="C421" t="str">
            <v>ROBY CISD</v>
          </cell>
        </row>
        <row r="422">
          <cell r="A422" t="str">
            <v>076904</v>
          </cell>
          <cell r="B422">
            <v>27303</v>
          </cell>
          <cell r="C422" t="str">
            <v>ROTAN ISD</v>
          </cell>
        </row>
        <row r="423">
          <cell r="A423" t="str">
            <v>077901</v>
          </cell>
          <cell r="B423">
            <v>239962</v>
          </cell>
          <cell r="C423" t="str">
            <v>FLOYDADA ISD</v>
          </cell>
        </row>
        <row r="424">
          <cell r="A424" t="str">
            <v>077902</v>
          </cell>
          <cell r="B424">
            <v>0</v>
          </cell>
          <cell r="C424" t="str">
            <v>LOCKNEY ISD</v>
          </cell>
        </row>
        <row r="425">
          <cell r="A425" t="str">
            <v>078901</v>
          </cell>
          <cell r="B425">
            <v>0</v>
          </cell>
          <cell r="C425" t="str">
            <v>CROWELL ISD</v>
          </cell>
        </row>
        <row r="426">
          <cell r="A426" t="str">
            <v>079901</v>
          </cell>
          <cell r="B426">
            <v>26766715</v>
          </cell>
          <cell r="C426" t="str">
            <v>LAMAR CISD</v>
          </cell>
        </row>
        <row r="427">
          <cell r="A427" t="str">
            <v>079906</v>
          </cell>
          <cell r="B427">
            <v>2321925</v>
          </cell>
          <cell r="C427" t="str">
            <v>NEEDVILLE ISD</v>
          </cell>
        </row>
        <row r="428">
          <cell r="A428" t="str">
            <v>079907</v>
          </cell>
          <cell r="B428">
            <v>51826756</v>
          </cell>
          <cell r="C428" t="str">
            <v>FORT BEND ISD</v>
          </cell>
        </row>
        <row r="429">
          <cell r="A429" t="str">
            <v>079908</v>
          </cell>
          <cell r="B429">
            <v>81489</v>
          </cell>
          <cell r="C429" t="str">
            <v>KENDLETON ISD</v>
          </cell>
        </row>
        <row r="430">
          <cell r="A430" t="str">
            <v>079910</v>
          </cell>
          <cell r="B430">
            <v>3870416</v>
          </cell>
          <cell r="C430" t="str">
            <v>STAFFORD MSD</v>
          </cell>
        </row>
        <row r="431">
          <cell r="A431" t="str">
            <v>080901</v>
          </cell>
          <cell r="B431">
            <v>339</v>
          </cell>
          <cell r="C431" t="str">
            <v>MOUNT VERNON ISD</v>
          </cell>
        </row>
        <row r="432">
          <cell r="A432" t="str">
            <v>081902</v>
          </cell>
          <cell r="B432">
            <v>3537489</v>
          </cell>
          <cell r="C432" t="str">
            <v>FAIRFIELD ISD</v>
          </cell>
        </row>
        <row r="433">
          <cell r="A433" t="str">
            <v>081904</v>
          </cell>
          <cell r="B433">
            <v>3894290</v>
          </cell>
          <cell r="C433" t="str">
            <v>TEAGUE ISD</v>
          </cell>
        </row>
        <row r="434">
          <cell r="A434" t="str">
            <v>081905</v>
          </cell>
          <cell r="B434">
            <v>93232</v>
          </cell>
          <cell r="C434" t="str">
            <v>WORTHAM ISD</v>
          </cell>
        </row>
        <row r="435">
          <cell r="A435" t="str">
            <v>081906</v>
          </cell>
          <cell r="B435">
            <v>0</v>
          </cell>
          <cell r="C435" t="str">
            <v>DEW ISD</v>
          </cell>
        </row>
        <row r="436">
          <cell r="A436" t="str">
            <v>082902</v>
          </cell>
          <cell r="B436">
            <v>145115</v>
          </cell>
          <cell r="C436" t="str">
            <v>DILLEY ISD</v>
          </cell>
        </row>
        <row r="437">
          <cell r="A437" t="str">
            <v>082903</v>
          </cell>
          <cell r="B437">
            <v>830992</v>
          </cell>
          <cell r="C437" t="str">
            <v>PEARSALL ISD</v>
          </cell>
        </row>
        <row r="438">
          <cell r="A438" t="str">
            <v>083901</v>
          </cell>
          <cell r="B438">
            <v>0</v>
          </cell>
          <cell r="C438" t="str">
            <v>SEAGRAVES ISD</v>
          </cell>
        </row>
        <row r="439">
          <cell r="A439" t="str">
            <v>083902</v>
          </cell>
          <cell r="B439">
            <v>432729</v>
          </cell>
          <cell r="C439" t="str">
            <v>LOOP ISD</v>
          </cell>
        </row>
        <row r="440">
          <cell r="A440" t="str">
            <v>083903</v>
          </cell>
          <cell r="B440">
            <v>13436923</v>
          </cell>
          <cell r="C440" t="str">
            <v>SEMINOLE ISD</v>
          </cell>
        </row>
        <row r="441">
          <cell r="A441" t="str">
            <v>084505</v>
          </cell>
          <cell r="B441">
            <v>0</v>
          </cell>
          <cell r="C441" t="str">
            <v>TEXAS A &amp; M UNIVERSITY AT GALV</v>
          </cell>
        </row>
        <row r="442">
          <cell r="A442" t="str">
            <v>084801</v>
          </cell>
          <cell r="B442">
            <v>0</v>
          </cell>
          <cell r="C442" t="str">
            <v>MAINLAND PREPARATORY ACADEMY</v>
          </cell>
        </row>
        <row r="443">
          <cell r="A443" t="str">
            <v>084802</v>
          </cell>
          <cell r="B443">
            <v>0</v>
          </cell>
          <cell r="C443" t="str">
            <v>ODYSSEY ACADEMY INC</v>
          </cell>
        </row>
        <row r="444">
          <cell r="A444" t="str">
            <v>084804</v>
          </cell>
          <cell r="B444">
            <v>0</v>
          </cell>
          <cell r="C444" t="str">
            <v>AMBASSADORS PREPARATORY ACADEM</v>
          </cell>
        </row>
        <row r="445">
          <cell r="A445" t="str">
            <v>084901</v>
          </cell>
          <cell r="B445">
            <v>10596062</v>
          </cell>
          <cell r="C445" t="str">
            <v>DICKINSON ISD</v>
          </cell>
        </row>
        <row r="446">
          <cell r="A446" t="str">
            <v>084902</v>
          </cell>
          <cell r="B446">
            <v>6320624</v>
          </cell>
          <cell r="C446" t="str">
            <v>GALVESTON ISD</v>
          </cell>
        </row>
        <row r="447">
          <cell r="A447" t="str">
            <v>084903</v>
          </cell>
          <cell r="B447">
            <v>160915</v>
          </cell>
          <cell r="C447" t="str">
            <v>HIGH ISLAND ISD</v>
          </cell>
        </row>
        <row r="448">
          <cell r="A448" t="str">
            <v>084904</v>
          </cell>
          <cell r="B448">
            <v>3055061</v>
          </cell>
          <cell r="C448" t="str">
            <v>LA MARQUE ISD</v>
          </cell>
        </row>
        <row r="449">
          <cell r="A449" t="str">
            <v>084906</v>
          </cell>
          <cell r="B449">
            <v>6301727</v>
          </cell>
          <cell r="C449" t="str">
            <v>TEXAS CITY ISD</v>
          </cell>
        </row>
        <row r="450">
          <cell r="A450" t="str">
            <v>084908</v>
          </cell>
          <cell r="B450">
            <v>1898043</v>
          </cell>
          <cell r="C450" t="str">
            <v>HITCHCOCK ISD</v>
          </cell>
        </row>
        <row r="451">
          <cell r="A451" t="str">
            <v>084909</v>
          </cell>
          <cell r="B451">
            <v>1120645</v>
          </cell>
          <cell r="C451" t="str">
            <v>SANTA FE ISD</v>
          </cell>
        </row>
        <row r="452">
          <cell r="A452" t="str">
            <v>084910</v>
          </cell>
          <cell r="B452">
            <v>48118686</v>
          </cell>
          <cell r="C452" t="str">
            <v>CLEAR CREEK ISD</v>
          </cell>
        </row>
        <row r="453">
          <cell r="A453" t="str">
            <v>084911</v>
          </cell>
          <cell r="B453">
            <v>6394779</v>
          </cell>
          <cell r="C453" t="str">
            <v>FRIENDSWOOD ISD</v>
          </cell>
        </row>
        <row r="454">
          <cell r="A454" t="str">
            <v>085902</v>
          </cell>
          <cell r="B454">
            <v>0</v>
          </cell>
          <cell r="C454" t="str">
            <v>POST ISD</v>
          </cell>
        </row>
        <row r="455">
          <cell r="A455" t="str">
            <v>085903</v>
          </cell>
          <cell r="B455">
            <v>0</v>
          </cell>
          <cell r="C455" t="str">
            <v>SOUTHLAND ISD</v>
          </cell>
        </row>
        <row r="456">
          <cell r="A456" t="str">
            <v>086024</v>
          </cell>
          <cell r="B456">
            <v>0</v>
          </cell>
          <cell r="C456" t="str">
            <v>DOSS CONSOLIDATED CSD</v>
          </cell>
        </row>
        <row r="457">
          <cell r="A457" t="str">
            <v>086901</v>
          </cell>
          <cell r="B457">
            <v>2324978</v>
          </cell>
          <cell r="C457" t="str">
            <v>FREDERICKSBURG ISD</v>
          </cell>
        </row>
        <row r="458">
          <cell r="A458" t="str">
            <v>086902</v>
          </cell>
          <cell r="B458">
            <v>0</v>
          </cell>
          <cell r="C458" t="str">
            <v>HARPER ISD</v>
          </cell>
        </row>
        <row r="459">
          <cell r="A459" t="str">
            <v>087901</v>
          </cell>
          <cell r="B459">
            <v>552089</v>
          </cell>
          <cell r="C459" t="str">
            <v>GLASSCOCK COUNTY ISD</v>
          </cell>
        </row>
        <row r="460">
          <cell r="A460" t="str">
            <v>088902</v>
          </cell>
          <cell r="B460">
            <v>1336512</v>
          </cell>
          <cell r="C460" t="str">
            <v>GOLIAD ISD</v>
          </cell>
        </row>
        <row r="461">
          <cell r="A461" t="str">
            <v>089901</v>
          </cell>
          <cell r="B461">
            <v>348300</v>
          </cell>
          <cell r="C461" t="str">
            <v>GONZALES ISD</v>
          </cell>
        </row>
        <row r="462">
          <cell r="A462" t="str">
            <v>089903</v>
          </cell>
          <cell r="B462">
            <v>56708</v>
          </cell>
          <cell r="C462" t="str">
            <v>NIXON-SMILEY CISD</v>
          </cell>
        </row>
        <row r="463">
          <cell r="A463" t="str">
            <v>089905</v>
          </cell>
          <cell r="B463">
            <v>246763</v>
          </cell>
          <cell r="C463" t="str">
            <v>WAELDER ISD</v>
          </cell>
        </row>
        <row r="464">
          <cell r="A464" t="str">
            <v>090902</v>
          </cell>
          <cell r="B464">
            <v>520067</v>
          </cell>
          <cell r="C464" t="str">
            <v>LEFORS ISD</v>
          </cell>
        </row>
        <row r="465">
          <cell r="A465" t="str">
            <v>090903</v>
          </cell>
          <cell r="B465">
            <v>296170</v>
          </cell>
          <cell r="C465" t="str">
            <v>MCLEAN ISD</v>
          </cell>
        </row>
        <row r="466">
          <cell r="A466" t="str">
            <v>090904</v>
          </cell>
          <cell r="B466">
            <v>2933623</v>
          </cell>
          <cell r="C466" t="str">
            <v>PAMPA ISD</v>
          </cell>
        </row>
        <row r="467">
          <cell r="A467" t="str">
            <v>090905</v>
          </cell>
          <cell r="B467">
            <v>0</v>
          </cell>
          <cell r="C467" t="str">
            <v>GRANDVIEW-HOPKINS ISD</v>
          </cell>
        </row>
        <row r="468">
          <cell r="A468" t="str">
            <v>091901</v>
          </cell>
          <cell r="B468">
            <v>384647</v>
          </cell>
          <cell r="C468" t="str">
            <v>BELLS ISD</v>
          </cell>
        </row>
        <row r="469">
          <cell r="A469" t="str">
            <v>091902</v>
          </cell>
          <cell r="B469">
            <v>87921</v>
          </cell>
          <cell r="C469" t="str">
            <v>COLLINSVILLE ISD</v>
          </cell>
        </row>
        <row r="470">
          <cell r="A470" t="str">
            <v>091903</v>
          </cell>
          <cell r="B470">
            <v>1236121</v>
          </cell>
          <cell r="C470" t="str">
            <v>DENISON ISD</v>
          </cell>
        </row>
        <row r="471">
          <cell r="A471" t="str">
            <v>091905</v>
          </cell>
          <cell r="B471">
            <v>515489</v>
          </cell>
          <cell r="C471" t="str">
            <v>HOWE ISD</v>
          </cell>
        </row>
        <row r="472">
          <cell r="A472" t="str">
            <v>091906</v>
          </cell>
          <cell r="B472">
            <v>8428903</v>
          </cell>
          <cell r="C472" t="str">
            <v>SHERMAN ISD</v>
          </cell>
        </row>
        <row r="473">
          <cell r="A473" t="str">
            <v>091907</v>
          </cell>
          <cell r="B473">
            <v>292251</v>
          </cell>
          <cell r="C473" t="str">
            <v>TIOGA ISD</v>
          </cell>
        </row>
        <row r="474">
          <cell r="A474" t="str">
            <v>091908</v>
          </cell>
          <cell r="B474">
            <v>1490088</v>
          </cell>
          <cell r="C474" t="str">
            <v>VAN ALSTYNE ISD</v>
          </cell>
        </row>
        <row r="475">
          <cell r="A475" t="str">
            <v>091909</v>
          </cell>
          <cell r="B475">
            <v>837983</v>
          </cell>
          <cell r="C475" t="str">
            <v>WHITESBORO ISD</v>
          </cell>
        </row>
        <row r="476">
          <cell r="A476" t="str">
            <v>091910</v>
          </cell>
          <cell r="B476">
            <v>333680</v>
          </cell>
          <cell r="C476" t="str">
            <v>WHITEWRIGHT ISD</v>
          </cell>
        </row>
        <row r="477">
          <cell r="A477" t="str">
            <v>091913</v>
          </cell>
          <cell r="B477">
            <v>1115539</v>
          </cell>
          <cell r="C477" t="str">
            <v>POTTSBORO ISD</v>
          </cell>
        </row>
        <row r="478">
          <cell r="A478" t="str">
            <v>091914</v>
          </cell>
          <cell r="B478">
            <v>673114</v>
          </cell>
          <cell r="C478" t="str">
            <v>S AND S CISD</v>
          </cell>
        </row>
        <row r="479">
          <cell r="A479" t="str">
            <v>091917</v>
          </cell>
          <cell r="B479">
            <v>778063</v>
          </cell>
          <cell r="C479" t="str">
            <v>GUNTER ISD</v>
          </cell>
        </row>
        <row r="480">
          <cell r="A480" t="str">
            <v>091918</v>
          </cell>
          <cell r="B480">
            <v>181171</v>
          </cell>
          <cell r="C480" t="str">
            <v>TOM BEAN ISD</v>
          </cell>
        </row>
        <row r="481">
          <cell r="A481" t="str">
            <v>092801</v>
          </cell>
          <cell r="B481">
            <v>0</v>
          </cell>
          <cell r="C481" t="str">
            <v>EAST TEXAS CHARTER SCHOOLS</v>
          </cell>
        </row>
        <row r="482">
          <cell r="A482" t="str">
            <v>092901</v>
          </cell>
          <cell r="B482">
            <v>14956</v>
          </cell>
          <cell r="C482" t="str">
            <v>GLADEWATER ISD</v>
          </cell>
        </row>
        <row r="483">
          <cell r="A483" t="str">
            <v>092902</v>
          </cell>
          <cell r="B483">
            <v>1285869</v>
          </cell>
          <cell r="C483" t="str">
            <v>KILGORE ISD</v>
          </cell>
        </row>
        <row r="484">
          <cell r="A484" t="str">
            <v>092903</v>
          </cell>
          <cell r="B484">
            <v>9232229</v>
          </cell>
          <cell r="C484" t="str">
            <v>LONGVIEW ISD</v>
          </cell>
        </row>
        <row r="485">
          <cell r="A485" t="str">
            <v>092904</v>
          </cell>
          <cell r="B485">
            <v>2754797</v>
          </cell>
          <cell r="C485" t="str">
            <v>PINE TREE ISD</v>
          </cell>
        </row>
        <row r="486">
          <cell r="A486" t="str">
            <v>092906</v>
          </cell>
          <cell r="B486">
            <v>0</v>
          </cell>
          <cell r="C486" t="str">
            <v>SABINE ISD</v>
          </cell>
        </row>
        <row r="487">
          <cell r="A487" t="str">
            <v>092907</v>
          </cell>
          <cell r="B487">
            <v>1795794</v>
          </cell>
          <cell r="C487" t="str">
            <v>SPRING HILL ISD</v>
          </cell>
        </row>
        <row r="488">
          <cell r="A488" t="str">
            <v>092908</v>
          </cell>
          <cell r="B488">
            <v>234370</v>
          </cell>
          <cell r="C488" t="str">
            <v>WHITE OAK ISD</v>
          </cell>
        </row>
        <row r="489">
          <cell r="A489" t="str">
            <v>092950</v>
          </cell>
          <cell r="B489">
            <v>0</v>
          </cell>
          <cell r="C489" t="str">
            <v>REG VII EDUCATION SERVICE CENT</v>
          </cell>
        </row>
        <row r="490">
          <cell r="A490" t="str">
            <v>093901</v>
          </cell>
          <cell r="B490">
            <v>1169822</v>
          </cell>
          <cell r="C490" t="str">
            <v>ANDERSON-SHIRO CISD</v>
          </cell>
        </row>
        <row r="491">
          <cell r="A491" t="str">
            <v>093903</v>
          </cell>
          <cell r="B491">
            <v>0</v>
          </cell>
          <cell r="C491" t="str">
            <v>IOLA ISD</v>
          </cell>
        </row>
        <row r="492">
          <cell r="A492" t="str">
            <v>093904</v>
          </cell>
          <cell r="B492">
            <v>2460920</v>
          </cell>
          <cell r="C492" t="str">
            <v>NAVASOTA ISD</v>
          </cell>
        </row>
        <row r="493">
          <cell r="A493" t="str">
            <v>093905</v>
          </cell>
          <cell r="B493">
            <v>0</v>
          </cell>
          <cell r="C493" t="str">
            <v>RICHARDS ISD</v>
          </cell>
        </row>
        <row r="494">
          <cell r="A494" t="str">
            <v>094901</v>
          </cell>
          <cell r="B494">
            <v>4791001</v>
          </cell>
          <cell r="C494" t="str">
            <v>SEGUIN ISD</v>
          </cell>
        </row>
        <row r="495">
          <cell r="A495" t="str">
            <v>094902</v>
          </cell>
          <cell r="B495">
            <v>11046115</v>
          </cell>
          <cell r="C495" t="str">
            <v>SCHERTZ-CIBOLO-U CITY ISD</v>
          </cell>
        </row>
        <row r="496">
          <cell r="A496" t="str">
            <v>094903</v>
          </cell>
          <cell r="B496">
            <v>1605490</v>
          </cell>
          <cell r="C496" t="str">
            <v>NAVARRO ISD</v>
          </cell>
        </row>
        <row r="497">
          <cell r="A497" t="str">
            <v>094904</v>
          </cell>
          <cell r="B497">
            <v>633627</v>
          </cell>
          <cell r="C497" t="str">
            <v>MARION ISD</v>
          </cell>
        </row>
        <row r="498">
          <cell r="A498" t="str">
            <v>095901</v>
          </cell>
          <cell r="B498">
            <v>0</v>
          </cell>
          <cell r="C498" t="str">
            <v>ABERNATHY ISD</v>
          </cell>
        </row>
        <row r="499">
          <cell r="A499" t="str">
            <v>095902</v>
          </cell>
          <cell r="B499">
            <v>0</v>
          </cell>
          <cell r="C499" t="str">
            <v>COTTON CENTER ISD</v>
          </cell>
        </row>
        <row r="500">
          <cell r="A500" t="str">
            <v>095903</v>
          </cell>
          <cell r="B500">
            <v>191084</v>
          </cell>
          <cell r="C500" t="str">
            <v>HALE CENTER ISD</v>
          </cell>
        </row>
        <row r="501">
          <cell r="A501" t="str">
            <v>095904</v>
          </cell>
          <cell r="B501">
            <v>32417</v>
          </cell>
          <cell r="C501" t="str">
            <v>PETERSBURG ISD</v>
          </cell>
        </row>
        <row r="502">
          <cell r="A502" t="str">
            <v>095905</v>
          </cell>
          <cell r="B502">
            <v>0</v>
          </cell>
          <cell r="C502" t="str">
            <v>PLAINVIEW ISD</v>
          </cell>
        </row>
        <row r="503">
          <cell r="A503" t="str">
            <v>096904</v>
          </cell>
          <cell r="B503">
            <v>0</v>
          </cell>
          <cell r="C503" t="str">
            <v>MEMPHIS ISD</v>
          </cell>
        </row>
        <row r="504">
          <cell r="A504" t="str">
            <v>096905</v>
          </cell>
          <cell r="B504">
            <v>0</v>
          </cell>
          <cell r="C504" t="str">
            <v>TURKEY-QUITAQUE ISD</v>
          </cell>
        </row>
        <row r="505">
          <cell r="A505" t="str">
            <v>097902</v>
          </cell>
          <cell r="B505">
            <v>333358</v>
          </cell>
          <cell r="C505" t="str">
            <v>HAMILTON ISD</v>
          </cell>
        </row>
        <row r="506">
          <cell r="A506" t="str">
            <v>097903</v>
          </cell>
          <cell r="B506">
            <v>33169</v>
          </cell>
          <cell r="C506" t="str">
            <v>HICO ISD</v>
          </cell>
        </row>
        <row r="507">
          <cell r="A507" t="str">
            <v>098901</v>
          </cell>
          <cell r="B507">
            <v>0</v>
          </cell>
          <cell r="C507" t="str">
            <v>GRUVER ISD</v>
          </cell>
        </row>
        <row r="508">
          <cell r="A508" t="str">
            <v>098903</v>
          </cell>
          <cell r="B508">
            <v>0</v>
          </cell>
          <cell r="C508" t="str">
            <v>PRINGLE-MORSE CISD</v>
          </cell>
        </row>
        <row r="509">
          <cell r="A509" t="str">
            <v>098904</v>
          </cell>
          <cell r="B509">
            <v>828229</v>
          </cell>
          <cell r="C509" t="str">
            <v>SPEARMAN ISD</v>
          </cell>
        </row>
        <row r="510">
          <cell r="A510" t="str">
            <v>099902</v>
          </cell>
          <cell r="B510">
            <v>0</v>
          </cell>
          <cell r="C510" t="str">
            <v>CHILLICOTHE ISD</v>
          </cell>
        </row>
        <row r="511">
          <cell r="A511" t="str">
            <v>099903</v>
          </cell>
          <cell r="B511">
            <v>0</v>
          </cell>
          <cell r="C511" t="str">
            <v>QUANAH ISD</v>
          </cell>
        </row>
        <row r="512">
          <cell r="A512" t="str">
            <v>100903</v>
          </cell>
          <cell r="B512">
            <v>516860</v>
          </cell>
          <cell r="C512" t="str">
            <v>KOUNTZE ISD</v>
          </cell>
        </row>
        <row r="513">
          <cell r="A513" t="str">
            <v>100904</v>
          </cell>
          <cell r="B513">
            <v>1008467</v>
          </cell>
          <cell r="C513" t="str">
            <v>SILSBEE ISD</v>
          </cell>
        </row>
        <row r="514">
          <cell r="A514" t="str">
            <v>100905</v>
          </cell>
          <cell r="B514">
            <v>3323966</v>
          </cell>
          <cell r="C514" t="str">
            <v>HARDIN-JEFFERSON ISD</v>
          </cell>
        </row>
        <row r="515">
          <cell r="A515" t="str">
            <v>100907</v>
          </cell>
          <cell r="B515">
            <v>779830</v>
          </cell>
          <cell r="C515" t="str">
            <v>LUMBERTON ISD</v>
          </cell>
        </row>
        <row r="516">
          <cell r="A516" t="str">
            <v>100908</v>
          </cell>
          <cell r="B516">
            <v>258510</v>
          </cell>
          <cell r="C516" t="str">
            <v>WEST HARDIN COUNTY CISD</v>
          </cell>
        </row>
        <row r="517">
          <cell r="A517" t="str">
            <v>101000</v>
          </cell>
          <cell r="B517">
            <v>0</v>
          </cell>
          <cell r="C517" t="str">
            <v>HARRIS COUNTY DEPT OF ED</v>
          </cell>
        </row>
        <row r="518">
          <cell r="A518" t="str">
            <v>101801</v>
          </cell>
          <cell r="B518">
            <v>0</v>
          </cell>
          <cell r="C518" t="str">
            <v>MEDICAL CENTER CHARTER SCHOOL</v>
          </cell>
        </row>
        <row r="519">
          <cell r="A519" t="str">
            <v>101802</v>
          </cell>
          <cell r="B519">
            <v>0</v>
          </cell>
          <cell r="C519" t="str">
            <v>SER-NINOS CHARTER SCHOOL</v>
          </cell>
        </row>
        <row r="520">
          <cell r="A520" t="str">
            <v>101803</v>
          </cell>
          <cell r="B520">
            <v>0</v>
          </cell>
          <cell r="C520" t="str">
            <v>WEST HOUSTON CHARTER SCHOOL</v>
          </cell>
        </row>
        <row r="521">
          <cell r="A521" t="str">
            <v>101804</v>
          </cell>
          <cell r="B521">
            <v>0</v>
          </cell>
          <cell r="C521" t="str">
            <v>GEORGE I SANCHEZ CHARTER</v>
          </cell>
        </row>
        <row r="522">
          <cell r="A522" t="str">
            <v>101805</v>
          </cell>
          <cell r="B522">
            <v>0</v>
          </cell>
          <cell r="C522" t="str">
            <v>GIRLS &amp; BOYS PREP ACADEMY</v>
          </cell>
        </row>
        <row r="523">
          <cell r="A523" t="str">
            <v>101806</v>
          </cell>
          <cell r="B523">
            <v>0</v>
          </cell>
          <cell r="C523" t="str">
            <v>RAUL YZAGUIRRE SCHOOL FOR SUCC</v>
          </cell>
        </row>
        <row r="524">
          <cell r="A524" t="str">
            <v>101807</v>
          </cell>
          <cell r="B524">
            <v>0</v>
          </cell>
          <cell r="C524" t="str">
            <v>UNIVERSITY OF HOUSTON CHARTER</v>
          </cell>
        </row>
        <row r="525">
          <cell r="A525" t="str">
            <v>101809</v>
          </cell>
          <cell r="B525">
            <v>0</v>
          </cell>
          <cell r="C525" t="str">
            <v>BAY AREA CHARTER INC</v>
          </cell>
        </row>
        <row r="526">
          <cell r="A526" t="str">
            <v>101810</v>
          </cell>
          <cell r="B526">
            <v>0</v>
          </cell>
          <cell r="C526" t="str">
            <v>ACADEMY OF ACCELERATED LEARNIN</v>
          </cell>
        </row>
        <row r="527">
          <cell r="A527" t="str">
            <v>101811</v>
          </cell>
          <cell r="B527">
            <v>0</v>
          </cell>
          <cell r="C527" t="str">
            <v>EXCEL ACADEMY</v>
          </cell>
        </row>
        <row r="528">
          <cell r="A528" t="str">
            <v>101812</v>
          </cell>
          <cell r="B528">
            <v>0</v>
          </cell>
          <cell r="C528" t="str">
            <v>HOUSTON CAN ACADEMY CHARTER SC</v>
          </cell>
        </row>
        <row r="529">
          <cell r="A529" t="str">
            <v>101813</v>
          </cell>
          <cell r="B529">
            <v>0</v>
          </cell>
          <cell r="C529" t="str">
            <v>KIPP INC CHARTER</v>
          </cell>
        </row>
        <row r="530">
          <cell r="A530" t="str">
            <v>101814</v>
          </cell>
          <cell r="B530">
            <v>0</v>
          </cell>
          <cell r="C530" t="str">
            <v>THE VARNETT PUBLIC SCHOOL</v>
          </cell>
        </row>
        <row r="531">
          <cell r="A531" t="str">
            <v>101815</v>
          </cell>
          <cell r="B531">
            <v>0</v>
          </cell>
          <cell r="C531" t="str">
            <v>ALIEF MONTESSORI COMMUNITY SCH</v>
          </cell>
        </row>
        <row r="532">
          <cell r="A532" t="str">
            <v>101817</v>
          </cell>
          <cell r="B532">
            <v>0</v>
          </cell>
          <cell r="C532" t="str">
            <v>ALPHONSO CRUTCH'S-LIFE SUPPORT</v>
          </cell>
        </row>
        <row r="533">
          <cell r="A533" t="str">
            <v>101818</v>
          </cell>
          <cell r="B533">
            <v>0</v>
          </cell>
        </row>
        <row r="534">
          <cell r="A534" t="str">
            <v>101819</v>
          </cell>
          <cell r="B534">
            <v>0</v>
          </cell>
          <cell r="C534" t="str">
            <v>AMIGOS POR VIDA-FRIENDS FOR LI</v>
          </cell>
        </row>
        <row r="535">
          <cell r="A535" t="str">
            <v>101820</v>
          </cell>
          <cell r="B535">
            <v>0</v>
          </cell>
          <cell r="C535" t="str">
            <v>BENJI'S SPECIAL EDUCATIONAL AC</v>
          </cell>
        </row>
        <row r="536">
          <cell r="A536" t="str">
            <v>101821</v>
          </cell>
          <cell r="B536">
            <v>0</v>
          </cell>
          <cell r="C536" t="str">
            <v>HOUSTON HEIGHTS HIGH SCHOOL</v>
          </cell>
        </row>
        <row r="537">
          <cell r="A537" t="str">
            <v>101822</v>
          </cell>
          <cell r="B537">
            <v>0</v>
          </cell>
          <cell r="C537" t="str">
            <v>JAMIE'S HOUSE CHARTER SCHOOL</v>
          </cell>
        </row>
        <row r="538">
          <cell r="A538" t="str">
            <v>101823</v>
          </cell>
          <cell r="B538">
            <v>0</v>
          </cell>
          <cell r="C538" t="str">
            <v>CHILDREN FIRST ACADEMY OF HOUS</v>
          </cell>
        </row>
        <row r="539">
          <cell r="A539" t="str">
            <v>101827</v>
          </cell>
          <cell r="B539">
            <v>0</v>
          </cell>
        </row>
        <row r="540">
          <cell r="A540" t="str">
            <v>101828</v>
          </cell>
          <cell r="B540">
            <v>0</v>
          </cell>
          <cell r="C540" t="str">
            <v>HOUSTON GATEWAY ACADEMY INC</v>
          </cell>
        </row>
        <row r="541">
          <cell r="A541" t="str">
            <v>101829</v>
          </cell>
          <cell r="B541">
            <v>0</v>
          </cell>
          <cell r="C541" t="str">
            <v>HOUSTON HEIGHTS LEARNING ACADE</v>
          </cell>
        </row>
        <row r="542">
          <cell r="A542" t="str">
            <v>101830</v>
          </cell>
          <cell r="B542">
            <v>0</v>
          </cell>
        </row>
        <row r="543">
          <cell r="A543" t="str">
            <v>101831</v>
          </cell>
          <cell r="B543">
            <v>0</v>
          </cell>
          <cell r="C543" t="str">
            <v>JESSE JACKSON ACADEMY</v>
          </cell>
        </row>
        <row r="544">
          <cell r="A544" t="str">
            <v>101833</v>
          </cell>
          <cell r="B544">
            <v>0</v>
          </cell>
          <cell r="C544" t="str">
            <v>LA AMISTAD LOVE &amp; LEARNING ACA</v>
          </cell>
        </row>
        <row r="545">
          <cell r="A545" t="str">
            <v>101834</v>
          </cell>
          <cell r="B545">
            <v>0</v>
          </cell>
          <cell r="C545" t="str">
            <v>NORTH HOUSTON H S FOR BUSINESS</v>
          </cell>
        </row>
        <row r="546">
          <cell r="A546" t="str">
            <v>101837</v>
          </cell>
          <cell r="B546">
            <v>0</v>
          </cell>
          <cell r="C546" t="str">
            <v>CALVIN NELMS CHARTER SCHOOLS</v>
          </cell>
        </row>
        <row r="547">
          <cell r="A547" t="str">
            <v>101838</v>
          </cell>
          <cell r="B547">
            <v>0</v>
          </cell>
          <cell r="C547" t="str">
            <v>SOUTHWEST SCHOOL</v>
          </cell>
        </row>
        <row r="548">
          <cell r="A548" t="str">
            <v>101840</v>
          </cell>
          <cell r="B548">
            <v>0</v>
          </cell>
          <cell r="C548" t="str">
            <v>TWO DIMENSIONS PREPARATORY ACA</v>
          </cell>
        </row>
        <row r="549">
          <cell r="A549" t="str">
            <v>101842</v>
          </cell>
          <cell r="B549">
            <v>0</v>
          </cell>
          <cell r="C549" t="str">
            <v>COMQUEST ACADEMY</v>
          </cell>
        </row>
        <row r="550">
          <cell r="A550" t="str">
            <v>101843</v>
          </cell>
          <cell r="B550">
            <v>0</v>
          </cell>
          <cell r="C550" t="str">
            <v>GULF SHORES ACADEMY</v>
          </cell>
        </row>
        <row r="551">
          <cell r="A551" t="str">
            <v>101845</v>
          </cell>
          <cell r="B551">
            <v>0</v>
          </cell>
          <cell r="C551" t="str">
            <v>YES PREPARATORY PUBLIC SCHOOLS</v>
          </cell>
        </row>
        <row r="552">
          <cell r="A552" t="str">
            <v>101846</v>
          </cell>
          <cell r="B552">
            <v>0</v>
          </cell>
          <cell r="C552" t="str">
            <v>HARMONY SCIENCE ACADEMY</v>
          </cell>
        </row>
        <row r="553">
          <cell r="A553" t="str">
            <v>101847</v>
          </cell>
          <cell r="B553">
            <v>0</v>
          </cell>
          <cell r="C553" t="str">
            <v>BEATRICE MAYES INSTITUTE CHART</v>
          </cell>
        </row>
        <row r="554">
          <cell r="A554" t="str">
            <v>101848</v>
          </cell>
          <cell r="B554">
            <v>0</v>
          </cell>
          <cell r="C554" t="str">
            <v>NORTHWEST PREPARATORY</v>
          </cell>
        </row>
        <row r="555">
          <cell r="A555" t="str">
            <v>101849</v>
          </cell>
          <cell r="B555">
            <v>0</v>
          </cell>
          <cell r="C555" t="str">
            <v>ACCELERATED INTERMEDIATE ACADE</v>
          </cell>
        </row>
        <row r="556">
          <cell r="A556" t="str">
            <v>101850</v>
          </cell>
          <cell r="B556">
            <v>0</v>
          </cell>
          <cell r="C556" t="str">
            <v>ZOE LEARNING ACADEMY</v>
          </cell>
        </row>
        <row r="557">
          <cell r="A557" t="str">
            <v>101851</v>
          </cell>
          <cell r="B557">
            <v>0</v>
          </cell>
          <cell r="C557" t="str">
            <v>HOUSTON ALTERNATIVE PREPARATOR</v>
          </cell>
        </row>
        <row r="558">
          <cell r="A558" t="str">
            <v>101852</v>
          </cell>
          <cell r="B558">
            <v>0</v>
          </cell>
          <cell r="C558" t="str">
            <v>JUAN B GALAVIZ CHARTER SCHOOL</v>
          </cell>
        </row>
        <row r="559">
          <cell r="A559" t="str">
            <v>101853</v>
          </cell>
          <cell r="B559">
            <v>0</v>
          </cell>
          <cell r="C559" t="str">
            <v>RIPLEY HOUSE CHARTER SCHOOL</v>
          </cell>
        </row>
        <row r="560">
          <cell r="A560" t="str">
            <v>101854</v>
          </cell>
          <cell r="B560">
            <v>0</v>
          </cell>
          <cell r="C560" t="str">
            <v>RICHARD MILBURN ACADEMY (SUBUR</v>
          </cell>
        </row>
        <row r="561">
          <cell r="A561" t="str">
            <v>101855</v>
          </cell>
          <cell r="B561">
            <v>0</v>
          </cell>
          <cell r="C561" t="str">
            <v>MEYERPARK ELEMENTARY</v>
          </cell>
        </row>
        <row r="562">
          <cell r="A562" t="str">
            <v>101856</v>
          </cell>
          <cell r="B562">
            <v>0</v>
          </cell>
          <cell r="C562" t="str">
            <v>DRAW ACADEMY</v>
          </cell>
        </row>
        <row r="563">
          <cell r="A563" t="str">
            <v>101857</v>
          </cell>
          <cell r="B563">
            <v>0</v>
          </cell>
          <cell r="C563" t="str">
            <v>HARMONY SCHOOL OF INNOVATION</v>
          </cell>
        </row>
        <row r="564">
          <cell r="A564" t="str">
            <v>101858</v>
          </cell>
          <cell r="B564">
            <v>0</v>
          </cell>
          <cell r="C564" t="str">
            <v>HARMONY SCHOOL OF EXCELLENCE</v>
          </cell>
        </row>
        <row r="565">
          <cell r="A565" t="str">
            <v>101859</v>
          </cell>
          <cell r="B565">
            <v>0</v>
          </cell>
          <cell r="C565" t="str">
            <v>STEPPING STONES CHARTER EL</v>
          </cell>
        </row>
        <row r="566">
          <cell r="A566" t="str">
            <v>101860</v>
          </cell>
          <cell r="B566">
            <v>0</v>
          </cell>
          <cell r="C566" t="str">
            <v>KIPP SOUTHEAST HOUSTON</v>
          </cell>
        </row>
        <row r="567">
          <cell r="A567" t="str">
            <v>101861</v>
          </cell>
          <cell r="B567">
            <v>0</v>
          </cell>
          <cell r="C567" t="str">
            <v>THE RHODES SCHOOL</v>
          </cell>
        </row>
        <row r="568">
          <cell r="A568" t="str">
            <v>101862</v>
          </cell>
          <cell r="B568">
            <v>0</v>
          </cell>
          <cell r="C568" t="str">
            <v>HARMONY SCHOOL OF SCIENCE - HO</v>
          </cell>
        </row>
        <row r="569">
          <cell r="A569" t="str">
            <v>101902</v>
          </cell>
          <cell r="B569">
            <v>21045928</v>
          </cell>
          <cell r="C569" t="str">
            <v>ALDINE ISD</v>
          </cell>
        </row>
        <row r="570">
          <cell r="A570" t="str">
            <v>101903</v>
          </cell>
          <cell r="B570">
            <v>25018233</v>
          </cell>
          <cell r="C570" t="str">
            <v>ALIEF ISD</v>
          </cell>
        </row>
        <row r="571">
          <cell r="A571" t="str">
            <v>101905</v>
          </cell>
          <cell r="B571">
            <v>5279718</v>
          </cell>
          <cell r="C571" t="str">
            <v>CHANNELVIEW ISD</v>
          </cell>
        </row>
        <row r="572">
          <cell r="A572" t="str">
            <v>101906</v>
          </cell>
          <cell r="B572">
            <v>3562243</v>
          </cell>
          <cell r="C572" t="str">
            <v>CROSBY ISD</v>
          </cell>
        </row>
        <row r="573">
          <cell r="A573" t="str">
            <v>101907</v>
          </cell>
          <cell r="B573">
            <v>95450633</v>
          </cell>
          <cell r="C573" t="str">
            <v>CYPRESS-FAIRBANKS ISD</v>
          </cell>
        </row>
        <row r="574">
          <cell r="A574" t="str">
            <v>101908</v>
          </cell>
          <cell r="B574">
            <v>18404515</v>
          </cell>
          <cell r="C574" t="str">
            <v>DEER PARK ISD</v>
          </cell>
        </row>
        <row r="575">
          <cell r="A575" t="str">
            <v>101909</v>
          </cell>
          <cell r="B575">
            <v>4156007</v>
          </cell>
          <cell r="C575" t="str">
            <v>NORTH FOREST ISD</v>
          </cell>
        </row>
        <row r="576">
          <cell r="A576" t="str">
            <v>101910</v>
          </cell>
          <cell r="B576">
            <v>14688503</v>
          </cell>
          <cell r="C576" t="str">
            <v>GALENA PARK ISD</v>
          </cell>
        </row>
        <row r="577">
          <cell r="A577" t="str">
            <v>101911</v>
          </cell>
          <cell r="B577">
            <v>22488443</v>
          </cell>
          <cell r="C577" t="str">
            <v>GOOSE CREEK CISD</v>
          </cell>
        </row>
        <row r="578">
          <cell r="A578" t="str">
            <v>101912</v>
          </cell>
          <cell r="B578">
            <v>154836274</v>
          </cell>
          <cell r="C578" t="str">
            <v>HOUSTON ISD</v>
          </cell>
        </row>
        <row r="579">
          <cell r="A579" t="str">
            <v>101913</v>
          </cell>
          <cell r="B579">
            <v>35201875</v>
          </cell>
          <cell r="C579" t="str">
            <v>HUMBLE ISD</v>
          </cell>
        </row>
        <row r="580">
          <cell r="A580" t="str">
            <v>101914</v>
          </cell>
          <cell r="B580">
            <v>73112867</v>
          </cell>
          <cell r="C580" t="str">
            <v>KATY ISD</v>
          </cell>
        </row>
        <row r="581">
          <cell r="A581" t="str">
            <v>101915</v>
          </cell>
          <cell r="B581">
            <v>34106633</v>
          </cell>
          <cell r="C581" t="str">
            <v>KLEIN ISD</v>
          </cell>
        </row>
        <row r="582">
          <cell r="A582" t="str">
            <v>101916</v>
          </cell>
          <cell r="B582">
            <v>16094920</v>
          </cell>
          <cell r="C582" t="str">
            <v>LA PORTE ISD</v>
          </cell>
        </row>
        <row r="583">
          <cell r="A583" t="str">
            <v>101917</v>
          </cell>
          <cell r="B583">
            <v>28880202</v>
          </cell>
          <cell r="C583" t="str">
            <v>PASADENA ISD</v>
          </cell>
        </row>
        <row r="584">
          <cell r="A584" t="str">
            <v>101919</v>
          </cell>
          <cell r="B584">
            <v>34555524</v>
          </cell>
          <cell r="C584" t="str">
            <v>SPRING ISD</v>
          </cell>
        </row>
        <row r="585">
          <cell r="A585" t="str">
            <v>101920</v>
          </cell>
          <cell r="B585">
            <v>50254473</v>
          </cell>
          <cell r="C585" t="str">
            <v>SPRING BRANCH ISD</v>
          </cell>
        </row>
        <row r="586">
          <cell r="A586" t="str">
            <v>101921</v>
          </cell>
          <cell r="B586">
            <v>16232641</v>
          </cell>
          <cell r="C586" t="str">
            <v>TOMBALL ISD</v>
          </cell>
        </row>
        <row r="587">
          <cell r="A587" t="str">
            <v>101924</v>
          </cell>
          <cell r="B587">
            <v>14325372</v>
          </cell>
          <cell r="C587" t="str">
            <v>SHELDON ISD</v>
          </cell>
        </row>
        <row r="588">
          <cell r="A588" t="str">
            <v>101925</v>
          </cell>
          <cell r="B588">
            <v>3332169</v>
          </cell>
          <cell r="C588" t="str">
            <v>HUFFMAN ISD</v>
          </cell>
        </row>
        <row r="589">
          <cell r="A589" t="str">
            <v>101950</v>
          </cell>
          <cell r="B589">
            <v>0</v>
          </cell>
          <cell r="C589" t="str">
            <v>REG IV EDUCATION SERVICE CENTE</v>
          </cell>
        </row>
        <row r="590">
          <cell r="A590" t="str">
            <v>102901</v>
          </cell>
          <cell r="B590">
            <v>0</v>
          </cell>
          <cell r="C590" t="str">
            <v>KARNACK ISD</v>
          </cell>
        </row>
        <row r="591">
          <cell r="A591" t="str">
            <v>102902</v>
          </cell>
          <cell r="B591">
            <v>0</v>
          </cell>
          <cell r="C591" t="str">
            <v>MARSHALL ISD</v>
          </cell>
        </row>
        <row r="592">
          <cell r="A592" t="str">
            <v>102903</v>
          </cell>
          <cell r="B592">
            <v>562819</v>
          </cell>
          <cell r="C592" t="str">
            <v>WASKOM ISD</v>
          </cell>
        </row>
        <row r="593">
          <cell r="A593" t="str">
            <v>102904</v>
          </cell>
          <cell r="B593">
            <v>7715201</v>
          </cell>
          <cell r="C593" t="str">
            <v>HALLSVILLE ISD</v>
          </cell>
        </row>
        <row r="594">
          <cell r="A594" t="str">
            <v>102905</v>
          </cell>
          <cell r="B594">
            <v>125189</v>
          </cell>
          <cell r="C594" t="str">
            <v>HARLETON ISD</v>
          </cell>
        </row>
        <row r="595">
          <cell r="A595" t="str">
            <v>102906</v>
          </cell>
          <cell r="B595">
            <v>1144938</v>
          </cell>
          <cell r="C595" t="str">
            <v>ELYSIAN FIELDS ISD</v>
          </cell>
        </row>
        <row r="596">
          <cell r="A596" t="str">
            <v>103901</v>
          </cell>
          <cell r="B596">
            <v>0</v>
          </cell>
          <cell r="C596" t="str">
            <v>CHANNING ISD</v>
          </cell>
        </row>
        <row r="597">
          <cell r="A597" t="str">
            <v>103902</v>
          </cell>
          <cell r="B597">
            <v>65926</v>
          </cell>
          <cell r="C597" t="str">
            <v>HARTLEY ISD</v>
          </cell>
        </row>
        <row r="598">
          <cell r="A598" t="str">
            <v>104901</v>
          </cell>
          <cell r="B598">
            <v>0</v>
          </cell>
          <cell r="C598" t="str">
            <v>HASKELL CISD</v>
          </cell>
        </row>
        <row r="599">
          <cell r="A599" t="str">
            <v>104903</v>
          </cell>
          <cell r="B599">
            <v>0</v>
          </cell>
          <cell r="C599" t="str">
            <v>RULE ISD</v>
          </cell>
        </row>
        <row r="600">
          <cell r="A600" t="str">
            <v>104907</v>
          </cell>
          <cell r="B600">
            <v>0</v>
          </cell>
          <cell r="C600" t="str">
            <v>PAINT CREEK ISD</v>
          </cell>
        </row>
        <row r="601">
          <cell r="A601" t="str">
            <v>105801</v>
          </cell>
          <cell r="B601">
            <v>0</v>
          </cell>
          <cell r="C601" t="str">
            <v>KATHERINE ANNE PORTER SCHOOL</v>
          </cell>
        </row>
        <row r="602">
          <cell r="A602" t="str">
            <v>105802</v>
          </cell>
          <cell r="B602">
            <v>0</v>
          </cell>
          <cell r="C602" t="str">
            <v>TEXAS PREPARATORY SCHOOL</v>
          </cell>
        </row>
        <row r="603">
          <cell r="A603" t="str">
            <v>105902</v>
          </cell>
          <cell r="B603">
            <v>10300874</v>
          </cell>
          <cell r="C603" t="str">
            <v>SAN MARCOS CISD</v>
          </cell>
        </row>
        <row r="604">
          <cell r="A604" t="str">
            <v>105904</v>
          </cell>
          <cell r="B604">
            <v>10594354</v>
          </cell>
          <cell r="C604" t="str">
            <v>DRIPPING SPRINGS ISD</v>
          </cell>
        </row>
        <row r="605">
          <cell r="A605" t="str">
            <v>105905</v>
          </cell>
          <cell r="B605">
            <v>2495526</v>
          </cell>
          <cell r="C605" t="str">
            <v>WIMBERLEY ISD</v>
          </cell>
        </row>
        <row r="606">
          <cell r="A606" t="str">
            <v>105906</v>
          </cell>
          <cell r="B606">
            <v>14512562</v>
          </cell>
          <cell r="C606" t="str">
            <v>HAYS CISD</v>
          </cell>
        </row>
        <row r="607">
          <cell r="A607" t="str">
            <v>106901</v>
          </cell>
          <cell r="B607">
            <v>4946833</v>
          </cell>
          <cell r="C607" t="str">
            <v>CANADIAN ISD</v>
          </cell>
        </row>
        <row r="608">
          <cell r="A608" t="str">
            <v>107901</v>
          </cell>
          <cell r="B608">
            <v>1193656</v>
          </cell>
          <cell r="C608" t="str">
            <v>ATHENS ISD</v>
          </cell>
        </row>
        <row r="609">
          <cell r="A609" t="str">
            <v>107902</v>
          </cell>
          <cell r="B609">
            <v>613802</v>
          </cell>
          <cell r="C609" t="str">
            <v>BROWNSBORO ISD</v>
          </cell>
        </row>
        <row r="610">
          <cell r="A610" t="str">
            <v>107904</v>
          </cell>
          <cell r="B610">
            <v>302624</v>
          </cell>
          <cell r="C610" t="str">
            <v>CROSS ROADS ISD</v>
          </cell>
        </row>
        <row r="611">
          <cell r="A611" t="str">
            <v>107905</v>
          </cell>
          <cell r="B611">
            <v>967298</v>
          </cell>
          <cell r="C611" t="str">
            <v>EUSTACE ISD</v>
          </cell>
        </row>
        <row r="612">
          <cell r="A612" t="str">
            <v>107906</v>
          </cell>
          <cell r="B612">
            <v>1612698</v>
          </cell>
          <cell r="C612" t="str">
            <v>MALAKOFF ISD</v>
          </cell>
        </row>
        <row r="613">
          <cell r="A613" t="str">
            <v>107907</v>
          </cell>
          <cell r="B613">
            <v>61019</v>
          </cell>
          <cell r="C613" t="str">
            <v>TRINIDAD ISD</v>
          </cell>
        </row>
        <row r="614">
          <cell r="A614" t="str">
            <v>107908</v>
          </cell>
          <cell r="B614">
            <v>0</v>
          </cell>
          <cell r="C614" t="str">
            <v>MURCHISON ISD</v>
          </cell>
        </row>
        <row r="615">
          <cell r="A615" t="str">
            <v>107910</v>
          </cell>
          <cell r="B615">
            <v>184559</v>
          </cell>
          <cell r="C615" t="str">
            <v>LAPOYNOR ISD</v>
          </cell>
        </row>
        <row r="616">
          <cell r="A616" t="str">
            <v>108801</v>
          </cell>
          <cell r="B616">
            <v>0</v>
          </cell>
          <cell r="C616" t="str">
            <v>ONE STOP MULTISERVICE CHARTER</v>
          </cell>
        </row>
        <row r="617">
          <cell r="A617" t="str">
            <v>108802</v>
          </cell>
          <cell r="B617">
            <v>0</v>
          </cell>
          <cell r="C617" t="str">
            <v>TECHNOLOGY EDUCATION CHARTER H</v>
          </cell>
        </row>
        <row r="618">
          <cell r="A618" t="str">
            <v>108804</v>
          </cell>
          <cell r="B618">
            <v>0</v>
          </cell>
          <cell r="C618" t="str">
            <v>MID-VALLEY ACADEMY</v>
          </cell>
        </row>
        <row r="619">
          <cell r="A619" t="str">
            <v>108807</v>
          </cell>
          <cell r="B619">
            <v>0</v>
          </cell>
          <cell r="C619" t="str">
            <v>IDEA  PUBLIC SCHOOLS</v>
          </cell>
        </row>
        <row r="620">
          <cell r="A620" t="str">
            <v>108808</v>
          </cell>
          <cell r="B620">
            <v>0</v>
          </cell>
          <cell r="C620" t="str">
            <v>VANGUARD ACADEMY</v>
          </cell>
        </row>
        <row r="621">
          <cell r="A621" t="str">
            <v>108902</v>
          </cell>
          <cell r="B621">
            <v>1436805</v>
          </cell>
          <cell r="C621" t="str">
            <v>DONNA ISD</v>
          </cell>
        </row>
        <row r="622">
          <cell r="A622" t="str">
            <v>108903</v>
          </cell>
          <cell r="B622">
            <v>436350</v>
          </cell>
          <cell r="C622" t="str">
            <v>EDCOUCH-ELSA ISD</v>
          </cell>
        </row>
        <row r="623">
          <cell r="A623" t="str">
            <v>108904</v>
          </cell>
          <cell r="B623">
            <v>8199272</v>
          </cell>
          <cell r="C623" t="str">
            <v>EDINBURG CISD</v>
          </cell>
        </row>
        <row r="624">
          <cell r="A624" t="str">
            <v>108905</v>
          </cell>
          <cell r="B624">
            <v>1252462</v>
          </cell>
          <cell r="C624" t="str">
            <v>HIDALGO ISD</v>
          </cell>
        </row>
        <row r="625">
          <cell r="A625" t="str">
            <v>108906</v>
          </cell>
          <cell r="B625">
            <v>6205123</v>
          </cell>
          <cell r="C625" t="str">
            <v>MCALLEN ISD</v>
          </cell>
        </row>
        <row r="626">
          <cell r="A626" t="str">
            <v>108907</v>
          </cell>
          <cell r="B626">
            <v>982508</v>
          </cell>
          <cell r="C626" t="str">
            <v>MERCEDES ISD</v>
          </cell>
        </row>
        <row r="627">
          <cell r="A627" t="str">
            <v>108908</v>
          </cell>
          <cell r="B627">
            <v>2964356</v>
          </cell>
          <cell r="C627" t="str">
            <v>MISSION CISD</v>
          </cell>
        </row>
        <row r="628">
          <cell r="A628" t="str">
            <v>108909</v>
          </cell>
          <cell r="B628">
            <v>7488430</v>
          </cell>
          <cell r="C628" t="str">
            <v>PHARR-SAN JUAN-ALAMO ISD</v>
          </cell>
        </row>
        <row r="629">
          <cell r="A629" t="str">
            <v>108910</v>
          </cell>
          <cell r="B629">
            <v>353888</v>
          </cell>
          <cell r="C629" t="str">
            <v>PROGRESO ISD</v>
          </cell>
        </row>
        <row r="630">
          <cell r="A630" t="str">
            <v>108911</v>
          </cell>
          <cell r="B630">
            <v>3270010</v>
          </cell>
          <cell r="C630" t="str">
            <v>SHARYLAND ISD</v>
          </cell>
        </row>
        <row r="631">
          <cell r="A631" t="str">
            <v>108912</v>
          </cell>
          <cell r="B631">
            <v>5282700</v>
          </cell>
          <cell r="C631" t="str">
            <v>LA JOYA ISD</v>
          </cell>
        </row>
        <row r="632">
          <cell r="A632" t="str">
            <v>108913</v>
          </cell>
          <cell r="B632">
            <v>2164772</v>
          </cell>
          <cell r="C632" t="str">
            <v>WESLACO ISD</v>
          </cell>
        </row>
        <row r="633">
          <cell r="A633" t="str">
            <v>108914</v>
          </cell>
          <cell r="B633">
            <v>132862</v>
          </cell>
          <cell r="C633" t="str">
            <v>LA VILLA ISD</v>
          </cell>
        </row>
        <row r="634">
          <cell r="A634" t="str">
            <v>108915</v>
          </cell>
          <cell r="B634">
            <v>98257</v>
          </cell>
          <cell r="C634" t="str">
            <v>MONTE ALTO ISD</v>
          </cell>
        </row>
        <row r="635">
          <cell r="A635" t="str">
            <v>108916</v>
          </cell>
          <cell r="B635">
            <v>1062755</v>
          </cell>
          <cell r="C635" t="str">
            <v>VALLEY VIEW ISD</v>
          </cell>
        </row>
        <row r="636">
          <cell r="A636" t="str">
            <v>108917</v>
          </cell>
          <cell r="B636">
            <v>0</v>
          </cell>
          <cell r="C636" t="str">
            <v>EVINS REGIONAL JUVENILE CENTER</v>
          </cell>
        </row>
        <row r="637">
          <cell r="A637" t="str">
            <v>108950</v>
          </cell>
          <cell r="B637">
            <v>0</v>
          </cell>
          <cell r="C637" t="str">
            <v>REG I EDUCATION SERVICE CENTER</v>
          </cell>
        </row>
        <row r="638">
          <cell r="A638" t="str">
            <v>109901</v>
          </cell>
          <cell r="B638">
            <v>143778</v>
          </cell>
          <cell r="C638" t="str">
            <v>ABBOTT ISD</v>
          </cell>
        </row>
        <row r="639">
          <cell r="A639" t="str">
            <v>109902</v>
          </cell>
          <cell r="B639">
            <v>29793</v>
          </cell>
          <cell r="C639" t="str">
            <v>BYNUM ISD</v>
          </cell>
        </row>
        <row r="640">
          <cell r="A640" t="str">
            <v>109903</v>
          </cell>
          <cell r="B640">
            <v>158149</v>
          </cell>
          <cell r="C640" t="str">
            <v>COVINGTON ISD</v>
          </cell>
        </row>
        <row r="641">
          <cell r="A641" t="str">
            <v>109904</v>
          </cell>
          <cell r="B641">
            <v>1261983</v>
          </cell>
          <cell r="C641" t="str">
            <v>HILLSBORO ISD</v>
          </cell>
        </row>
        <row r="642">
          <cell r="A642" t="str">
            <v>109905</v>
          </cell>
          <cell r="B642">
            <v>122932</v>
          </cell>
          <cell r="C642" t="str">
            <v>HUBBARD ISD</v>
          </cell>
        </row>
        <row r="643">
          <cell r="A643" t="str">
            <v>109907</v>
          </cell>
          <cell r="B643">
            <v>181429</v>
          </cell>
          <cell r="C643" t="str">
            <v>ITASCA ISD</v>
          </cell>
        </row>
        <row r="644">
          <cell r="A644" t="str">
            <v>109908</v>
          </cell>
          <cell r="B644">
            <v>25698</v>
          </cell>
          <cell r="C644" t="str">
            <v>MALONE ISD</v>
          </cell>
        </row>
        <row r="645">
          <cell r="A645" t="str">
            <v>109910</v>
          </cell>
          <cell r="B645">
            <v>0</v>
          </cell>
          <cell r="C645" t="str">
            <v>MOUNT CALM ISD</v>
          </cell>
        </row>
        <row r="646">
          <cell r="A646" t="str">
            <v>109911</v>
          </cell>
          <cell r="B646">
            <v>706930</v>
          </cell>
          <cell r="C646" t="str">
            <v>WHITNEY ISD</v>
          </cell>
        </row>
        <row r="647">
          <cell r="A647" t="str">
            <v>109912</v>
          </cell>
          <cell r="B647">
            <v>28125</v>
          </cell>
          <cell r="C647" t="str">
            <v>AQUILLA ISD</v>
          </cell>
        </row>
        <row r="648">
          <cell r="A648" t="str">
            <v>109913</v>
          </cell>
          <cell r="B648">
            <v>211162</v>
          </cell>
          <cell r="C648" t="str">
            <v>BLUM ISD</v>
          </cell>
        </row>
        <row r="649">
          <cell r="A649" t="str">
            <v>109914</v>
          </cell>
          <cell r="B649">
            <v>0</v>
          </cell>
          <cell r="C649" t="str">
            <v>PENELOPE ISD</v>
          </cell>
        </row>
        <row r="650">
          <cell r="A650" t="str">
            <v>110901</v>
          </cell>
          <cell r="B650">
            <v>0</v>
          </cell>
          <cell r="C650" t="str">
            <v>ANTON ISD</v>
          </cell>
        </row>
        <row r="651">
          <cell r="A651" t="str">
            <v>110902</v>
          </cell>
          <cell r="B651">
            <v>1451139</v>
          </cell>
          <cell r="C651" t="str">
            <v>LEVELLAND ISD</v>
          </cell>
        </row>
        <row r="652">
          <cell r="A652" t="str">
            <v>110905</v>
          </cell>
          <cell r="B652">
            <v>0</v>
          </cell>
          <cell r="C652" t="str">
            <v>ROPES ISD</v>
          </cell>
        </row>
        <row r="653">
          <cell r="A653" t="str">
            <v>110906</v>
          </cell>
          <cell r="B653">
            <v>0</v>
          </cell>
          <cell r="C653" t="str">
            <v>SMYER ISD</v>
          </cell>
        </row>
        <row r="654">
          <cell r="A654" t="str">
            <v>110907</v>
          </cell>
          <cell r="B654">
            <v>0</v>
          </cell>
          <cell r="C654" t="str">
            <v>SUNDOWN ISD</v>
          </cell>
        </row>
        <row r="655">
          <cell r="A655" t="str">
            <v>110908</v>
          </cell>
          <cell r="B655">
            <v>0</v>
          </cell>
          <cell r="C655" t="str">
            <v>WHITHARRAL ISD</v>
          </cell>
        </row>
        <row r="656">
          <cell r="A656" t="str">
            <v>111901</v>
          </cell>
          <cell r="B656">
            <v>5606299</v>
          </cell>
          <cell r="C656" t="str">
            <v>GRANBURY ISD</v>
          </cell>
        </row>
        <row r="657">
          <cell r="A657" t="str">
            <v>111902</v>
          </cell>
          <cell r="B657">
            <v>195867</v>
          </cell>
          <cell r="C657" t="str">
            <v>LIPAN ISD</v>
          </cell>
        </row>
        <row r="658">
          <cell r="A658" t="str">
            <v>111903</v>
          </cell>
          <cell r="B658">
            <v>410209</v>
          </cell>
          <cell r="C658" t="str">
            <v>TOLAR ISD</v>
          </cell>
        </row>
        <row r="659">
          <cell r="A659" t="str">
            <v>112901</v>
          </cell>
          <cell r="B659">
            <v>995000</v>
          </cell>
          <cell r="C659" t="str">
            <v>SULPHUR SPRINGS ISD</v>
          </cell>
        </row>
        <row r="660">
          <cell r="A660" t="str">
            <v>112905</v>
          </cell>
          <cell r="B660">
            <v>58325</v>
          </cell>
          <cell r="C660" t="str">
            <v>CUMBY ISD</v>
          </cell>
        </row>
        <row r="661">
          <cell r="A661" t="str">
            <v>112906</v>
          </cell>
          <cell r="B661">
            <v>44905</v>
          </cell>
          <cell r="C661" t="str">
            <v>NORTH HOPKINS ISD</v>
          </cell>
        </row>
        <row r="662">
          <cell r="A662" t="str">
            <v>112907</v>
          </cell>
          <cell r="B662">
            <v>64081</v>
          </cell>
          <cell r="C662" t="str">
            <v>MILLER GROVE ISD</v>
          </cell>
        </row>
        <row r="663">
          <cell r="A663" t="str">
            <v>112908</v>
          </cell>
          <cell r="B663">
            <v>0</v>
          </cell>
          <cell r="C663" t="str">
            <v>COMO-PICKTON CISD</v>
          </cell>
        </row>
        <row r="664">
          <cell r="A664" t="str">
            <v>112909</v>
          </cell>
          <cell r="B664">
            <v>0</v>
          </cell>
          <cell r="C664" t="str">
            <v>SALTILLO ISD</v>
          </cell>
        </row>
        <row r="665">
          <cell r="A665" t="str">
            <v>112910</v>
          </cell>
          <cell r="B665">
            <v>105828</v>
          </cell>
          <cell r="C665" t="str">
            <v>SULPHUR BLUFF ISD</v>
          </cell>
        </row>
        <row r="666">
          <cell r="A666" t="str">
            <v>113901</v>
          </cell>
          <cell r="B666">
            <v>765112</v>
          </cell>
          <cell r="C666" t="str">
            <v>CROCKETT ISD</v>
          </cell>
        </row>
        <row r="667">
          <cell r="A667" t="str">
            <v>113902</v>
          </cell>
          <cell r="B667">
            <v>294346</v>
          </cell>
          <cell r="C667" t="str">
            <v>GRAPELAND ISD</v>
          </cell>
        </row>
        <row r="668">
          <cell r="A668" t="str">
            <v>113903</v>
          </cell>
          <cell r="B668">
            <v>0</v>
          </cell>
          <cell r="C668" t="str">
            <v>LOVELADY ISD</v>
          </cell>
        </row>
        <row r="669">
          <cell r="A669" t="str">
            <v>113904</v>
          </cell>
          <cell r="B669">
            <v>0</v>
          </cell>
          <cell r="C669" t="str">
            <v>CROCKETT STATE SCHOOL</v>
          </cell>
        </row>
        <row r="670">
          <cell r="A670" t="str">
            <v>113905</v>
          </cell>
          <cell r="B670">
            <v>229579</v>
          </cell>
          <cell r="C670" t="str">
            <v>LATEXO ISD</v>
          </cell>
        </row>
        <row r="671">
          <cell r="A671" t="str">
            <v>113906</v>
          </cell>
          <cell r="B671">
            <v>0</v>
          </cell>
          <cell r="C671" t="str">
            <v>KENNARD ISD</v>
          </cell>
        </row>
        <row r="672">
          <cell r="A672" t="str">
            <v>114901</v>
          </cell>
          <cell r="B672">
            <v>945384</v>
          </cell>
          <cell r="C672" t="str">
            <v>BIG SPRING ISD</v>
          </cell>
        </row>
        <row r="673">
          <cell r="A673" t="str">
            <v>114902</v>
          </cell>
          <cell r="B673">
            <v>678014</v>
          </cell>
          <cell r="C673" t="str">
            <v>COAHOMA ISD</v>
          </cell>
        </row>
        <row r="674">
          <cell r="A674" t="str">
            <v>114904</v>
          </cell>
          <cell r="B674">
            <v>451385</v>
          </cell>
          <cell r="C674" t="str">
            <v>FORSAN ISD</v>
          </cell>
        </row>
        <row r="675">
          <cell r="A675" t="str">
            <v>115901</v>
          </cell>
          <cell r="B675">
            <v>96021</v>
          </cell>
          <cell r="C675" t="str">
            <v>FT HANCOCK ISD</v>
          </cell>
        </row>
        <row r="676">
          <cell r="A676" t="str">
            <v>115902</v>
          </cell>
          <cell r="B676">
            <v>0</v>
          </cell>
          <cell r="C676" t="str">
            <v>SIERRA BLANCA ISD</v>
          </cell>
        </row>
        <row r="677">
          <cell r="A677" t="str">
            <v>115903</v>
          </cell>
          <cell r="B677">
            <v>0</v>
          </cell>
          <cell r="C677" t="str">
            <v>DELL CITY ISD</v>
          </cell>
        </row>
        <row r="678">
          <cell r="A678" t="str">
            <v>116801</v>
          </cell>
          <cell r="B678">
            <v>0</v>
          </cell>
          <cell r="C678" t="str">
            <v>PHOENIX CHARTER SCHOOL</v>
          </cell>
        </row>
        <row r="679">
          <cell r="A679" t="str">
            <v>116901</v>
          </cell>
          <cell r="B679">
            <v>1607919</v>
          </cell>
          <cell r="C679" t="str">
            <v>CADDO MILLS ISD</v>
          </cell>
        </row>
        <row r="680">
          <cell r="A680" t="str">
            <v>116902</v>
          </cell>
          <cell r="B680">
            <v>273552</v>
          </cell>
          <cell r="C680" t="str">
            <v>CELESTE ISD</v>
          </cell>
        </row>
        <row r="681">
          <cell r="A681" t="str">
            <v>116903</v>
          </cell>
          <cell r="B681">
            <v>1696707</v>
          </cell>
          <cell r="C681" t="str">
            <v>COMMERCE ISD</v>
          </cell>
        </row>
        <row r="682">
          <cell r="A682" t="str">
            <v>116905</v>
          </cell>
          <cell r="B682">
            <v>2120076</v>
          </cell>
          <cell r="C682" t="str">
            <v>GREENVILLE ISD</v>
          </cell>
        </row>
        <row r="683">
          <cell r="A683" t="str">
            <v>116906</v>
          </cell>
          <cell r="B683">
            <v>515771</v>
          </cell>
          <cell r="C683" t="str">
            <v>LONE OAK ISD</v>
          </cell>
        </row>
        <row r="684">
          <cell r="A684" t="str">
            <v>116908</v>
          </cell>
          <cell r="B684">
            <v>1236046</v>
          </cell>
          <cell r="C684" t="str">
            <v>QUINLAN ISD</v>
          </cell>
        </row>
        <row r="685">
          <cell r="A685" t="str">
            <v>116909</v>
          </cell>
          <cell r="B685">
            <v>133635</v>
          </cell>
          <cell r="C685" t="str">
            <v>WOLFE CITY ISD</v>
          </cell>
        </row>
        <row r="686">
          <cell r="A686" t="str">
            <v>116910</v>
          </cell>
          <cell r="B686">
            <v>35667</v>
          </cell>
          <cell r="C686" t="str">
            <v>CAMPBELL ISD</v>
          </cell>
        </row>
        <row r="687">
          <cell r="A687" t="str">
            <v>116915</v>
          </cell>
          <cell r="B687">
            <v>493261</v>
          </cell>
          <cell r="C687" t="str">
            <v>BLAND ISD</v>
          </cell>
        </row>
        <row r="688">
          <cell r="A688" t="str">
            <v>116916</v>
          </cell>
          <cell r="B688">
            <v>48615</v>
          </cell>
          <cell r="C688" t="str">
            <v>BOLES ISD</v>
          </cell>
        </row>
        <row r="689">
          <cell r="A689" t="str">
            <v>117901</v>
          </cell>
          <cell r="B689">
            <v>1441463</v>
          </cell>
          <cell r="C689" t="str">
            <v>BORGER ISD</v>
          </cell>
        </row>
        <row r="690">
          <cell r="A690" t="str">
            <v>117903</v>
          </cell>
          <cell r="B690">
            <v>222986</v>
          </cell>
          <cell r="C690" t="str">
            <v>SANFORD-FRITCH ISD</v>
          </cell>
        </row>
        <row r="691">
          <cell r="A691" t="str">
            <v>117904</v>
          </cell>
          <cell r="B691">
            <v>905095</v>
          </cell>
          <cell r="C691" t="str">
            <v>PLEMONS-STINNETT-PHILLIPS CISD</v>
          </cell>
        </row>
        <row r="692">
          <cell r="A692" t="str">
            <v>117907</v>
          </cell>
          <cell r="B692">
            <v>0</v>
          </cell>
          <cell r="C692" t="str">
            <v>SPRING CREEK ISD</v>
          </cell>
        </row>
        <row r="693">
          <cell r="A693" t="str">
            <v>118902</v>
          </cell>
          <cell r="B693">
            <v>1760928</v>
          </cell>
          <cell r="C693" t="str">
            <v>IRION COUNTY ISD</v>
          </cell>
        </row>
        <row r="694">
          <cell r="A694" t="str">
            <v>119901</v>
          </cell>
          <cell r="B694">
            <v>65130</v>
          </cell>
          <cell r="C694" t="str">
            <v>BRYSON ISD</v>
          </cell>
        </row>
        <row r="695">
          <cell r="A695" t="str">
            <v>119902</v>
          </cell>
          <cell r="B695">
            <v>1928617</v>
          </cell>
          <cell r="C695" t="str">
            <v>JACKSBORO ISD</v>
          </cell>
        </row>
        <row r="696">
          <cell r="A696" t="str">
            <v>119903</v>
          </cell>
          <cell r="B696">
            <v>286585</v>
          </cell>
          <cell r="C696" t="str">
            <v>PERRIN-WHITT CISD</v>
          </cell>
        </row>
        <row r="697">
          <cell r="A697" t="str">
            <v>120901</v>
          </cell>
          <cell r="B697">
            <v>1027357</v>
          </cell>
          <cell r="C697" t="str">
            <v>EDNA ISD</v>
          </cell>
        </row>
        <row r="698">
          <cell r="A698" t="str">
            <v>120902</v>
          </cell>
          <cell r="B698">
            <v>295271</v>
          </cell>
          <cell r="C698" t="str">
            <v>GANADO ISD</v>
          </cell>
        </row>
        <row r="699">
          <cell r="A699" t="str">
            <v>120905</v>
          </cell>
          <cell r="B699">
            <v>1717185</v>
          </cell>
          <cell r="C699" t="str">
            <v>INDUSTRIAL ISD</v>
          </cell>
        </row>
        <row r="700">
          <cell r="A700" t="str">
            <v>121902</v>
          </cell>
          <cell r="B700">
            <v>0</v>
          </cell>
          <cell r="C700" t="str">
            <v>BROOKELAND ISD</v>
          </cell>
        </row>
        <row r="701">
          <cell r="A701" t="str">
            <v>121903</v>
          </cell>
          <cell r="B701">
            <v>447363</v>
          </cell>
          <cell r="C701" t="str">
            <v>BUNA ISD</v>
          </cell>
        </row>
        <row r="702">
          <cell r="A702" t="str">
            <v>121904</v>
          </cell>
          <cell r="B702">
            <v>1071680</v>
          </cell>
          <cell r="C702" t="str">
            <v>JASPER ISD</v>
          </cell>
        </row>
        <row r="703">
          <cell r="A703" t="str">
            <v>121905</v>
          </cell>
          <cell r="B703">
            <v>191356</v>
          </cell>
          <cell r="C703" t="str">
            <v>KIRBYVILLE CISD</v>
          </cell>
        </row>
        <row r="704">
          <cell r="A704" t="str">
            <v>121906</v>
          </cell>
          <cell r="B704">
            <v>930411</v>
          </cell>
          <cell r="C704" t="str">
            <v>EVADALE ISD</v>
          </cell>
        </row>
        <row r="705">
          <cell r="A705" t="str">
            <v>122901</v>
          </cell>
          <cell r="B705">
            <v>0</v>
          </cell>
          <cell r="C705" t="str">
            <v>FT DAVIS ISD</v>
          </cell>
        </row>
        <row r="706">
          <cell r="A706" t="str">
            <v>122902</v>
          </cell>
          <cell r="B706">
            <v>0</v>
          </cell>
          <cell r="C706" t="str">
            <v>VALENTINE ISD</v>
          </cell>
        </row>
        <row r="707">
          <cell r="A707" t="str">
            <v>123503</v>
          </cell>
          <cell r="B707">
            <v>0</v>
          </cell>
          <cell r="C707" t="str">
            <v>TEXAS ACADEMY OF LEADERSHIP IN</v>
          </cell>
        </row>
        <row r="708">
          <cell r="A708" t="str">
            <v>123801</v>
          </cell>
          <cell r="B708">
            <v>0</v>
          </cell>
        </row>
        <row r="709">
          <cell r="A709" t="str">
            <v>123803</v>
          </cell>
          <cell r="B709">
            <v>0</v>
          </cell>
          <cell r="C709" t="str">
            <v>TEKOA ACADEMY OF ACCELERATED S</v>
          </cell>
        </row>
        <row r="710">
          <cell r="A710" t="str">
            <v>123804</v>
          </cell>
          <cell r="B710">
            <v>0</v>
          </cell>
          <cell r="C710" t="str">
            <v>RICHARD MILBURN ACADEMY (BEAUM</v>
          </cell>
        </row>
        <row r="711">
          <cell r="A711" t="str">
            <v>123805</v>
          </cell>
          <cell r="B711">
            <v>0</v>
          </cell>
          <cell r="C711" t="str">
            <v>EHRHART SCHOOL</v>
          </cell>
        </row>
        <row r="712">
          <cell r="A712" t="str">
            <v>123806</v>
          </cell>
          <cell r="B712">
            <v>0</v>
          </cell>
          <cell r="C712" t="str">
            <v>HARMONY SCIENCE ACAD (BEAUMONT</v>
          </cell>
        </row>
        <row r="713">
          <cell r="A713" t="str">
            <v>123905</v>
          </cell>
          <cell r="B713">
            <v>1383413</v>
          </cell>
          <cell r="C713" t="str">
            <v>NEDERLAND ISD</v>
          </cell>
        </row>
        <row r="714">
          <cell r="A714" t="str">
            <v>123907</v>
          </cell>
          <cell r="B714">
            <v>14017486</v>
          </cell>
          <cell r="C714" t="str">
            <v>PORT ARTHUR ISD</v>
          </cell>
        </row>
        <row r="715">
          <cell r="A715" t="str">
            <v>123908</v>
          </cell>
          <cell r="B715">
            <v>7749071</v>
          </cell>
          <cell r="C715" t="str">
            <v>PORT NECHES-GROVES ISD</v>
          </cell>
        </row>
        <row r="716">
          <cell r="A716" t="str">
            <v>123910</v>
          </cell>
          <cell r="B716">
            <v>1386860</v>
          </cell>
          <cell r="C716" t="str">
            <v>BEAUMONT ISD</v>
          </cell>
        </row>
        <row r="717">
          <cell r="A717" t="str">
            <v>123913</v>
          </cell>
          <cell r="B717">
            <v>778725</v>
          </cell>
          <cell r="C717" t="str">
            <v>SABINE PASS ISD</v>
          </cell>
        </row>
        <row r="718">
          <cell r="A718" t="str">
            <v>123914</v>
          </cell>
          <cell r="B718">
            <v>1146653</v>
          </cell>
          <cell r="C718" t="str">
            <v>HAMSHIRE-FANNETT ISD</v>
          </cell>
        </row>
        <row r="719">
          <cell r="A719" t="str">
            <v>123915</v>
          </cell>
          <cell r="B719">
            <v>0</v>
          </cell>
          <cell r="C719" t="str">
            <v>AL PRICE STATE JUVENILE CORREC</v>
          </cell>
        </row>
        <row r="720">
          <cell r="A720" t="str">
            <v>124901</v>
          </cell>
          <cell r="B720">
            <v>463528</v>
          </cell>
          <cell r="C720" t="str">
            <v>JIM HOGG COUNTY ISD</v>
          </cell>
        </row>
        <row r="721">
          <cell r="A721" t="str">
            <v>125901</v>
          </cell>
          <cell r="B721">
            <v>2387631</v>
          </cell>
          <cell r="C721" t="str">
            <v>ALICE ISD</v>
          </cell>
        </row>
        <row r="722">
          <cell r="A722" t="str">
            <v>125902</v>
          </cell>
          <cell r="B722">
            <v>106404</v>
          </cell>
          <cell r="C722" t="str">
            <v>BEN BOLT-PALITO BLANCO ISD</v>
          </cell>
        </row>
        <row r="723">
          <cell r="A723" t="str">
            <v>125903</v>
          </cell>
          <cell r="B723">
            <v>334027</v>
          </cell>
          <cell r="C723" t="str">
            <v>ORANGE GROVE ISD</v>
          </cell>
        </row>
        <row r="724">
          <cell r="A724" t="str">
            <v>125905</v>
          </cell>
          <cell r="B724">
            <v>170486</v>
          </cell>
          <cell r="C724" t="str">
            <v>PREMONT ISD</v>
          </cell>
        </row>
        <row r="725">
          <cell r="A725" t="str">
            <v>125906</v>
          </cell>
          <cell r="B725">
            <v>0</v>
          </cell>
          <cell r="C725" t="str">
            <v>LA GLORIA ISD</v>
          </cell>
        </row>
        <row r="726">
          <cell r="A726" t="str">
            <v>126901</v>
          </cell>
          <cell r="B726">
            <v>4043384</v>
          </cell>
          <cell r="C726" t="str">
            <v>ALVARADO ISD</v>
          </cell>
        </row>
        <row r="727">
          <cell r="A727" t="str">
            <v>126902</v>
          </cell>
          <cell r="B727">
            <v>13435742</v>
          </cell>
          <cell r="C727" t="str">
            <v>BURLESON ISD</v>
          </cell>
        </row>
        <row r="728">
          <cell r="A728" t="str">
            <v>126903</v>
          </cell>
          <cell r="B728">
            <v>6351110</v>
          </cell>
          <cell r="C728" t="str">
            <v>CLEBURNE ISD</v>
          </cell>
        </row>
        <row r="729">
          <cell r="A729" t="str">
            <v>126904</v>
          </cell>
          <cell r="B729">
            <v>426687</v>
          </cell>
          <cell r="C729" t="str">
            <v>GRANDVIEW ISD</v>
          </cell>
        </row>
        <row r="730">
          <cell r="A730" t="str">
            <v>126905</v>
          </cell>
          <cell r="B730">
            <v>3177698</v>
          </cell>
          <cell r="C730" t="str">
            <v>JOSHUA ISD</v>
          </cell>
        </row>
        <row r="731">
          <cell r="A731" t="str">
            <v>126906</v>
          </cell>
          <cell r="B731">
            <v>606921</v>
          </cell>
          <cell r="C731" t="str">
            <v>KEENE ISD</v>
          </cell>
        </row>
        <row r="732">
          <cell r="A732" t="str">
            <v>126907</v>
          </cell>
          <cell r="B732">
            <v>305023</v>
          </cell>
          <cell r="C732" t="str">
            <v>RIO VISTA ISD</v>
          </cell>
        </row>
        <row r="733">
          <cell r="A733" t="str">
            <v>126908</v>
          </cell>
          <cell r="B733">
            <v>674171</v>
          </cell>
          <cell r="C733" t="str">
            <v>VENUS ISD</v>
          </cell>
        </row>
        <row r="734">
          <cell r="A734" t="str">
            <v>126911</v>
          </cell>
          <cell r="B734">
            <v>1794431</v>
          </cell>
          <cell r="C734" t="str">
            <v>GODLEY ISD</v>
          </cell>
        </row>
        <row r="735">
          <cell r="A735" t="str">
            <v>127901</v>
          </cell>
          <cell r="B735">
            <v>225546</v>
          </cell>
          <cell r="C735" t="str">
            <v>ANSON ISD</v>
          </cell>
        </row>
        <row r="736">
          <cell r="A736" t="str">
            <v>127903</v>
          </cell>
          <cell r="B736">
            <v>257821</v>
          </cell>
          <cell r="C736" t="str">
            <v>HAMLIN ISD</v>
          </cell>
        </row>
        <row r="737">
          <cell r="A737" t="str">
            <v>127904</v>
          </cell>
          <cell r="B737">
            <v>205495</v>
          </cell>
          <cell r="C737" t="str">
            <v>HAWLEY ISD</v>
          </cell>
        </row>
        <row r="738">
          <cell r="A738" t="str">
            <v>127905</v>
          </cell>
          <cell r="B738">
            <v>34873</v>
          </cell>
          <cell r="C738" t="str">
            <v>LUEDERS-AVOCA ISD</v>
          </cell>
        </row>
        <row r="739">
          <cell r="A739" t="str">
            <v>127906</v>
          </cell>
          <cell r="B739">
            <v>66313</v>
          </cell>
          <cell r="C739" t="str">
            <v>STAMFORD ISD</v>
          </cell>
        </row>
        <row r="740">
          <cell r="A740" t="str">
            <v>128901</v>
          </cell>
          <cell r="B740">
            <v>66407</v>
          </cell>
          <cell r="C740" t="str">
            <v>KARNES CITY ISD</v>
          </cell>
        </row>
        <row r="741">
          <cell r="A741" t="str">
            <v>128902</v>
          </cell>
          <cell r="B741">
            <v>104262</v>
          </cell>
          <cell r="C741" t="str">
            <v>KENEDY ISD</v>
          </cell>
        </row>
        <row r="742">
          <cell r="A742" t="str">
            <v>128903</v>
          </cell>
          <cell r="B742">
            <v>0</v>
          </cell>
          <cell r="C742" t="str">
            <v>RUNGE ISD</v>
          </cell>
        </row>
        <row r="743">
          <cell r="A743" t="str">
            <v>128904</v>
          </cell>
          <cell r="B743">
            <v>87861</v>
          </cell>
          <cell r="C743" t="str">
            <v>FALLS CITY ISD</v>
          </cell>
        </row>
        <row r="744">
          <cell r="A744" t="str">
            <v>129901</v>
          </cell>
          <cell r="B744">
            <v>2173840</v>
          </cell>
          <cell r="C744" t="str">
            <v>CRANDALL ISD</v>
          </cell>
        </row>
        <row r="745">
          <cell r="A745" t="str">
            <v>129902</v>
          </cell>
          <cell r="B745">
            <v>9722687</v>
          </cell>
          <cell r="C745" t="str">
            <v>FORNEY ISD</v>
          </cell>
        </row>
        <row r="746">
          <cell r="A746" t="str">
            <v>129903</v>
          </cell>
          <cell r="B746">
            <v>1647158</v>
          </cell>
          <cell r="C746" t="str">
            <v>KAUFMAN ISD</v>
          </cell>
        </row>
        <row r="747">
          <cell r="A747" t="str">
            <v>129904</v>
          </cell>
          <cell r="B747">
            <v>1218654</v>
          </cell>
          <cell r="C747" t="str">
            <v>KEMP ISD</v>
          </cell>
        </row>
        <row r="748">
          <cell r="A748" t="str">
            <v>129905</v>
          </cell>
          <cell r="B748">
            <v>2972883</v>
          </cell>
          <cell r="C748" t="str">
            <v>MABANK ISD</v>
          </cell>
        </row>
        <row r="749">
          <cell r="A749" t="str">
            <v>129906</v>
          </cell>
          <cell r="B749">
            <v>3819666</v>
          </cell>
          <cell r="C749" t="str">
            <v>TERRELL ISD</v>
          </cell>
        </row>
        <row r="750">
          <cell r="A750" t="str">
            <v>129910</v>
          </cell>
          <cell r="B750">
            <v>330055</v>
          </cell>
          <cell r="C750" t="str">
            <v>SCURRY-ROSSER ISD</v>
          </cell>
        </row>
        <row r="751">
          <cell r="A751" t="str">
            <v>130801</v>
          </cell>
          <cell r="B751">
            <v>0</v>
          </cell>
          <cell r="C751" t="str">
            <v>MEADOWLAND CHARTER SCHOOL</v>
          </cell>
        </row>
        <row r="752">
          <cell r="A752" t="str">
            <v>130901</v>
          </cell>
          <cell r="B752">
            <v>11638025</v>
          </cell>
          <cell r="C752" t="str">
            <v>BOERNE ISD</v>
          </cell>
        </row>
        <row r="753">
          <cell r="A753" t="str">
            <v>130902</v>
          </cell>
          <cell r="B753">
            <v>1292292</v>
          </cell>
          <cell r="C753" t="str">
            <v>COMFORT ISD</v>
          </cell>
        </row>
        <row r="754">
          <cell r="A754" t="str">
            <v>131001</v>
          </cell>
          <cell r="B754">
            <v>309682</v>
          </cell>
          <cell r="C754" t="str">
            <v>KENEDY COUNTY WIDE CSD</v>
          </cell>
        </row>
        <row r="755">
          <cell r="A755" t="str">
            <v>132902</v>
          </cell>
          <cell r="B755">
            <v>1376</v>
          </cell>
          <cell r="C755" t="str">
            <v>JAYTON-GIRARD ISD</v>
          </cell>
        </row>
        <row r="756">
          <cell r="A756" t="str">
            <v>133901</v>
          </cell>
          <cell r="B756">
            <v>123340</v>
          </cell>
          <cell r="C756" t="str">
            <v>CENTER POINT ISD</v>
          </cell>
        </row>
        <row r="757">
          <cell r="A757" t="str">
            <v>133902</v>
          </cell>
          <cell r="B757">
            <v>0</v>
          </cell>
          <cell r="C757" t="str">
            <v>HUNT ISD</v>
          </cell>
        </row>
        <row r="758">
          <cell r="A758" t="str">
            <v>133903</v>
          </cell>
          <cell r="B758">
            <v>3101854</v>
          </cell>
          <cell r="C758" t="str">
            <v>KERRVILLE ISD</v>
          </cell>
        </row>
        <row r="759">
          <cell r="A759" t="str">
            <v>133904</v>
          </cell>
          <cell r="B759">
            <v>319247</v>
          </cell>
          <cell r="C759" t="str">
            <v>INGRAM ISD</v>
          </cell>
        </row>
        <row r="760">
          <cell r="A760" t="str">
            <v>133905</v>
          </cell>
          <cell r="B760">
            <v>0</v>
          </cell>
          <cell r="C760" t="str">
            <v>DIVIDE ISD</v>
          </cell>
        </row>
        <row r="761">
          <cell r="A761" t="str">
            <v>134901</v>
          </cell>
          <cell r="B761">
            <v>215</v>
          </cell>
          <cell r="C761" t="str">
            <v>JUNCTION ISD</v>
          </cell>
        </row>
        <row r="762">
          <cell r="A762" t="str">
            <v>135001</v>
          </cell>
          <cell r="B762">
            <v>582907</v>
          </cell>
          <cell r="C762" t="str">
            <v>GUTHRIE CSD</v>
          </cell>
        </row>
        <row r="763">
          <cell r="A763" t="str">
            <v>136901</v>
          </cell>
          <cell r="B763">
            <v>0</v>
          </cell>
          <cell r="C763" t="str">
            <v>BRACKETT ISD</v>
          </cell>
        </row>
        <row r="764">
          <cell r="A764" t="str">
            <v>137901</v>
          </cell>
          <cell r="B764">
            <v>1994638</v>
          </cell>
          <cell r="C764" t="str">
            <v>KINGSVILLE ISD</v>
          </cell>
        </row>
        <row r="765">
          <cell r="A765" t="str">
            <v>137902</v>
          </cell>
          <cell r="B765">
            <v>0</v>
          </cell>
          <cell r="C765" t="str">
            <v>RICARDO ISD</v>
          </cell>
        </row>
        <row r="766">
          <cell r="A766" t="str">
            <v>137903</v>
          </cell>
          <cell r="B766">
            <v>0</v>
          </cell>
          <cell r="C766" t="str">
            <v>RIVIERA ISD</v>
          </cell>
        </row>
        <row r="767">
          <cell r="A767" t="str">
            <v>137904</v>
          </cell>
          <cell r="B767">
            <v>522314</v>
          </cell>
          <cell r="C767" t="str">
            <v>SANTA GERTRUDIS ISD</v>
          </cell>
        </row>
        <row r="768">
          <cell r="A768" t="str">
            <v>138902</v>
          </cell>
          <cell r="B768">
            <v>44128</v>
          </cell>
          <cell r="C768" t="str">
            <v>KNOX CITY-O'BRIEN CISD</v>
          </cell>
        </row>
        <row r="769">
          <cell r="A769" t="str">
            <v>138903</v>
          </cell>
          <cell r="B769">
            <v>0</v>
          </cell>
          <cell r="C769" t="str">
            <v>MUNDAY CISD</v>
          </cell>
        </row>
        <row r="770">
          <cell r="A770" t="str">
            <v>138904</v>
          </cell>
          <cell r="B770">
            <v>0</v>
          </cell>
          <cell r="C770" t="str">
            <v>BENJAMIN ISD</v>
          </cell>
        </row>
        <row r="771">
          <cell r="A771" t="str">
            <v>139905</v>
          </cell>
          <cell r="B771">
            <v>1152741</v>
          </cell>
          <cell r="C771" t="str">
            <v>CHISUM ISD</v>
          </cell>
        </row>
        <row r="772">
          <cell r="A772" t="str">
            <v>139908</v>
          </cell>
          <cell r="B772">
            <v>48020</v>
          </cell>
          <cell r="C772" t="str">
            <v>ROXTON ISD</v>
          </cell>
        </row>
        <row r="773">
          <cell r="A773" t="str">
            <v>139909</v>
          </cell>
          <cell r="B773">
            <v>2850656</v>
          </cell>
          <cell r="C773" t="str">
            <v>PARIS ISD</v>
          </cell>
        </row>
        <row r="774">
          <cell r="A774" t="str">
            <v>139911</v>
          </cell>
          <cell r="B774">
            <v>942743</v>
          </cell>
          <cell r="C774" t="str">
            <v>NORTH LAMAR ISD</v>
          </cell>
        </row>
        <row r="775">
          <cell r="A775" t="str">
            <v>139912</v>
          </cell>
          <cell r="B775">
            <v>192816</v>
          </cell>
          <cell r="C775" t="str">
            <v>PRAIRILAND ISD</v>
          </cell>
        </row>
        <row r="776">
          <cell r="A776" t="str">
            <v>140901</v>
          </cell>
          <cell r="B776">
            <v>0</v>
          </cell>
          <cell r="C776" t="str">
            <v>AMHERST ISD</v>
          </cell>
        </row>
        <row r="777">
          <cell r="A777" t="str">
            <v>140904</v>
          </cell>
          <cell r="B777">
            <v>0</v>
          </cell>
          <cell r="C777" t="str">
            <v>LITTLEFIELD ISD</v>
          </cell>
        </row>
        <row r="778">
          <cell r="A778" t="str">
            <v>140905</v>
          </cell>
          <cell r="B778">
            <v>66717</v>
          </cell>
          <cell r="C778" t="str">
            <v>OLTON ISD</v>
          </cell>
        </row>
        <row r="779">
          <cell r="A779" t="str">
            <v>140907</v>
          </cell>
          <cell r="B779">
            <v>0</v>
          </cell>
          <cell r="C779" t="str">
            <v>SPRINGLAKE-EARTH ISD</v>
          </cell>
        </row>
        <row r="780">
          <cell r="A780" t="str">
            <v>140908</v>
          </cell>
          <cell r="B780">
            <v>328134</v>
          </cell>
          <cell r="C780" t="str">
            <v>SUDAN ISD</v>
          </cell>
        </row>
        <row r="781">
          <cell r="A781" t="str">
            <v>141801</v>
          </cell>
          <cell r="B781">
            <v>0</v>
          </cell>
        </row>
        <row r="782">
          <cell r="A782" t="str">
            <v>141901</v>
          </cell>
          <cell r="B782">
            <v>4081703</v>
          </cell>
          <cell r="C782" t="str">
            <v>LAMPASAS ISD</v>
          </cell>
        </row>
        <row r="783">
          <cell r="A783" t="str">
            <v>141902</v>
          </cell>
          <cell r="B783">
            <v>0</v>
          </cell>
          <cell r="C783" t="str">
            <v>LOMETA ISD</v>
          </cell>
        </row>
        <row r="784">
          <cell r="A784" t="str">
            <v>142901</v>
          </cell>
          <cell r="B784">
            <v>1239099</v>
          </cell>
          <cell r="C784" t="str">
            <v>COTULLA ISD</v>
          </cell>
        </row>
        <row r="785">
          <cell r="A785" t="str">
            <v>143901</v>
          </cell>
          <cell r="B785">
            <v>0</v>
          </cell>
          <cell r="C785" t="str">
            <v>HALLETTSVILLE ISD</v>
          </cell>
        </row>
        <row r="786">
          <cell r="A786" t="str">
            <v>143902</v>
          </cell>
          <cell r="B786">
            <v>21119</v>
          </cell>
          <cell r="C786" t="str">
            <v>MOULTON ISD</v>
          </cell>
        </row>
        <row r="787">
          <cell r="A787" t="str">
            <v>143903</v>
          </cell>
          <cell r="B787">
            <v>0</v>
          </cell>
          <cell r="C787" t="str">
            <v>SHINER ISD</v>
          </cell>
        </row>
        <row r="788">
          <cell r="A788" t="str">
            <v>143904</v>
          </cell>
          <cell r="B788">
            <v>0</v>
          </cell>
          <cell r="C788" t="str">
            <v>VYSEHRAD ISD</v>
          </cell>
        </row>
        <row r="789">
          <cell r="A789" t="str">
            <v>143905</v>
          </cell>
          <cell r="B789">
            <v>0</v>
          </cell>
          <cell r="C789" t="str">
            <v>SWEET HOME ISD</v>
          </cell>
        </row>
        <row r="790">
          <cell r="A790" t="str">
            <v>143906</v>
          </cell>
          <cell r="B790">
            <v>0</v>
          </cell>
          <cell r="C790" t="str">
            <v>EZZELL ISD</v>
          </cell>
        </row>
        <row r="791">
          <cell r="A791" t="str">
            <v>144901</v>
          </cell>
          <cell r="B791">
            <v>2900609</v>
          </cell>
          <cell r="C791" t="str">
            <v>GIDDINGS ISD</v>
          </cell>
        </row>
        <row r="792">
          <cell r="A792" t="str">
            <v>144902</v>
          </cell>
          <cell r="B792">
            <v>225228</v>
          </cell>
          <cell r="C792" t="str">
            <v>LEXINGTON ISD</v>
          </cell>
        </row>
        <row r="793">
          <cell r="A793" t="str">
            <v>144903</v>
          </cell>
          <cell r="B793">
            <v>0</v>
          </cell>
          <cell r="C793" t="str">
            <v>DIME BOX ISD</v>
          </cell>
        </row>
        <row r="794">
          <cell r="A794" t="str">
            <v>144905</v>
          </cell>
          <cell r="B794">
            <v>0</v>
          </cell>
          <cell r="C794" t="str">
            <v>GIDDINGS STATE SCHOOL</v>
          </cell>
        </row>
        <row r="795">
          <cell r="A795" t="str">
            <v>145901</v>
          </cell>
          <cell r="B795">
            <v>1035209</v>
          </cell>
          <cell r="C795" t="str">
            <v>BUFFALO ISD</v>
          </cell>
        </row>
        <row r="796">
          <cell r="A796" t="str">
            <v>145902</v>
          </cell>
          <cell r="B796">
            <v>7026</v>
          </cell>
          <cell r="C796" t="str">
            <v>CENTERVILLE ISD</v>
          </cell>
        </row>
        <row r="797">
          <cell r="A797" t="str">
            <v>145906</v>
          </cell>
          <cell r="B797">
            <v>631461</v>
          </cell>
          <cell r="C797" t="str">
            <v>NORMANGEE ISD</v>
          </cell>
        </row>
        <row r="798">
          <cell r="A798" t="str">
            <v>145907</v>
          </cell>
          <cell r="B798">
            <v>0</v>
          </cell>
          <cell r="C798" t="str">
            <v>OAKWOOD ISD</v>
          </cell>
        </row>
        <row r="799">
          <cell r="A799" t="str">
            <v>145911</v>
          </cell>
          <cell r="B799">
            <v>2228642</v>
          </cell>
          <cell r="C799" t="str">
            <v>LEON ISD</v>
          </cell>
        </row>
        <row r="800">
          <cell r="A800" t="str">
            <v>146901</v>
          </cell>
          <cell r="B800">
            <v>1701883</v>
          </cell>
          <cell r="C800" t="str">
            <v>CLEVELAND ISD</v>
          </cell>
        </row>
        <row r="801">
          <cell r="A801" t="str">
            <v>146902</v>
          </cell>
          <cell r="B801">
            <v>2211181</v>
          </cell>
          <cell r="C801" t="str">
            <v>DAYTON ISD</v>
          </cell>
        </row>
        <row r="802">
          <cell r="A802" t="str">
            <v>146903</v>
          </cell>
          <cell r="B802">
            <v>190145</v>
          </cell>
          <cell r="C802" t="str">
            <v>DEVERS ISD</v>
          </cell>
        </row>
        <row r="803">
          <cell r="A803" t="str">
            <v>146904</v>
          </cell>
          <cell r="B803">
            <v>450493</v>
          </cell>
          <cell r="C803" t="str">
            <v>HARDIN ISD</v>
          </cell>
        </row>
        <row r="804">
          <cell r="A804" t="str">
            <v>146905</v>
          </cell>
          <cell r="B804">
            <v>169063</v>
          </cell>
          <cell r="C804" t="str">
            <v>HULL-DAISETTA ISD</v>
          </cell>
        </row>
        <row r="805">
          <cell r="A805" t="str">
            <v>146906</v>
          </cell>
          <cell r="B805">
            <v>1216606</v>
          </cell>
          <cell r="C805" t="str">
            <v>LIBERTY ISD</v>
          </cell>
        </row>
        <row r="806">
          <cell r="A806" t="str">
            <v>146907</v>
          </cell>
          <cell r="B806">
            <v>339544</v>
          </cell>
          <cell r="C806" t="str">
            <v>TARKINGTON ISD</v>
          </cell>
        </row>
        <row r="807">
          <cell r="A807" t="str">
            <v>147901</v>
          </cell>
          <cell r="B807">
            <v>45500</v>
          </cell>
          <cell r="C807" t="str">
            <v>COOLIDGE ISD</v>
          </cell>
        </row>
        <row r="808">
          <cell r="A808" t="str">
            <v>147902</v>
          </cell>
          <cell r="B808">
            <v>0</v>
          </cell>
          <cell r="C808" t="str">
            <v>GROESBECK ISD</v>
          </cell>
        </row>
        <row r="809">
          <cell r="A809" t="str">
            <v>147903</v>
          </cell>
          <cell r="B809">
            <v>220120</v>
          </cell>
          <cell r="C809" t="str">
            <v>MEXIA ISD</v>
          </cell>
        </row>
        <row r="810">
          <cell r="A810" t="str">
            <v>148901</v>
          </cell>
          <cell r="B810">
            <v>74</v>
          </cell>
          <cell r="C810" t="str">
            <v>BOOKER ISD</v>
          </cell>
        </row>
        <row r="811">
          <cell r="A811" t="str">
            <v>148902</v>
          </cell>
          <cell r="B811">
            <v>145477</v>
          </cell>
          <cell r="C811" t="str">
            <v>FOLLETT ISD</v>
          </cell>
        </row>
        <row r="812">
          <cell r="A812" t="str">
            <v>148903</v>
          </cell>
          <cell r="B812">
            <v>3468</v>
          </cell>
          <cell r="C812" t="str">
            <v>HIGGINS ISD</v>
          </cell>
        </row>
        <row r="813">
          <cell r="A813" t="str">
            <v>148905</v>
          </cell>
          <cell r="B813">
            <v>175328</v>
          </cell>
          <cell r="C813" t="str">
            <v>DARROUZETT ISD</v>
          </cell>
        </row>
        <row r="814">
          <cell r="A814" t="str">
            <v>149901</v>
          </cell>
          <cell r="B814">
            <v>627711</v>
          </cell>
          <cell r="C814" t="str">
            <v>GEORGE WEST ISD</v>
          </cell>
        </row>
        <row r="815">
          <cell r="A815" t="str">
            <v>149902</v>
          </cell>
          <cell r="B815">
            <v>224200</v>
          </cell>
          <cell r="C815" t="str">
            <v>THREE RIVERS ISD</v>
          </cell>
        </row>
        <row r="816">
          <cell r="A816" t="str">
            <v>150901</v>
          </cell>
          <cell r="B816">
            <v>4486895</v>
          </cell>
          <cell r="C816" t="str">
            <v>LLANO ISD</v>
          </cell>
        </row>
        <row r="817">
          <cell r="A817" t="str">
            <v>151900</v>
          </cell>
          <cell r="B817">
            <v>0</v>
          </cell>
        </row>
        <row r="818">
          <cell r="A818" t="str">
            <v>152801</v>
          </cell>
          <cell r="B818">
            <v>0</v>
          </cell>
        </row>
        <row r="819">
          <cell r="A819" t="str">
            <v>152802</v>
          </cell>
          <cell r="B819">
            <v>0</v>
          </cell>
          <cell r="C819" t="str">
            <v>RISE ACADEMY</v>
          </cell>
        </row>
        <row r="820">
          <cell r="A820" t="str">
            <v>152803</v>
          </cell>
          <cell r="B820">
            <v>0</v>
          </cell>
          <cell r="C820" t="str">
            <v>SOUTH PLAINS</v>
          </cell>
        </row>
        <row r="821">
          <cell r="A821" t="str">
            <v>152805</v>
          </cell>
          <cell r="B821">
            <v>0</v>
          </cell>
          <cell r="C821" t="str">
            <v>HARMONY SCIENCE ACAD (LUBBOCK)</v>
          </cell>
        </row>
        <row r="822">
          <cell r="A822" t="str">
            <v>152901</v>
          </cell>
          <cell r="B822">
            <v>16105481</v>
          </cell>
          <cell r="C822" t="str">
            <v>LUBBOCK ISD</v>
          </cell>
        </row>
        <row r="823">
          <cell r="A823" t="str">
            <v>152902</v>
          </cell>
          <cell r="B823">
            <v>0</v>
          </cell>
          <cell r="C823" t="str">
            <v>NEW DEAL ISD</v>
          </cell>
        </row>
        <row r="824">
          <cell r="A824" t="str">
            <v>152903</v>
          </cell>
          <cell r="B824">
            <v>268626</v>
          </cell>
          <cell r="C824" t="str">
            <v>SLATON ISD</v>
          </cell>
        </row>
        <row r="825">
          <cell r="A825" t="str">
            <v>152906</v>
          </cell>
          <cell r="B825">
            <v>3012759</v>
          </cell>
          <cell r="C825" t="str">
            <v>LUBBOCK-COOPER ISD</v>
          </cell>
        </row>
        <row r="826">
          <cell r="A826" t="str">
            <v>152907</v>
          </cell>
          <cell r="B826">
            <v>9907586</v>
          </cell>
          <cell r="C826" t="str">
            <v>FRENSHIP ISD</v>
          </cell>
        </row>
        <row r="827">
          <cell r="A827" t="str">
            <v>152908</v>
          </cell>
          <cell r="B827">
            <v>455811</v>
          </cell>
          <cell r="C827" t="str">
            <v>ROOSEVELT ISD</v>
          </cell>
        </row>
        <row r="828">
          <cell r="A828" t="str">
            <v>152909</v>
          </cell>
          <cell r="B828">
            <v>474093</v>
          </cell>
          <cell r="C828" t="str">
            <v>SHALLOWATER ISD</v>
          </cell>
        </row>
        <row r="829">
          <cell r="A829" t="str">
            <v>152910</v>
          </cell>
          <cell r="B829">
            <v>0</v>
          </cell>
          <cell r="C829" t="str">
            <v>IDALOU ISD</v>
          </cell>
        </row>
        <row r="830">
          <cell r="A830" t="str">
            <v>152950</v>
          </cell>
          <cell r="B830">
            <v>0</v>
          </cell>
          <cell r="C830" t="str">
            <v>REG XVII EDUCATION SERVICE CEN</v>
          </cell>
        </row>
        <row r="831">
          <cell r="A831" t="str">
            <v>153903</v>
          </cell>
          <cell r="B831">
            <v>107992</v>
          </cell>
          <cell r="C831" t="str">
            <v>O'DONNELL ISD</v>
          </cell>
        </row>
        <row r="832">
          <cell r="A832" t="str">
            <v>153904</v>
          </cell>
          <cell r="B832">
            <v>0</v>
          </cell>
          <cell r="C832" t="str">
            <v>TAHOKA ISD</v>
          </cell>
        </row>
        <row r="833">
          <cell r="A833" t="str">
            <v>153905</v>
          </cell>
          <cell r="B833">
            <v>34467</v>
          </cell>
          <cell r="C833" t="str">
            <v>NEW HOME ISD</v>
          </cell>
        </row>
        <row r="834">
          <cell r="A834" t="str">
            <v>153907</v>
          </cell>
          <cell r="B834">
            <v>26820</v>
          </cell>
          <cell r="C834" t="str">
            <v>WILSON ISD</v>
          </cell>
        </row>
        <row r="835">
          <cell r="A835" t="str">
            <v>154901</v>
          </cell>
          <cell r="B835">
            <v>771186</v>
          </cell>
          <cell r="C835" t="str">
            <v>MADISONVILLE CISD</v>
          </cell>
        </row>
        <row r="836">
          <cell r="A836" t="str">
            <v>154903</v>
          </cell>
          <cell r="B836">
            <v>387412</v>
          </cell>
          <cell r="C836" t="str">
            <v>NORTH ZULCH ISD</v>
          </cell>
        </row>
        <row r="837">
          <cell r="A837" t="str">
            <v>155901</v>
          </cell>
          <cell r="B837">
            <v>614356</v>
          </cell>
          <cell r="C837" t="str">
            <v>JEFFERSON ISD</v>
          </cell>
        </row>
        <row r="838">
          <cell r="A838" t="str">
            <v>156902</v>
          </cell>
          <cell r="B838">
            <v>773870</v>
          </cell>
          <cell r="C838" t="str">
            <v>STANTON ISD</v>
          </cell>
        </row>
        <row r="839">
          <cell r="A839" t="str">
            <v>156905</v>
          </cell>
          <cell r="B839">
            <v>942278</v>
          </cell>
          <cell r="C839" t="str">
            <v>GRADY ISD</v>
          </cell>
        </row>
        <row r="840">
          <cell r="A840" t="str">
            <v>157901</v>
          </cell>
          <cell r="B840">
            <v>4987</v>
          </cell>
          <cell r="C840" t="str">
            <v>MASON ISD</v>
          </cell>
        </row>
        <row r="841">
          <cell r="A841" t="str">
            <v>158901</v>
          </cell>
          <cell r="B841">
            <v>1623413</v>
          </cell>
          <cell r="C841" t="str">
            <v>BAY CITY ISD</v>
          </cell>
        </row>
        <row r="842">
          <cell r="A842" t="str">
            <v>158902</v>
          </cell>
          <cell r="B842">
            <v>0</v>
          </cell>
          <cell r="C842" t="str">
            <v>TIDEHAVEN ISD</v>
          </cell>
        </row>
        <row r="843">
          <cell r="A843" t="str">
            <v>158904</v>
          </cell>
          <cell r="B843">
            <v>409072</v>
          </cell>
          <cell r="C843" t="str">
            <v>MATAGORDA ISD</v>
          </cell>
        </row>
        <row r="844">
          <cell r="A844" t="str">
            <v>158905</v>
          </cell>
          <cell r="B844">
            <v>904966</v>
          </cell>
          <cell r="C844" t="str">
            <v>PALACIOS ISD</v>
          </cell>
        </row>
        <row r="845">
          <cell r="A845" t="str">
            <v>158906</v>
          </cell>
          <cell r="B845">
            <v>0</v>
          </cell>
          <cell r="C845" t="str">
            <v>VAN VLECK ISD</v>
          </cell>
        </row>
        <row r="846">
          <cell r="A846" t="str">
            <v>159901</v>
          </cell>
          <cell r="B846">
            <v>2841572</v>
          </cell>
          <cell r="C846" t="str">
            <v>EAGLE PASS ISD</v>
          </cell>
        </row>
        <row r="847">
          <cell r="A847" t="str">
            <v>160901</v>
          </cell>
          <cell r="B847">
            <v>1340975</v>
          </cell>
          <cell r="C847" t="str">
            <v>BRADY ISD</v>
          </cell>
        </row>
        <row r="848">
          <cell r="A848" t="str">
            <v>160904</v>
          </cell>
          <cell r="B848">
            <v>0</v>
          </cell>
          <cell r="C848" t="str">
            <v>ROCHELLE ISD</v>
          </cell>
        </row>
        <row r="849">
          <cell r="A849" t="str">
            <v>160905</v>
          </cell>
          <cell r="B849">
            <v>13597</v>
          </cell>
          <cell r="C849" t="str">
            <v>LOHN ISD</v>
          </cell>
        </row>
        <row r="850">
          <cell r="A850" t="str">
            <v>161801</v>
          </cell>
          <cell r="B850">
            <v>0</v>
          </cell>
          <cell r="C850" t="str">
            <v>WACO CHARTER SCHOOL</v>
          </cell>
        </row>
        <row r="851">
          <cell r="A851" t="str">
            <v>161802</v>
          </cell>
          <cell r="B851">
            <v>0</v>
          </cell>
          <cell r="C851" t="str">
            <v>RAPOPORT ACADEMY PUBLIC SCHOOL</v>
          </cell>
        </row>
        <row r="852">
          <cell r="A852" t="str">
            <v>161807</v>
          </cell>
          <cell r="B852">
            <v>0</v>
          </cell>
          <cell r="C852" t="str">
            <v>HARMONY SCIENCE ACAD (WACO)</v>
          </cell>
        </row>
        <row r="853">
          <cell r="A853" t="str">
            <v>161901</v>
          </cell>
          <cell r="B853">
            <v>259562</v>
          </cell>
          <cell r="C853" t="str">
            <v>CRAWFORD ISD</v>
          </cell>
        </row>
        <row r="854">
          <cell r="A854" t="str">
            <v>161903</v>
          </cell>
          <cell r="B854">
            <v>8738253</v>
          </cell>
          <cell r="C854" t="str">
            <v>MIDWAY ISD</v>
          </cell>
        </row>
        <row r="855">
          <cell r="A855" t="str">
            <v>161906</v>
          </cell>
          <cell r="B855">
            <v>815815</v>
          </cell>
          <cell r="C855" t="str">
            <v>LA VEGA ISD</v>
          </cell>
        </row>
        <row r="856">
          <cell r="A856" t="str">
            <v>161907</v>
          </cell>
          <cell r="B856">
            <v>712949</v>
          </cell>
          <cell r="C856" t="str">
            <v>LORENA ISD</v>
          </cell>
        </row>
        <row r="857">
          <cell r="A857" t="str">
            <v>161908</v>
          </cell>
          <cell r="B857">
            <v>120240</v>
          </cell>
          <cell r="C857" t="str">
            <v>MART ISD</v>
          </cell>
        </row>
        <row r="858">
          <cell r="A858" t="str">
            <v>161909</v>
          </cell>
          <cell r="B858">
            <v>423228</v>
          </cell>
          <cell r="C858" t="str">
            <v>MCGREGOR ISD</v>
          </cell>
        </row>
        <row r="859">
          <cell r="A859" t="str">
            <v>161910</v>
          </cell>
          <cell r="B859">
            <v>0</v>
          </cell>
          <cell r="C859" t="str">
            <v>MOODY ISD</v>
          </cell>
        </row>
        <row r="860">
          <cell r="A860" t="str">
            <v>161912</v>
          </cell>
          <cell r="B860">
            <v>125351</v>
          </cell>
          <cell r="C860" t="str">
            <v>RIESEL ISD</v>
          </cell>
        </row>
        <row r="861">
          <cell r="A861" t="str">
            <v>161914</v>
          </cell>
          <cell r="B861">
            <v>11655056</v>
          </cell>
          <cell r="C861" t="str">
            <v>WACO ISD</v>
          </cell>
        </row>
        <row r="862">
          <cell r="A862" t="str">
            <v>161916</v>
          </cell>
          <cell r="B862">
            <v>532451</v>
          </cell>
          <cell r="C862" t="str">
            <v>WEST ISD</v>
          </cell>
        </row>
        <row r="863">
          <cell r="A863" t="str">
            <v>161918</v>
          </cell>
          <cell r="B863">
            <v>0</v>
          </cell>
          <cell r="C863" t="str">
            <v>AXTELL ISD</v>
          </cell>
        </row>
        <row r="864">
          <cell r="A864" t="str">
            <v>161919</v>
          </cell>
          <cell r="B864">
            <v>197797</v>
          </cell>
          <cell r="C864" t="str">
            <v>BRUCEVILLE-EDDY ISD</v>
          </cell>
        </row>
        <row r="865">
          <cell r="A865" t="str">
            <v>161920</v>
          </cell>
          <cell r="B865">
            <v>1948317</v>
          </cell>
          <cell r="C865" t="str">
            <v>CHINA SPRING ISD</v>
          </cell>
        </row>
        <row r="866">
          <cell r="A866" t="str">
            <v>161921</v>
          </cell>
          <cell r="B866">
            <v>944185</v>
          </cell>
          <cell r="C866" t="str">
            <v>CONNALLY ISD</v>
          </cell>
        </row>
        <row r="867">
          <cell r="A867" t="str">
            <v>161922</v>
          </cell>
          <cell r="B867">
            <v>593074</v>
          </cell>
          <cell r="C867" t="str">
            <v>ROBINSON ISD</v>
          </cell>
        </row>
        <row r="868">
          <cell r="A868" t="str">
            <v>161923</v>
          </cell>
          <cell r="B868">
            <v>451428</v>
          </cell>
          <cell r="C868" t="str">
            <v>BOSQUEVILLE ISD</v>
          </cell>
        </row>
        <row r="869">
          <cell r="A869" t="str">
            <v>161924</v>
          </cell>
          <cell r="B869">
            <v>0</v>
          </cell>
          <cell r="C869" t="str">
            <v>HALLSBURG ISD</v>
          </cell>
        </row>
        <row r="870">
          <cell r="A870" t="str">
            <v>161925</v>
          </cell>
          <cell r="B870">
            <v>0</v>
          </cell>
          <cell r="C870" t="str">
            <v>GHOLSON ISD</v>
          </cell>
        </row>
        <row r="871">
          <cell r="A871" t="str">
            <v>161926</v>
          </cell>
          <cell r="B871">
            <v>0</v>
          </cell>
          <cell r="C871" t="str">
            <v>MCLENNAN CO ST JUVENILE CORREC</v>
          </cell>
        </row>
        <row r="872">
          <cell r="A872" t="str">
            <v>161927</v>
          </cell>
          <cell r="B872">
            <v>0</v>
          </cell>
          <cell r="C872" t="str">
            <v>MCLENNAN CO ST JUVENILE CORREC</v>
          </cell>
        </row>
        <row r="873">
          <cell r="A873" t="str">
            <v>161950</v>
          </cell>
          <cell r="B873">
            <v>0</v>
          </cell>
          <cell r="C873" t="str">
            <v>REG XII EDUCATION SERVICE CENT</v>
          </cell>
        </row>
        <row r="874">
          <cell r="A874" t="str">
            <v>162904</v>
          </cell>
          <cell r="B874">
            <v>361833</v>
          </cell>
          <cell r="C874" t="str">
            <v>MCMULLEN COUNTY ISD</v>
          </cell>
        </row>
        <row r="875">
          <cell r="A875" t="str">
            <v>163901</v>
          </cell>
          <cell r="B875">
            <v>360878</v>
          </cell>
          <cell r="C875" t="str">
            <v>DEVINE ISD</v>
          </cell>
        </row>
        <row r="876">
          <cell r="A876" t="str">
            <v>163902</v>
          </cell>
          <cell r="B876">
            <v>210625</v>
          </cell>
          <cell r="C876" t="str">
            <v>D'HANIS ISD</v>
          </cell>
        </row>
        <row r="877">
          <cell r="A877" t="str">
            <v>163903</v>
          </cell>
          <cell r="B877">
            <v>475405</v>
          </cell>
          <cell r="C877" t="str">
            <v>NATALIA ISD</v>
          </cell>
        </row>
        <row r="878">
          <cell r="A878" t="str">
            <v>163904</v>
          </cell>
          <cell r="B878">
            <v>355606</v>
          </cell>
          <cell r="C878" t="str">
            <v>HONDO ISD</v>
          </cell>
        </row>
        <row r="879">
          <cell r="A879" t="str">
            <v>163908</v>
          </cell>
          <cell r="B879">
            <v>3100961</v>
          </cell>
          <cell r="C879" t="str">
            <v>MEDINA VALLEY ISD</v>
          </cell>
        </row>
        <row r="880">
          <cell r="A880" t="str">
            <v>164901</v>
          </cell>
          <cell r="B880">
            <v>0</v>
          </cell>
          <cell r="C880" t="str">
            <v>MENARD ISD</v>
          </cell>
        </row>
        <row r="881">
          <cell r="A881" t="str">
            <v>165801</v>
          </cell>
          <cell r="B881">
            <v>0</v>
          </cell>
        </row>
        <row r="882">
          <cell r="A882" t="str">
            <v>165802</v>
          </cell>
          <cell r="B882">
            <v>0</v>
          </cell>
          <cell r="C882" t="str">
            <v>MIDLAND ACADEMY CHARTER SCHOOL</v>
          </cell>
        </row>
        <row r="883">
          <cell r="A883" t="str">
            <v>165901</v>
          </cell>
          <cell r="B883">
            <v>11600781</v>
          </cell>
          <cell r="C883" t="str">
            <v>MIDLAND ISD</v>
          </cell>
        </row>
        <row r="884">
          <cell r="A884" t="str">
            <v>165902</v>
          </cell>
          <cell r="B884">
            <v>1411543</v>
          </cell>
          <cell r="C884" t="str">
            <v>GREENWOOD ISD</v>
          </cell>
        </row>
        <row r="885">
          <cell r="A885" t="str">
            <v>165950</v>
          </cell>
          <cell r="B885">
            <v>0</v>
          </cell>
          <cell r="C885" t="str">
            <v>REG XVIII EDUCATION SERVICE CE</v>
          </cell>
        </row>
        <row r="886">
          <cell r="A886" t="str">
            <v>166901</v>
          </cell>
          <cell r="B886">
            <v>809699</v>
          </cell>
          <cell r="C886" t="str">
            <v>CAMERON ISD</v>
          </cell>
        </row>
        <row r="887">
          <cell r="A887" t="str">
            <v>166902</v>
          </cell>
          <cell r="B887">
            <v>2</v>
          </cell>
          <cell r="C887" t="str">
            <v>GAUSE ISD</v>
          </cell>
        </row>
        <row r="888">
          <cell r="A888" t="str">
            <v>166903</v>
          </cell>
          <cell r="B888">
            <v>142944</v>
          </cell>
          <cell r="C888" t="str">
            <v>MILANO ISD</v>
          </cell>
        </row>
        <row r="889">
          <cell r="A889" t="str">
            <v>166904</v>
          </cell>
          <cell r="B889">
            <v>1476929</v>
          </cell>
          <cell r="C889" t="str">
            <v>ROCKDALE ISD</v>
          </cell>
        </row>
        <row r="890">
          <cell r="A890" t="str">
            <v>166905</v>
          </cell>
          <cell r="B890">
            <v>158810</v>
          </cell>
          <cell r="C890" t="str">
            <v>THORNDALE ISD</v>
          </cell>
        </row>
        <row r="891">
          <cell r="A891" t="str">
            <v>166907</v>
          </cell>
          <cell r="B891">
            <v>16350</v>
          </cell>
          <cell r="C891" t="str">
            <v>BUCKHOLTS ISD</v>
          </cell>
        </row>
        <row r="892">
          <cell r="A892" t="str">
            <v>167901</v>
          </cell>
          <cell r="B892">
            <v>108136</v>
          </cell>
          <cell r="C892" t="str">
            <v>GOLDTHWAITE ISD</v>
          </cell>
        </row>
        <row r="893">
          <cell r="A893" t="str">
            <v>167902</v>
          </cell>
          <cell r="B893">
            <v>0</v>
          </cell>
          <cell r="C893" t="str">
            <v>MULLIN ISD</v>
          </cell>
        </row>
        <row r="894">
          <cell r="A894" t="str">
            <v>167903</v>
          </cell>
          <cell r="B894">
            <v>0</v>
          </cell>
          <cell r="C894" t="str">
            <v>STAR ISD</v>
          </cell>
        </row>
        <row r="895">
          <cell r="A895" t="str">
            <v>167904</v>
          </cell>
          <cell r="B895">
            <v>8747</v>
          </cell>
          <cell r="C895" t="str">
            <v>PRIDDY ISD</v>
          </cell>
        </row>
        <row r="896">
          <cell r="A896" t="str">
            <v>168901</v>
          </cell>
          <cell r="B896">
            <v>0</v>
          </cell>
          <cell r="C896" t="str">
            <v>COLORADO ISD</v>
          </cell>
        </row>
        <row r="897">
          <cell r="A897" t="str">
            <v>168902</v>
          </cell>
          <cell r="B897">
            <v>0</v>
          </cell>
          <cell r="C897" t="str">
            <v>LORAINE ISD</v>
          </cell>
        </row>
        <row r="898">
          <cell r="A898" t="str">
            <v>168903</v>
          </cell>
          <cell r="B898">
            <v>0</v>
          </cell>
          <cell r="C898" t="str">
            <v>WESTBROOK ISD</v>
          </cell>
        </row>
        <row r="899">
          <cell r="A899" t="str">
            <v>169901</v>
          </cell>
          <cell r="B899">
            <v>1185623</v>
          </cell>
          <cell r="C899" t="str">
            <v>BOWIE ISD</v>
          </cell>
        </row>
        <row r="900">
          <cell r="A900" t="str">
            <v>169902</v>
          </cell>
          <cell r="B900">
            <v>0</v>
          </cell>
          <cell r="C900" t="str">
            <v>NOCONA ISD</v>
          </cell>
        </row>
        <row r="901">
          <cell r="A901" t="str">
            <v>169906</v>
          </cell>
          <cell r="B901">
            <v>107421</v>
          </cell>
          <cell r="C901" t="str">
            <v>GOLD BURG ISD</v>
          </cell>
        </row>
        <row r="902">
          <cell r="A902" t="str">
            <v>169908</v>
          </cell>
          <cell r="B902">
            <v>0</v>
          </cell>
          <cell r="C902" t="str">
            <v>MONTAGUE ISD</v>
          </cell>
        </row>
        <row r="903">
          <cell r="A903" t="str">
            <v>169909</v>
          </cell>
          <cell r="B903">
            <v>0</v>
          </cell>
          <cell r="C903" t="str">
            <v>PRAIRIE VALLEY ISD</v>
          </cell>
        </row>
        <row r="904">
          <cell r="A904" t="str">
            <v>169910</v>
          </cell>
          <cell r="B904">
            <v>58917</v>
          </cell>
          <cell r="C904" t="str">
            <v>FORESTBURG ISD</v>
          </cell>
        </row>
        <row r="905">
          <cell r="A905" t="str">
            <v>169911</v>
          </cell>
          <cell r="B905">
            <v>177723</v>
          </cell>
          <cell r="C905" t="str">
            <v>SAINT JO ISD</v>
          </cell>
        </row>
        <row r="906">
          <cell r="A906" t="str">
            <v>170801</v>
          </cell>
          <cell r="B906">
            <v>0</v>
          </cell>
          <cell r="C906" t="str">
            <v>TEXAS SERENITY ACADEMY</v>
          </cell>
        </row>
        <row r="907">
          <cell r="A907" t="str">
            <v>170902</v>
          </cell>
          <cell r="B907">
            <v>42170818</v>
          </cell>
          <cell r="C907" t="str">
            <v>CONROE ISD</v>
          </cell>
        </row>
        <row r="908">
          <cell r="A908" t="str">
            <v>170903</v>
          </cell>
          <cell r="B908">
            <v>10116059</v>
          </cell>
          <cell r="C908" t="str">
            <v>MONTGOMERY ISD</v>
          </cell>
        </row>
        <row r="909">
          <cell r="A909" t="str">
            <v>170904</v>
          </cell>
          <cell r="B909">
            <v>6199127</v>
          </cell>
          <cell r="C909" t="str">
            <v>WILLIS ISD</v>
          </cell>
        </row>
        <row r="910">
          <cell r="A910" t="str">
            <v>170906</v>
          </cell>
          <cell r="B910">
            <v>11212538</v>
          </cell>
          <cell r="C910" t="str">
            <v>MAGNOLIA ISD</v>
          </cell>
        </row>
        <row r="911">
          <cell r="A911" t="str">
            <v>170907</v>
          </cell>
          <cell r="B911">
            <v>1495927</v>
          </cell>
          <cell r="C911" t="str">
            <v>SPLENDORA ISD</v>
          </cell>
        </row>
        <row r="912">
          <cell r="A912" t="str">
            <v>170908</v>
          </cell>
          <cell r="B912">
            <v>7428518</v>
          </cell>
          <cell r="C912" t="str">
            <v>NEW CANEY ISD</v>
          </cell>
        </row>
        <row r="913">
          <cell r="A913" t="str">
            <v>171901</v>
          </cell>
          <cell r="B913">
            <v>1694376</v>
          </cell>
          <cell r="C913" t="str">
            <v>DUMAS ISD</v>
          </cell>
        </row>
        <row r="914">
          <cell r="A914" t="str">
            <v>171902</v>
          </cell>
          <cell r="B914">
            <v>359312</v>
          </cell>
          <cell r="C914" t="str">
            <v>SUNRAY ISD</v>
          </cell>
        </row>
        <row r="915">
          <cell r="A915" t="str">
            <v>172902</v>
          </cell>
          <cell r="B915">
            <v>785922</v>
          </cell>
          <cell r="C915" t="str">
            <v>DAINGERFIELD-LONE STAR ISD</v>
          </cell>
        </row>
        <row r="916">
          <cell r="A916" t="str">
            <v>172905</v>
          </cell>
          <cell r="B916">
            <v>122545</v>
          </cell>
          <cell r="C916" t="str">
            <v>PEWITT CISD</v>
          </cell>
        </row>
        <row r="917">
          <cell r="A917" t="str">
            <v>173901</v>
          </cell>
          <cell r="B917">
            <v>0</v>
          </cell>
          <cell r="C917" t="str">
            <v>MOTLEY COUNTY ISD</v>
          </cell>
        </row>
        <row r="918">
          <cell r="A918" t="str">
            <v>174801</v>
          </cell>
          <cell r="B918">
            <v>0</v>
          </cell>
          <cell r="C918" t="str">
            <v>STEPHEN F AUSTIN STATE UNIVERS</v>
          </cell>
        </row>
        <row r="919">
          <cell r="A919" t="str">
            <v>174901</v>
          </cell>
          <cell r="B919">
            <v>31076</v>
          </cell>
          <cell r="C919" t="str">
            <v>CHIRENO ISD</v>
          </cell>
        </row>
        <row r="920">
          <cell r="A920" t="str">
            <v>174902</v>
          </cell>
          <cell r="B920">
            <v>0</v>
          </cell>
          <cell r="C920" t="str">
            <v>CUSHING ISD</v>
          </cell>
        </row>
        <row r="921">
          <cell r="A921" t="str">
            <v>174903</v>
          </cell>
          <cell r="B921">
            <v>161453</v>
          </cell>
          <cell r="C921" t="str">
            <v>GARRISON ISD</v>
          </cell>
        </row>
        <row r="922">
          <cell r="A922" t="str">
            <v>174904</v>
          </cell>
          <cell r="B922">
            <v>3228817</v>
          </cell>
          <cell r="C922" t="str">
            <v>NACOGDOCHES ISD</v>
          </cell>
        </row>
        <row r="923">
          <cell r="A923" t="str">
            <v>174906</v>
          </cell>
          <cell r="B923">
            <v>90739</v>
          </cell>
          <cell r="C923" t="str">
            <v>WODEN ISD</v>
          </cell>
        </row>
        <row r="924">
          <cell r="A924" t="str">
            <v>174908</v>
          </cell>
          <cell r="B924">
            <v>0</v>
          </cell>
          <cell r="C924" t="str">
            <v>CENTRAL HEIGHTS ISD</v>
          </cell>
        </row>
        <row r="925">
          <cell r="A925" t="str">
            <v>174909</v>
          </cell>
          <cell r="B925">
            <v>65117</v>
          </cell>
          <cell r="C925" t="str">
            <v>MARTINSVILLE ISD</v>
          </cell>
        </row>
        <row r="926">
          <cell r="A926" t="str">
            <v>174910</v>
          </cell>
          <cell r="B926">
            <v>46733</v>
          </cell>
          <cell r="C926" t="str">
            <v>ETOILE ISD</v>
          </cell>
        </row>
        <row r="927">
          <cell r="A927" t="str">
            <v>174911</v>
          </cell>
          <cell r="B927">
            <v>0</v>
          </cell>
          <cell r="C927" t="str">
            <v>DOUGLASS ISD</v>
          </cell>
        </row>
        <row r="928">
          <cell r="A928" t="str">
            <v>175902</v>
          </cell>
          <cell r="B928">
            <v>96605</v>
          </cell>
          <cell r="C928" t="str">
            <v>BLOOMING GROVE ISD</v>
          </cell>
        </row>
        <row r="929">
          <cell r="A929" t="str">
            <v>175903</v>
          </cell>
          <cell r="B929">
            <v>3203040</v>
          </cell>
          <cell r="C929" t="str">
            <v>CORSICANA ISD</v>
          </cell>
        </row>
        <row r="930">
          <cell r="A930" t="str">
            <v>175904</v>
          </cell>
          <cell r="B930">
            <v>235886</v>
          </cell>
          <cell r="C930" t="str">
            <v>DAWSON ISD</v>
          </cell>
        </row>
        <row r="931">
          <cell r="A931" t="str">
            <v>175905</v>
          </cell>
          <cell r="B931">
            <v>71449</v>
          </cell>
          <cell r="C931" t="str">
            <v>FROST ISD</v>
          </cell>
        </row>
        <row r="932">
          <cell r="A932" t="str">
            <v>175907</v>
          </cell>
          <cell r="B932">
            <v>168060</v>
          </cell>
          <cell r="C932" t="str">
            <v>KERENS ISD</v>
          </cell>
        </row>
        <row r="933">
          <cell r="A933" t="str">
            <v>175909</v>
          </cell>
          <cell r="B933">
            <v>0</v>
          </cell>
          <cell r="C933" t="str">
            <v>CORSICANA RESIDENTIAL TREATMEN</v>
          </cell>
        </row>
        <row r="934">
          <cell r="A934" t="str">
            <v>175910</v>
          </cell>
          <cell r="B934">
            <v>954914</v>
          </cell>
          <cell r="C934" t="str">
            <v>MILDRED ISD</v>
          </cell>
        </row>
        <row r="935">
          <cell r="A935" t="str">
            <v>175911</v>
          </cell>
          <cell r="B935">
            <v>283897</v>
          </cell>
          <cell r="C935" t="str">
            <v>RICE ISD</v>
          </cell>
        </row>
        <row r="936">
          <cell r="A936" t="str">
            <v>176901</v>
          </cell>
          <cell r="B936">
            <v>244029</v>
          </cell>
          <cell r="C936" t="str">
            <v>BURKEVILLE ISD</v>
          </cell>
        </row>
        <row r="937">
          <cell r="A937" t="str">
            <v>176902</v>
          </cell>
          <cell r="B937">
            <v>372116</v>
          </cell>
          <cell r="C937" t="str">
            <v>NEWTON ISD</v>
          </cell>
        </row>
        <row r="938">
          <cell r="A938" t="str">
            <v>176903</v>
          </cell>
          <cell r="B938">
            <v>1013156</v>
          </cell>
          <cell r="C938" t="str">
            <v>DEWEYVILLE ISD</v>
          </cell>
        </row>
        <row r="939">
          <cell r="A939" t="str">
            <v>177901</v>
          </cell>
          <cell r="B939">
            <v>114618</v>
          </cell>
          <cell r="C939" t="str">
            <v>ROSCOE ISD</v>
          </cell>
        </row>
        <row r="940">
          <cell r="A940" t="str">
            <v>177902</v>
          </cell>
          <cell r="B940">
            <v>964252</v>
          </cell>
          <cell r="C940" t="str">
            <v>SWEETWATER ISD</v>
          </cell>
        </row>
        <row r="941">
          <cell r="A941" t="str">
            <v>177903</v>
          </cell>
          <cell r="B941">
            <v>887520</v>
          </cell>
          <cell r="C941" t="str">
            <v>BLACKWELL CISD</v>
          </cell>
        </row>
        <row r="942">
          <cell r="A942" t="str">
            <v>177905</v>
          </cell>
          <cell r="B942">
            <v>1198973</v>
          </cell>
          <cell r="C942" t="str">
            <v>HIGHLAND ISD</v>
          </cell>
        </row>
        <row r="943">
          <cell r="A943" t="str">
            <v>178801</v>
          </cell>
          <cell r="B943">
            <v>0</v>
          </cell>
          <cell r="C943" t="str">
            <v>DR M L GARZA-GONZALEZ CHARTER</v>
          </cell>
        </row>
        <row r="944">
          <cell r="A944" t="str">
            <v>178802</v>
          </cell>
          <cell r="B944">
            <v>0</v>
          </cell>
          <cell r="C944" t="str">
            <v>SEASHORE LEARNING CTR CHARTER</v>
          </cell>
        </row>
        <row r="945">
          <cell r="A945" t="str">
            <v>178804</v>
          </cell>
          <cell r="B945">
            <v>0</v>
          </cell>
          <cell r="C945" t="str">
            <v>RICHARD MILBURN ALTER HIGH SCH</v>
          </cell>
        </row>
        <row r="946">
          <cell r="A946" t="str">
            <v>178807</v>
          </cell>
          <cell r="B946">
            <v>0</v>
          </cell>
          <cell r="C946" t="str">
            <v>CORPUS CHRISTI MONTESSORI SCHO</v>
          </cell>
        </row>
        <row r="947">
          <cell r="A947" t="str">
            <v>178808</v>
          </cell>
          <cell r="B947">
            <v>0</v>
          </cell>
          <cell r="C947" t="str">
            <v>SEASHORE MIDDLE ACAD</v>
          </cell>
        </row>
        <row r="948">
          <cell r="A948" t="str">
            <v>178809</v>
          </cell>
          <cell r="B948">
            <v>0</v>
          </cell>
          <cell r="C948" t="str">
            <v>SCHOOL OF SCIENCE AND TECHNOLO</v>
          </cell>
        </row>
        <row r="949">
          <cell r="A949" t="str">
            <v>178901</v>
          </cell>
          <cell r="B949">
            <v>263941</v>
          </cell>
          <cell r="C949" t="str">
            <v>AGUA DULCE ISD</v>
          </cell>
        </row>
        <row r="950">
          <cell r="A950" t="str">
            <v>178902</v>
          </cell>
          <cell r="B950">
            <v>1325066</v>
          </cell>
          <cell r="C950" t="str">
            <v>BISHOP CISD</v>
          </cell>
        </row>
        <row r="951">
          <cell r="A951" t="str">
            <v>178903</v>
          </cell>
          <cell r="B951">
            <v>2759988</v>
          </cell>
          <cell r="C951" t="str">
            <v>CALALLEN ISD</v>
          </cell>
        </row>
        <row r="952">
          <cell r="A952" t="str">
            <v>178904</v>
          </cell>
          <cell r="B952">
            <v>12095598</v>
          </cell>
          <cell r="C952" t="str">
            <v>CORPUS CHRISTI ISD</v>
          </cell>
        </row>
        <row r="953">
          <cell r="A953" t="str">
            <v>178905</v>
          </cell>
          <cell r="B953">
            <v>293940</v>
          </cell>
          <cell r="C953" t="str">
            <v>DRISCOLL ISD</v>
          </cell>
        </row>
        <row r="954">
          <cell r="A954" t="str">
            <v>178906</v>
          </cell>
          <cell r="B954">
            <v>720127</v>
          </cell>
          <cell r="C954" t="str">
            <v>LONDON ISD</v>
          </cell>
        </row>
        <row r="955">
          <cell r="A955" t="str">
            <v>178908</v>
          </cell>
          <cell r="B955">
            <v>848358</v>
          </cell>
          <cell r="C955" t="str">
            <v>PORT ARANSAS ISD</v>
          </cell>
        </row>
        <row r="956">
          <cell r="A956" t="str">
            <v>178909</v>
          </cell>
          <cell r="B956">
            <v>633506</v>
          </cell>
          <cell r="C956" t="str">
            <v>ROBSTOWN ISD</v>
          </cell>
        </row>
        <row r="957">
          <cell r="A957" t="str">
            <v>178912</v>
          </cell>
          <cell r="B957">
            <v>4055454</v>
          </cell>
          <cell r="C957" t="str">
            <v>TULOSO-MIDWAY ISD</v>
          </cell>
        </row>
        <row r="958">
          <cell r="A958" t="str">
            <v>178913</v>
          </cell>
          <cell r="B958">
            <v>864749</v>
          </cell>
          <cell r="C958" t="str">
            <v>BANQUETE ISD</v>
          </cell>
        </row>
        <row r="959">
          <cell r="A959" t="str">
            <v>178914</v>
          </cell>
          <cell r="B959">
            <v>624451</v>
          </cell>
          <cell r="C959" t="str">
            <v>FLOUR BLUFF ISD</v>
          </cell>
        </row>
        <row r="960">
          <cell r="A960" t="str">
            <v>178915</v>
          </cell>
          <cell r="B960">
            <v>1475085</v>
          </cell>
          <cell r="C960" t="str">
            <v>WEST OSO ISD</v>
          </cell>
        </row>
        <row r="961">
          <cell r="A961" t="str">
            <v>178950</v>
          </cell>
          <cell r="B961">
            <v>0</v>
          </cell>
          <cell r="C961" t="str">
            <v>REG II EDUCATION SERVICE CENTE</v>
          </cell>
        </row>
        <row r="962">
          <cell r="A962" t="str">
            <v>179901</v>
          </cell>
          <cell r="B962">
            <v>545938</v>
          </cell>
          <cell r="C962" t="str">
            <v>PERRYTON ISD</v>
          </cell>
        </row>
        <row r="963">
          <cell r="A963" t="str">
            <v>180901</v>
          </cell>
          <cell r="B963">
            <v>0</v>
          </cell>
          <cell r="C963" t="str">
            <v>BOYS RANCH ISD</v>
          </cell>
        </row>
        <row r="964">
          <cell r="A964" t="str">
            <v>180902</v>
          </cell>
          <cell r="B964">
            <v>0</v>
          </cell>
          <cell r="C964" t="str">
            <v>VEGA ISD</v>
          </cell>
        </row>
        <row r="965">
          <cell r="A965" t="str">
            <v>180903</v>
          </cell>
          <cell r="B965">
            <v>0</v>
          </cell>
          <cell r="C965" t="str">
            <v>ADRIAN ISD</v>
          </cell>
        </row>
        <row r="966">
          <cell r="A966" t="str">
            <v>180904</v>
          </cell>
          <cell r="B966">
            <v>0</v>
          </cell>
          <cell r="C966" t="str">
            <v>WILDORADO ISD</v>
          </cell>
        </row>
        <row r="967">
          <cell r="A967" t="str">
            <v>181901</v>
          </cell>
          <cell r="B967">
            <v>1274279</v>
          </cell>
          <cell r="C967" t="str">
            <v>BRIDGE CITY ISD</v>
          </cell>
        </row>
        <row r="968">
          <cell r="A968" t="str">
            <v>181905</v>
          </cell>
          <cell r="B968">
            <v>412899</v>
          </cell>
          <cell r="C968" t="str">
            <v>ORANGEFIELD ISD</v>
          </cell>
        </row>
        <row r="969">
          <cell r="A969" t="str">
            <v>181906</v>
          </cell>
          <cell r="B969">
            <v>3235711</v>
          </cell>
          <cell r="C969" t="str">
            <v>WEST ORANGE-COVE CISD</v>
          </cell>
        </row>
        <row r="970">
          <cell r="A970" t="str">
            <v>181907</v>
          </cell>
          <cell r="B970">
            <v>630010</v>
          </cell>
          <cell r="C970" t="str">
            <v>VIDOR ISD</v>
          </cell>
        </row>
        <row r="971">
          <cell r="A971" t="str">
            <v>181908</v>
          </cell>
          <cell r="B971">
            <v>828029</v>
          </cell>
          <cell r="C971" t="str">
            <v>LITTLE CYPRESS-MAURICEVILLE CI</v>
          </cell>
        </row>
        <row r="972">
          <cell r="A972" t="str">
            <v>181950</v>
          </cell>
          <cell r="B972">
            <v>0</v>
          </cell>
          <cell r="C972" t="str">
            <v>REG V EDUCATION SERVICE CENTER</v>
          </cell>
        </row>
        <row r="973">
          <cell r="A973" t="str">
            <v>182901</v>
          </cell>
          <cell r="B973">
            <v>78908</v>
          </cell>
          <cell r="C973" t="str">
            <v>GORDON ISD</v>
          </cell>
        </row>
        <row r="974">
          <cell r="A974" t="str">
            <v>182902</v>
          </cell>
          <cell r="B974">
            <v>197378</v>
          </cell>
          <cell r="C974" t="str">
            <v>GRAFORD ISD</v>
          </cell>
        </row>
        <row r="975">
          <cell r="A975" t="str">
            <v>182903</v>
          </cell>
          <cell r="B975">
            <v>1457410</v>
          </cell>
          <cell r="C975" t="str">
            <v>MINERAL WELLS ISD</v>
          </cell>
        </row>
        <row r="976">
          <cell r="A976" t="str">
            <v>182904</v>
          </cell>
          <cell r="B976">
            <v>363579</v>
          </cell>
          <cell r="C976" t="str">
            <v>SANTO ISD</v>
          </cell>
        </row>
        <row r="977">
          <cell r="A977" t="str">
            <v>182905</v>
          </cell>
          <cell r="B977">
            <v>0</v>
          </cell>
          <cell r="C977" t="str">
            <v>STRAWN ISD</v>
          </cell>
        </row>
        <row r="978">
          <cell r="A978" t="str">
            <v>182906</v>
          </cell>
          <cell r="B978">
            <v>90893</v>
          </cell>
          <cell r="C978" t="str">
            <v>PALO PINTO ISD</v>
          </cell>
        </row>
        <row r="979">
          <cell r="A979" t="str">
            <v>183801</v>
          </cell>
          <cell r="B979">
            <v>0</v>
          </cell>
          <cell r="C979" t="str">
            <v>PANOLA CHARTER SCHOOL</v>
          </cell>
        </row>
        <row r="980">
          <cell r="A980" t="str">
            <v>183901</v>
          </cell>
          <cell r="B980">
            <v>2446833</v>
          </cell>
          <cell r="C980" t="str">
            <v>BECKVILLE ISD</v>
          </cell>
        </row>
        <row r="981">
          <cell r="A981" t="str">
            <v>183902</v>
          </cell>
          <cell r="B981">
            <v>8346416</v>
          </cell>
          <cell r="C981" t="str">
            <v>CARTHAGE ISD</v>
          </cell>
        </row>
        <row r="982">
          <cell r="A982" t="str">
            <v>183904</v>
          </cell>
          <cell r="B982">
            <v>501357</v>
          </cell>
          <cell r="C982" t="str">
            <v>GARY ISD</v>
          </cell>
        </row>
        <row r="983">
          <cell r="A983" t="str">
            <v>184801</v>
          </cell>
          <cell r="B983">
            <v>0</v>
          </cell>
          <cell r="C983" t="str">
            <v>CROSSTIMBERS ACADEMY</v>
          </cell>
        </row>
        <row r="984">
          <cell r="A984" t="str">
            <v>184901</v>
          </cell>
          <cell r="B984">
            <v>335426</v>
          </cell>
          <cell r="C984" t="str">
            <v>POOLVILLE ISD</v>
          </cell>
        </row>
        <row r="985">
          <cell r="A985" t="str">
            <v>184902</v>
          </cell>
          <cell r="B985">
            <v>2694253</v>
          </cell>
          <cell r="C985" t="str">
            <v>SPRINGTOWN ISD</v>
          </cell>
        </row>
        <row r="986">
          <cell r="A986" t="str">
            <v>184903</v>
          </cell>
          <cell r="B986">
            <v>11515608</v>
          </cell>
          <cell r="C986" t="str">
            <v>WEATHERFORD ISD</v>
          </cell>
        </row>
        <row r="987">
          <cell r="A987" t="str">
            <v>184904</v>
          </cell>
          <cell r="B987">
            <v>1296995</v>
          </cell>
          <cell r="C987" t="str">
            <v>MILLSAP ISD</v>
          </cell>
        </row>
        <row r="988">
          <cell r="A988" t="str">
            <v>184907</v>
          </cell>
          <cell r="B988">
            <v>9240461</v>
          </cell>
          <cell r="C988" t="str">
            <v>ALEDO ISD</v>
          </cell>
        </row>
        <row r="989">
          <cell r="A989" t="str">
            <v>184908</v>
          </cell>
          <cell r="B989">
            <v>761708</v>
          </cell>
          <cell r="C989" t="str">
            <v>PEASTER ISD</v>
          </cell>
        </row>
        <row r="990">
          <cell r="A990" t="str">
            <v>184909</v>
          </cell>
          <cell r="B990">
            <v>1277774</v>
          </cell>
          <cell r="C990" t="str">
            <v>BROCK ISD</v>
          </cell>
        </row>
        <row r="991">
          <cell r="A991" t="str">
            <v>184911</v>
          </cell>
          <cell r="B991">
            <v>85530</v>
          </cell>
          <cell r="C991" t="str">
            <v>GARNER ISD</v>
          </cell>
        </row>
        <row r="992">
          <cell r="A992" t="str">
            <v>185901</v>
          </cell>
          <cell r="B992">
            <v>0</v>
          </cell>
          <cell r="C992" t="str">
            <v>BOVINA ISD</v>
          </cell>
        </row>
        <row r="993">
          <cell r="A993" t="str">
            <v>185902</v>
          </cell>
          <cell r="B993">
            <v>63557</v>
          </cell>
          <cell r="C993" t="str">
            <v>FARWELL ISD</v>
          </cell>
        </row>
        <row r="994">
          <cell r="A994" t="str">
            <v>185903</v>
          </cell>
          <cell r="B994">
            <v>0</v>
          </cell>
          <cell r="C994" t="str">
            <v>FRIONA ISD</v>
          </cell>
        </row>
        <row r="995">
          <cell r="A995" t="str">
            <v>185904</v>
          </cell>
          <cell r="B995">
            <v>0</v>
          </cell>
          <cell r="C995" t="str">
            <v>LAZBUDDIE ISD</v>
          </cell>
        </row>
        <row r="996">
          <cell r="A996" t="str">
            <v>186901</v>
          </cell>
          <cell r="B996">
            <v>0</v>
          </cell>
          <cell r="C996" t="str">
            <v>BUENA VISTA ISD</v>
          </cell>
        </row>
        <row r="997">
          <cell r="A997" t="str">
            <v>186902</v>
          </cell>
          <cell r="B997">
            <v>2490571</v>
          </cell>
          <cell r="C997" t="str">
            <v>FORT STOCKTON ISD</v>
          </cell>
        </row>
        <row r="998">
          <cell r="A998" t="str">
            <v>186903</v>
          </cell>
          <cell r="B998">
            <v>0</v>
          </cell>
          <cell r="C998" t="str">
            <v>IRAAN-SHEFFIELD ISD</v>
          </cell>
        </row>
        <row r="999">
          <cell r="A999" t="str">
            <v>187901</v>
          </cell>
          <cell r="B999">
            <v>219904</v>
          </cell>
          <cell r="C999" t="str">
            <v>BIG SANDY ISD</v>
          </cell>
        </row>
        <row r="1000">
          <cell r="A1000" t="str">
            <v>187903</v>
          </cell>
          <cell r="B1000">
            <v>0</v>
          </cell>
          <cell r="C1000" t="str">
            <v>GOODRICH ISD</v>
          </cell>
        </row>
        <row r="1001">
          <cell r="A1001" t="str">
            <v>187904</v>
          </cell>
          <cell r="B1001">
            <v>311845</v>
          </cell>
          <cell r="C1001" t="str">
            <v>CORRIGAN-CAMDEN ISD</v>
          </cell>
        </row>
        <row r="1002">
          <cell r="A1002" t="str">
            <v>187906</v>
          </cell>
          <cell r="B1002">
            <v>129625</v>
          </cell>
          <cell r="C1002" t="str">
            <v>LEGGETT ISD</v>
          </cell>
        </row>
        <row r="1003">
          <cell r="A1003" t="str">
            <v>187907</v>
          </cell>
          <cell r="B1003">
            <v>3653312</v>
          </cell>
          <cell r="C1003" t="str">
            <v>LIVINGSTON ISD</v>
          </cell>
        </row>
        <row r="1004">
          <cell r="A1004" t="str">
            <v>187910</v>
          </cell>
          <cell r="B1004">
            <v>481213</v>
          </cell>
          <cell r="C1004" t="str">
            <v>ONALASKA ISD</v>
          </cell>
        </row>
        <row r="1005">
          <cell r="A1005" t="str">
            <v>188801</v>
          </cell>
          <cell r="B1005">
            <v>0</v>
          </cell>
          <cell r="C1005" t="str">
            <v>RICHARD MILBURN ACADEMY (AMARI</v>
          </cell>
        </row>
        <row r="1006">
          <cell r="A1006" t="str">
            <v>188901</v>
          </cell>
          <cell r="B1006">
            <v>6362659</v>
          </cell>
          <cell r="C1006" t="str">
            <v>AMARILLO ISD</v>
          </cell>
        </row>
        <row r="1007">
          <cell r="A1007" t="str">
            <v>188902</v>
          </cell>
          <cell r="B1007">
            <v>671552</v>
          </cell>
          <cell r="C1007" t="str">
            <v>RIVER ROAD ISD</v>
          </cell>
        </row>
        <row r="1008">
          <cell r="A1008" t="str">
            <v>188903</v>
          </cell>
          <cell r="B1008">
            <v>1265420</v>
          </cell>
          <cell r="C1008" t="str">
            <v>HIGHLAND PARK ISD</v>
          </cell>
        </row>
        <row r="1009">
          <cell r="A1009" t="str">
            <v>188904</v>
          </cell>
          <cell r="B1009">
            <v>1177440</v>
          </cell>
          <cell r="C1009" t="str">
            <v>BUSHLAND ISD</v>
          </cell>
        </row>
        <row r="1010">
          <cell r="A1010" t="str">
            <v>188950</v>
          </cell>
          <cell r="B1010">
            <v>0</v>
          </cell>
          <cell r="C1010" t="str">
            <v>REG XVI EDUCATION SERVICE CENT</v>
          </cell>
        </row>
        <row r="1011">
          <cell r="A1011" t="str">
            <v>189901</v>
          </cell>
          <cell r="B1011">
            <v>440672</v>
          </cell>
          <cell r="C1011" t="str">
            <v>MARFA ISD</v>
          </cell>
        </row>
        <row r="1012">
          <cell r="A1012" t="str">
            <v>189902</v>
          </cell>
          <cell r="B1012">
            <v>197815</v>
          </cell>
          <cell r="C1012" t="str">
            <v>PRESIDIO ISD</v>
          </cell>
        </row>
        <row r="1013">
          <cell r="A1013" t="str">
            <v>190903</v>
          </cell>
          <cell r="B1013">
            <v>296744</v>
          </cell>
          <cell r="C1013" t="str">
            <v>RAINS ISD</v>
          </cell>
        </row>
        <row r="1014">
          <cell r="A1014" t="str">
            <v>191901</v>
          </cell>
          <cell r="B1014">
            <v>6852874</v>
          </cell>
          <cell r="C1014" t="str">
            <v>CANYON ISD</v>
          </cell>
        </row>
        <row r="1015">
          <cell r="A1015" t="str">
            <v>192901</v>
          </cell>
          <cell r="B1015">
            <v>2669796</v>
          </cell>
          <cell r="C1015" t="str">
            <v>REAGAN COUNTY ISD</v>
          </cell>
        </row>
        <row r="1016">
          <cell r="A1016" t="str">
            <v>193801</v>
          </cell>
          <cell r="B1016">
            <v>0</v>
          </cell>
          <cell r="C1016" t="str">
            <v>BIG SPRINGS CHARTER SCHOOL</v>
          </cell>
        </row>
        <row r="1017">
          <cell r="A1017" t="str">
            <v>193902</v>
          </cell>
          <cell r="B1017">
            <v>0</v>
          </cell>
          <cell r="C1017" t="str">
            <v>LEAKEY ISD</v>
          </cell>
        </row>
        <row r="1018">
          <cell r="A1018" t="str">
            <v>194902</v>
          </cell>
          <cell r="B1018">
            <v>0</v>
          </cell>
          <cell r="C1018" t="str">
            <v>AVERY ISD</v>
          </cell>
        </row>
        <row r="1019">
          <cell r="A1019" t="str">
            <v>194903</v>
          </cell>
          <cell r="B1019">
            <v>337094</v>
          </cell>
          <cell r="C1019" t="str">
            <v>RIVERCREST ISD</v>
          </cell>
        </row>
        <row r="1020">
          <cell r="A1020" t="str">
            <v>194904</v>
          </cell>
          <cell r="B1020">
            <v>0</v>
          </cell>
          <cell r="C1020" t="str">
            <v>CLARKSVILLE ISD</v>
          </cell>
        </row>
        <row r="1021">
          <cell r="A1021" t="str">
            <v>194905</v>
          </cell>
          <cell r="B1021">
            <v>77677</v>
          </cell>
          <cell r="C1021" t="str">
            <v>DETROIT ISD</v>
          </cell>
        </row>
        <row r="1022">
          <cell r="A1022" t="str">
            <v>195901</v>
          </cell>
          <cell r="B1022">
            <v>1710264</v>
          </cell>
          <cell r="C1022" t="str">
            <v>PECOS-BARSTOW-TOYAH ISD</v>
          </cell>
        </row>
        <row r="1023">
          <cell r="A1023" t="str">
            <v>195902</v>
          </cell>
          <cell r="B1023">
            <v>27313</v>
          </cell>
          <cell r="C1023" t="str">
            <v>BALMORHEA ISD</v>
          </cell>
        </row>
        <row r="1024">
          <cell r="A1024" t="str">
            <v>196901</v>
          </cell>
          <cell r="B1024">
            <v>102027</v>
          </cell>
          <cell r="C1024" t="str">
            <v>AUSTWELL-TIVOLI ISD</v>
          </cell>
        </row>
        <row r="1025">
          <cell r="A1025" t="str">
            <v>196902</v>
          </cell>
          <cell r="B1025">
            <v>516007</v>
          </cell>
          <cell r="C1025" t="str">
            <v>WOODSBORO ISD</v>
          </cell>
        </row>
        <row r="1026">
          <cell r="A1026" t="str">
            <v>196903</v>
          </cell>
          <cell r="B1026">
            <v>712521</v>
          </cell>
          <cell r="C1026" t="str">
            <v>REFUGIO ISD</v>
          </cell>
        </row>
        <row r="1027">
          <cell r="A1027" t="str">
            <v>197902</v>
          </cell>
          <cell r="B1027">
            <v>295527</v>
          </cell>
          <cell r="C1027" t="str">
            <v>MIAMI ISD</v>
          </cell>
        </row>
        <row r="1028">
          <cell r="A1028" t="str">
            <v>198901</v>
          </cell>
          <cell r="B1028">
            <v>654856</v>
          </cell>
          <cell r="C1028" t="str">
            <v>BREMOND ISD</v>
          </cell>
        </row>
        <row r="1029">
          <cell r="A1029" t="str">
            <v>198902</v>
          </cell>
          <cell r="B1029">
            <v>0</v>
          </cell>
          <cell r="C1029" t="str">
            <v>CALVERT ISD</v>
          </cell>
        </row>
        <row r="1030">
          <cell r="A1030" t="str">
            <v>198903</v>
          </cell>
          <cell r="B1030">
            <v>12832533</v>
          </cell>
          <cell r="C1030" t="str">
            <v>FRANKLIN ISD</v>
          </cell>
        </row>
        <row r="1031">
          <cell r="A1031" t="str">
            <v>198905</v>
          </cell>
          <cell r="B1031">
            <v>806458</v>
          </cell>
          <cell r="C1031" t="str">
            <v>HEARNE ISD</v>
          </cell>
        </row>
        <row r="1032">
          <cell r="A1032" t="str">
            <v>198906</v>
          </cell>
          <cell r="B1032">
            <v>0</v>
          </cell>
          <cell r="C1032" t="str">
            <v>MUMFORD ISD</v>
          </cell>
        </row>
        <row r="1033">
          <cell r="A1033" t="str">
            <v>199901</v>
          </cell>
          <cell r="B1033">
            <v>23952067</v>
          </cell>
          <cell r="C1033" t="str">
            <v>ROCKWALL ISD</v>
          </cell>
        </row>
        <row r="1034">
          <cell r="A1034" t="str">
            <v>199902</v>
          </cell>
          <cell r="B1034">
            <v>3820272</v>
          </cell>
          <cell r="C1034" t="str">
            <v>ROYSE CITY ISD</v>
          </cell>
        </row>
        <row r="1035">
          <cell r="A1035" t="str">
            <v>200901</v>
          </cell>
          <cell r="B1035">
            <v>395</v>
          </cell>
          <cell r="C1035" t="str">
            <v>BALLINGER ISD</v>
          </cell>
        </row>
        <row r="1036">
          <cell r="A1036" t="str">
            <v>200902</v>
          </cell>
          <cell r="B1036">
            <v>39171</v>
          </cell>
          <cell r="C1036" t="str">
            <v>MILES ISD</v>
          </cell>
        </row>
        <row r="1037">
          <cell r="A1037" t="str">
            <v>200904</v>
          </cell>
          <cell r="B1037">
            <v>0</v>
          </cell>
          <cell r="C1037" t="str">
            <v>WINTERS  ISD</v>
          </cell>
        </row>
        <row r="1038">
          <cell r="A1038" t="str">
            <v>200906</v>
          </cell>
          <cell r="B1038">
            <v>2269</v>
          </cell>
          <cell r="C1038" t="str">
            <v>OLFEN ISD</v>
          </cell>
        </row>
        <row r="1039">
          <cell r="A1039" t="str">
            <v>201902</v>
          </cell>
          <cell r="B1039">
            <v>2485787</v>
          </cell>
          <cell r="C1039" t="str">
            <v>HENDERSON ISD</v>
          </cell>
        </row>
        <row r="1040">
          <cell r="A1040" t="str">
            <v>201903</v>
          </cell>
          <cell r="B1040">
            <v>0</v>
          </cell>
          <cell r="C1040" t="str">
            <v>LANEVILLE ISD</v>
          </cell>
        </row>
        <row r="1041">
          <cell r="A1041" t="str">
            <v>201904</v>
          </cell>
          <cell r="B1041">
            <v>0</v>
          </cell>
          <cell r="C1041" t="str">
            <v>LEVERETTS CHAPEL ISD</v>
          </cell>
        </row>
        <row r="1042">
          <cell r="A1042" t="str">
            <v>201907</v>
          </cell>
          <cell r="B1042">
            <v>97868</v>
          </cell>
          <cell r="C1042" t="str">
            <v>MOUNT ENTERPRISE ISD</v>
          </cell>
        </row>
        <row r="1043">
          <cell r="A1043" t="str">
            <v>201908</v>
          </cell>
          <cell r="B1043">
            <v>90478</v>
          </cell>
          <cell r="C1043" t="str">
            <v>OVERTON ISD</v>
          </cell>
        </row>
        <row r="1044">
          <cell r="A1044" t="str">
            <v>201910</v>
          </cell>
          <cell r="B1044">
            <v>6186379</v>
          </cell>
          <cell r="C1044" t="str">
            <v>TATUM ISD</v>
          </cell>
        </row>
        <row r="1045">
          <cell r="A1045" t="str">
            <v>201913</v>
          </cell>
          <cell r="B1045">
            <v>69191</v>
          </cell>
          <cell r="C1045" t="str">
            <v>CARLISLE ISD</v>
          </cell>
        </row>
        <row r="1046">
          <cell r="A1046" t="str">
            <v>201914</v>
          </cell>
          <cell r="B1046">
            <v>468073</v>
          </cell>
          <cell r="C1046" t="str">
            <v>WEST RUSK ISD</v>
          </cell>
        </row>
        <row r="1047">
          <cell r="A1047" t="str">
            <v>202903</v>
          </cell>
          <cell r="B1047">
            <v>0</v>
          </cell>
          <cell r="C1047" t="str">
            <v>HEMPHILL ISD</v>
          </cell>
        </row>
        <row r="1048">
          <cell r="A1048" t="str">
            <v>202905</v>
          </cell>
          <cell r="B1048">
            <v>262618</v>
          </cell>
          <cell r="C1048" t="str">
            <v>WEST SABINE ISD</v>
          </cell>
        </row>
        <row r="1049">
          <cell r="A1049" t="str">
            <v>203901</v>
          </cell>
          <cell r="B1049">
            <v>75438</v>
          </cell>
          <cell r="C1049" t="str">
            <v>SAN AUGUSTINE ISD</v>
          </cell>
        </row>
        <row r="1050">
          <cell r="A1050" t="str">
            <v>203902</v>
          </cell>
          <cell r="B1050">
            <v>0</v>
          </cell>
          <cell r="C1050" t="str">
            <v>BROADDUS ISD</v>
          </cell>
        </row>
        <row r="1051">
          <cell r="A1051" t="str">
            <v>204901</v>
          </cell>
          <cell r="B1051">
            <v>579691</v>
          </cell>
          <cell r="C1051" t="str">
            <v>COLDSPRING-OAKHURST CISD</v>
          </cell>
        </row>
        <row r="1052">
          <cell r="A1052" t="str">
            <v>204904</v>
          </cell>
          <cell r="B1052">
            <v>877706</v>
          </cell>
          <cell r="C1052" t="str">
            <v>SHEPHERD ISD</v>
          </cell>
        </row>
        <row r="1053">
          <cell r="A1053" t="str">
            <v>205901</v>
          </cell>
          <cell r="B1053">
            <v>202850</v>
          </cell>
          <cell r="C1053" t="str">
            <v>ARANSAS PASS ISD</v>
          </cell>
        </row>
        <row r="1054">
          <cell r="A1054" t="str">
            <v>205902</v>
          </cell>
          <cell r="B1054">
            <v>2065978</v>
          </cell>
          <cell r="C1054" t="str">
            <v>GREGORY-PORTLAND ISD</v>
          </cell>
        </row>
        <row r="1055">
          <cell r="A1055" t="str">
            <v>205903</v>
          </cell>
          <cell r="B1055">
            <v>995989</v>
          </cell>
          <cell r="C1055" t="str">
            <v>INGLESIDE ISD</v>
          </cell>
        </row>
        <row r="1056">
          <cell r="A1056" t="str">
            <v>205904</v>
          </cell>
          <cell r="B1056">
            <v>390143</v>
          </cell>
          <cell r="C1056" t="str">
            <v>MATHIS ISD</v>
          </cell>
        </row>
        <row r="1057">
          <cell r="A1057" t="str">
            <v>205905</v>
          </cell>
          <cell r="B1057">
            <v>257741</v>
          </cell>
          <cell r="C1057" t="str">
            <v>ODEM-EDROY ISD</v>
          </cell>
        </row>
        <row r="1058">
          <cell r="A1058" t="str">
            <v>205906</v>
          </cell>
          <cell r="B1058">
            <v>214270</v>
          </cell>
          <cell r="C1058" t="str">
            <v>SINTON ISD</v>
          </cell>
        </row>
        <row r="1059">
          <cell r="A1059" t="str">
            <v>205907</v>
          </cell>
          <cell r="B1059">
            <v>252998</v>
          </cell>
          <cell r="C1059" t="str">
            <v>TAFT ISD</v>
          </cell>
        </row>
        <row r="1060">
          <cell r="A1060" t="str">
            <v>206901</v>
          </cell>
          <cell r="B1060">
            <v>137549</v>
          </cell>
          <cell r="C1060" t="str">
            <v>SAN SABA ISD</v>
          </cell>
        </row>
        <row r="1061">
          <cell r="A1061" t="str">
            <v>206902</v>
          </cell>
          <cell r="B1061">
            <v>0</v>
          </cell>
          <cell r="C1061" t="str">
            <v>RICHLAND SPRINGS ISD</v>
          </cell>
        </row>
        <row r="1062">
          <cell r="A1062" t="str">
            <v>206903</v>
          </cell>
          <cell r="B1062">
            <v>0</v>
          </cell>
          <cell r="C1062" t="str">
            <v>CHEROKEE ISD</v>
          </cell>
        </row>
        <row r="1063">
          <cell r="A1063" t="str">
            <v>207901</v>
          </cell>
          <cell r="B1063">
            <v>0</v>
          </cell>
          <cell r="C1063" t="str">
            <v>SCHLEICHER ISD</v>
          </cell>
        </row>
        <row r="1064">
          <cell r="A1064" t="str">
            <v>208901</v>
          </cell>
          <cell r="B1064">
            <v>0</v>
          </cell>
          <cell r="C1064" t="str">
            <v>HERMLEIGH ISD</v>
          </cell>
        </row>
        <row r="1065">
          <cell r="A1065" t="str">
            <v>208902</v>
          </cell>
          <cell r="B1065">
            <v>1719057</v>
          </cell>
          <cell r="C1065" t="str">
            <v>SNYDER ISD</v>
          </cell>
        </row>
        <row r="1066">
          <cell r="A1066" t="str">
            <v>208903</v>
          </cell>
          <cell r="B1066">
            <v>0</v>
          </cell>
          <cell r="C1066" t="str">
            <v>IRA ISD</v>
          </cell>
        </row>
        <row r="1067">
          <cell r="A1067" t="str">
            <v>209901</v>
          </cell>
          <cell r="B1067">
            <v>244683</v>
          </cell>
          <cell r="C1067" t="str">
            <v>ALBANY ISD</v>
          </cell>
        </row>
        <row r="1068">
          <cell r="A1068" t="str">
            <v>209902</v>
          </cell>
          <cell r="B1068">
            <v>0</v>
          </cell>
          <cell r="C1068" t="str">
            <v>MORAN ISD</v>
          </cell>
        </row>
        <row r="1069">
          <cell r="A1069" t="str">
            <v>210901</v>
          </cell>
          <cell r="B1069">
            <v>932040</v>
          </cell>
          <cell r="C1069" t="str">
            <v>CENTER ISD</v>
          </cell>
        </row>
        <row r="1070">
          <cell r="A1070" t="str">
            <v>210902</v>
          </cell>
          <cell r="B1070">
            <v>204572</v>
          </cell>
          <cell r="C1070" t="str">
            <v>JOAQUIN ISD</v>
          </cell>
        </row>
        <row r="1071">
          <cell r="A1071" t="str">
            <v>210903</v>
          </cell>
          <cell r="B1071">
            <v>206405</v>
          </cell>
          <cell r="C1071" t="str">
            <v>SHELBYVILLE ISD</v>
          </cell>
        </row>
        <row r="1072">
          <cell r="A1072" t="str">
            <v>210904</v>
          </cell>
          <cell r="B1072">
            <v>243459</v>
          </cell>
          <cell r="C1072" t="str">
            <v>TENAHA ISD</v>
          </cell>
        </row>
        <row r="1073">
          <cell r="A1073" t="str">
            <v>210905</v>
          </cell>
          <cell r="B1073">
            <v>147630</v>
          </cell>
          <cell r="C1073" t="str">
            <v>TIMPSON ISD</v>
          </cell>
        </row>
        <row r="1074">
          <cell r="A1074" t="str">
            <v>210906</v>
          </cell>
          <cell r="B1074">
            <v>0</v>
          </cell>
          <cell r="C1074" t="str">
            <v>EXCELSIOR ISD</v>
          </cell>
        </row>
        <row r="1075">
          <cell r="A1075" t="str">
            <v>211901</v>
          </cell>
          <cell r="B1075">
            <v>0</v>
          </cell>
          <cell r="C1075" t="str">
            <v>TEXHOMA ISD</v>
          </cell>
        </row>
        <row r="1076">
          <cell r="A1076" t="str">
            <v>211902</v>
          </cell>
          <cell r="B1076">
            <v>243131</v>
          </cell>
          <cell r="C1076" t="str">
            <v>STRATFORD ISD</v>
          </cell>
        </row>
        <row r="1077">
          <cell r="A1077" t="str">
            <v>212801</v>
          </cell>
          <cell r="B1077">
            <v>0</v>
          </cell>
          <cell r="C1077" t="str">
            <v>CUMBERLAND ACADEMY</v>
          </cell>
        </row>
        <row r="1078">
          <cell r="A1078" t="str">
            <v>212803</v>
          </cell>
          <cell r="B1078">
            <v>0</v>
          </cell>
          <cell r="C1078" t="str">
            <v>AZLEWAY CHARTER SCHOOL</v>
          </cell>
        </row>
        <row r="1079">
          <cell r="A1079" t="str">
            <v>212901</v>
          </cell>
          <cell r="B1079">
            <v>795827</v>
          </cell>
          <cell r="C1079" t="str">
            <v>ARP ISD</v>
          </cell>
        </row>
        <row r="1080">
          <cell r="A1080" t="str">
            <v>212902</v>
          </cell>
          <cell r="B1080">
            <v>2844308</v>
          </cell>
          <cell r="C1080" t="str">
            <v>BULLARD ISD</v>
          </cell>
        </row>
        <row r="1081">
          <cell r="A1081" t="str">
            <v>212903</v>
          </cell>
          <cell r="B1081">
            <v>2496452</v>
          </cell>
          <cell r="C1081" t="str">
            <v>LINDALE ISD</v>
          </cell>
        </row>
        <row r="1082">
          <cell r="A1082" t="str">
            <v>212904</v>
          </cell>
          <cell r="B1082">
            <v>556246</v>
          </cell>
          <cell r="C1082" t="str">
            <v>TROUP ISD</v>
          </cell>
        </row>
        <row r="1083">
          <cell r="A1083" t="str">
            <v>212905</v>
          </cell>
          <cell r="B1083">
            <v>12928289</v>
          </cell>
          <cell r="C1083" t="str">
            <v>TYLER ISD</v>
          </cell>
        </row>
        <row r="1084">
          <cell r="A1084" t="str">
            <v>212906</v>
          </cell>
          <cell r="B1084">
            <v>2443266</v>
          </cell>
          <cell r="C1084" t="str">
            <v>WHITEHOUSE ISD</v>
          </cell>
        </row>
        <row r="1085">
          <cell r="A1085" t="str">
            <v>212909</v>
          </cell>
          <cell r="B1085">
            <v>1659307</v>
          </cell>
          <cell r="C1085" t="str">
            <v>CHAPEL HILL ISD</v>
          </cell>
        </row>
        <row r="1086">
          <cell r="A1086" t="str">
            <v>212910</v>
          </cell>
          <cell r="B1086">
            <v>9567</v>
          </cell>
          <cell r="C1086" t="str">
            <v>WINONA ISD</v>
          </cell>
        </row>
        <row r="1087">
          <cell r="A1087" t="str">
            <v>213801</v>
          </cell>
          <cell r="B1087">
            <v>0</v>
          </cell>
          <cell r="C1087" t="str">
            <v>BRAZOS RIVER CHARTER SCHOOL</v>
          </cell>
        </row>
        <row r="1088">
          <cell r="A1088" t="str">
            <v>213901</v>
          </cell>
          <cell r="B1088">
            <v>2232529</v>
          </cell>
          <cell r="C1088" t="str">
            <v>GLEN ROSE ISD</v>
          </cell>
        </row>
        <row r="1089">
          <cell r="A1089" t="str">
            <v>214901</v>
          </cell>
          <cell r="B1089">
            <v>2734372</v>
          </cell>
          <cell r="C1089" t="str">
            <v>RIO GRANDE CITY CISD</v>
          </cell>
        </row>
        <row r="1090">
          <cell r="A1090" t="str">
            <v>214902</v>
          </cell>
          <cell r="B1090">
            <v>197152</v>
          </cell>
          <cell r="C1090" t="str">
            <v>SAN ISIDRO ISD</v>
          </cell>
        </row>
        <row r="1091">
          <cell r="A1091" t="str">
            <v>214903</v>
          </cell>
          <cell r="B1091">
            <v>1119765</v>
          </cell>
          <cell r="C1091" t="str">
            <v>ROMA ISD</v>
          </cell>
        </row>
        <row r="1092">
          <cell r="A1092" t="str">
            <v>215901</v>
          </cell>
          <cell r="B1092">
            <v>729421</v>
          </cell>
          <cell r="C1092" t="str">
            <v>BRECKENRIDGE ISD</v>
          </cell>
        </row>
        <row r="1093">
          <cell r="A1093" t="str">
            <v>216901</v>
          </cell>
          <cell r="B1093">
            <v>2643175</v>
          </cell>
          <cell r="C1093" t="str">
            <v>STERLING CITY ISD</v>
          </cell>
        </row>
        <row r="1094">
          <cell r="A1094" t="str">
            <v>217901</v>
          </cell>
          <cell r="B1094">
            <v>0</v>
          </cell>
          <cell r="C1094" t="str">
            <v>ASPERMONT ISD</v>
          </cell>
        </row>
        <row r="1095">
          <cell r="A1095" t="str">
            <v>218901</v>
          </cell>
          <cell r="B1095">
            <v>941729</v>
          </cell>
          <cell r="C1095" t="str">
            <v>SONORA ISD</v>
          </cell>
        </row>
        <row r="1096">
          <cell r="A1096" t="str">
            <v>219901</v>
          </cell>
          <cell r="B1096">
            <v>0</v>
          </cell>
          <cell r="C1096" t="str">
            <v>HAPPY ISD</v>
          </cell>
        </row>
        <row r="1097">
          <cell r="A1097" t="str">
            <v>219903</v>
          </cell>
          <cell r="B1097">
            <v>0</v>
          </cell>
          <cell r="C1097" t="str">
            <v>TULIA ISD</v>
          </cell>
        </row>
        <row r="1098">
          <cell r="A1098" t="str">
            <v>219905</v>
          </cell>
          <cell r="B1098">
            <v>0</v>
          </cell>
          <cell r="C1098" t="str">
            <v>KRESS ISD</v>
          </cell>
        </row>
        <row r="1099">
          <cell r="A1099" t="str">
            <v>220801</v>
          </cell>
          <cell r="B1099">
            <v>0</v>
          </cell>
          <cell r="C1099" t="str">
            <v>TREETOPS SCHOOL INTERNATIONAL</v>
          </cell>
        </row>
        <row r="1100">
          <cell r="A1100" t="str">
            <v>220802</v>
          </cell>
          <cell r="B1100">
            <v>0</v>
          </cell>
          <cell r="C1100" t="str">
            <v>ARLINGTON CLASSICS ACADEMY</v>
          </cell>
        </row>
        <row r="1101">
          <cell r="A1101" t="str">
            <v>220804</v>
          </cell>
          <cell r="B1101">
            <v>0</v>
          </cell>
          <cell r="C1101" t="str">
            <v>FORT WORTH CAN ACADEMY</v>
          </cell>
        </row>
        <row r="1102">
          <cell r="A1102" t="str">
            <v>220806</v>
          </cell>
          <cell r="B1102">
            <v>0</v>
          </cell>
          <cell r="C1102" t="str">
            <v>THERESA B LEE ACADEMY</v>
          </cell>
        </row>
        <row r="1103">
          <cell r="A1103" t="str">
            <v>220808</v>
          </cell>
          <cell r="B1103">
            <v>0</v>
          </cell>
          <cell r="C1103" t="str">
            <v>METRO ACADEMY OF MATH AND SCIE</v>
          </cell>
        </row>
        <row r="1104">
          <cell r="A1104" t="str">
            <v>220809</v>
          </cell>
          <cell r="B1104">
            <v>0</v>
          </cell>
          <cell r="C1104" t="str">
            <v>FORT WORTH ACADEMY OF FINE ART</v>
          </cell>
        </row>
        <row r="1105">
          <cell r="A1105" t="str">
            <v>220810</v>
          </cell>
          <cell r="B1105">
            <v>0</v>
          </cell>
          <cell r="C1105" t="str">
            <v>WESTLAKE ACADEMY CHARTER SCHOO</v>
          </cell>
        </row>
        <row r="1106">
          <cell r="A1106" t="str">
            <v>220811</v>
          </cell>
          <cell r="B1106">
            <v>0</v>
          </cell>
          <cell r="C1106" t="str">
            <v>EAST FORT WORTH MONTESSORI ACA</v>
          </cell>
        </row>
        <row r="1107">
          <cell r="A1107" t="str">
            <v>220812</v>
          </cell>
          <cell r="B1107">
            <v>0</v>
          </cell>
          <cell r="C1107" t="str">
            <v>RICHARD MILBURN ACADEMY (FORT</v>
          </cell>
        </row>
        <row r="1108">
          <cell r="A1108" t="str">
            <v>220813</v>
          </cell>
          <cell r="B1108">
            <v>0</v>
          </cell>
          <cell r="C1108" t="str">
            <v>HARMONY SCIENCE ACAD (FORT WOR</v>
          </cell>
        </row>
        <row r="1109">
          <cell r="A1109" t="str">
            <v>220814</v>
          </cell>
          <cell r="B1109">
            <v>0</v>
          </cell>
          <cell r="C1109" t="str">
            <v>TEXAS ELEMENTARY SCHOOL OF THE</v>
          </cell>
        </row>
        <row r="1110">
          <cell r="A1110" t="str">
            <v>220815</v>
          </cell>
          <cell r="B1110">
            <v>0</v>
          </cell>
          <cell r="C1110" t="str">
            <v>CHAPEL HILL ACADEMY</v>
          </cell>
        </row>
        <row r="1111">
          <cell r="A1111" t="str">
            <v>220816</v>
          </cell>
          <cell r="B1111">
            <v>0</v>
          </cell>
          <cell r="C1111" t="str">
            <v>SUMMIT INTERNATIONAL PREPARATO</v>
          </cell>
        </row>
        <row r="1112">
          <cell r="A1112" t="str">
            <v>220901</v>
          </cell>
          <cell r="B1112">
            <v>47742583</v>
          </cell>
          <cell r="C1112" t="str">
            <v>ARLINGTON ISD</v>
          </cell>
        </row>
        <row r="1113">
          <cell r="A1113" t="str">
            <v>220902</v>
          </cell>
          <cell r="B1113">
            <v>27088578</v>
          </cell>
          <cell r="C1113" t="str">
            <v>BIRDVILLE ISD</v>
          </cell>
        </row>
        <row r="1114">
          <cell r="A1114" t="str">
            <v>220904</v>
          </cell>
          <cell r="B1114">
            <v>3240477</v>
          </cell>
          <cell r="C1114" t="str">
            <v>EVERMAN ISD</v>
          </cell>
        </row>
        <row r="1115">
          <cell r="A1115" t="str">
            <v>220905</v>
          </cell>
          <cell r="B1115">
            <v>53862334</v>
          </cell>
          <cell r="C1115" t="str">
            <v>FORT WORTH ISD</v>
          </cell>
        </row>
        <row r="1116">
          <cell r="A1116" t="str">
            <v>220906</v>
          </cell>
          <cell r="B1116">
            <v>26837064</v>
          </cell>
          <cell r="C1116" t="str">
            <v>GRAPEVINE-COLLEYVILLE ISD</v>
          </cell>
        </row>
        <row r="1117">
          <cell r="A1117" t="str">
            <v>220907</v>
          </cell>
          <cell r="B1117">
            <v>39083541</v>
          </cell>
          <cell r="C1117" t="str">
            <v>KELLER ISD</v>
          </cell>
        </row>
        <row r="1118">
          <cell r="A1118" t="str">
            <v>220908</v>
          </cell>
          <cell r="B1118">
            <v>36194634</v>
          </cell>
          <cell r="C1118" t="str">
            <v>MANSFIELD ISD</v>
          </cell>
        </row>
        <row r="1119">
          <cell r="A1119" t="str">
            <v>220910</v>
          </cell>
          <cell r="B1119">
            <v>3609934</v>
          </cell>
          <cell r="C1119" t="str">
            <v>LAKE WORTH ISD</v>
          </cell>
        </row>
        <row r="1120">
          <cell r="A1120" t="str">
            <v>220912</v>
          </cell>
          <cell r="B1120">
            <v>23049060</v>
          </cell>
          <cell r="C1120" t="str">
            <v>CROWLEY ISD</v>
          </cell>
        </row>
        <row r="1121">
          <cell r="A1121" t="str">
            <v>220914</v>
          </cell>
          <cell r="B1121">
            <v>3052420</v>
          </cell>
          <cell r="C1121" t="str">
            <v>KENNEDALE ISD</v>
          </cell>
        </row>
        <row r="1122">
          <cell r="A1122" t="str">
            <v>220915</v>
          </cell>
          <cell r="B1122">
            <v>3276170</v>
          </cell>
          <cell r="C1122" t="str">
            <v>AZLE ISD</v>
          </cell>
        </row>
        <row r="1123">
          <cell r="A1123" t="str">
            <v>220916</v>
          </cell>
          <cell r="B1123">
            <v>21759895</v>
          </cell>
          <cell r="C1123" t="str">
            <v>HURST-EULESS-BEDFORD ISD</v>
          </cell>
        </row>
        <row r="1124">
          <cell r="A1124" t="str">
            <v>220917</v>
          </cell>
          <cell r="B1124">
            <v>760270</v>
          </cell>
          <cell r="C1124" t="str">
            <v>CASTLEBERRY ISD</v>
          </cell>
        </row>
        <row r="1125">
          <cell r="A1125" t="str">
            <v>220918</v>
          </cell>
          <cell r="B1125">
            <v>28222952</v>
          </cell>
          <cell r="C1125" t="str">
            <v>EAGLE MT-SAGINAW ISD</v>
          </cell>
        </row>
        <row r="1126">
          <cell r="A1126" t="str">
            <v>220919</v>
          </cell>
          <cell r="B1126">
            <v>20508808</v>
          </cell>
          <cell r="C1126" t="str">
            <v>CARROLL ISD</v>
          </cell>
        </row>
        <row r="1127">
          <cell r="A1127" t="str">
            <v>220920</v>
          </cell>
          <cell r="B1127">
            <v>6621163</v>
          </cell>
          <cell r="C1127" t="str">
            <v>WHITE SETTLEMENT ISD</v>
          </cell>
        </row>
        <row r="1128">
          <cell r="A1128" t="str">
            <v>220950</v>
          </cell>
          <cell r="B1128">
            <v>0</v>
          </cell>
          <cell r="C1128" t="str">
            <v>REG XI EDUCATION SERVICE CENTE</v>
          </cell>
        </row>
        <row r="1129">
          <cell r="A1129" t="str">
            <v>221801</v>
          </cell>
          <cell r="B1129">
            <v>0</v>
          </cell>
          <cell r="C1129" t="str">
            <v>RESPONSIVE EDUCATION SOLUTIONS</v>
          </cell>
        </row>
        <row r="1130">
          <cell r="A1130" t="str">
            <v>221901</v>
          </cell>
          <cell r="B1130">
            <v>4603878</v>
          </cell>
          <cell r="C1130" t="str">
            <v>ABILENE ISD</v>
          </cell>
        </row>
        <row r="1131">
          <cell r="A1131" t="str">
            <v>221904</v>
          </cell>
          <cell r="B1131">
            <v>74120</v>
          </cell>
          <cell r="C1131" t="str">
            <v>MERKEL ISD</v>
          </cell>
        </row>
        <row r="1132">
          <cell r="A1132" t="str">
            <v>221905</v>
          </cell>
          <cell r="B1132">
            <v>292888</v>
          </cell>
          <cell r="C1132" t="str">
            <v>TRENT ISD</v>
          </cell>
        </row>
        <row r="1133">
          <cell r="A1133" t="str">
            <v>221911</v>
          </cell>
          <cell r="B1133">
            <v>316679</v>
          </cell>
          <cell r="C1133" t="str">
            <v>JIM NED CISD</v>
          </cell>
        </row>
        <row r="1134">
          <cell r="A1134" t="str">
            <v>221912</v>
          </cell>
          <cell r="B1134">
            <v>1070136</v>
          </cell>
          <cell r="C1134" t="str">
            <v>WYLIE ISD</v>
          </cell>
        </row>
        <row r="1135">
          <cell r="A1135" t="str">
            <v>221950</v>
          </cell>
          <cell r="B1135">
            <v>0</v>
          </cell>
          <cell r="C1135" t="str">
            <v>REG XIV EDUCATION SERVICE CENT</v>
          </cell>
        </row>
        <row r="1136">
          <cell r="A1136" t="str">
            <v>222901</v>
          </cell>
          <cell r="B1136">
            <v>1025747</v>
          </cell>
          <cell r="C1136" t="str">
            <v>TERRELL COUNTY ISD</v>
          </cell>
        </row>
        <row r="1137">
          <cell r="A1137" t="str">
            <v>223901</v>
          </cell>
          <cell r="B1137">
            <v>670188</v>
          </cell>
          <cell r="C1137" t="str">
            <v>BROWNFIELD ISD</v>
          </cell>
        </row>
        <row r="1138">
          <cell r="A1138" t="str">
            <v>223902</v>
          </cell>
          <cell r="B1138">
            <v>60820</v>
          </cell>
          <cell r="C1138" t="str">
            <v>MEADOW ISD</v>
          </cell>
        </row>
        <row r="1139">
          <cell r="A1139" t="str">
            <v>223904</v>
          </cell>
          <cell r="B1139">
            <v>0</v>
          </cell>
          <cell r="C1139" t="str">
            <v>WELLMAN-UNION CISD</v>
          </cell>
        </row>
        <row r="1140">
          <cell r="A1140" t="str">
            <v>224901</v>
          </cell>
          <cell r="B1140">
            <v>0</v>
          </cell>
          <cell r="C1140" t="str">
            <v>THROCKMORTON ISD</v>
          </cell>
        </row>
        <row r="1141">
          <cell r="A1141" t="str">
            <v>224902</v>
          </cell>
          <cell r="B1141">
            <v>0</v>
          </cell>
          <cell r="C1141" t="str">
            <v>WOODSON ISD</v>
          </cell>
        </row>
        <row r="1142">
          <cell r="A1142" t="str">
            <v>225902</v>
          </cell>
          <cell r="B1142">
            <v>3031983</v>
          </cell>
          <cell r="C1142" t="str">
            <v>MOUNT PLEASANT ISD</v>
          </cell>
        </row>
        <row r="1143">
          <cell r="A1143" t="str">
            <v>225905</v>
          </cell>
          <cell r="B1143">
            <v>0</v>
          </cell>
          <cell r="C1143" t="str">
            <v>WINFIELD ISD</v>
          </cell>
        </row>
        <row r="1144">
          <cell r="A1144" t="str">
            <v>225906</v>
          </cell>
          <cell r="B1144">
            <v>107633</v>
          </cell>
          <cell r="C1144" t="str">
            <v>CHAPEL HILL ISD</v>
          </cell>
        </row>
        <row r="1145">
          <cell r="A1145" t="str">
            <v>225907</v>
          </cell>
          <cell r="B1145">
            <v>0</v>
          </cell>
          <cell r="C1145" t="str">
            <v>HARTS BLUFF ISD</v>
          </cell>
        </row>
        <row r="1146">
          <cell r="A1146" t="str">
            <v>225950</v>
          </cell>
          <cell r="B1146">
            <v>0</v>
          </cell>
          <cell r="C1146" t="str">
            <v>REG VIII EDUCATION SERVICE CEN</v>
          </cell>
        </row>
        <row r="1147">
          <cell r="A1147" t="str">
            <v>226901</v>
          </cell>
          <cell r="B1147">
            <v>141817</v>
          </cell>
          <cell r="C1147" t="str">
            <v>CHRISTOVAL ISD</v>
          </cell>
        </row>
        <row r="1148">
          <cell r="A1148" t="str">
            <v>226903</v>
          </cell>
          <cell r="B1148">
            <v>1992354</v>
          </cell>
          <cell r="C1148" t="str">
            <v>SAN ANGELO ISD</v>
          </cell>
        </row>
        <row r="1149">
          <cell r="A1149" t="str">
            <v>226905</v>
          </cell>
          <cell r="B1149">
            <v>253623</v>
          </cell>
          <cell r="C1149" t="str">
            <v>WATER VALLEY ISD</v>
          </cell>
        </row>
        <row r="1150">
          <cell r="A1150" t="str">
            <v>226906</v>
          </cell>
          <cell r="B1150">
            <v>110494</v>
          </cell>
          <cell r="C1150" t="str">
            <v>WALL ISD</v>
          </cell>
        </row>
        <row r="1151">
          <cell r="A1151" t="str">
            <v>226907</v>
          </cell>
          <cell r="B1151">
            <v>252749</v>
          </cell>
          <cell r="C1151" t="str">
            <v>GRAPE CREEK ISD</v>
          </cell>
        </row>
        <row r="1152">
          <cell r="A1152" t="str">
            <v>226908</v>
          </cell>
          <cell r="B1152">
            <v>74745</v>
          </cell>
          <cell r="C1152" t="str">
            <v>VERIBEST ISD</v>
          </cell>
        </row>
        <row r="1153">
          <cell r="A1153" t="str">
            <v>226950</v>
          </cell>
          <cell r="B1153">
            <v>0</v>
          </cell>
          <cell r="C1153" t="str">
            <v>REG XV EDUCATION SERVICE CENTE</v>
          </cell>
        </row>
        <row r="1154">
          <cell r="A1154" t="str">
            <v>227801</v>
          </cell>
          <cell r="B1154">
            <v>0</v>
          </cell>
          <cell r="C1154" t="str">
            <v>AMERICAN YOUTHWORKS CHARTER SC</v>
          </cell>
        </row>
        <row r="1155">
          <cell r="A1155" t="str">
            <v>227803</v>
          </cell>
          <cell r="B1155">
            <v>0</v>
          </cell>
          <cell r="C1155" t="str">
            <v>EDEN PARK ACADEMY</v>
          </cell>
        </row>
        <row r="1156">
          <cell r="A1156" t="str">
            <v>227804</v>
          </cell>
          <cell r="B1156">
            <v>0</v>
          </cell>
          <cell r="C1156" t="str">
            <v>NYOS CHARTER SCHOOL</v>
          </cell>
        </row>
        <row r="1157">
          <cell r="A1157" t="str">
            <v>227805</v>
          </cell>
          <cell r="B1157">
            <v>0</v>
          </cell>
          <cell r="C1157" t="str">
            <v>TEXAS EMPOWERMENT ACADEMY</v>
          </cell>
        </row>
        <row r="1158">
          <cell r="A1158" t="str">
            <v>227806</v>
          </cell>
          <cell r="B1158">
            <v>0</v>
          </cell>
          <cell r="C1158" t="str">
            <v>UNIVERSITY OF TEXAS UNIVERSITY</v>
          </cell>
        </row>
        <row r="1159">
          <cell r="A1159" t="str">
            <v>227811</v>
          </cell>
          <cell r="B1159">
            <v>0</v>
          </cell>
        </row>
        <row r="1160">
          <cell r="A1160" t="str">
            <v>227812</v>
          </cell>
          <cell r="B1160">
            <v>0</v>
          </cell>
          <cell r="C1160" t="str">
            <v>FRUIT OF EXCELLENCE</v>
          </cell>
        </row>
        <row r="1161">
          <cell r="A1161" t="str">
            <v>227814</v>
          </cell>
          <cell r="B1161">
            <v>0</v>
          </cell>
          <cell r="C1161" t="str">
            <v>STAR CHARTER SCHOOL</v>
          </cell>
        </row>
        <row r="1162">
          <cell r="A1162" t="str">
            <v>227816</v>
          </cell>
          <cell r="B1162">
            <v>0</v>
          </cell>
          <cell r="C1162" t="str">
            <v>HARMONY SCIENCE ACADEMY (AUSTI</v>
          </cell>
        </row>
        <row r="1163">
          <cell r="A1163" t="str">
            <v>227817</v>
          </cell>
          <cell r="B1163">
            <v>0</v>
          </cell>
          <cell r="C1163" t="str">
            <v>CEDARS INTERNATIONAL ACADEMY</v>
          </cell>
        </row>
        <row r="1164">
          <cell r="A1164" t="str">
            <v>227818</v>
          </cell>
          <cell r="B1164">
            <v>0</v>
          </cell>
          <cell r="C1164" t="str">
            <v>AUSTIN CAN ACADEMY CHARTER SCH</v>
          </cell>
        </row>
        <row r="1165">
          <cell r="A1165" t="str">
            <v>227819</v>
          </cell>
          <cell r="B1165">
            <v>0</v>
          </cell>
          <cell r="C1165" t="str">
            <v>UNIVERSITY OF TEXAS ELEMENTARY</v>
          </cell>
        </row>
        <row r="1166">
          <cell r="A1166" t="str">
            <v>227820</v>
          </cell>
          <cell r="B1166">
            <v>0</v>
          </cell>
          <cell r="C1166" t="str">
            <v>KIPP AUSTIN PUBLIC SCHOOLS INC</v>
          </cell>
        </row>
        <row r="1167">
          <cell r="A1167" t="str">
            <v>227821</v>
          </cell>
          <cell r="B1167">
            <v>0</v>
          </cell>
          <cell r="C1167" t="str">
            <v>AUSTIN DISCOVERY SCHOOL</v>
          </cell>
        </row>
        <row r="1168">
          <cell r="A1168" t="str">
            <v>227822</v>
          </cell>
          <cell r="B1168">
            <v>0</v>
          </cell>
          <cell r="C1168" t="str">
            <v>HARMONY SCHOOL OF SCIENCE AUST</v>
          </cell>
        </row>
        <row r="1169">
          <cell r="A1169" t="str">
            <v>227823</v>
          </cell>
          <cell r="B1169">
            <v>0</v>
          </cell>
          <cell r="C1169" t="str">
            <v>SAILL</v>
          </cell>
        </row>
        <row r="1170">
          <cell r="A1170" t="str">
            <v>227901</v>
          </cell>
          <cell r="B1170">
            <v>71683678</v>
          </cell>
          <cell r="C1170" t="str">
            <v>AUSTIN ISD</v>
          </cell>
        </row>
        <row r="1171">
          <cell r="A1171" t="str">
            <v>227904</v>
          </cell>
          <cell r="B1171">
            <v>29806664</v>
          </cell>
          <cell r="C1171" t="str">
            <v>PFLUGERVILLE ISD</v>
          </cell>
        </row>
        <row r="1172">
          <cell r="A1172" t="str">
            <v>227905</v>
          </cell>
          <cell r="B1172">
            <v>0</v>
          </cell>
          <cell r="C1172" t="str">
            <v>TEXAS SCH FOR THE BLIND &amp; VISU</v>
          </cell>
        </row>
        <row r="1173">
          <cell r="A1173" t="str">
            <v>227906</v>
          </cell>
          <cell r="B1173">
            <v>0</v>
          </cell>
          <cell r="C1173" t="str">
            <v>TEXAS SCH FOR THE DEAF</v>
          </cell>
        </row>
        <row r="1174">
          <cell r="A1174" t="str">
            <v>227907</v>
          </cell>
          <cell r="B1174">
            <v>15266142</v>
          </cell>
          <cell r="C1174" t="str">
            <v>MANOR ISD</v>
          </cell>
        </row>
        <row r="1175">
          <cell r="A1175" t="str">
            <v>227909</v>
          </cell>
          <cell r="B1175">
            <v>15039153</v>
          </cell>
          <cell r="C1175" t="str">
            <v>EANES ISD</v>
          </cell>
        </row>
        <row r="1176">
          <cell r="A1176" t="str">
            <v>227910</v>
          </cell>
          <cell r="B1176">
            <v>13789795</v>
          </cell>
          <cell r="C1176" t="str">
            <v>DEL VALLE ISD</v>
          </cell>
        </row>
        <row r="1177">
          <cell r="A1177" t="str">
            <v>227912</v>
          </cell>
          <cell r="B1177">
            <v>1704908</v>
          </cell>
          <cell r="C1177" t="str">
            <v>LAGO VISTA ISD</v>
          </cell>
        </row>
        <row r="1178">
          <cell r="A1178" t="str">
            <v>227913</v>
          </cell>
          <cell r="B1178">
            <v>16444479</v>
          </cell>
          <cell r="C1178" t="str">
            <v>LAKE TRAVIS ISD</v>
          </cell>
        </row>
        <row r="1179">
          <cell r="A1179" t="str">
            <v>227950</v>
          </cell>
          <cell r="B1179">
            <v>0</v>
          </cell>
          <cell r="C1179" t="str">
            <v>REG XIII EDUCATION SERVICE CEN</v>
          </cell>
        </row>
        <row r="1180">
          <cell r="A1180" t="str">
            <v>228901</v>
          </cell>
          <cell r="B1180">
            <v>0</v>
          </cell>
          <cell r="C1180" t="str">
            <v>GROVETON ISD</v>
          </cell>
        </row>
        <row r="1181">
          <cell r="A1181" t="str">
            <v>228903</v>
          </cell>
          <cell r="B1181">
            <v>229986</v>
          </cell>
          <cell r="C1181" t="str">
            <v>TRINITY ISD</v>
          </cell>
        </row>
        <row r="1182">
          <cell r="A1182" t="str">
            <v>228904</v>
          </cell>
          <cell r="B1182">
            <v>0</v>
          </cell>
          <cell r="C1182" t="str">
            <v>CENTERVILLE ISD</v>
          </cell>
        </row>
        <row r="1183">
          <cell r="A1183" t="str">
            <v>228905</v>
          </cell>
          <cell r="B1183">
            <v>0</v>
          </cell>
          <cell r="C1183" t="str">
            <v>APPLE SPRINGS ISD</v>
          </cell>
        </row>
        <row r="1184">
          <cell r="A1184" t="str">
            <v>229901</v>
          </cell>
          <cell r="B1184">
            <v>0</v>
          </cell>
          <cell r="C1184" t="str">
            <v>COLMESNEIL ISD</v>
          </cell>
        </row>
        <row r="1185">
          <cell r="A1185" t="str">
            <v>229903</v>
          </cell>
          <cell r="B1185">
            <v>693690</v>
          </cell>
          <cell r="C1185" t="str">
            <v>WOODVILLE ISD</v>
          </cell>
        </row>
        <row r="1186">
          <cell r="A1186" t="str">
            <v>229904</v>
          </cell>
          <cell r="B1186">
            <v>810114</v>
          </cell>
          <cell r="C1186" t="str">
            <v>WARREN ISD</v>
          </cell>
        </row>
        <row r="1187">
          <cell r="A1187" t="str">
            <v>229905</v>
          </cell>
          <cell r="B1187">
            <v>95494</v>
          </cell>
          <cell r="C1187" t="str">
            <v>SPURGER ISD</v>
          </cell>
        </row>
        <row r="1188">
          <cell r="A1188" t="str">
            <v>229906</v>
          </cell>
          <cell r="B1188">
            <v>30615</v>
          </cell>
          <cell r="C1188" t="str">
            <v>CHESTER ISD</v>
          </cell>
        </row>
        <row r="1189">
          <cell r="A1189" t="str">
            <v>230901</v>
          </cell>
          <cell r="B1189">
            <v>109126</v>
          </cell>
          <cell r="C1189" t="str">
            <v>BIG SANDY ISD</v>
          </cell>
        </row>
        <row r="1190">
          <cell r="A1190" t="str">
            <v>230902</v>
          </cell>
          <cell r="B1190">
            <v>1416998</v>
          </cell>
          <cell r="C1190" t="str">
            <v>GILMER ISD</v>
          </cell>
        </row>
        <row r="1191">
          <cell r="A1191" t="str">
            <v>230903</v>
          </cell>
          <cell r="B1191">
            <v>275920</v>
          </cell>
          <cell r="C1191" t="str">
            <v>ORE CITY ISD</v>
          </cell>
        </row>
        <row r="1192">
          <cell r="A1192" t="str">
            <v>230904</v>
          </cell>
          <cell r="B1192">
            <v>0</v>
          </cell>
          <cell r="C1192" t="str">
            <v>UNION HILL ISD</v>
          </cell>
        </row>
        <row r="1193">
          <cell r="A1193" t="str">
            <v>230905</v>
          </cell>
          <cell r="B1193">
            <v>276211</v>
          </cell>
          <cell r="C1193" t="str">
            <v>HARMONY ISD</v>
          </cell>
        </row>
        <row r="1194">
          <cell r="A1194" t="str">
            <v>230906</v>
          </cell>
          <cell r="B1194">
            <v>149909</v>
          </cell>
          <cell r="C1194" t="str">
            <v>NEW DIANA ISD</v>
          </cell>
        </row>
        <row r="1195">
          <cell r="A1195" t="str">
            <v>230908</v>
          </cell>
          <cell r="B1195">
            <v>213364</v>
          </cell>
          <cell r="C1195" t="str">
            <v>UNION GROVE ISD</v>
          </cell>
        </row>
        <row r="1196">
          <cell r="A1196" t="str">
            <v>231901</v>
          </cell>
          <cell r="B1196">
            <v>390</v>
          </cell>
          <cell r="C1196" t="str">
            <v>MCCAMEY ISD</v>
          </cell>
        </row>
        <row r="1197">
          <cell r="A1197" t="str">
            <v>231902</v>
          </cell>
          <cell r="B1197">
            <v>1421413</v>
          </cell>
          <cell r="C1197" t="str">
            <v>RANKIN ISD</v>
          </cell>
        </row>
        <row r="1198">
          <cell r="A1198" t="str">
            <v>232801</v>
          </cell>
          <cell r="B1198">
            <v>0</v>
          </cell>
          <cell r="C1198" t="str">
            <v>GABRIEL TAFOLLA ACADEMY</v>
          </cell>
        </row>
        <row r="1199">
          <cell r="A1199" t="str">
            <v>232901</v>
          </cell>
          <cell r="B1199">
            <v>32516</v>
          </cell>
          <cell r="C1199" t="str">
            <v>KNIPPA ISD</v>
          </cell>
        </row>
        <row r="1200">
          <cell r="A1200" t="str">
            <v>232902</v>
          </cell>
          <cell r="B1200">
            <v>129987</v>
          </cell>
          <cell r="C1200" t="str">
            <v>SABINAL ISD</v>
          </cell>
        </row>
        <row r="1201">
          <cell r="A1201" t="str">
            <v>232903</v>
          </cell>
          <cell r="B1201">
            <v>1544048</v>
          </cell>
          <cell r="C1201" t="str">
            <v>UVALDE CISD</v>
          </cell>
        </row>
        <row r="1202">
          <cell r="A1202" t="str">
            <v>232904</v>
          </cell>
          <cell r="B1202">
            <v>0</v>
          </cell>
          <cell r="C1202" t="str">
            <v>UTOPIA ISD</v>
          </cell>
        </row>
        <row r="1203">
          <cell r="A1203" t="str">
            <v>233901</v>
          </cell>
          <cell r="B1203">
            <v>1506478</v>
          </cell>
          <cell r="C1203" t="str">
            <v>SAN FELIPE-DEL RIO CISD</v>
          </cell>
        </row>
        <row r="1204">
          <cell r="A1204" t="str">
            <v>233903</v>
          </cell>
          <cell r="B1204">
            <v>267667</v>
          </cell>
          <cell r="C1204" t="str">
            <v>COMSTOCK ISD</v>
          </cell>
        </row>
        <row r="1205">
          <cell r="A1205" t="str">
            <v>234801</v>
          </cell>
          <cell r="B1205">
            <v>0</v>
          </cell>
          <cell r="C1205" t="str">
            <v>RANCH ACADEMY</v>
          </cell>
        </row>
        <row r="1206">
          <cell r="A1206" t="str">
            <v>234902</v>
          </cell>
          <cell r="B1206">
            <v>2441837</v>
          </cell>
          <cell r="C1206" t="str">
            <v>CANTON ISD</v>
          </cell>
        </row>
        <row r="1207">
          <cell r="A1207" t="str">
            <v>234903</v>
          </cell>
          <cell r="B1207">
            <v>334120</v>
          </cell>
          <cell r="C1207" t="str">
            <v>EDGEWOOD ISD</v>
          </cell>
        </row>
        <row r="1208">
          <cell r="A1208" t="str">
            <v>234904</v>
          </cell>
          <cell r="B1208">
            <v>339072</v>
          </cell>
          <cell r="C1208" t="str">
            <v>GRAND SALINE ISD</v>
          </cell>
        </row>
        <row r="1209">
          <cell r="A1209" t="str">
            <v>234905</v>
          </cell>
          <cell r="B1209">
            <v>84556</v>
          </cell>
          <cell r="C1209" t="str">
            <v>MARTINS MILL ISD</v>
          </cell>
        </row>
        <row r="1210">
          <cell r="A1210" t="str">
            <v>234906</v>
          </cell>
          <cell r="B1210">
            <v>1819993</v>
          </cell>
          <cell r="C1210" t="str">
            <v>VAN ISD</v>
          </cell>
        </row>
        <row r="1211">
          <cell r="A1211" t="str">
            <v>234907</v>
          </cell>
          <cell r="B1211">
            <v>336748</v>
          </cell>
          <cell r="C1211" t="str">
            <v>WILLS POINT ISD</v>
          </cell>
        </row>
        <row r="1212">
          <cell r="A1212" t="str">
            <v>234909</v>
          </cell>
          <cell r="B1212">
            <v>40973</v>
          </cell>
          <cell r="C1212" t="str">
            <v>FRUITVALE ISD</v>
          </cell>
        </row>
        <row r="1213">
          <cell r="A1213" t="str">
            <v>235801</v>
          </cell>
          <cell r="B1213">
            <v>0</v>
          </cell>
          <cell r="C1213" t="str">
            <v>OUTREACH ACADEMY</v>
          </cell>
        </row>
        <row r="1214">
          <cell r="A1214" t="str">
            <v>235901</v>
          </cell>
          <cell r="B1214">
            <v>244971</v>
          </cell>
          <cell r="C1214" t="str">
            <v>BLOOMINGTON ISD</v>
          </cell>
        </row>
        <row r="1215">
          <cell r="A1215" t="str">
            <v>235902</v>
          </cell>
          <cell r="B1215">
            <v>11513150</v>
          </cell>
          <cell r="C1215" t="str">
            <v>VICTORIA ISD</v>
          </cell>
        </row>
        <row r="1216">
          <cell r="A1216" t="str">
            <v>235904</v>
          </cell>
          <cell r="B1216">
            <v>244252</v>
          </cell>
          <cell r="C1216" t="str">
            <v>NURSERY ISD</v>
          </cell>
        </row>
        <row r="1217">
          <cell r="A1217" t="str">
            <v>235950</v>
          </cell>
          <cell r="B1217">
            <v>0</v>
          </cell>
          <cell r="C1217" t="str">
            <v>REG III EDUCATION SERVICE CENT</v>
          </cell>
        </row>
        <row r="1218">
          <cell r="A1218" t="str">
            <v>236801</v>
          </cell>
          <cell r="B1218">
            <v>0</v>
          </cell>
          <cell r="C1218" t="str">
            <v>RAVEN SCHOOL</v>
          </cell>
        </row>
        <row r="1219">
          <cell r="A1219" t="str">
            <v>236901</v>
          </cell>
          <cell r="B1219">
            <v>437569</v>
          </cell>
          <cell r="C1219" t="str">
            <v>NEW WAVERLY ISD</v>
          </cell>
        </row>
        <row r="1220">
          <cell r="A1220" t="str">
            <v>236902</v>
          </cell>
          <cell r="B1220">
            <v>2791242</v>
          </cell>
          <cell r="C1220" t="str">
            <v>HUNTSVILLE ISD</v>
          </cell>
        </row>
        <row r="1221">
          <cell r="A1221" t="str">
            <v>236903</v>
          </cell>
          <cell r="B1221">
            <v>0</v>
          </cell>
          <cell r="C1221" t="str">
            <v>WINDHAM SCHOOL DISTRICT</v>
          </cell>
        </row>
        <row r="1222">
          <cell r="A1222" t="str">
            <v>236950</v>
          </cell>
          <cell r="B1222">
            <v>0</v>
          </cell>
          <cell r="C1222" t="str">
            <v>REG VI EDUCATION SERVICE CENTE</v>
          </cell>
        </row>
        <row r="1223">
          <cell r="A1223" t="str">
            <v>237902</v>
          </cell>
          <cell r="B1223">
            <v>1300935</v>
          </cell>
          <cell r="C1223" t="str">
            <v>HEMPSTEAD ISD</v>
          </cell>
        </row>
        <row r="1224">
          <cell r="A1224" t="str">
            <v>237904</v>
          </cell>
          <cell r="B1224">
            <v>5369771</v>
          </cell>
          <cell r="C1224" t="str">
            <v>WALLER ISD</v>
          </cell>
        </row>
        <row r="1225">
          <cell r="A1225" t="str">
            <v>237905</v>
          </cell>
          <cell r="B1225">
            <v>2700157</v>
          </cell>
          <cell r="C1225" t="str">
            <v>ROYAL ISD</v>
          </cell>
        </row>
        <row r="1226">
          <cell r="A1226" t="str">
            <v>238902</v>
          </cell>
          <cell r="B1226">
            <v>2236538</v>
          </cell>
          <cell r="C1226" t="str">
            <v>MONAHANS-WICKETT-PYOTE ISD</v>
          </cell>
        </row>
        <row r="1227">
          <cell r="A1227" t="str">
            <v>238904</v>
          </cell>
          <cell r="B1227">
            <v>83886</v>
          </cell>
          <cell r="C1227" t="str">
            <v>GRANDFALLS-ROYALTY ISD</v>
          </cell>
        </row>
        <row r="1228">
          <cell r="A1228" t="str">
            <v>238905</v>
          </cell>
          <cell r="B1228">
            <v>0</v>
          </cell>
        </row>
        <row r="1229">
          <cell r="A1229" t="str">
            <v>239901</v>
          </cell>
          <cell r="B1229">
            <v>2479373</v>
          </cell>
          <cell r="C1229" t="str">
            <v>BRENHAM ISD</v>
          </cell>
        </row>
        <row r="1230">
          <cell r="A1230" t="str">
            <v>239903</v>
          </cell>
          <cell r="B1230">
            <v>523071</v>
          </cell>
          <cell r="C1230" t="str">
            <v>BURTON ISD</v>
          </cell>
        </row>
        <row r="1231">
          <cell r="A1231" t="str">
            <v>240801</v>
          </cell>
          <cell r="B1231">
            <v>0</v>
          </cell>
          <cell r="C1231" t="str">
            <v>GATEWAY (STUDENT ALTERNATIVE P</v>
          </cell>
        </row>
        <row r="1232">
          <cell r="A1232" t="str">
            <v>240804</v>
          </cell>
          <cell r="B1232">
            <v>0</v>
          </cell>
          <cell r="C1232" t="str">
            <v>HARMONY SCIENCE ACADEMY - LARE</v>
          </cell>
        </row>
        <row r="1233">
          <cell r="A1233" t="str">
            <v>240901</v>
          </cell>
          <cell r="B1233">
            <v>4853037</v>
          </cell>
          <cell r="C1233" t="str">
            <v>LAREDO ISD</v>
          </cell>
        </row>
        <row r="1234">
          <cell r="A1234" t="str">
            <v>240903</v>
          </cell>
          <cell r="B1234">
            <v>13927211</v>
          </cell>
          <cell r="C1234" t="str">
            <v>UNITED ISD</v>
          </cell>
        </row>
        <row r="1235">
          <cell r="A1235" t="str">
            <v>240904</v>
          </cell>
          <cell r="B1235">
            <v>553850</v>
          </cell>
          <cell r="C1235" t="str">
            <v>WEBB CISD</v>
          </cell>
        </row>
        <row r="1236">
          <cell r="A1236" t="str">
            <v>241901</v>
          </cell>
          <cell r="B1236">
            <v>0</v>
          </cell>
          <cell r="C1236" t="str">
            <v>BOLING ISD</v>
          </cell>
        </row>
        <row r="1237">
          <cell r="A1237" t="str">
            <v>241902</v>
          </cell>
          <cell r="B1237">
            <v>141907</v>
          </cell>
          <cell r="C1237" t="str">
            <v>EAST BERNARD ISD</v>
          </cell>
        </row>
        <row r="1238">
          <cell r="A1238" t="str">
            <v>241903</v>
          </cell>
          <cell r="B1238">
            <v>1639375</v>
          </cell>
          <cell r="C1238" t="str">
            <v>EL CAMPO ISD</v>
          </cell>
        </row>
        <row r="1239">
          <cell r="A1239" t="str">
            <v>241904</v>
          </cell>
          <cell r="B1239">
            <v>1540105</v>
          </cell>
          <cell r="C1239" t="str">
            <v>WHARTON ISD</v>
          </cell>
        </row>
        <row r="1240">
          <cell r="A1240" t="str">
            <v>241906</v>
          </cell>
          <cell r="B1240">
            <v>247074</v>
          </cell>
          <cell r="C1240" t="str">
            <v>LOUISE ISD</v>
          </cell>
        </row>
        <row r="1241">
          <cell r="A1241" t="str">
            <v>242902</v>
          </cell>
          <cell r="B1241">
            <v>0</v>
          </cell>
          <cell r="C1241" t="str">
            <v>SHAMROCK ISD</v>
          </cell>
        </row>
        <row r="1242">
          <cell r="A1242" t="str">
            <v>242903</v>
          </cell>
          <cell r="B1242">
            <v>315170</v>
          </cell>
          <cell r="C1242" t="str">
            <v>WHEELER ISD</v>
          </cell>
        </row>
        <row r="1243">
          <cell r="A1243" t="str">
            <v>242905</v>
          </cell>
          <cell r="B1243">
            <v>926404</v>
          </cell>
          <cell r="C1243" t="str">
            <v>KELTON ISD</v>
          </cell>
        </row>
        <row r="1244">
          <cell r="A1244" t="str">
            <v>242906</v>
          </cell>
          <cell r="B1244">
            <v>1720514</v>
          </cell>
          <cell r="C1244" t="str">
            <v>FORT ELLIOTT CISD</v>
          </cell>
        </row>
        <row r="1245">
          <cell r="A1245" t="str">
            <v>243801</v>
          </cell>
          <cell r="B1245">
            <v>0</v>
          </cell>
          <cell r="C1245" t="str">
            <v>BRIGHT IDEAS CHARTER</v>
          </cell>
        </row>
        <row r="1246">
          <cell r="A1246" t="str">
            <v>243901</v>
          </cell>
          <cell r="B1246">
            <v>970864</v>
          </cell>
          <cell r="C1246" t="str">
            <v>BURKBURNETT ISD</v>
          </cell>
        </row>
        <row r="1247">
          <cell r="A1247" t="str">
            <v>243902</v>
          </cell>
          <cell r="B1247">
            <v>194308</v>
          </cell>
          <cell r="C1247" t="str">
            <v>ELECTRA ISD</v>
          </cell>
        </row>
        <row r="1248">
          <cell r="A1248" t="str">
            <v>243903</v>
          </cell>
          <cell r="B1248">
            <v>410279</v>
          </cell>
          <cell r="C1248" t="str">
            <v>IOWA PARK CISD</v>
          </cell>
        </row>
        <row r="1249">
          <cell r="A1249" t="str">
            <v>243905</v>
          </cell>
          <cell r="B1249">
            <v>6359356</v>
          </cell>
          <cell r="C1249" t="str">
            <v>WICHITA FALLS ISD</v>
          </cell>
        </row>
        <row r="1250">
          <cell r="A1250" t="str">
            <v>243906</v>
          </cell>
          <cell r="B1250">
            <v>383454</v>
          </cell>
          <cell r="C1250" t="str">
            <v>CITY VIEW ISD</v>
          </cell>
        </row>
        <row r="1251">
          <cell r="A1251" t="str">
            <v>243950</v>
          </cell>
          <cell r="B1251">
            <v>0</v>
          </cell>
          <cell r="C1251" t="str">
            <v>REG IX EDUCATION SERVICE CENTE</v>
          </cell>
        </row>
        <row r="1252">
          <cell r="A1252" t="str">
            <v>244901</v>
          </cell>
          <cell r="B1252">
            <v>0</v>
          </cell>
          <cell r="C1252" t="str">
            <v>HARROLD ISD</v>
          </cell>
        </row>
        <row r="1253">
          <cell r="A1253" t="str">
            <v>244903</v>
          </cell>
          <cell r="B1253">
            <v>684238</v>
          </cell>
          <cell r="C1253" t="str">
            <v>VERNON ISD</v>
          </cell>
        </row>
        <row r="1254">
          <cell r="A1254" t="str">
            <v>244905</v>
          </cell>
          <cell r="B1254">
            <v>25426</v>
          </cell>
          <cell r="C1254" t="str">
            <v>NORTHSIDE ISD</v>
          </cell>
        </row>
        <row r="1255">
          <cell r="A1255" t="str">
            <v>244906</v>
          </cell>
          <cell r="B1255">
            <v>0</v>
          </cell>
          <cell r="C1255" t="str">
            <v>VICTORY FIELD CORRECTIONAL ACA</v>
          </cell>
        </row>
        <row r="1256">
          <cell r="A1256" t="str">
            <v>245901</v>
          </cell>
          <cell r="B1256">
            <v>147737</v>
          </cell>
          <cell r="C1256" t="str">
            <v>LASARA ISD</v>
          </cell>
        </row>
        <row r="1257">
          <cell r="A1257" t="str">
            <v>245902</v>
          </cell>
          <cell r="B1257">
            <v>323392</v>
          </cell>
          <cell r="C1257" t="str">
            <v>LYFORD CISD</v>
          </cell>
        </row>
        <row r="1258">
          <cell r="A1258" t="str">
            <v>245903</v>
          </cell>
          <cell r="B1258">
            <v>1041320</v>
          </cell>
          <cell r="C1258" t="str">
            <v>RAYMONDVILLE ISD</v>
          </cell>
        </row>
        <row r="1259">
          <cell r="A1259" t="str">
            <v>245904</v>
          </cell>
          <cell r="B1259">
            <v>155399</v>
          </cell>
          <cell r="C1259" t="str">
            <v>SAN PERLITA ISD</v>
          </cell>
        </row>
        <row r="1260">
          <cell r="A1260" t="str">
            <v>246902</v>
          </cell>
          <cell r="B1260">
            <v>422317</v>
          </cell>
          <cell r="C1260" t="str">
            <v>FLORENCE ISD</v>
          </cell>
        </row>
        <row r="1261">
          <cell r="A1261" t="str">
            <v>246904</v>
          </cell>
          <cell r="B1261">
            <v>12852321</v>
          </cell>
          <cell r="C1261" t="str">
            <v>GEORGETOWN ISD</v>
          </cell>
        </row>
        <row r="1262">
          <cell r="A1262" t="str">
            <v>246905</v>
          </cell>
          <cell r="B1262">
            <v>63925</v>
          </cell>
          <cell r="C1262" t="str">
            <v>GRANGER ISD</v>
          </cell>
        </row>
        <row r="1263">
          <cell r="A1263" t="str">
            <v>246906</v>
          </cell>
          <cell r="B1263">
            <v>5384185</v>
          </cell>
          <cell r="C1263" t="str">
            <v>HUTTO ISD</v>
          </cell>
        </row>
        <row r="1264">
          <cell r="A1264" t="str">
            <v>246907</v>
          </cell>
          <cell r="B1264">
            <v>1548033</v>
          </cell>
          <cell r="C1264" t="str">
            <v>JARRELL ISD</v>
          </cell>
        </row>
        <row r="1265">
          <cell r="A1265" t="str">
            <v>246908</v>
          </cell>
          <cell r="B1265">
            <v>2055563</v>
          </cell>
          <cell r="C1265" t="str">
            <v>LIBERTY HILL ISD</v>
          </cell>
        </row>
        <row r="1266">
          <cell r="A1266" t="str">
            <v>246909</v>
          </cell>
          <cell r="B1266">
            <v>64217841</v>
          </cell>
          <cell r="C1266" t="str">
            <v>ROUND ROCK ISD</v>
          </cell>
        </row>
        <row r="1267">
          <cell r="A1267" t="str">
            <v>246911</v>
          </cell>
          <cell r="B1267">
            <v>1254983</v>
          </cell>
          <cell r="C1267" t="str">
            <v>TAYLOR ISD</v>
          </cell>
        </row>
        <row r="1268">
          <cell r="A1268" t="str">
            <v>246912</v>
          </cell>
          <cell r="B1268">
            <v>228648</v>
          </cell>
          <cell r="C1268" t="str">
            <v>THRALL ISD</v>
          </cell>
        </row>
        <row r="1269">
          <cell r="A1269" t="str">
            <v>246913</v>
          </cell>
          <cell r="B1269">
            <v>42676824</v>
          </cell>
          <cell r="C1269" t="str">
            <v>LEANDER ISD</v>
          </cell>
        </row>
        <row r="1270">
          <cell r="A1270" t="str">
            <v>246914</v>
          </cell>
          <cell r="B1270">
            <v>0</v>
          </cell>
          <cell r="C1270" t="str">
            <v>COUPLAND ISD</v>
          </cell>
        </row>
        <row r="1271">
          <cell r="A1271" t="str">
            <v>247901</v>
          </cell>
          <cell r="B1271">
            <v>3876872</v>
          </cell>
          <cell r="C1271" t="str">
            <v>FLORESVILLE ISD</v>
          </cell>
        </row>
        <row r="1272">
          <cell r="A1272" t="str">
            <v>247903</v>
          </cell>
          <cell r="B1272">
            <v>2111898</v>
          </cell>
          <cell r="C1272" t="str">
            <v>LA VERNIA ISD</v>
          </cell>
        </row>
        <row r="1273">
          <cell r="A1273" t="str">
            <v>247904</v>
          </cell>
          <cell r="B1273">
            <v>68507</v>
          </cell>
          <cell r="C1273" t="str">
            <v>POTH ISD</v>
          </cell>
        </row>
        <row r="1274">
          <cell r="A1274" t="str">
            <v>247906</v>
          </cell>
          <cell r="B1274">
            <v>411446</v>
          </cell>
          <cell r="C1274" t="str">
            <v>STOCKDALE ISD</v>
          </cell>
        </row>
        <row r="1275">
          <cell r="A1275" t="str">
            <v>248901</v>
          </cell>
          <cell r="B1275">
            <v>2168219</v>
          </cell>
          <cell r="C1275" t="str">
            <v>KERMIT ISD</v>
          </cell>
        </row>
        <row r="1276">
          <cell r="A1276" t="str">
            <v>248902</v>
          </cell>
          <cell r="B1276">
            <v>0</v>
          </cell>
          <cell r="C1276" t="str">
            <v>WINK-LOVING ISD</v>
          </cell>
        </row>
        <row r="1277">
          <cell r="A1277" t="str">
            <v>249901</v>
          </cell>
          <cell r="B1277">
            <v>500521</v>
          </cell>
          <cell r="C1277" t="str">
            <v>ALVORD ISD</v>
          </cell>
        </row>
        <row r="1278">
          <cell r="A1278" t="str">
            <v>249902</v>
          </cell>
          <cell r="B1278">
            <v>1683839</v>
          </cell>
          <cell r="C1278" t="str">
            <v>BOYD ISD</v>
          </cell>
        </row>
        <row r="1279">
          <cell r="A1279" t="str">
            <v>249903</v>
          </cell>
          <cell r="B1279">
            <v>1927718</v>
          </cell>
          <cell r="C1279" t="str">
            <v>BRIDGEPORT ISD</v>
          </cell>
        </row>
        <row r="1280">
          <cell r="A1280" t="str">
            <v>249904</v>
          </cell>
          <cell r="B1280">
            <v>1037679</v>
          </cell>
          <cell r="C1280" t="str">
            <v>CHICO ISD</v>
          </cell>
        </row>
        <row r="1281">
          <cell r="A1281" t="str">
            <v>249905</v>
          </cell>
          <cell r="B1281">
            <v>5497389</v>
          </cell>
          <cell r="C1281" t="str">
            <v>DECATUR ISD</v>
          </cell>
        </row>
        <row r="1282">
          <cell r="A1282" t="str">
            <v>249906</v>
          </cell>
          <cell r="B1282">
            <v>991625</v>
          </cell>
          <cell r="C1282" t="str">
            <v>PARADISE ISD</v>
          </cell>
        </row>
        <row r="1283">
          <cell r="A1283" t="str">
            <v>249908</v>
          </cell>
          <cell r="B1283">
            <v>231566</v>
          </cell>
          <cell r="C1283" t="str">
            <v>SLIDELL ISD</v>
          </cell>
        </row>
        <row r="1284">
          <cell r="A1284" t="str">
            <v>250902</v>
          </cell>
          <cell r="B1284">
            <v>1049961</v>
          </cell>
          <cell r="C1284" t="str">
            <v>HAWKINS ISD</v>
          </cell>
        </row>
        <row r="1285">
          <cell r="A1285" t="str">
            <v>250903</v>
          </cell>
          <cell r="B1285">
            <v>0</v>
          </cell>
          <cell r="C1285" t="str">
            <v>MINEOLA ISD</v>
          </cell>
        </row>
        <row r="1286">
          <cell r="A1286" t="str">
            <v>250904</v>
          </cell>
          <cell r="B1286">
            <v>334093</v>
          </cell>
          <cell r="C1286" t="str">
            <v>QUITMAN ISD</v>
          </cell>
        </row>
        <row r="1287">
          <cell r="A1287" t="str">
            <v>250905</v>
          </cell>
          <cell r="B1287">
            <v>178435</v>
          </cell>
          <cell r="C1287" t="str">
            <v>YANTIS ISD</v>
          </cell>
        </row>
        <row r="1288">
          <cell r="A1288" t="str">
            <v>250906</v>
          </cell>
          <cell r="B1288">
            <v>120165</v>
          </cell>
          <cell r="C1288" t="str">
            <v>ALBA-GOLDEN ISD</v>
          </cell>
        </row>
        <row r="1289">
          <cell r="A1289" t="str">
            <v>250907</v>
          </cell>
          <cell r="B1289">
            <v>301</v>
          </cell>
          <cell r="C1289" t="str">
            <v>WINNSBORO ISD</v>
          </cell>
        </row>
        <row r="1290">
          <cell r="A1290" t="str">
            <v>251901</v>
          </cell>
          <cell r="B1290">
            <v>0</v>
          </cell>
          <cell r="C1290" t="str">
            <v>DENVER CITY ISD</v>
          </cell>
        </row>
        <row r="1291">
          <cell r="A1291" t="str">
            <v>251902</v>
          </cell>
          <cell r="B1291">
            <v>0</v>
          </cell>
          <cell r="C1291" t="str">
            <v>PLAINS ISD</v>
          </cell>
        </row>
        <row r="1292">
          <cell r="A1292" t="str">
            <v>252901</v>
          </cell>
          <cell r="B1292">
            <v>1999633</v>
          </cell>
          <cell r="C1292" t="str">
            <v>GRAHAM ISD</v>
          </cell>
        </row>
        <row r="1293">
          <cell r="A1293" t="str">
            <v>252902</v>
          </cell>
          <cell r="B1293">
            <v>0</v>
          </cell>
          <cell r="C1293" t="str">
            <v>NEWCASTLE ISD</v>
          </cell>
        </row>
        <row r="1294">
          <cell r="A1294" t="str">
            <v>252903</v>
          </cell>
          <cell r="B1294">
            <v>365411</v>
          </cell>
          <cell r="C1294" t="str">
            <v>OLNEY ISD</v>
          </cell>
        </row>
        <row r="1295">
          <cell r="A1295" t="str">
            <v>253901</v>
          </cell>
          <cell r="B1295">
            <v>1986554</v>
          </cell>
          <cell r="C1295" t="str">
            <v>ZAPATA COUNTY ISD</v>
          </cell>
        </row>
        <row r="1296">
          <cell r="A1296" t="str">
            <v>254901</v>
          </cell>
          <cell r="B1296">
            <v>699423</v>
          </cell>
          <cell r="C1296" t="str">
            <v>CRYSTAL CITY ISD</v>
          </cell>
        </row>
        <row r="1297">
          <cell r="A1297" t="str">
            <v>254902</v>
          </cell>
          <cell r="B1297">
            <v>68924</v>
          </cell>
          <cell r="C1297" t="str">
            <v>LA PRYOR ISD</v>
          </cell>
        </row>
      </sheetData>
      <sheetData sheetId="3">
        <row r="1">
          <cell r="A1" t="str">
            <v>DISTRICT</v>
          </cell>
          <cell r="B1" t="str">
            <v>DST30010</v>
          </cell>
          <cell r="C1" t="str">
            <v>ls_eda09</v>
          </cell>
        </row>
        <row r="2">
          <cell r="A2" t="str">
            <v>001902</v>
          </cell>
          <cell r="B2" t="str">
            <v>CAYUGA ISD</v>
          </cell>
          <cell r="C2">
            <v>0</v>
          </cell>
        </row>
        <row r="3">
          <cell r="A3" t="str">
            <v>001903</v>
          </cell>
          <cell r="B3" t="str">
            <v>ELKHART ISD</v>
          </cell>
          <cell r="C3">
            <v>0</v>
          </cell>
        </row>
        <row r="4">
          <cell r="A4" t="str">
            <v>001904</v>
          </cell>
          <cell r="B4" t="str">
            <v>FRANKSTON ISD</v>
          </cell>
          <cell r="C4">
            <v>164325.54392550871</v>
          </cell>
        </row>
        <row r="5">
          <cell r="A5" t="str">
            <v>001906</v>
          </cell>
          <cell r="B5" t="str">
            <v>NECHES ISD</v>
          </cell>
          <cell r="C5">
            <v>0</v>
          </cell>
        </row>
        <row r="6">
          <cell r="A6" t="str">
            <v>001907</v>
          </cell>
          <cell r="B6" t="str">
            <v>PALESTINE ISD</v>
          </cell>
          <cell r="C6">
            <v>1116579.1462555681</v>
          </cell>
        </row>
        <row r="7">
          <cell r="A7" t="str">
            <v>001908</v>
          </cell>
          <cell r="B7" t="str">
            <v>WESTWOOD ISD</v>
          </cell>
          <cell r="C7">
            <v>0</v>
          </cell>
        </row>
        <row r="8">
          <cell r="A8" t="str">
            <v>001909</v>
          </cell>
          <cell r="B8" t="str">
            <v>SLOCUM ISD</v>
          </cell>
          <cell r="C8">
            <v>0</v>
          </cell>
        </row>
        <row r="9">
          <cell r="A9" t="str">
            <v>002901</v>
          </cell>
          <cell r="B9" t="str">
            <v>ANDREWS ISD</v>
          </cell>
          <cell r="C9">
            <v>6160389.9415251436</v>
          </cell>
        </row>
        <row r="10">
          <cell r="A10" t="str">
            <v>003902</v>
          </cell>
          <cell r="B10" t="str">
            <v>HUDSON ISD</v>
          </cell>
          <cell r="C10">
            <v>123546.35304646558</v>
          </cell>
        </row>
        <row r="11">
          <cell r="A11" t="str">
            <v>003903</v>
          </cell>
          <cell r="B11" t="str">
            <v>LUFKIN ISD</v>
          </cell>
          <cell r="C11">
            <v>1468221.0077568889</v>
          </cell>
        </row>
        <row r="12">
          <cell r="A12" t="str">
            <v>003904</v>
          </cell>
          <cell r="B12" t="str">
            <v>HUNTINGTON ISD</v>
          </cell>
          <cell r="C12">
            <v>116463.26480873088</v>
          </cell>
        </row>
        <row r="13">
          <cell r="A13" t="str">
            <v>003905</v>
          </cell>
          <cell r="B13" t="str">
            <v>DIBOLL ISD</v>
          </cell>
          <cell r="C13">
            <v>0</v>
          </cell>
        </row>
        <row r="14">
          <cell r="A14" t="str">
            <v>003906</v>
          </cell>
          <cell r="B14" t="str">
            <v>ZAVALLA ISD</v>
          </cell>
          <cell r="C14">
            <v>39677.089624964923</v>
          </cell>
        </row>
        <row r="15">
          <cell r="A15" t="str">
            <v>003907</v>
          </cell>
          <cell r="B15" t="str">
            <v>CENTRAL ISD</v>
          </cell>
          <cell r="C15">
            <v>0</v>
          </cell>
        </row>
        <row r="16">
          <cell r="A16" t="str">
            <v>004901</v>
          </cell>
          <cell r="B16" t="str">
            <v>ARANSAS COUNTY ISD</v>
          </cell>
          <cell r="C16">
            <v>1708306.0977785448</v>
          </cell>
        </row>
        <row r="17">
          <cell r="A17" t="str">
            <v>005901</v>
          </cell>
          <cell r="B17" t="str">
            <v>ARCHER CITY ISD</v>
          </cell>
          <cell r="C17">
            <v>155378.12413072289</v>
          </cell>
        </row>
        <row r="18">
          <cell r="A18" t="str">
            <v>005902</v>
          </cell>
          <cell r="B18" t="str">
            <v>HOLLIDAY ISD</v>
          </cell>
          <cell r="C18">
            <v>298393.08162578195</v>
          </cell>
        </row>
        <row r="19">
          <cell r="A19" t="str">
            <v>005904</v>
          </cell>
          <cell r="B19" t="str">
            <v>WINDTHORST ISD</v>
          </cell>
          <cell r="C19">
            <v>19162.413111641294</v>
          </cell>
        </row>
        <row r="20">
          <cell r="A20" t="str">
            <v>006902</v>
          </cell>
          <cell r="B20" t="str">
            <v>CLAUDE ISD</v>
          </cell>
          <cell r="C20">
            <v>148142.97727831532</v>
          </cell>
        </row>
        <row r="21">
          <cell r="A21" t="str">
            <v>007901</v>
          </cell>
          <cell r="B21" t="str">
            <v>CHARLOTTE ISD</v>
          </cell>
          <cell r="C21">
            <v>0</v>
          </cell>
        </row>
        <row r="22">
          <cell r="A22" t="str">
            <v>007902</v>
          </cell>
          <cell r="B22" t="str">
            <v>JOURDANTON ISD</v>
          </cell>
          <cell r="C22">
            <v>0</v>
          </cell>
        </row>
        <row r="23">
          <cell r="A23" t="str">
            <v>007904</v>
          </cell>
          <cell r="B23" t="str">
            <v>LYTLE ISD</v>
          </cell>
          <cell r="C23">
            <v>362461.4660260175</v>
          </cell>
        </row>
        <row r="24">
          <cell r="A24" t="str">
            <v>007905</v>
          </cell>
          <cell r="B24" t="str">
            <v>PLEASANTON ISD</v>
          </cell>
          <cell r="C24">
            <v>27256.899727405063</v>
          </cell>
        </row>
        <row r="25">
          <cell r="A25" t="str">
            <v>007906</v>
          </cell>
          <cell r="B25" t="str">
            <v>POTEET ISD</v>
          </cell>
          <cell r="C25">
            <v>0</v>
          </cell>
        </row>
        <row r="26">
          <cell r="A26" t="str">
            <v>008901</v>
          </cell>
          <cell r="B26" t="str">
            <v>BELLVILLE ISD</v>
          </cell>
          <cell r="C26">
            <v>1828927.5449643768</v>
          </cell>
        </row>
        <row r="27">
          <cell r="A27" t="str">
            <v>008902</v>
          </cell>
          <cell r="B27" t="str">
            <v>SEALY ISD</v>
          </cell>
          <cell r="C27">
            <v>2470915.1598702394</v>
          </cell>
        </row>
        <row r="28">
          <cell r="A28" t="str">
            <v>008903</v>
          </cell>
          <cell r="B28" t="str">
            <v>BRAZOS ISD</v>
          </cell>
          <cell r="C28">
            <v>542826.34498177597</v>
          </cell>
        </row>
        <row r="29">
          <cell r="A29" t="str">
            <v>009901</v>
          </cell>
          <cell r="B29" t="str">
            <v>MULESHOE ISD</v>
          </cell>
          <cell r="C29">
            <v>658223.09489999991</v>
          </cell>
        </row>
        <row r="30">
          <cell r="A30" t="str">
            <v>010901</v>
          </cell>
          <cell r="B30" t="str">
            <v>MEDINA ISD</v>
          </cell>
          <cell r="C30">
            <v>0</v>
          </cell>
        </row>
        <row r="31">
          <cell r="A31" t="str">
            <v>010902</v>
          </cell>
          <cell r="B31" t="str">
            <v>BANDERA ISD</v>
          </cell>
          <cell r="C31">
            <v>1357294.8097659622</v>
          </cell>
        </row>
        <row r="32">
          <cell r="A32" t="str">
            <v>011901</v>
          </cell>
          <cell r="B32" t="str">
            <v>BASTROP ISD</v>
          </cell>
          <cell r="C32">
            <v>4830528.2533414634</v>
          </cell>
        </row>
        <row r="33">
          <cell r="A33" t="str">
            <v>011902</v>
          </cell>
          <cell r="B33" t="str">
            <v>ELGIN ISD</v>
          </cell>
          <cell r="C33">
            <v>1497180.7699709565</v>
          </cell>
        </row>
        <row r="34">
          <cell r="A34" t="str">
            <v>011904</v>
          </cell>
          <cell r="B34" t="str">
            <v>SMITHVILLE ISD</v>
          </cell>
          <cell r="C34">
            <v>818468.87555539398</v>
          </cell>
        </row>
        <row r="35">
          <cell r="A35" t="str">
            <v>011905</v>
          </cell>
          <cell r="B35" t="str">
            <v>MCDADE ISD</v>
          </cell>
          <cell r="C35">
            <v>3052.2196489539424</v>
          </cell>
        </row>
        <row r="36">
          <cell r="A36" t="str">
            <v>012901</v>
          </cell>
          <cell r="B36" t="str">
            <v>SEYMOUR ISD</v>
          </cell>
          <cell r="C36">
            <v>237269.06826293544</v>
          </cell>
        </row>
        <row r="37">
          <cell r="A37" t="str">
            <v>013901</v>
          </cell>
          <cell r="B37" t="str">
            <v>BEEVILLE ISD</v>
          </cell>
          <cell r="C37">
            <v>418269.40759583894</v>
          </cell>
        </row>
        <row r="38">
          <cell r="A38" t="str">
            <v>013902</v>
          </cell>
          <cell r="B38" t="str">
            <v>PAWNEE ISD</v>
          </cell>
          <cell r="C38">
            <v>0</v>
          </cell>
        </row>
        <row r="39">
          <cell r="A39" t="str">
            <v>013903</v>
          </cell>
          <cell r="B39" t="str">
            <v>PETTUS ISD</v>
          </cell>
          <cell r="C39">
            <v>0</v>
          </cell>
        </row>
        <row r="40">
          <cell r="A40" t="str">
            <v>013905</v>
          </cell>
          <cell r="B40" t="str">
            <v>SKIDMORE-TYNAN ISD</v>
          </cell>
          <cell r="C40">
            <v>0</v>
          </cell>
        </row>
        <row r="41">
          <cell r="A41" t="str">
            <v>014901</v>
          </cell>
          <cell r="B41" t="str">
            <v>ACADEMY ISD</v>
          </cell>
          <cell r="C41">
            <v>201861.28623416412</v>
          </cell>
        </row>
        <row r="42">
          <cell r="A42" t="str">
            <v>014902</v>
          </cell>
          <cell r="B42" t="str">
            <v>BARTLETT ISD</v>
          </cell>
          <cell r="C42">
            <v>27152.840685910705</v>
          </cell>
        </row>
        <row r="43">
          <cell r="A43" t="str">
            <v>014903</v>
          </cell>
          <cell r="B43" t="str">
            <v>BELTON ISD</v>
          </cell>
          <cell r="C43">
            <v>3572611.3508415595</v>
          </cell>
        </row>
        <row r="44">
          <cell r="A44" t="str">
            <v>014905</v>
          </cell>
          <cell r="B44" t="str">
            <v>HOLLAND ISD</v>
          </cell>
          <cell r="C44">
            <v>27740.733171172396</v>
          </cell>
        </row>
        <row r="45">
          <cell r="A45" t="str">
            <v>014906</v>
          </cell>
          <cell r="B45" t="str">
            <v>KILLEEN ISD</v>
          </cell>
          <cell r="C45">
            <v>959277.06521861814</v>
          </cell>
        </row>
        <row r="46">
          <cell r="A46" t="str">
            <v>014907</v>
          </cell>
          <cell r="B46" t="str">
            <v>ROGERS ISD</v>
          </cell>
          <cell r="C46">
            <v>31684.625856338109</v>
          </cell>
        </row>
        <row r="47">
          <cell r="A47" t="str">
            <v>014908</v>
          </cell>
          <cell r="B47" t="str">
            <v>SALADO ISD</v>
          </cell>
          <cell r="C47">
            <v>1425342.7880360689</v>
          </cell>
        </row>
        <row r="48">
          <cell r="A48" t="str">
            <v>014909</v>
          </cell>
          <cell r="B48" t="str">
            <v>TEMPLE ISD</v>
          </cell>
          <cell r="C48">
            <v>3272953.6749847303</v>
          </cell>
        </row>
        <row r="49">
          <cell r="A49" t="str">
            <v>014910</v>
          </cell>
          <cell r="B49" t="str">
            <v>TROY ISD</v>
          </cell>
          <cell r="C49">
            <v>145159.85886396276</v>
          </cell>
        </row>
        <row r="50">
          <cell r="A50" t="str">
            <v>015901</v>
          </cell>
          <cell r="B50" t="str">
            <v>ALAMO HEIGHTS ISD</v>
          </cell>
          <cell r="C50">
            <v>7427302.6488312315</v>
          </cell>
        </row>
        <row r="51">
          <cell r="A51" t="str">
            <v>015904</v>
          </cell>
          <cell r="B51" t="str">
            <v>HARLANDALE ISD</v>
          </cell>
          <cell r="C51">
            <v>499050.9399584994</v>
          </cell>
        </row>
        <row r="52">
          <cell r="A52" t="str">
            <v>015905</v>
          </cell>
          <cell r="B52" t="str">
            <v>EDGEWOOD ISD</v>
          </cell>
          <cell r="C52">
            <v>261865.81580226906</v>
          </cell>
        </row>
        <row r="53">
          <cell r="A53" t="str">
            <v>015906</v>
          </cell>
          <cell r="B53" t="str">
            <v>RANDOLPH FIELD ISD</v>
          </cell>
          <cell r="C53">
            <v>0</v>
          </cell>
        </row>
        <row r="54">
          <cell r="A54" t="str">
            <v>015907</v>
          </cell>
          <cell r="B54" t="str">
            <v>SAN ANTONIO ISD</v>
          </cell>
          <cell r="C54">
            <v>2048795.0176900199</v>
          </cell>
        </row>
        <row r="55">
          <cell r="A55" t="str">
            <v>015908</v>
          </cell>
          <cell r="B55" t="str">
            <v>SOUTH SAN ANTONIO ISD</v>
          </cell>
          <cell r="C55">
            <v>1754781.7146210386</v>
          </cell>
        </row>
        <row r="56">
          <cell r="A56" t="str">
            <v>015909</v>
          </cell>
          <cell r="B56" t="str">
            <v>SOMERSET ISD</v>
          </cell>
          <cell r="C56">
            <v>94714.763485263946</v>
          </cell>
        </row>
        <row r="57">
          <cell r="A57" t="str">
            <v>015910</v>
          </cell>
          <cell r="B57" t="str">
            <v>NORTH EAST ISD</v>
          </cell>
          <cell r="C57">
            <v>72670370.452799991</v>
          </cell>
        </row>
        <row r="58">
          <cell r="A58" t="str">
            <v>015911</v>
          </cell>
          <cell r="B58" t="str">
            <v>EAST CENTRAL ISD</v>
          </cell>
          <cell r="C58">
            <v>759476.22563246079</v>
          </cell>
        </row>
        <row r="59">
          <cell r="A59" t="str">
            <v>015912</v>
          </cell>
          <cell r="B59" t="str">
            <v>SOUTHWEST ISD</v>
          </cell>
          <cell r="C59">
            <v>80583.329584558014</v>
          </cell>
        </row>
        <row r="60">
          <cell r="A60" t="str">
            <v>015913</v>
          </cell>
          <cell r="B60" t="str">
            <v>LACKLAND ISD</v>
          </cell>
          <cell r="C60">
            <v>0</v>
          </cell>
        </row>
        <row r="61">
          <cell r="A61" t="str">
            <v>015914</v>
          </cell>
          <cell r="B61" t="str">
            <v>FT SAM HOUSTON ISD</v>
          </cell>
          <cell r="C61">
            <v>0</v>
          </cell>
        </row>
        <row r="62">
          <cell r="A62" t="str">
            <v>015915</v>
          </cell>
          <cell r="B62" t="str">
            <v>NORTHSIDE ISD</v>
          </cell>
          <cell r="C62">
            <v>79030003.514999986</v>
          </cell>
        </row>
        <row r="63">
          <cell r="A63" t="str">
            <v>015916</v>
          </cell>
          <cell r="B63" t="str">
            <v>JUDSON ISD</v>
          </cell>
          <cell r="C63">
            <v>11907429.439292995</v>
          </cell>
        </row>
        <row r="64">
          <cell r="A64" t="str">
            <v>015917</v>
          </cell>
          <cell r="B64" t="str">
            <v>SOUTHSIDE ISD</v>
          </cell>
          <cell r="C64">
            <v>53569.855349742058</v>
          </cell>
        </row>
        <row r="65">
          <cell r="A65" t="str">
            <v>016901</v>
          </cell>
          <cell r="B65" t="str">
            <v>JOHNSON CITY ISD</v>
          </cell>
          <cell r="C65">
            <v>1054644.4161518745</v>
          </cell>
        </row>
        <row r="66">
          <cell r="A66" t="str">
            <v>016902</v>
          </cell>
          <cell r="B66" t="str">
            <v>BLANCO ISD</v>
          </cell>
          <cell r="C66">
            <v>673886.17346407962</v>
          </cell>
        </row>
        <row r="67">
          <cell r="A67" t="str">
            <v>017901</v>
          </cell>
          <cell r="B67" t="str">
            <v>BORDEN COUNTY ISD</v>
          </cell>
          <cell r="C67">
            <v>0</v>
          </cell>
        </row>
        <row r="68">
          <cell r="A68" t="str">
            <v>018901</v>
          </cell>
          <cell r="B68" t="str">
            <v>CLIFTON ISD</v>
          </cell>
          <cell r="C68">
            <v>276586.37330960965</v>
          </cell>
        </row>
        <row r="69">
          <cell r="A69" t="str">
            <v>018902</v>
          </cell>
          <cell r="B69" t="str">
            <v>MERIDIAN ISD</v>
          </cell>
          <cell r="C69">
            <v>316486.00473514921</v>
          </cell>
        </row>
        <row r="70">
          <cell r="A70" t="str">
            <v>018903</v>
          </cell>
          <cell r="B70" t="str">
            <v>MORGAN ISD</v>
          </cell>
          <cell r="C70">
            <v>0</v>
          </cell>
        </row>
        <row r="71">
          <cell r="A71" t="str">
            <v>018904</v>
          </cell>
          <cell r="B71" t="str">
            <v>VALLEY MILLS ISD</v>
          </cell>
          <cell r="C71">
            <v>277328.56689861394</v>
          </cell>
        </row>
        <row r="72">
          <cell r="A72" t="str">
            <v>018905</v>
          </cell>
          <cell r="B72" t="str">
            <v>WALNUT SPRINGS ISD</v>
          </cell>
          <cell r="C72">
            <v>0</v>
          </cell>
        </row>
        <row r="73">
          <cell r="A73" t="str">
            <v>018906</v>
          </cell>
          <cell r="B73" t="str">
            <v>IREDELL ISD</v>
          </cell>
          <cell r="C73">
            <v>97548.664439457396</v>
          </cell>
        </row>
        <row r="74">
          <cell r="A74" t="str">
            <v>018907</v>
          </cell>
          <cell r="B74" t="str">
            <v>KOPPERL ISD</v>
          </cell>
          <cell r="C74">
            <v>21430.593645310026</v>
          </cell>
        </row>
        <row r="75">
          <cell r="A75" t="str">
            <v>018908</v>
          </cell>
          <cell r="B75" t="str">
            <v>CRANFILLS GAP ISD</v>
          </cell>
          <cell r="C75">
            <v>0</v>
          </cell>
        </row>
        <row r="76">
          <cell r="A76" t="str">
            <v>019901</v>
          </cell>
          <cell r="B76" t="str">
            <v>DEKALB ISD</v>
          </cell>
          <cell r="C76">
            <v>31935.390546532624</v>
          </cell>
        </row>
        <row r="77">
          <cell r="A77" t="str">
            <v>019902</v>
          </cell>
          <cell r="B77" t="str">
            <v>HOOKS ISD</v>
          </cell>
          <cell r="C77">
            <v>7992.9496741744633</v>
          </cell>
        </row>
        <row r="78">
          <cell r="A78" t="str">
            <v>019903</v>
          </cell>
          <cell r="B78" t="str">
            <v>MAUD ISD</v>
          </cell>
          <cell r="C78">
            <v>0</v>
          </cell>
        </row>
        <row r="79">
          <cell r="A79" t="str">
            <v>019905</v>
          </cell>
          <cell r="B79" t="str">
            <v>NEW BOSTON ISD</v>
          </cell>
          <cell r="C79">
            <v>207614.48390233703</v>
          </cell>
        </row>
        <row r="80">
          <cell r="A80" t="str">
            <v>019906</v>
          </cell>
          <cell r="B80" t="str">
            <v>REDWATER ISD</v>
          </cell>
          <cell r="C80">
            <v>185940.71005341061</v>
          </cell>
        </row>
        <row r="81">
          <cell r="A81" t="str">
            <v>019907</v>
          </cell>
          <cell r="B81" t="str">
            <v>TEXARKANA ISD</v>
          </cell>
          <cell r="C81">
            <v>2101971.2162805796</v>
          </cell>
        </row>
        <row r="82">
          <cell r="A82" t="str">
            <v>019908</v>
          </cell>
          <cell r="B82" t="str">
            <v>LIBERTY-EYLAU ISD</v>
          </cell>
          <cell r="C82">
            <v>255532.01607516553</v>
          </cell>
        </row>
        <row r="83">
          <cell r="A83" t="str">
            <v>019909</v>
          </cell>
          <cell r="B83" t="str">
            <v>SIMMS ISD</v>
          </cell>
          <cell r="C83">
            <v>0</v>
          </cell>
        </row>
        <row r="84">
          <cell r="A84" t="str">
            <v>019910</v>
          </cell>
          <cell r="B84" t="str">
            <v>MALTA ISD</v>
          </cell>
          <cell r="C84">
            <v>0</v>
          </cell>
        </row>
        <row r="85">
          <cell r="A85" t="str">
            <v>019911</v>
          </cell>
          <cell r="B85" t="str">
            <v>RED LICK ISD</v>
          </cell>
          <cell r="C85">
            <v>361985.55292623321</v>
          </cell>
        </row>
        <row r="86">
          <cell r="A86" t="str">
            <v>019912</v>
          </cell>
          <cell r="B86" t="str">
            <v>PLEASANT GROVE ISD</v>
          </cell>
          <cell r="C86">
            <v>1476847.7884342051</v>
          </cell>
        </row>
        <row r="87">
          <cell r="A87" t="str">
            <v>019913</v>
          </cell>
          <cell r="B87" t="str">
            <v>HUBBARD ISD</v>
          </cell>
          <cell r="C87">
            <v>0</v>
          </cell>
        </row>
        <row r="88">
          <cell r="A88" t="str">
            <v>019914</v>
          </cell>
          <cell r="B88" t="str">
            <v>LEARY ISD</v>
          </cell>
          <cell r="C88">
            <v>0</v>
          </cell>
        </row>
        <row r="89">
          <cell r="A89" t="str">
            <v>020901</v>
          </cell>
          <cell r="B89" t="str">
            <v>ALVIN ISD</v>
          </cell>
          <cell r="C89">
            <v>7453465.7646143837</v>
          </cell>
        </row>
        <row r="90">
          <cell r="A90" t="str">
            <v>020902</v>
          </cell>
          <cell r="B90" t="str">
            <v>ANGLETON ISD</v>
          </cell>
          <cell r="C90">
            <v>3902822.0416945498</v>
          </cell>
        </row>
        <row r="91">
          <cell r="A91" t="str">
            <v>020904</v>
          </cell>
          <cell r="B91" t="str">
            <v>DANBURY ISD</v>
          </cell>
          <cell r="C91">
            <v>41122.316753285304</v>
          </cell>
        </row>
        <row r="92">
          <cell r="A92" t="str">
            <v>020905</v>
          </cell>
          <cell r="B92" t="str">
            <v>BRAZOSPORT ISD</v>
          </cell>
          <cell r="C92">
            <v>14190581.229937416</v>
          </cell>
        </row>
        <row r="93">
          <cell r="A93" t="str">
            <v>020906</v>
          </cell>
          <cell r="B93" t="str">
            <v>SWEENY ISD</v>
          </cell>
          <cell r="C93">
            <v>2817021.6183296903</v>
          </cell>
        </row>
        <row r="94">
          <cell r="A94" t="str">
            <v>020907</v>
          </cell>
          <cell r="B94" t="str">
            <v>COLUMBIA-BRAZORIA ISD</v>
          </cell>
          <cell r="C94">
            <v>1593723.0807480046</v>
          </cell>
        </row>
        <row r="95">
          <cell r="A95" t="str">
            <v>020908</v>
          </cell>
          <cell r="B95" t="str">
            <v>PEARLAND ISD</v>
          </cell>
          <cell r="C95">
            <v>15330176.689599998</v>
          </cell>
        </row>
        <row r="96">
          <cell r="A96" t="str">
            <v>020910</v>
          </cell>
          <cell r="B96" t="str">
            <v>DAMON ISD</v>
          </cell>
          <cell r="C96">
            <v>0</v>
          </cell>
        </row>
        <row r="97">
          <cell r="A97" t="str">
            <v>021901</v>
          </cell>
          <cell r="B97" t="str">
            <v>COLLEGE STATION ISD</v>
          </cell>
          <cell r="C97">
            <v>8147311.3553727204</v>
          </cell>
        </row>
        <row r="98">
          <cell r="A98" t="str">
            <v>021902</v>
          </cell>
          <cell r="B98" t="str">
            <v>BRYAN ISD</v>
          </cell>
          <cell r="C98">
            <v>8974451.5489247087</v>
          </cell>
        </row>
        <row r="99">
          <cell r="A99" t="str">
            <v>022004</v>
          </cell>
          <cell r="B99" t="str">
            <v>TERLINGUA CSD</v>
          </cell>
          <cell r="C99">
            <v>0</v>
          </cell>
        </row>
        <row r="100">
          <cell r="A100" t="str">
            <v>022901</v>
          </cell>
          <cell r="B100" t="str">
            <v>ALPINE ISD</v>
          </cell>
          <cell r="C100">
            <v>320615.73373330041</v>
          </cell>
        </row>
        <row r="101">
          <cell r="A101" t="str">
            <v>022902</v>
          </cell>
          <cell r="B101" t="str">
            <v>MARATHON ISD</v>
          </cell>
          <cell r="C101">
            <v>0</v>
          </cell>
        </row>
        <row r="102">
          <cell r="A102" t="str">
            <v>022903</v>
          </cell>
          <cell r="B102" t="str">
            <v>SAN VICENTE ISD</v>
          </cell>
          <cell r="C102">
            <v>0</v>
          </cell>
        </row>
        <row r="103">
          <cell r="A103" t="str">
            <v>023902</v>
          </cell>
          <cell r="B103" t="str">
            <v>SILVERTON ISD</v>
          </cell>
          <cell r="C103">
            <v>0</v>
          </cell>
        </row>
        <row r="104">
          <cell r="A104" t="str">
            <v>024901</v>
          </cell>
          <cell r="B104" t="str">
            <v>BROOKS COUNTY ISD</v>
          </cell>
          <cell r="C104">
            <v>327434.64727363124</v>
          </cell>
        </row>
        <row r="105">
          <cell r="A105" t="str">
            <v>025901</v>
          </cell>
          <cell r="B105" t="str">
            <v>BANGS ISD</v>
          </cell>
          <cell r="C105">
            <v>295475.62251872756</v>
          </cell>
        </row>
        <row r="106">
          <cell r="A106" t="str">
            <v>025902</v>
          </cell>
          <cell r="B106" t="str">
            <v>BROWNWOOD ISD</v>
          </cell>
          <cell r="C106">
            <v>2571402.8495025658</v>
          </cell>
        </row>
        <row r="107">
          <cell r="A107" t="str">
            <v>025904</v>
          </cell>
          <cell r="B107" t="str">
            <v>BLANKET ISD</v>
          </cell>
          <cell r="C107">
            <v>705.07971587653856</v>
          </cell>
        </row>
        <row r="108">
          <cell r="A108" t="str">
            <v>025905</v>
          </cell>
          <cell r="B108" t="str">
            <v>MAY ISD</v>
          </cell>
          <cell r="C108">
            <v>84638.869357650387</v>
          </cell>
        </row>
        <row r="109">
          <cell r="A109" t="str">
            <v>025906</v>
          </cell>
          <cell r="B109" t="str">
            <v>ZEPHYR ISD</v>
          </cell>
          <cell r="C109">
            <v>0</v>
          </cell>
        </row>
        <row r="110">
          <cell r="A110" t="str">
            <v>025908</v>
          </cell>
          <cell r="B110" t="str">
            <v>BROOKESMITH ISD</v>
          </cell>
          <cell r="C110">
            <v>24081.767062042367</v>
          </cell>
        </row>
        <row r="111">
          <cell r="A111" t="str">
            <v>025909</v>
          </cell>
          <cell r="B111" t="str">
            <v>EARLY ISD</v>
          </cell>
          <cell r="C111">
            <v>70232.915694428637</v>
          </cell>
        </row>
        <row r="112">
          <cell r="A112" t="str">
            <v>026901</v>
          </cell>
          <cell r="B112" t="str">
            <v>CALDWELL ISD</v>
          </cell>
          <cell r="C112">
            <v>682166.65910940012</v>
          </cell>
        </row>
        <row r="113">
          <cell r="A113" t="str">
            <v>026902</v>
          </cell>
          <cell r="B113" t="str">
            <v>SOMERVILLE ISD</v>
          </cell>
          <cell r="C113">
            <v>195204.06935308687</v>
          </cell>
        </row>
        <row r="114">
          <cell r="A114" t="str">
            <v>026903</v>
          </cell>
          <cell r="B114" t="str">
            <v>SNOOK ISD</v>
          </cell>
          <cell r="C114">
            <v>0</v>
          </cell>
        </row>
        <row r="115">
          <cell r="A115" t="str">
            <v>027903</v>
          </cell>
          <cell r="B115" t="str">
            <v>BURNET CISD</v>
          </cell>
          <cell r="C115">
            <v>3232236.1728222193</v>
          </cell>
        </row>
        <row r="116">
          <cell r="A116" t="str">
            <v>027904</v>
          </cell>
          <cell r="B116" t="str">
            <v>MARBLE FALLS ISD</v>
          </cell>
          <cell r="C116">
            <v>3327197.946373994</v>
          </cell>
        </row>
        <row r="117">
          <cell r="A117" t="str">
            <v>028902</v>
          </cell>
          <cell r="B117" t="str">
            <v>LOCKHART ISD</v>
          </cell>
          <cell r="C117">
            <v>466966.67572046269</v>
          </cell>
        </row>
        <row r="118">
          <cell r="A118" t="str">
            <v>028903</v>
          </cell>
          <cell r="B118" t="str">
            <v>LULING ISD</v>
          </cell>
          <cell r="C118">
            <v>0</v>
          </cell>
        </row>
        <row r="119">
          <cell r="A119" t="str">
            <v>028906</v>
          </cell>
          <cell r="B119" t="str">
            <v>PRAIRIE LEA ISD</v>
          </cell>
          <cell r="C119">
            <v>0</v>
          </cell>
        </row>
        <row r="120">
          <cell r="A120" t="str">
            <v>029901</v>
          </cell>
          <cell r="B120" t="str">
            <v>CALHOUN COUNTY ISD</v>
          </cell>
          <cell r="C120">
            <v>0</v>
          </cell>
        </row>
        <row r="121">
          <cell r="A121" t="str">
            <v>030901</v>
          </cell>
          <cell r="B121" t="str">
            <v>CROSS PLAINS ISD</v>
          </cell>
          <cell r="C121">
            <v>57767.648174099253</v>
          </cell>
        </row>
        <row r="122">
          <cell r="A122" t="str">
            <v>030902</v>
          </cell>
          <cell r="B122" t="str">
            <v>CLYDE CISD</v>
          </cell>
          <cell r="C122">
            <v>148444.09465214121</v>
          </cell>
        </row>
        <row r="123">
          <cell r="A123" t="str">
            <v>030903</v>
          </cell>
          <cell r="B123" t="str">
            <v>BAIRD ISD</v>
          </cell>
          <cell r="C123">
            <v>0</v>
          </cell>
        </row>
        <row r="124">
          <cell r="A124" t="str">
            <v>030906</v>
          </cell>
          <cell r="B124" t="str">
            <v>EULA ISD</v>
          </cell>
          <cell r="C124">
            <v>397836.83920321998</v>
          </cell>
        </row>
        <row r="125">
          <cell r="A125" t="str">
            <v>031901</v>
          </cell>
          <cell r="B125" t="str">
            <v>BROWNSVILLE ISD</v>
          </cell>
          <cell r="C125">
            <v>525052.9240736115</v>
          </cell>
        </row>
        <row r="126">
          <cell r="A126" t="str">
            <v>031903</v>
          </cell>
          <cell r="B126" t="str">
            <v>HARLINGEN CISD</v>
          </cell>
          <cell r="C126">
            <v>573578.15761434415</v>
          </cell>
        </row>
        <row r="127">
          <cell r="A127" t="str">
            <v>031905</v>
          </cell>
          <cell r="B127" t="str">
            <v>LA FERIA ISD</v>
          </cell>
          <cell r="C127">
            <v>162984.57981547076</v>
          </cell>
        </row>
        <row r="128">
          <cell r="A128" t="str">
            <v>031906</v>
          </cell>
          <cell r="B128" t="str">
            <v>LOS FRESNOS CISD</v>
          </cell>
          <cell r="C128">
            <v>462349.70779921272</v>
          </cell>
        </row>
        <row r="129">
          <cell r="A129" t="str">
            <v>031909</v>
          </cell>
          <cell r="B129" t="str">
            <v>POINT ISABEL ISD</v>
          </cell>
          <cell r="C129">
            <v>4047462.0246513039</v>
          </cell>
        </row>
        <row r="130">
          <cell r="A130" t="str">
            <v>031911</v>
          </cell>
          <cell r="B130" t="str">
            <v>RIO HONDO ISD</v>
          </cell>
          <cell r="C130">
            <v>173082.84033292596</v>
          </cell>
        </row>
        <row r="131">
          <cell r="A131" t="str">
            <v>031912</v>
          </cell>
          <cell r="B131" t="str">
            <v>SAN BENITO CISD</v>
          </cell>
          <cell r="C131">
            <v>244094.06163978946</v>
          </cell>
        </row>
        <row r="132">
          <cell r="A132" t="str">
            <v>031913</v>
          </cell>
          <cell r="B132" t="str">
            <v>SANTA MARIA ISD</v>
          </cell>
          <cell r="C132">
            <v>34770.62352022736</v>
          </cell>
        </row>
        <row r="133">
          <cell r="A133" t="str">
            <v>031914</v>
          </cell>
          <cell r="B133" t="str">
            <v>SANTA ROSA ISD</v>
          </cell>
          <cell r="C133">
            <v>0</v>
          </cell>
        </row>
        <row r="134">
          <cell r="A134" t="str">
            <v>031916</v>
          </cell>
          <cell r="B134" t="str">
            <v>SOUTH TEXAS ISD</v>
          </cell>
          <cell r="C134">
            <v>0</v>
          </cell>
        </row>
        <row r="135">
          <cell r="A135" t="str">
            <v>032902</v>
          </cell>
          <cell r="B135" t="str">
            <v>PITTSBURG ISD</v>
          </cell>
          <cell r="C135">
            <v>400694.17779349344</v>
          </cell>
        </row>
        <row r="136">
          <cell r="A136" t="str">
            <v>033901</v>
          </cell>
          <cell r="B136" t="str">
            <v>GROOM ISD</v>
          </cell>
          <cell r="C136">
            <v>64449.114282594746</v>
          </cell>
        </row>
        <row r="137">
          <cell r="A137" t="str">
            <v>033902</v>
          </cell>
          <cell r="B137" t="str">
            <v>PANHANDLE ISD</v>
          </cell>
          <cell r="C137">
            <v>0</v>
          </cell>
        </row>
        <row r="138">
          <cell r="A138" t="str">
            <v>033904</v>
          </cell>
          <cell r="B138" t="str">
            <v>WHITE DEER ISD</v>
          </cell>
          <cell r="C138">
            <v>0</v>
          </cell>
        </row>
        <row r="139">
          <cell r="A139" t="str">
            <v>034901</v>
          </cell>
          <cell r="B139" t="str">
            <v>ATLANTA ISD</v>
          </cell>
          <cell r="C139">
            <v>220654.80519308845</v>
          </cell>
        </row>
        <row r="140">
          <cell r="A140" t="str">
            <v>034902</v>
          </cell>
          <cell r="B140" t="str">
            <v>AVINGER ISD</v>
          </cell>
          <cell r="C140">
            <v>0</v>
          </cell>
        </row>
        <row r="141">
          <cell r="A141" t="str">
            <v>034903</v>
          </cell>
          <cell r="B141" t="str">
            <v>HUGHES SPRINGS ISD</v>
          </cell>
          <cell r="C141">
            <v>200656.36144159455</v>
          </cell>
        </row>
        <row r="142">
          <cell r="A142" t="str">
            <v>034905</v>
          </cell>
          <cell r="B142" t="str">
            <v>LINDEN-KILDARE CISD</v>
          </cell>
          <cell r="C142">
            <v>0</v>
          </cell>
        </row>
        <row r="143">
          <cell r="A143" t="str">
            <v>034906</v>
          </cell>
          <cell r="B143" t="str">
            <v>MCLEOD ISD</v>
          </cell>
          <cell r="C143">
            <v>0</v>
          </cell>
        </row>
        <row r="144">
          <cell r="A144" t="str">
            <v>034907</v>
          </cell>
          <cell r="B144" t="str">
            <v>QUEEN CITY ISD</v>
          </cell>
          <cell r="C144">
            <v>359859.72759694461</v>
          </cell>
        </row>
        <row r="145">
          <cell r="A145" t="str">
            <v>034909</v>
          </cell>
          <cell r="B145" t="str">
            <v>BLOOMBURG ISD</v>
          </cell>
          <cell r="C145">
            <v>0</v>
          </cell>
        </row>
        <row r="146">
          <cell r="A146" t="str">
            <v>035901</v>
          </cell>
          <cell r="B146" t="str">
            <v>DIMMITT ISD</v>
          </cell>
          <cell r="C146">
            <v>0</v>
          </cell>
        </row>
        <row r="147">
          <cell r="A147" t="str">
            <v>035902</v>
          </cell>
          <cell r="B147" t="str">
            <v>HART ISD</v>
          </cell>
          <cell r="C147">
            <v>0</v>
          </cell>
        </row>
        <row r="148">
          <cell r="A148" t="str">
            <v>035903</v>
          </cell>
          <cell r="B148" t="str">
            <v>NAZARETH ISD</v>
          </cell>
          <cell r="C148">
            <v>23270.886733562325</v>
          </cell>
        </row>
        <row r="149">
          <cell r="A149" t="str">
            <v>036901</v>
          </cell>
          <cell r="B149" t="str">
            <v>ANAHUAC ISD</v>
          </cell>
          <cell r="C149">
            <v>108291.28880250332</v>
          </cell>
        </row>
        <row r="150">
          <cell r="A150" t="str">
            <v>036902</v>
          </cell>
          <cell r="B150" t="str">
            <v>BARBERS HILL ISD</v>
          </cell>
          <cell r="C150">
            <v>8500937.5996999983</v>
          </cell>
        </row>
        <row r="151">
          <cell r="A151" t="str">
            <v>036903</v>
          </cell>
          <cell r="B151" t="str">
            <v>EAST CHAMBERS ISD</v>
          </cell>
          <cell r="C151">
            <v>0</v>
          </cell>
        </row>
        <row r="152">
          <cell r="A152" t="str">
            <v>037901</v>
          </cell>
          <cell r="B152" t="str">
            <v>ALTO ISD</v>
          </cell>
          <cell r="C152">
            <v>67774.187389925748</v>
          </cell>
        </row>
        <row r="153">
          <cell r="A153" t="str">
            <v>037904</v>
          </cell>
          <cell r="B153" t="str">
            <v>JACKSONVILLE ISD</v>
          </cell>
          <cell r="C153">
            <v>281216.26104472129</v>
          </cell>
        </row>
        <row r="154">
          <cell r="A154" t="str">
            <v>037907</v>
          </cell>
          <cell r="B154" t="str">
            <v>RUSK ISD</v>
          </cell>
          <cell r="C154">
            <v>216809.15279880608</v>
          </cell>
        </row>
        <row r="155">
          <cell r="A155" t="str">
            <v>037908</v>
          </cell>
          <cell r="B155" t="str">
            <v>NEW SUMMERFIELD ISD</v>
          </cell>
          <cell r="C155">
            <v>0</v>
          </cell>
        </row>
        <row r="156">
          <cell r="A156" t="str">
            <v>037909</v>
          </cell>
          <cell r="B156" t="str">
            <v>WELLS ISD</v>
          </cell>
          <cell r="C156">
            <v>0</v>
          </cell>
        </row>
        <row r="157">
          <cell r="A157" t="str">
            <v>038901</v>
          </cell>
          <cell r="B157" t="str">
            <v>CHILDRESS ISD</v>
          </cell>
          <cell r="C157">
            <v>0</v>
          </cell>
        </row>
        <row r="158">
          <cell r="A158" t="str">
            <v>039901</v>
          </cell>
          <cell r="B158" t="str">
            <v>BYERS ISD</v>
          </cell>
          <cell r="C158">
            <v>14391.138914978752</v>
          </cell>
        </row>
        <row r="159">
          <cell r="A159" t="str">
            <v>039902</v>
          </cell>
          <cell r="B159" t="str">
            <v>HENRIETTA ISD</v>
          </cell>
          <cell r="C159">
            <v>738090.59388239856</v>
          </cell>
        </row>
        <row r="160">
          <cell r="A160" t="str">
            <v>039903</v>
          </cell>
          <cell r="B160" t="str">
            <v>PETROLIA ISD</v>
          </cell>
          <cell r="C160">
            <v>57261.878829066627</v>
          </cell>
        </row>
        <row r="161">
          <cell r="A161" t="str">
            <v>039904</v>
          </cell>
          <cell r="B161" t="str">
            <v>BELLEVUE ISD</v>
          </cell>
          <cell r="C161">
            <v>0</v>
          </cell>
        </row>
        <row r="162">
          <cell r="A162" t="str">
            <v>039905</v>
          </cell>
          <cell r="B162" t="str">
            <v>MIDWAY ISD</v>
          </cell>
          <cell r="C162">
            <v>0</v>
          </cell>
        </row>
        <row r="163">
          <cell r="A163" t="str">
            <v>040901</v>
          </cell>
          <cell r="B163" t="str">
            <v>MORTON ISD</v>
          </cell>
          <cell r="C163">
            <v>0</v>
          </cell>
        </row>
        <row r="164">
          <cell r="A164" t="str">
            <v>040902</v>
          </cell>
          <cell r="B164" t="str">
            <v>WHITEFACE CISD</v>
          </cell>
          <cell r="C164">
            <v>0</v>
          </cell>
        </row>
        <row r="165">
          <cell r="A165" t="str">
            <v>041901</v>
          </cell>
          <cell r="B165" t="str">
            <v>BRONTE ISD</v>
          </cell>
          <cell r="C165">
            <v>0</v>
          </cell>
        </row>
        <row r="166">
          <cell r="A166" t="str">
            <v>041902</v>
          </cell>
          <cell r="B166" t="str">
            <v>ROBERT LEE ISD</v>
          </cell>
          <cell r="C166">
            <v>0</v>
          </cell>
        </row>
        <row r="167">
          <cell r="A167" t="str">
            <v>042901</v>
          </cell>
          <cell r="B167" t="str">
            <v>COLEMAN ISD</v>
          </cell>
          <cell r="C167">
            <v>193146.93832410392</v>
          </cell>
        </row>
        <row r="168">
          <cell r="A168" t="str">
            <v>042903</v>
          </cell>
          <cell r="B168" t="str">
            <v>SANTA ANNA ISD</v>
          </cell>
          <cell r="C168">
            <v>0</v>
          </cell>
        </row>
        <row r="169">
          <cell r="A169" t="str">
            <v>042905</v>
          </cell>
          <cell r="B169" t="str">
            <v>PANTHER CREEK CISD</v>
          </cell>
          <cell r="C169">
            <v>0</v>
          </cell>
        </row>
        <row r="170">
          <cell r="A170" t="str">
            <v>042906</v>
          </cell>
          <cell r="B170" t="str">
            <v>NOVICE ISD</v>
          </cell>
          <cell r="C170">
            <v>0</v>
          </cell>
        </row>
        <row r="171">
          <cell r="A171" t="str">
            <v>043901</v>
          </cell>
          <cell r="B171" t="str">
            <v>ALLEN ISD</v>
          </cell>
          <cell r="C171">
            <v>17783962.665099997</v>
          </cell>
        </row>
        <row r="172">
          <cell r="A172" t="str">
            <v>043902</v>
          </cell>
          <cell r="B172" t="str">
            <v>ANNA ISD</v>
          </cell>
          <cell r="C172">
            <v>1401215.1907999997</v>
          </cell>
        </row>
        <row r="173">
          <cell r="A173" t="str">
            <v>043903</v>
          </cell>
          <cell r="B173" t="str">
            <v>CELINA ISD</v>
          </cell>
          <cell r="C173">
            <v>1664928.5902999998</v>
          </cell>
        </row>
        <row r="174">
          <cell r="A174" t="str">
            <v>043904</v>
          </cell>
          <cell r="B174" t="str">
            <v>FARMERSVILLE ISD</v>
          </cell>
          <cell r="C174">
            <v>657581.65935309394</v>
          </cell>
        </row>
        <row r="175">
          <cell r="A175" t="str">
            <v>043905</v>
          </cell>
          <cell r="B175" t="str">
            <v>FRISCO ISD</v>
          </cell>
          <cell r="C175">
            <v>40130387.441499993</v>
          </cell>
        </row>
        <row r="176">
          <cell r="A176" t="str">
            <v>043907</v>
          </cell>
          <cell r="B176" t="str">
            <v>MCKINNEY ISD</v>
          </cell>
          <cell r="C176">
            <v>24214191.181299996</v>
          </cell>
        </row>
        <row r="177">
          <cell r="A177" t="str">
            <v>043908</v>
          </cell>
          <cell r="B177" t="str">
            <v>MELISSA ISD</v>
          </cell>
          <cell r="C177">
            <v>1120965.3938999998</v>
          </cell>
        </row>
        <row r="178">
          <cell r="A178" t="str">
            <v>043910</v>
          </cell>
          <cell r="B178" t="str">
            <v>PLANO ISD</v>
          </cell>
          <cell r="C178">
            <v>85554099.458564848</v>
          </cell>
        </row>
        <row r="179">
          <cell r="A179" t="str">
            <v>043911</v>
          </cell>
          <cell r="B179" t="str">
            <v>PRINCETON ISD</v>
          </cell>
          <cell r="C179">
            <v>1047953.0811051934</v>
          </cell>
        </row>
        <row r="180">
          <cell r="A180" t="str">
            <v>043912</v>
          </cell>
          <cell r="B180" t="str">
            <v>PROSPER ISD</v>
          </cell>
          <cell r="C180">
            <v>3944896.5784999998</v>
          </cell>
        </row>
        <row r="181">
          <cell r="A181" t="str">
            <v>043914</v>
          </cell>
          <cell r="B181" t="str">
            <v>WYLIE ISD</v>
          </cell>
          <cell r="C181">
            <v>8103632.1650999989</v>
          </cell>
        </row>
        <row r="182">
          <cell r="A182" t="str">
            <v>043917</v>
          </cell>
          <cell r="B182" t="str">
            <v>BLUE RIDGE ISD</v>
          </cell>
          <cell r="C182">
            <v>177347.72818379547</v>
          </cell>
        </row>
        <row r="183">
          <cell r="A183" t="str">
            <v>043918</v>
          </cell>
          <cell r="B183" t="str">
            <v>COMMUNITY ISD</v>
          </cell>
          <cell r="C183">
            <v>577967.53430677042</v>
          </cell>
        </row>
        <row r="184">
          <cell r="A184" t="str">
            <v>043919</v>
          </cell>
          <cell r="B184" t="str">
            <v>LOVEJOY ISD</v>
          </cell>
          <cell r="C184">
            <v>3827019.5621999996</v>
          </cell>
        </row>
        <row r="185">
          <cell r="A185" t="str">
            <v>044902</v>
          </cell>
          <cell r="B185" t="str">
            <v>WELLINGTON ISD</v>
          </cell>
          <cell r="C185">
            <v>0</v>
          </cell>
        </row>
        <row r="186">
          <cell r="A186" t="str">
            <v>044904</v>
          </cell>
          <cell r="B186" t="str">
            <v>SAMNORWOOD ISD</v>
          </cell>
          <cell r="C186">
            <v>0</v>
          </cell>
        </row>
        <row r="187">
          <cell r="A187" t="str">
            <v>045902</v>
          </cell>
          <cell r="B187" t="str">
            <v>COLUMBUS ISD</v>
          </cell>
          <cell r="C187">
            <v>1105488.2491846101</v>
          </cell>
        </row>
        <row r="188">
          <cell r="A188" t="str">
            <v>045903</v>
          </cell>
          <cell r="B188" t="str">
            <v>RICE CISD</v>
          </cell>
          <cell r="C188">
            <v>509413.86614231131</v>
          </cell>
        </row>
        <row r="189">
          <cell r="A189" t="str">
            <v>045905</v>
          </cell>
          <cell r="B189" t="str">
            <v>WEIMAR ISD</v>
          </cell>
          <cell r="C189">
            <v>561613.23543811345</v>
          </cell>
        </row>
        <row r="190">
          <cell r="A190" t="str">
            <v>046901</v>
          </cell>
          <cell r="B190" t="str">
            <v>NEW BRAUNFELS ISD</v>
          </cell>
          <cell r="C190">
            <v>7188905.9580999985</v>
          </cell>
        </row>
        <row r="191">
          <cell r="A191" t="str">
            <v>046902</v>
          </cell>
          <cell r="B191" t="str">
            <v>COMAL ISD</v>
          </cell>
          <cell r="C191">
            <v>22722665.011199996</v>
          </cell>
        </row>
        <row r="192">
          <cell r="A192" t="str">
            <v>047901</v>
          </cell>
          <cell r="B192" t="str">
            <v>COMANCHE ISD</v>
          </cell>
          <cell r="C192">
            <v>251.76628246256661</v>
          </cell>
        </row>
        <row r="193">
          <cell r="A193" t="str">
            <v>047902</v>
          </cell>
          <cell r="B193" t="str">
            <v>DE LEON ISD</v>
          </cell>
          <cell r="C193">
            <v>37856.472369871946</v>
          </cell>
        </row>
        <row r="194">
          <cell r="A194" t="str">
            <v>047903</v>
          </cell>
          <cell r="B194" t="str">
            <v>GUSTINE ISD</v>
          </cell>
          <cell r="C194">
            <v>2655.9090435069797</v>
          </cell>
        </row>
        <row r="195">
          <cell r="A195" t="str">
            <v>047905</v>
          </cell>
          <cell r="B195" t="str">
            <v>SIDNEY ISD</v>
          </cell>
          <cell r="C195">
            <v>0</v>
          </cell>
        </row>
        <row r="196">
          <cell r="A196" t="str">
            <v>048901</v>
          </cell>
          <cell r="B196" t="str">
            <v>EDEN CISD</v>
          </cell>
          <cell r="C196">
            <v>0</v>
          </cell>
        </row>
        <row r="197">
          <cell r="A197" t="str">
            <v>048903</v>
          </cell>
          <cell r="B197" t="str">
            <v>PAINT ROCK ISD</v>
          </cell>
          <cell r="C197">
            <v>0</v>
          </cell>
        </row>
        <row r="198">
          <cell r="A198" t="str">
            <v>049901</v>
          </cell>
          <cell r="B198" t="str">
            <v>GAINESVILLE ISD</v>
          </cell>
          <cell r="C198">
            <v>1979128.5021353338</v>
          </cell>
        </row>
        <row r="199">
          <cell r="A199" t="str">
            <v>049902</v>
          </cell>
          <cell r="B199" t="str">
            <v>MUENSTER ISD</v>
          </cell>
          <cell r="C199">
            <v>352179.87716462457</v>
          </cell>
        </row>
        <row r="200">
          <cell r="A200" t="str">
            <v>049903</v>
          </cell>
          <cell r="B200" t="str">
            <v>VALLEY VIEW ISD</v>
          </cell>
          <cell r="C200">
            <v>13985.196766652987</v>
          </cell>
        </row>
        <row r="201">
          <cell r="A201" t="str">
            <v>049905</v>
          </cell>
          <cell r="B201" t="str">
            <v>CALLISBURG ISD</v>
          </cell>
          <cell r="C201">
            <v>350980.22197539132</v>
          </cell>
        </row>
        <row r="202">
          <cell r="A202" t="str">
            <v>049906</v>
          </cell>
          <cell r="B202" t="str">
            <v>ERA ISD</v>
          </cell>
          <cell r="C202">
            <v>73038.366263942647</v>
          </cell>
        </row>
        <row r="203">
          <cell r="A203" t="str">
            <v>049907</v>
          </cell>
          <cell r="B203" t="str">
            <v>LINDSAY ISD</v>
          </cell>
          <cell r="C203">
            <v>105356.82736671154</v>
          </cell>
        </row>
        <row r="204">
          <cell r="A204" t="str">
            <v>049908</v>
          </cell>
          <cell r="B204" t="str">
            <v>WALNUT BEND ISD</v>
          </cell>
          <cell r="C204">
            <v>0</v>
          </cell>
        </row>
        <row r="205">
          <cell r="A205" t="str">
            <v>049909</v>
          </cell>
          <cell r="B205" t="str">
            <v>SIVELLS BEND ISD</v>
          </cell>
          <cell r="C205">
            <v>0</v>
          </cell>
        </row>
        <row r="206">
          <cell r="A206" t="str">
            <v>050901</v>
          </cell>
          <cell r="B206" t="str">
            <v>EVANT ISD</v>
          </cell>
          <cell r="C206">
            <v>0</v>
          </cell>
        </row>
        <row r="207">
          <cell r="A207" t="str">
            <v>050902</v>
          </cell>
          <cell r="B207" t="str">
            <v>GATESVILLE ISD</v>
          </cell>
          <cell r="C207">
            <v>450209.83906228899</v>
          </cell>
        </row>
        <row r="208">
          <cell r="A208" t="str">
            <v>050904</v>
          </cell>
          <cell r="B208" t="str">
            <v>OGLESBY ISD</v>
          </cell>
          <cell r="C208">
            <v>0</v>
          </cell>
        </row>
        <row r="209">
          <cell r="A209" t="str">
            <v>050909</v>
          </cell>
          <cell r="B209" t="str">
            <v>JONESBORO ISD</v>
          </cell>
          <cell r="C209">
            <v>0</v>
          </cell>
        </row>
        <row r="210">
          <cell r="A210" t="str">
            <v>050910</v>
          </cell>
          <cell r="B210" t="str">
            <v>COPPERAS COVE ISD</v>
          </cell>
          <cell r="C210">
            <v>1376065.9235014799</v>
          </cell>
        </row>
        <row r="211">
          <cell r="A211" t="str">
            <v>051901</v>
          </cell>
          <cell r="B211" t="str">
            <v>PADUCAH ISD</v>
          </cell>
          <cell r="C211">
            <v>0</v>
          </cell>
        </row>
        <row r="212">
          <cell r="A212" t="str">
            <v>052901</v>
          </cell>
          <cell r="B212" t="str">
            <v>CRANE ISD</v>
          </cell>
          <cell r="C212">
            <v>0</v>
          </cell>
        </row>
        <row r="213">
          <cell r="A213" t="str">
            <v>053001</v>
          </cell>
          <cell r="B213" t="str">
            <v>CROCKETT COUNTY CONSOLIDATED C</v>
          </cell>
          <cell r="C213">
            <v>0</v>
          </cell>
        </row>
        <row r="214">
          <cell r="A214" t="str">
            <v>054901</v>
          </cell>
          <cell r="B214" t="str">
            <v>CROSBYTON CISD</v>
          </cell>
          <cell r="C214">
            <v>0</v>
          </cell>
        </row>
        <row r="215">
          <cell r="A215" t="str">
            <v>054902</v>
          </cell>
          <cell r="B215" t="str">
            <v>LORENZO ISD</v>
          </cell>
          <cell r="C215">
            <v>0</v>
          </cell>
        </row>
        <row r="216">
          <cell r="A216" t="str">
            <v>054903</v>
          </cell>
          <cell r="B216" t="str">
            <v>RALLS ISD</v>
          </cell>
          <cell r="C216">
            <v>0</v>
          </cell>
        </row>
        <row r="217">
          <cell r="A217" t="str">
            <v>055901</v>
          </cell>
          <cell r="B217" t="str">
            <v>CULBERSON COUNTY-ALLAMOORE ISD</v>
          </cell>
          <cell r="C217">
            <v>161284.37212630486</v>
          </cell>
        </row>
        <row r="218">
          <cell r="A218" t="str">
            <v>056901</v>
          </cell>
          <cell r="B218" t="str">
            <v>DALHART ISD</v>
          </cell>
          <cell r="C218">
            <v>1237216.8102161745</v>
          </cell>
        </row>
        <row r="219">
          <cell r="A219" t="str">
            <v>056902</v>
          </cell>
          <cell r="B219" t="str">
            <v>TEXLINE ISD</v>
          </cell>
          <cell r="C219">
            <v>0</v>
          </cell>
        </row>
        <row r="220">
          <cell r="A220" t="str">
            <v>057903</v>
          </cell>
          <cell r="B220" t="str">
            <v>CARROLLTON-FARMERS BRANCH ISD</v>
          </cell>
          <cell r="C220">
            <v>40412929.238899991</v>
          </cell>
        </row>
        <row r="221">
          <cell r="A221" t="str">
            <v>057904</v>
          </cell>
          <cell r="B221" t="str">
            <v>CEDAR HILL ISD</v>
          </cell>
          <cell r="C221">
            <v>8258071.8390999995</v>
          </cell>
        </row>
        <row r="222">
          <cell r="A222" t="str">
            <v>057905</v>
          </cell>
          <cell r="B222" t="str">
            <v>DALLAS ISD</v>
          </cell>
          <cell r="C222">
            <v>139246682.06224966</v>
          </cell>
        </row>
        <row r="223">
          <cell r="A223" t="str">
            <v>057906</v>
          </cell>
          <cell r="B223" t="str">
            <v>DESOTO ISD</v>
          </cell>
          <cell r="C223">
            <v>6836658.235299998</v>
          </cell>
        </row>
        <row r="224">
          <cell r="A224" t="str">
            <v>057907</v>
          </cell>
          <cell r="B224" t="str">
            <v>DUNCANVILLE ISD</v>
          </cell>
          <cell r="C224">
            <v>10136744.894599998</v>
          </cell>
        </row>
        <row r="225">
          <cell r="A225" t="str">
            <v>057909</v>
          </cell>
          <cell r="B225" t="str">
            <v>GARLAND ISD</v>
          </cell>
          <cell r="C225">
            <v>24191092.108606528</v>
          </cell>
        </row>
        <row r="226">
          <cell r="A226" t="str">
            <v>057910</v>
          </cell>
          <cell r="B226" t="str">
            <v>GRAND PRAIRIE ISD</v>
          </cell>
          <cell r="C226">
            <v>9633344.4927275851</v>
          </cell>
        </row>
        <row r="227">
          <cell r="A227" t="str">
            <v>057911</v>
          </cell>
          <cell r="B227" t="str">
            <v>HIGHLAND PARK ISD</v>
          </cell>
          <cell r="C227">
            <v>7197931.2270684661</v>
          </cell>
        </row>
        <row r="228">
          <cell r="A228" t="str">
            <v>057912</v>
          </cell>
          <cell r="B228" t="str">
            <v>IRVING ISD</v>
          </cell>
          <cell r="C228">
            <v>21682888.197823972</v>
          </cell>
        </row>
        <row r="229">
          <cell r="A229" t="str">
            <v>057913</v>
          </cell>
          <cell r="B229" t="str">
            <v>LANCASTER ISD</v>
          </cell>
          <cell r="C229">
            <v>4819794.0955999997</v>
          </cell>
        </row>
        <row r="230">
          <cell r="A230" t="str">
            <v>057914</v>
          </cell>
          <cell r="B230" t="str">
            <v>MESQUITE ISD</v>
          </cell>
          <cell r="C230">
            <v>16779283.432939518</v>
          </cell>
        </row>
        <row r="231">
          <cell r="A231" t="str">
            <v>057916</v>
          </cell>
          <cell r="B231" t="str">
            <v>RICHARDSON ISD</v>
          </cell>
          <cell r="C231">
            <v>48759881.316199996</v>
          </cell>
        </row>
        <row r="232">
          <cell r="A232" t="str">
            <v>057919</v>
          </cell>
          <cell r="B232" t="str">
            <v>SUNNYVALE ISD</v>
          </cell>
          <cell r="C232">
            <v>1257953.5684125833</v>
          </cell>
        </row>
        <row r="233">
          <cell r="A233" t="str">
            <v>057922</v>
          </cell>
          <cell r="B233" t="str">
            <v>COPPELL ISD</v>
          </cell>
          <cell r="C233">
            <v>17276775.976051718</v>
          </cell>
        </row>
        <row r="234">
          <cell r="A234" t="str">
            <v>058902</v>
          </cell>
          <cell r="B234" t="str">
            <v>DAWSON ISD</v>
          </cell>
          <cell r="C234">
            <v>0</v>
          </cell>
        </row>
        <row r="235">
          <cell r="A235" t="str">
            <v>058905</v>
          </cell>
          <cell r="B235" t="str">
            <v>KLONDIKE ISD</v>
          </cell>
          <cell r="C235">
            <v>0</v>
          </cell>
        </row>
        <row r="236">
          <cell r="A236" t="str">
            <v>058906</v>
          </cell>
          <cell r="B236" t="str">
            <v>LAMESA ISD</v>
          </cell>
          <cell r="C236">
            <v>0</v>
          </cell>
        </row>
        <row r="237">
          <cell r="A237" t="str">
            <v>058909</v>
          </cell>
          <cell r="B237" t="str">
            <v>SANDS CISD</v>
          </cell>
          <cell r="C237">
            <v>0</v>
          </cell>
        </row>
        <row r="238">
          <cell r="A238" t="str">
            <v>059901</v>
          </cell>
          <cell r="B238" t="str">
            <v>HEREFORD ISD</v>
          </cell>
          <cell r="C238">
            <v>0</v>
          </cell>
        </row>
        <row r="239">
          <cell r="A239" t="str">
            <v>059902</v>
          </cell>
          <cell r="B239" t="str">
            <v>WALCOTT ISD</v>
          </cell>
          <cell r="C239">
            <v>0</v>
          </cell>
        </row>
        <row r="240">
          <cell r="A240" t="str">
            <v>060902</v>
          </cell>
          <cell r="B240" t="str">
            <v>COOPER ISD</v>
          </cell>
          <cell r="C240">
            <v>204457.79027355931</v>
          </cell>
        </row>
        <row r="241">
          <cell r="A241" t="str">
            <v>060914</v>
          </cell>
          <cell r="B241" t="str">
            <v>FANNINDEL ISD</v>
          </cell>
          <cell r="C241">
            <v>47698.186813590095</v>
          </cell>
        </row>
        <row r="242">
          <cell r="A242" t="str">
            <v>061901</v>
          </cell>
          <cell r="B242" t="str">
            <v>DENTON ISD</v>
          </cell>
          <cell r="C242">
            <v>25356935.899999999</v>
          </cell>
        </row>
        <row r="243">
          <cell r="A243" t="str">
            <v>061902</v>
          </cell>
          <cell r="B243" t="str">
            <v>LEWISVILLE ISD</v>
          </cell>
          <cell r="C243">
            <v>62567664.186399996</v>
          </cell>
        </row>
        <row r="244">
          <cell r="A244" t="str">
            <v>061903</v>
          </cell>
          <cell r="B244" t="str">
            <v>PILOT POINT ISD</v>
          </cell>
          <cell r="C244">
            <v>1025170.1524572934</v>
          </cell>
        </row>
        <row r="245">
          <cell r="A245" t="str">
            <v>061905</v>
          </cell>
          <cell r="B245" t="str">
            <v>KRUM ISD</v>
          </cell>
          <cell r="C245">
            <v>1719655.6556796366</v>
          </cell>
        </row>
        <row r="246">
          <cell r="A246" t="str">
            <v>061906</v>
          </cell>
          <cell r="B246" t="str">
            <v>PONDER ISD</v>
          </cell>
          <cell r="C246">
            <v>2080854.3009069979</v>
          </cell>
        </row>
        <row r="247">
          <cell r="A247" t="str">
            <v>061907</v>
          </cell>
          <cell r="B247" t="str">
            <v>AUBREY ISD</v>
          </cell>
          <cell r="C247">
            <v>1445695.8779999998</v>
          </cell>
        </row>
        <row r="248">
          <cell r="A248" t="str">
            <v>061908</v>
          </cell>
          <cell r="B248" t="str">
            <v>SANGER ISD</v>
          </cell>
          <cell r="C248">
            <v>1217764.3049761201</v>
          </cell>
        </row>
        <row r="249">
          <cell r="A249" t="str">
            <v>061910</v>
          </cell>
          <cell r="B249" t="str">
            <v>ARGYLE ISD</v>
          </cell>
          <cell r="C249">
            <v>2549055.6966999997</v>
          </cell>
        </row>
        <row r="250">
          <cell r="A250" t="str">
            <v>061911</v>
          </cell>
          <cell r="B250" t="str">
            <v>NORTHWEST ISD</v>
          </cell>
          <cell r="C250">
            <v>24116775.544199996</v>
          </cell>
        </row>
        <row r="251">
          <cell r="A251" t="str">
            <v>061912</v>
          </cell>
          <cell r="B251" t="str">
            <v>LAKE DALLAS ISD</v>
          </cell>
          <cell r="C251">
            <v>3471693.0398999997</v>
          </cell>
        </row>
        <row r="252">
          <cell r="A252" t="str">
            <v>061914</v>
          </cell>
          <cell r="B252" t="str">
            <v>LITTLE ELM ISD</v>
          </cell>
          <cell r="C252">
            <v>4175054.5535999998</v>
          </cell>
        </row>
        <row r="253">
          <cell r="A253" t="str">
            <v>062901</v>
          </cell>
          <cell r="B253" t="str">
            <v>CUERO ISD</v>
          </cell>
          <cell r="C253">
            <v>325846.22537150275</v>
          </cell>
        </row>
        <row r="254">
          <cell r="A254" t="str">
            <v>062902</v>
          </cell>
          <cell r="B254" t="str">
            <v>NORDHEIM ISD</v>
          </cell>
          <cell r="C254">
            <v>109901.88558738946</v>
          </cell>
        </row>
        <row r="255">
          <cell r="A255" t="str">
            <v>062903</v>
          </cell>
          <cell r="B255" t="str">
            <v>YOAKUM ISD</v>
          </cell>
          <cell r="C255">
            <v>403387.25425490038</v>
          </cell>
        </row>
        <row r="256">
          <cell r="A256" t="str">
            <v>062904</v>
          </cell>
          <cell r="B256" t="str">
            <v>YORKTOWN ISD</v>
          </cell>
          <cell r="C256">
            <v>0</v>
          </cell>
        </row>
        <row r="257">
          <cell r="A257" t="str">
            <v>062905</v>
          </cell>
          <cell r="B257" t="str">
            <v>WESTHOFF ISD</v>
          </cell>
          <cell r="C257">
            <v>0</v>
          </cell>
        </row>
        <row r="258">
          <cell r="A258" t="str">
            <v>062906</v>
          </cell>
          <cell r="B258" t="str">
            <v>MEYERSVILLE ISD</v>
          </cell>
          <cell r="C258">
            <v>0</v>
          </cell>
        </row>
        <row r="259">
          <cell r="A259" t="str">
            <v>063903</v>
          </cell>
          <cell r="B259" t="str">
            <v>SPUR ISD</v>
          </cell>
          <cell r="C259">
            <v>0</v>
          </cell>
        </row>
        <row r="260">
          <cell r="A260" t="str">
            <v>063906</v>
          </cell>
          <cell r="B260" t="str">
            <v>PATTON SPRINGS ISD</v>
          </cell>
          <cell r="C260">
            <v>0</v>
          </cell>
        </row>
        <row r="261">
          <cell r="A261" t="str">
            <v>064903</v>
          </cell>
          <cell r="B261" t="str">
            <v>CARRIZO SPRINGS CISD</v>
          </cell>
          <cell r="C261">
            <v>0</v>
          </cell>
        </row>
        <row r="262">
          <cell r="A262" t="str">
            <v>065901</v>
          </cell>
          <cell r="B262" t="str">
            <v>CLARENDON ISD</v>
          </cell>
          <cell r="C262">
            <v>0</v>
          </cell>
        </row>
        <row r="263">
          <cell r="A263" t="str">
            <v>065902</v>
          </cell>
          <cell r="B263" t="str">
            <v>HEDLEY ISD</v>
          </cell>
          <cell r="C263">
            <v>739.10519108135134</v>
          </cell>
        </row>
        <row r="264">
          <cell r="A264" t="str">
            <v>066005</v>
          </cell>
          <cell r="B264" t="str">
            <v>RAMIREZ CSD</v>
          </cell>
          <cell r="C264">
            <v>0</v>
          </cell>
        </row>
        <row r="265">
          <cell r="A265" t="str">
            <v>066901</v>
          </cell>
          <cell r="B265" t="str">
            <v>BENAVIDES ISD</v>
          </cell>
          <cell r="C265">
            <v>781695.01933690277</v>
          </cell>
        </row>
        <row r="266">
          <cell r="A266" t="str">
            <v>066902</v>
          </cell>
          <cell r="B266" t="str">
            <v>SAN DIEGO ISD</v>
          </cell>
          <cell r="C266">
            <v>45876.665354801393</v>
          </cell>
        </row>
        <row r="267">
          <cell r="A267" t="str">
            <v>066903</v>
          </cell>
          <cell r="B267" t="str">
            <v>FREER ISD</v>
          </cell>
          <cell r="C267">
            <v>0</v>
          </cell>
        </row>
        <row r="268">
          <cell r="A268" t="str">
            <v>067902</v>
          </cell>
          <cell r="B268" t="str">
            <v>CISCO ISD</v>
          </cell>
          <cell r="C268">
            <v>0</v>
          </cell>
        </row>
        <row r="269">
          <cell r="A269" t="str">
            <v>067903</v>
          </cell>
          <cell r="B269" t="str">
            <v>EASTLAND ISD</v>
          </cell>
          <cell r="C269">
            <v>0</v>
          </cell>
        </row>
        <row r="270">
          <cell r="A270" t="str">
            <v>067904</v>
          </cell>
          <cell r="B270" t="str">
            <v>GORMAN ISD</v>
          </cell>
          <cell r="C270">
            <v>0</v>
          </cell>
        </row>
        <row r="271">
          <cell r="A271" t="str">
            <v>067907</v>
          </cell>
          <cell r="B271" t="str">
            <v>RANGER ISD</v>
          </cell>
          <cell r="C271">
            <v>0</v>
          </cell>
        </row>
        <row r="272">
          <cell r="A272" t="str">
            <v>067908</v>
          </cell>
          <cell r="B272" t="str">
            <v>RISING STAR ISD</v>
          </cell>
          <cell r="C272">
            <v>0</v>
          </cell>
        </row>
        <row r="273">
          <cell r="A273" t="str">
            <v>068901</v>
          </cell>
          <cell r="B273" t="str">
            <v>ECTOR COUNTY ISD</v>
          </cell>
          <cell r="C273">
            <v>6784113.1210850757</v>
          </cell>
        </row>
        <row r="274">
          <cell r="A274" t="str">
            <v>069901</v>
          </cell>
          <cell r="B274" t="str">
            <v>ROCKSPRINGS ISD</v>
          </cell>
          <cell r="C274">
            <v>0</v>
          </cell>
        </row>
        <row r="275">
          <cell r="A275" t="str">
            <v>069902</v>
          </cell>
          <cell r="B275" t="str">
            <v>NUECES CANYON CISD</v>
          </cell>
          <cell r="C275">
            <v>0</v>
          </cell>
        </row>
        <row r="276">
          <cell r="A276" t="str">
            <v>070901</v>
          </cell>
          <cell r="B276" t="str">
            <v>AVALON ISD</v>
          </cell>
          <cell r="C276">
            <v>0</v>
          </cell>
        </row>
        <row r="277">
          <cell r="A277" t="str">
            <v>070903</v>
          </cell>
          <cell r="B277" t="str">
            <v>ENNIS ISD</v>
          </cell>
          <cell r="C277">
            <v>3806078.6401201482</v>
          </cell>
        </row>
        <row r="278">
          <cell r="A278" t="str">
            <v>070905</v>
          </cell>
          <cell r="B278" t="str">
            <v>FERRIS ISD</v>
          </cell>
          <cell r="C278">
            <v>506597.83539960551</v>
          </cell>
        </row>
        <row r="279">
          <cell r="A279" t="str">
            <v>070907</v>
          </cell>
          <cell r="B279" t="str">
            <v>ITALY ISD</v>
          </cell>
          <cell r="C279">
            <v>4762.7069964523153</v>
          </cell>
        </row>
        <row r="280">
          <cell r="A280" t="str">
            <v>070908</v>
          </cell>
          <cell r="B280" t="str">
            <v>MIDLOTHIAN ISD</v>
          </cell>
          <cell r="C280">
            <v>6451616.1147999987</v>
          </cell>
        </row>
        <row r="281">
          <cell r="A281" t="str">
            <v>070909</v>
          </cell>
          <cell r="B281" t="str">
            <v>MILFORD ISD</v>
          </cell>
          <cell r="C281">
            <v>69744.237056340993</v>
          </cell>
        </row>
        <row r="282">
          <cell r="A282" t="str">
            <v>070910</v>
          </cell>
          <cell r="B282" t="str">
            <v>PALMER ISD</v>
          </cell>
          <cell r="C282">
            <v>76000.008301654016</v>
          </cell>
        </row>
        <row r="283">
          <cell r="A283" t="str">
            <v>070911</v>
          </cell>
          <cell r="B283" t="str">
            <v>RED OAK ISD</v>
          </cell>
          <cell r="C283">
            <v>1512719.0977581365</v>
          </cell>
        </row>
        <row r="284">
          <cell r="A284" t="str">
            <v>070912</v>
          </cell>
          <cell r="B284" t="str">
            <v>WAXAHACHIE ISD</v>
          </cell>
          <cell r="C284">
            <v>5065683.7849002453</v>
          </cell>
        </row>
        <row r="285">
          <cell r="A285" t="str">
            <v>070915</v>
          </cell>
          <cell r="B285" t="str">
            <v>MAYPEARL ISD</v>
          </cell>
          <cell r="C285">
            <v>441916.64030939882</v>
          </cell>
        </row>
        <row r="286">
          <cell r="A286" t="str">
            <v>071901</v>
          </cell>
          <cell r="B286" t="str">
            <v>CLINT ISD</v>
          </cell>
          <cell r="C286">
            <v>964502.57099593221</v>
          </cell>
        </row>
        <row r="287">
          <cell r="A287" t="str">
            <v>071902</v>
          </cell>
          <cell r="B287" t="str">
            <v>EL PASO ISD</v>
          </cell>
          <cell r="C287">
            <v>25279974.598123789</v>
          </cell>
        </row>
        <row r="288">
          <cell r="A288" t="str">
            <v>071903</v>
          </cell>
          <cell r="B288" t="str">
            <v>FABENS ISD</v>
          </cell>
          <cell r="C288">
            <v>0</v>
          </cell>
        </row>
        <row r="289">
          <cell r="A289" t="str">
            <v>071904</v>
          </cell>
          <cell r="B289" t="str">
            <v>SAN ELIZARIO ISD</v>
          </cell>
          <cell r="C289">
            <v>97453.748219429879</v>
          </cell>
        </row>
        <row r="290">
          <cell r="A290" t="str">
            <v>071905</v>
          </cell>
          <cell r="B290" t="str">
            <v>YSLETA ISD</v>
          </cell>
          <cell r="C290">
            <v>8998175.8450529482</v>
          </cell>
        </row>
        <row r="291">
          <cell r="A291" t="str">
            <v>071906</v>
          </cell>
          <cell r="B291" t="str">
            <v>ANTHONY ISD</v>
          </cell>
          <cell r="C291">
            <v>54305.182865264942</v>
          </cell>
        </row>
        <row r="292">
          <cell r="A292" t="str">
            <v>071907</v>
          </cell>
          <cell r="B292" t="str">
            <v>CANUTILLO ISD</v>
          </cell>
          <cell r="C292">
            <v>2311950.431877783</v>
          </cell>
        </row>
        <row r="293">
          <cell r="A293" t="str">
            <v>071908</v>
          </cell>
          <cell r="B293" t="str">
            <v>TORNILLO ISD</v>
          </cell>
          <cell r="C293">
            <v>34330.631507497405</v>
          </cell>
        </row>
        <row r="294">
          <cell r="A294" t="str">
            <v>071909</v>
          </cell>
          <cell r="B294" t="str">
            <v>SOCORRO ISD</v>
          </cell>
          <cell r="C294">
            <v>9692061.4230588321</v>
          </cell>
        </row>
        <row r="295">
          <cell r="A295" t="str">
            <v>072901</v>
          </cell>
          <cell r="B295" t="str">
            <v>THREE WAY ISD</v>
          </cell>
          <cell r="C295">
            <v>0</v>
          </cell>
        </row>
        <row r="296">
          <cell r="A296" t="str">
            <v>072902</v>
          </cell>
          <cell r="B296" t="str">
            <v>DUBLIN ISD</v>
          </cell>
          <cell r="C296">
            <v>285451.64535822184</v>
          </cell>
        </row>
        <row r="297">
          <cell r="A297" t="str">
            <v>072903</v>
          </cell>
          <cell r="B297" t="str">
            <v>STEPHENVILLE</v>
          </cell>
          <cell r="C297">
            <v>1231675.1460342924</v>
          </cell>
        </row>
        <row r="298">
          <cell r="A298" t="str">
            <v>072904</v>
          </cell>
          <cell r="B298" t="str">
            <v>BLUFF DALE ISD</v>
          </cell>
          <cell r="C298">
            <v>81527.373147245788</v>
          </cell>
        </row>
        <row r="299">
          <cell r="A299" t="str">
            <v>072908</v>
          </cell>
          <cell r="B299" t="str">
            <v>HUCKABAY ISD</v>
          </cell>
          <cell r="C299">
            <v>0</v>
          </cell>
        </row>
        <row r="300">
          <cell r="A300" t="str">
            <v>072909</v>
          </cell>
          <cell r="B300" t="str">
            <v>LINGLEVILLE ISD</v>
          </cell>
          <cell r="C300">
            <v>0</v>
          </cell>
        </row>
        <row r="301">
          <cell r="A301" t="str">
            <v>072910</v>
          </cell>
          <cell r="B301" t="str">
            <v>MORGAN MILL ISD</v>
          </cell>
          <cell r="C301">
            <v>0</v>
          </cell>
        </row>
        <row r="302">
          <cell r="A302" t="str">
            <v>073901</v>
          </cell>
          <cell r="B302" t="str">
            <v>CHILTON ISD</v>
          </cell>
          <cell r="C302">
            <v>49553.157666778265</v>
          </cell>
        </row>
        <row r="303">
          <cell r="A303" t="str">
            <v>073903</v>
          </cell>
          <cell r="B303" t="str">
            <v>MARLIN ISD</v>
          </cell>
          <cell r="C303">
            <v>174821.97695982869</v>
          </cell>
        </row>
        <row r="304">
          <cell r="A304" t="str">
            <v>073904</v>
          </cell>
          <cell r="B304" t="str">
            <v>WESTPHALIA ISD</v>
          </cell>
          <cell r="C304">
            <v>0</v>
          </cell>
        </row>
        <row r="305">
          <cell r="A305" t="str">
            <v>073905</v>
          </cell>
          <cell r="B305" t="str">
            <v>ROSEBUD-LOTT ISD</v>
          </cell>
          <cell r="C305">
            <v>0</v>
          </cell>
        </row>
        <row r="306">
          <cell r="A306" t="str">
            <v>074903</v>
          </cell>
          <cell r="B306" t="str">
            <v>BONHAM ISD</v>
          </cell>
          <cell r="C306">
            <v>370440.54506242997</v>
          </cell>
        </row>
        <row r="307">
          <cell r="A307" t="str">
            <v>074904</v>
          </cell>
          <cell r="B307" t="str">
            <v>DODD CITY ISD</v>
          </cell>
          <cell r="C307">
            <v>605.55242345392389</v>
          </cell>
        </row>
        <row r="308">
          <cell r="A308" t="str">
            <v>074905</v>
          </cell>
          <cell r="B308" t="str">
            <v>ECTOR ISD</v>
          </cell>
          <cell r="C308">
            <v>727.87983461091744</v>
          </cell>
        </row>
        <row r="309">
          <cell r="A309" t="str">
            <v>074907</v>
          </cell>
          <cell r="B309" t="str">
            <v>HONEY GROVE ISD</v>
          </cell>
          <cell r="C309">
            <v>128092.27439077431</v>
          </cell>
        </row>
        <row r="310">
          <cell r="A310" t="str">
            <v>074909</v>
          </cell>
          <cell r="B310" t="str">
            <v>LEONARD ISD</v>
          </cell>
          <cell r="C310">
            <v>111458.46570064678</v>
          </cell>
        </row>
        <row r="311">
          <cell r="A311" t="str">
            <v>074911</v>
          </cell>
          <cell r="B311" t="str">
            <v>SAVOY ISD</v>
          </cell>
          <cell r="C311">
            <v>198990.2444900056</v>
          </cell>
        </row>
        <row r="312">
          <cell r="A312" t="str">
            <v>074912</v>
          </cell>
          <cell r="B312" t="str">
            <v>TRENTON ISD</v>
          </cell>
          <cell r="C312">
            <v>187977.34961363109</v>
          </cell>
        </row>
        <row r="313">
          <cell r="A313" t="str">
            <v>074917</v>
          </cell>
          <cell r="B313" t="str">
            <v>SAM RAYBURN ISD</v>
          </cell>
          <cell r="C313">
            <v>733.53110899915862</v>
          </cell>
        </row>
        <row r="314">
          <cell r="A314" t="str">
            <v>075901</v>
          </cell>
          <cell r="B314" t="str">
            <v>FLATONIA ISD</v>
          </cell>
          <cell r="C314">
            <v>200404.33164020587</v>
          </cell>
        </row>
        <row r="315">
          <cell r="A315" t="str">
            <v>075902</v>
          </cell>
          <cell r="B315" t="str">
            <v>LA GRANGE ISD</v>
          </cell>
          <cell r="C315">
            <v>326327.34832680313</v>
          </cell>
        </row>
        <row r="316">
          <cell r="A316" t="str">
            <v>075903</v>
          </cell>
          <cell r="B316" t="str">
            <v>SCHULENBURG ISD</v>
          </cell>
          <cell r="C316">
            <v>560412.59345245548</v>
          </cell>
        </row>
        <row r="317">
          <cell r="A317" t="str">
            <v>075906</v>
          </cell>
          <cell r="B317" t="str">
            <v>FAYETTEVILLE ISD</v>
          </cell>
          <cell r="C317">
            <v>0</v>
          </cell>
        </row>
        <row r="318">
          <cell r="A318" t="str">
            <v>075908</v>
          </cell>
          <cell r="B318" t="str">
            <v>ROUND TOP-CARMINE ISD</v>
          </cell>
          <cell r="C318">
            <v>170377.59566503382</v>
          </cell>
        </row>
        <row r="319">
          <cell r="A319" t="str">
            <v>076903</v>
          </cell>
          <cell r="B319" t="str">
            <v>ROBY CISD</v>
          </cell>
          <cell r="C319">
            <v>49189.521545184667</v>
          </cell>
        </row>
        <row r="320">
          <cell r="A320" t="str">
            <v>076904</v>
          </cell>
          <cell r="B320" t="str">
            <v>ROTAN ISD</v>
          </cell>
          <cell r="C320">
            <v>8501.9168966969046</v>
          </cell>
        </row>
        <row r="321">
          <cell r="A321" t="str">
            <v>077901</v>
          </cell>
          <cell r="B321" t="str">
            <v>FLOYDADA ISD</v>
          </cell>
          <cell r="C321">
            <v>0</v>
          </cell>
        </row>
        <row r="322">
          <cell r="A322" t="str">
            <v>077902</v>
          </cell>
          <cell r="B322" t="str">
            <v>LOCKNEY ISD</v>
          </cell>
          <cell r="C322">
            <v>0</v>
          </cell>
        </row>
        <row r="323">
          <cell r="A323" t="str">
            <v>078901</v>
          </cell>
          <cell r="B323" t="str">
            <v>CROWELL ISD</v>
          </cell>
          <cell r="C323">
            <v>0</v>
          </cell>
        </row>
        <row r="324">
          <cell r="A324" t="str">
            <v>079901</v>
          </cell>
          <cell r="B324" t="str">
            <v>LAMAR CISD</v>
          </cell>
          <cell r="C324">
            <v>22419220.401452567</v>
          </cell>
        </row>
        <row r="325">
          <cell r="A325" t="str">
            <v>079906</v>
          </cell>
          <cell r="B325" t="str">
            <v>NEEDVILLE ISD</v>
          </cell>
          <cell r="C325">
            <v>522305.99487522041</v>
          </cell>
        </row>
        <row r="326">
          <cell r="A326" t="str">
            <v>079907</v>
          </cell>
          <cell r="B326" t="str">
            <v>FORT BEND ISD</v>
          </cell>
          <cell r="C326">
            <v>35885843.363993756</v>
          </cell>
        </row>
        <row r="327">
          <cell r="A327" t="str">
            <v>079908</v>
          </cell>
          <cell r="B327" t="str">
            <v>KENDLETON ISD</v>
          </cell>
          <cell r="C327">
            <v>98327.980443472421</v>
          </cell>
        </row>
        <row r="328">
          <cell r="A328" t="str">
            <v>079910</v>
          </cell>
          <cell r="B328" t="str">
            <v>STAFFORD MSD</v>
          </cell>
          <cell r="C328">
            <v>3408537.1958892928</v>
          </cell>
        </row>
        <row r="329">
          <cell r="A329" t="str">
            <v>080901</v>
          </cell>
          <cell r="B329" t="str">
            <v>MOUNT VERNON ISD</v>
          </cell>
          <cell r="C329">
            <v>0</v>
          </cell>
        </row>
        <row r="330">
          <cell r="A330" t="str">
            <v>081902</v>
          </cell>
          <cell r="B330" t="str">
            <v>FAIRFIELD ISD</v>
          </cell>
          <cell r="C330">
            <v>2357601.9795577275</v>
          </cell>
        </row>
        <row r="331">
          <cell r="A331" t="str">
            <v>081904</v>
          </cell>
          <cell r="B331" t="str">
            <v>TEAGUE ISD</v>
          </cell>
          <cell r="C331">
            <v>219130.66287854497</v>
          </cell>
        </row>
        <row r="332">
          <cell r="A332" t="str">
            <v>081905</v>
          </cell>
          <cell r="B332" t="str">
            <v>WORTHAM ISD</v>
          </cell>
          <cell r="C332">
            <v>85932.51792596071</v>
          </cell>
        </row>
        <row r="333">
          <cell r="A333" t="str">
            <v>081906</v>
          </cell>
          <cell r="B333" t="str">
            <v>DEW ISD</v>
          </cell>
          <cell r="C333">
            <v>0</v>
          </cell>
        </row>
        <row r="334">
          <cell r="A334" t="str">
            <v>082902</v>
          </cell>
          <cell r="B334" t="str">
            <v>DILLEY ISD</v>
          </cell>
          <cell r="C334">
            <v>0.37612829003546944</v>
          </cell>
        </row>
        <row r="335">
          <cell r="A335" t="str">
            <v>082903</v>
          </cell>
          <cell r="B335" t="str">
            <v>PEARSALL ISD</v>
          </cell>
          <cell r="C335">
            <v>269911.79189384886</v>
          </cell>
        </row>
        <row r="336">
          <cell r="A336" t="str">
            <v>083901</v>
          </cell>
          <cell r="B336" t="str">
            <v>SEAGRAVES ISD</v>
          </cell>
          <cell r="C336">
            <v>0</v>
          </cell>
        </row>
        <row r="337">
          <cell r="A337" t="str">
            <v>083902</v>
          </cell>
          <cell r="B337" t="str">
            <v>LOOP ISD</v>
          </cell>
          <cell r="C337">
            <v>510355.74464925774</v>
          </cell>
        </row>
        <row r="338">
          <cell r="A338" t="str">
            <v>083903</v>
          </cell>
          <cell r="B338" t="str">
            <v>SEMINOLE ISD</v>
          </cell>
          <cell r="C338">
            <v>0</v>
          </cell>
        </row>
        <row r="339">
          <cell r="A339" t="str">
            <v>084901</v>
          </cell>
          <cell r="B339" t="str">
            <v>DICKINSON ISD</v>
          </cell>
          <cell r="C339">
            <v>5972213.2316999985</v>
          </cell>
        </row>
        <row r="340">
          <cell r="A340" t="str">
            <v>084902</v>
          </cell>
          <cell r="B340" t="str">
            <v>GALVESTON ISD</v>
          </cell>
          <cell r="C340">
            <v>6070084.4274963923</v>
          </cell>
        </row>
        <row r="341">
          <cell r="A341" t="str">
            <v>084903</v>
          </cell>
          <cell r="B341" t="str">
            <v>HIGH ISLAND ISD</v>
          </cell>
          <cell r="C341">
            <v>76143.289243351202</v>
          </cell>
        </row>
        <row r="342">
          <cell r="A342" t="str">
            <v>084904</v>
          </cell>
          <cell r="B342" t="str">
            <v>LA MARQUE ISD</v>
          </cell>
          <cell r="C342">
            <v>3047290.7180113504</v>
          </cell>
        </row>
        <row r="343">
          <cell r="A343" t="str">
            <v>084906</v>
          </cell>
          <cell r="B343" t="str">
            <v>TEXAS CITY ISD</v>
          </cell>
          <cell r="C343">
            <v>3685067.0874723769</v>
          </cell>
        </row>
        <row r="344">
          <cell r="A344" t="str">
            <v>084908</v>
          </cell>
          <cell r="B344" t="str">
            <v>HITCHCOCK ISD</v>
          </cell>
          <cell r="C344">
            <v>1058879.492192317</v>
          </cell>
        </row>
        <row r="345">
          <cell r="A345" t="str">
            <v>084909</v>
          </cell>
          <cell r="B345" t="str">
            <v>SANTA FE ISD</v>
          </cell>
          <cell r="C345">
            <v>566323.0991223281</v>
          </cell>
        </row>
        <row r="346">
          <cell r="A346" t="str">
            <v>084910</v>
          </cell>
          <cell r="B346" t="str">
            <v>CLEAR CREEK ISD</v>
          </cell>
          <cell r="C346">
            <v>39211922.310899995</v>
          </cell>
        </row>
        <row r="347">
          <cell r="A347" t="str">
            <v>084911</v>
          </cell>
          <cell r="B347" t="str">
            <v>FRIENDSWOOD ISD</v>
          </cell>
          <cell r="C347">
            <v>1833736.129928807</v>
          </cell>
        </row>
        <row r="348">
          <cell r="A348" t="str">
            <v>085902</v>
          </cell>
          <cell r="B348" t="str">
            <v>POST ISD</v>
          </cell>
          <cell r="C348">
            <v>0</v>
          </cell>
        </row>
        <row r="349">
          <cell r="A349" t="str">
            <v>085903</v>
          </cell>
          <cell r="B349" t="str">
            <v>SOUTHLAND ISD</v>
          </cell>
          <cell r="C349">
            <v>0</v>
          </cell>
        </row>
        <row r="350">
          <cell r="A350" t="str">
            <v>086024</v>
          </cell>
          <cell r="B350" t="str">
            <v>DOSS CONSOLIDATED CSD</v>
          </cell>
          <cell r="C350">
            <v>0</v>
          </cell>
        </row>
        <row r="351">
          <cell r="A351" t="str">
            <v>086901</v>
          </cell>
          <cell r="B351" t="str">
            <v>FREDERICKSBURG ISD</v>
          </cell>
          <cell r="C351">
            <v>2721958.7812555274</v>
          </cell>
        </row>
        <row r="352">
          <cell r="A352" t="str">
            <v>086902</v>
          </cell>
          <cell r="B352" t="str">
            <v>HARPER ISD</v>
          </cell>
          <cell r="C352">
            <v>0</v>
          </cell>
        </row>
        <row r="353">
          <cell r="A353" t="str">
            <v>087901</v>
          </cell>
          <cell r="B353" t="str">
            <v>GLASSCOCK COUNTY ISD</v>
          </cell>
          <cell r="C353">
            <v>954080.79452623345</v>
          </cell>
        </row>
        <row r="354">
          <cell r="A354" t="str">
            <v>088902</v>
          </cell>
          <cell r="B354" t="str">
            <v>GOLIAD ISD</v>
          </cell>
          <cell r="C354">
            <v>1700867.1733120517</v>
          </cell>
        </row>
        <row r="355">
          <cell r="A355" t="str">
            <v>089901</v>
          </cell>
          <cell r="B355" t="str">
            <v>GONZALES ISD</v>
          </cell>
          <cell r="C355">
            <v>0</v>
          </cell>
        </row>
        <row r="356">
          <cell r="A356" t="str">
            <v>089903</v>
          </cell>
          <cell r="B356" t="str">
            <v>NIXON-SMILEY CISD</v>
          </cell>
          <cell r="C356">
            <v>51744.396304902351</v>
          </cell>
        </row>
        <row r="357">
          <cell r="A357" t="str">
            <v>089905</v>
          </cell>
          <cell r="B357" t="str">
            <v>WAELDER ISD</v>
          </cell>
          <cell r="C357">
            <v>0</v>
          </cell>
        </row>
        <row r="358">
          <cell r="A358" t="str">
            <v>090902</v>
          </cell>
          <cell r="B358" t="str">
            <v>LEFORS ISD</v>
          </cell>
          <cell r="C358">
            <v>0</v>
          </cell>
        </row>
        <row r="359">
          <cell r="A359" t="str">
            <v>090903</v>
          </cell>
          <cell r="B359" t="str">
            <v>MCLEAN ISD</v>
          </cell>
          <cell r="C359">
            <v>0</v>
          </cell>
        </row>
        <row r="360">
          <cell r="A360" t="str">
            <v>090904</v>
          </cell>
          <cell r="B360" t="str">
            <v>PAMPA ISD</v>
          </cell>
          <cell r="C360">
            <v>172767.64466493393</v>
          </cell>
        </row>
        <row r="361">
          <cell r="A361" t="str">
            <v>090905</v>
          </cell>
          <cell r="B361" t="str">
            <v>GRANDVIEW-HOPKINS ISD</v>
          </cell>
          <cell r="C361">
            <v>0</v>
          </cell>
        </row>
        <row r="362">
          <cell r="A362" t="str">
            <v>091901</v>
          </cell>
          <cell r="B362" t="str">
            <v>BELLS ISD</v>
          </cell>
          <cell r="C362">
            <v>0</v>
          </cell>
        </row>
        <row r="363">
          <cell r="A363" t="str">
            <v>091902</v>
          </cell>
          <cell r="B363" t="str">
            <v>COLLINSVILLE ISD</v>
          </cell>
          <cell r="C363">
            <v>93950.227588603113</v>
          </cell>
        </row>
        <row r="364">
          <cell r="A364" t="str">
            <v>091903</v>
          </cell>
          <cell r="B364" t="str">
            <v>DENISON ISD</v>
          </cell>
          <cell r="C364">
            <v>1224350.8108918427</v>
          </cell>
        </row>
        <row r="365">
          <cell r="A365" t="str">
            <v>091905</v>
          </cell>
          <cell r="B365" t="str">
            <v>HOWE ISD</v>
          </cell>
          <cell r="C365">
            <v>288656.70258629572</v>
          </cell>
        </row>
        <row r="366">
          <cell r="A366" t="str">
            <v>091906</v>
          </cell>
          <cell r="B366" t="str">
            <v>SHERMAN ISD</v>
          </cell>
          <cell r="C366">
            <v>5621749.2820871305</v>
          </cell>
        </row>
        <row r="367">
          <cell r="A367" t="str">
            <v>091907</v>
          </cell>
          <cell r="B367" t="str">
            <v>TIOGA ISD</v>
          </cell>
          <cell r="C367">
            <v>186858.85519999999</v>
          </cell>
        </row>
        <row r="368">
          <cell r="A368" t="str">
            <v>091908</v>
          </cell>
          <cell r="B368" t="str">
            <v>VAN ALSTYNE ISD</v>
          </cell>
          <cell r="C368">
            <v>841683.01807208767</v>
          </cell>
        </row>
        <row r="369">
          <cell r="A369" t="str">
            <v>091909</v>
          </cell>
          <cell r="B369" t="str">
            <v>WHITESBORO ISD</v>
          </cell>
          <cell r="C369">
            <v>599404.59938594059</v>
          </cell>
        </row>
        <row r="370">
          <cell r="A370" t="str">
            <v>091910</v>
          </cell>
          <cell r="B370" t="str">
            <v>WHITEWRIGHT ISD</v>
          </cell>
          <cell r="C370">
            <v>335245.22738889442</v>
          </cell>
        </row>
        <row r="371">
          <cell r="A371" t="str">
            <v>091913</v>
          </cell>
          <cell r="B371" t="str">
            <v>POTTSBORO ISD</v>
          </cell>
          <cell r="C371">
            <v>1078813.9740021382</v>
          </cell>
        </row>
        <row r="372">
          <cell r="A372" t="str">
            <v>091914</v>
          </cell>
          <cell r="B372" t="str">
            <v>S AND S CISD</v>
          </cell>
          <cell r="C372">
            <v>691090.34697830724</v>
          </cell>
        </row>
        <row r="373">
          <cell r="A373" t="str">
            <v>091917</v>
          </cell>
          <cell r="B373" t="str">
            <v>GUNTER ISD</v>
          </cell>
          <cell r="C373">
            <v>455439.95622315322</v>
          </cell>
        </row>
        <row r="374">
          <cell r="A374" t="str">
            <v>091918</v>
          </cell>
          <cell r="B374" t="str">
            <v>TOM BEAN ISD</v>
          </cell>
          <cell r="C374">
            <v>177448.22434135544</v>
          </cell>
        </row>
        <row r="375">
          <cell r="A375" t="str">
            <v>092901</v>
          </cell>
          <cell r="B375" t="str">
            <v>GLADEWATER ISD</v>
          </cell>
          <cell r="C375">
            <v>170687.55439642654</v>
          </cell>
        </row>
        <row r="376">
          <cell r="A376" t="str">
            <v>092902</v>
          </cell>
          <cell r="B376" t="str">
            <v>KILGORE ISD</v>
          </cell>
          <cell r="C376">
            <v>1318145.6620796632</v>
          </cell>
        </row>
        <row r="377">
          <cell r="A377" t="str">
            <v>092903</v>
          </cell>
          <cell r="B377" t="str">
            <v>LONGVIEW ISD</v>
          </cell>
          <cell r="C377">
            <v>3389273.9034042303</v>
          </cell>
        </row>
        <row r="378">
          <cell r="A378" t="str">
            <v>092904</v>
          </cell>
          <cell r="B378" t="str">
            <v>PINE TREE ISD</v>
          </cell>
          <cell r="C378">
            <v>3593006.2514528101</v>
          </cell>
        </row>
        <row r="379">
          <cell r="A379" t="str">
            <v>092906</v>
          </cell>
          <cell r="B379" t="str">
            <v>SABINE ISD</v>
          </cell>
          <cell r="C379">
            <v>0</v>
          </cell>
        </row>
        <row r="380">
          <cell r="A380" t="str">
            <v>092907</v>
          </cell>
          <cell r="B380" t="str">
            <v>SPRING HILL ISD</v>
          </cell>
          <cell r="C380">
            <v>201585.806220787</v>
          </cell>
        </row>
        <row r="381">
          <cell r="A381" t="str">
            <v>092908</v>
          </cell>
          <cell r="B381" t="str">
            <v>WHITE OAK ISD</v>
          </cell>
          <cell r="C381">
            <v>216095.34296889126</v>
          </cell>
        </row>
        <row r="382">
          <cell r="A382" t="str">
            <v>093901</v>
          </cell>
          <cell r="B382" t="str">
            <v>ANDERSON-SHIRO CISD</v>
          </cell>
          <cell r="C382">
            <v>291011.58053067181</v>
          </cell>
        </row>
        <row r="383">
          <cell r="A383" t="str">
            <v>093903</v>
          </cell>
          <cell r="B383" t="str">
            <v>IOLA ISD</v>
          </cell>
          <cell r="C383">
            <v>0</v>
          </cell>
        </row>
        <row r="384">
          <cell r="A384" t="str">
            <v>093904</v>
          </cell>
          <cell r="B384" t="str">
            <v>NAVASOTA ISD</v>
          </cell>
          <cell r="C384">
            <v>2215949.7587445858</v>
          </cell>
        </row>
        <row r="385">
          <cell r="A385" t="str">
            <v>093905</v>
          </cell>
          <cell r="B385" t="str">
            <v>RICHARDS ISD</v>
          </cell>
          <cell r="C385">
            <v>0</v>
          </cell>
        </row>
        <row r="386">
          <cell r="A386" t="str">
            <v>094901</v>
          </cell>
          <cell r="B386" t="str">
            <v>SEGUIN ISD</v>
          </cell>
          <cell r="C386">
            <v>855997.86043967027</v>
          </cell>
        </row>
        <row r="387">
          <cell r="A387" t="str">
            <v>094902</v>
          </cell>
          <cell r="B387" t="str">
            <v>SCHERTZ-CIBOLO-U CITY ISD</v>
          </cell>
          <cell r="C387">
            <v>5192002.3782429323</v>
          </cell>
        </row>
        <row r="388">
          <cell r="A388" t="str">
            <v>094903</v>
          </cell>
          <cell r="B388" t="str">
            <v>NAVARRO ISD</v>
          </cell>
          <cell r="C388">
            <v>1286007.0733556459</v>
          </cell>
        </row>
        <row r="389">
          <cell r="A389" t="str">
            <v>094904</v>
          </cell>
          <cell r="B389" t="str">
            <v>MARION ISD</v>
          </cell>
          <cell r="C389">
            <v>166575.13623397352</v>
          </cell>
        </row>
        <row r="390">
          <cell r="A390" t="str">
            <v>095901</v>
          </cell>
          <cell r="B390" t="str">
            <v>ABERNATHY ISD</v>
          </cell>
          <cell r="C390">
            <v>0</v>
          </cell>
        </row>
        <row r="391">
          <cell r="A391" t="str">
            <v>095902</v>
          </cell>
          <cell r="B391" t="str">
            <v>COTTON CENTER ISD</v>
          </cell>
          <cell r="C391">
            <v>0</v>
          </cell>
        </row>
        <row r="392">
          <cell r="A392" t="str">
            <v>095903</v>
          </cell>
          <cell r="B392" t="str">
            <v>HALE CENTER ISD</v>
          </cell>
          <cell r="C392">
            <v>0</v>
          </cell>
        </row>
        <row r="393">
          <cell r="A393" t="str">
            <v>095904</v>
          </cell>
          <cell r="B393" t="str">
            <v>PETERSBURG ISD</v>
          </cell>
          <cell r="C393">
            <v>30756.954207955339</v>
          </cell>
        </row>
        <row r="394">
          <cell r="A394" t="str">
            <v>095905</v>
          </cell>
          <cell r="B394" t="str">
            <v>PLAINVIEW ISD</v>
          </cell>
          <cell r="C394">
            <v>0</v>
          </cell>
        </row>
        <row r="395">
          <cell r="A395" t="str">
            <v>096904</v>
          </cell>
          <cell r="B395" t="str">
            <v>MEMPHIS ISD</v>
          </cell>
          <cell r="C395">
            <v>0</v>
          </cell>
        </row>
        <row r="396">
          <cell r="A396" t="str">
            <v>096905</v>
          </cell>
          <cell r="B396" t="str">
            <v>TURKEY-QUITAQUE ISD</v>
          </cell>
          <cell r="C396">
            <v>0</v>
          </cell>
        </row>
        <row r="397">
          <cell r="A397" t="str">
            <v>097902</v>
          </cell>
          <cell r="B397" t="str">
            <v>HAMILTON ISD</v>
          </cell>
          <cell r="C397">
            <v>342878.85445990035</v>
          </cell>
        </row>
        <row r="398">
          <cell r="A398" t="str">
            <v>097903</v>
          </cell>
          <cell r="B398" t="str">
            <v>HICO ISD</v>
          </cell>
          <cell r="C398">
            <v>75375.74061085323</v>
          </cell>
        </row>
        <row r="399">
          <cell r="A399" t="str">
            <v>098901</v>
          </cell>
          <cell r="B399" t="str">
            <v>GRUVER ISD</v>
          </cell>
          <cell r="C399">
            <v>0</v>
          </cell>
        </row>
        <row r="400">
          <cell r="A400" t="str">
            <v>098903</v>
          </cell>
          <cell r="B400" t="str">
            <v>PRINGLE-MORSE CISD</v>
          </cell>
          <cell r="C400">
            <v>0</v>
          </cell>
        </row>
        <row r="401">
          <cell r="A401" t="str">
            <v>098904</v>
          </cell>
          <cell r="B401" t="str">
            <v>SPEARMAN ISD</v>
          </cell>
          <cell r="C401">
            <v>993840.35573516355</v>
          </cell>
        </row>
        <row r="402">
          <cell r="A402" t="str">
            <v>099902</v>
          </cell>
          <cell r="B402" t="str">
            <v>CHILLICOTHE ISD</v>
          </cell>
          <cell r="C402">
            <v>0</v>
          </cell>
        </row>
        <row r="403">
          <cell r="A403" t="str">
            <v>099903</v>
          </cell>
          <cell r="B403" t="str">
            <v>QUANAH ISD</v>
          </cell>
          <cell r="C403">
            <v>0</v>
          </cell>
        </row>
        <row r="404">
          <cell r="A404" t="str">
            <v>100903</v>
          </cell>
          <cell r="B404" t="str">
            <v>KOUNTZE ISD</v>
          </cell>
          <cell r="C404">
            <v>431897.29714506102</v>
          </cell>
        </row>
        <row r="405">
          <cell r="A405" t="str">
            <v>100904</v>
          </cell>
          <cell r="B405" t="str">
            <v>SILSBEE ISD</v>
          </cell>
          <cell r="C405">
            <v>45844.518026542784</v>
          </cell>
        </row>
        <row r="406">
          <cell r="A406" t="str">
            <v>100905</v>
          </cell>
          <cell r="B406" t="str">
            <v>HARDIN-JEFFERSON ISD</v>
          </cell>
          <cell r="C406">
            <v>660590.63893793861</v>
          </cell>
        </row>
        <row r="407">
          <cell r="A407" t="str">
            <v>100907</v>
          </cell>
          <cell r="B407" t="str">
            <v>LUMBERTON ISD</v>
          </cell>
          <cell r="C407">
            <v>21635.051193115571</v>
          </cell>
        </row>
        <row r="408">
          <cell r="A408" t="str">
            <v>100908</v>
          </cell>
          <cell r="B408" t="str">
            <v>WEST HARDIN COUNTY CISD</v>
          </cell>
          <cell r="C408">
            <v>177759.69486590402</v>
          </cell>
        </row>
        <row r="409">
          <cell r="A409" t="str">
            <v>101902</v>
          </cell>
          <cell r="B409" t="str">
            <v>ALDINE ISD</v>
          </cell>
          <cell r="C409">
            <v>9104606.6225617751</v>
          </cell>
        </row>
        <row r="410">
          <cell r="A410" t="str">
            <v>101903</v>
          </cell>
          <cell r="B410" t="str">
            <v>ALIEF ISD</v>
          </cell>
          <cell r="C410">
            <v>14646952.800263073</v>
          </cell>
        </row>
        <row r="411">
          <cell r="A411" t="str">
            <v>101905</v>
          </cell>
          <cell r="B411" t="str">
            <v>CHANNELVIEW ISD</v>
          </cell>
          <cell r="C411">
            <v>4953015.7511532176</v>
          </cell>
        </row>
        <row r="412">
          <cell r="A412" t="str">
            <v>101906</v>
          </cell>
          <cell r="B412" t="str">
            <v>CROSBY ISD</v>
          </cell>
          <cell r="C412">
            <v>2801532.7151367054</v>
          </cell>
        </row>
        <row r="413">
          <cell r="A413" t="str">
            <v>101907</v>
          </cell>
          <cell r="B413" t="str">
            <v>CYPRESS-FAIRBANKS ISD</v>
          </cell>
          <cell r="C413">
            <v>85228877.443599984</v>
          </cell>
        </row>
        <row r="414">
          <cell r="A414" t="str">
            <v>101908</v>
          </cell>
          <cell r="B414" t="str">
            <v>DEER PARK ISD</v>
          </cell>
          <cell r="C414">
            <v>16841529.411852069</v>
          </cell>
        </row>
        <row r="415">
          <cell r="A415" t="str">
            <v>101909</v>
          </cell>
          <cell r="B415" t="str">
            <v>NORTH FOREST ISD</v>
          </cell>
          <cell r="C415">
            <v>534565.16695734521</v>
          </cell>
        </row>
        <row r="416">
          <cell r="A416" t="str">
            <v>101910</v>
          </cell>
          <cell r="B416" t="str">
            <v>GALENA PARK ISD</v>
          </cell>
          <cell r="C416">
            <v>9805053.0461227391</v>
          </cell>
        </row>
        <row r="417">
          <cell r="A417" t="str">
            <v>101911</v>
          </cell>
          <cell r="B417" t="str">
            <v>GOOSE CREEK CISD</v>
          </cell>
          <cell r="C417">
            <v>26554533.353099998</v>
          </cell>
        </row>
        <row r="418">
          <cell r="A418" t="str">
            <v>101912</v>
          </cell>
          <cell r="B418" t="str">
            <v>HOUSTON ISD</v>
          </cell>
          <cell r="C418">
            <v>147500506.32764566</v>
          </cell>
        </row>
        <row r="419">
          <cell r="A419" t="str">
            <v>101913</v>
          </cell>
          <cell r="B419" t="str">
            <v>HUMBLE ISD</v>
          </cell>
          <cell r="C419">
            <v>24340031.937003814</v>
          </cell>
        </row>
        <row r="420">
          <cell r="A420" t="str">
            <v>101914</v>
          </cell>
          <cell r="B420" t="str">
            <v>KATY ISD</v>
          </cell>
          <cell r="C420">
            <v>45129768.566899993</v>
          </cell>
        </row>
        <row r="421">
          <cell r="A421" t="str">
            <v>101915</v>
          </cell>
          <cell r="B421" t="str">
            <v>KLEIN ISD</v>
          </cell>
          <cell r="C421">
            <v>21520097.643765911</v>
          </cell>
        </row>
        <row r="422">
          <cell r="A422" t="str">
            <v>101916</v>
          </cell>
          <cell r="B422" t="str">
            <v>LA PORTE ISD</v>
          </cell>
          <cell r="C422">
            <v>15302855.614865445</v>
          </cell>
        </row>
        <row r="423">
          <cell r="A423" t="str">
            <v>101917</v>
          </cell>
          <cell r="B423" t="str">
            <v>PASADENA ISD</v>
          </cell>
          <cell r="C423">
            <v>18239249.44100181</v>
          </cell>
        </row>
        <row r="424">
          <cell r="A424" t="str">
            <v>101919</v>
          </cell>
          <cell r="B424" t="str">
            <v>SPRING ISD</v>
          </cell>
          <cell r="C424">
            <v>22268106.448399998</v>
          </cell>
        </row>
        <row r="425">
          <cell r="A425" t="str">
            <v>101920</v>
          </cell>
          <cell r="B425" t="str">
            <v>SPRING BRANCH ISD</v>
          </cell>
          <cell r="C425">
            <v>29991490.929143462</v>
          </cell>
        </row>
        <row r="426">
          <cell r="A426" t="str">
            <v>101921</v>
          </cell>
          <cell r="B426" t="str">
            <v>TOMBALL ISD</v>
          </cell>
          <cell r="C426">
            <v>12024792.2755</v>
          </cell>
        </row>
        <row r="427">
          <cell r="A427" t="str">
            <v>101924</v>
          </cell>
          <cell r="B427" t="str">
            <v>SHELDON ISD</v>
          </cell>
          <cell r="C427">
            <v>9546013.6127999984</v>
          </cell>
        </row>
        <row r="428">
          <cell r="A428" t="str">
            <v>101925</v>
          </cell>
          <cell r="B428" t="str">
            <v>HUFFMAN ISD</v>
          </cell>
          <cell r="C428">
            <v>1520571.9547156529</v>
          </cell>
        </row>
        <row r="429">
          <cell r="A429" t="str">
            <v>102901</v>
          </cell>
          <cell r="B429" t="str">
            <v>KARNACK ISD</v>
          </cell>
          <cell r="C429">
            <v>0</v>
          </cell>
        </row>
        <row r="430">
          <cell r="A430" t="str">
            <v>102902</v>
          </cell>
          <cell r="B430" t="str">
            <v>MARSHALL ISD</v>
          </cell>
          <cell r="C430">
            <v>0</v>
          </cell>
        </row>
        <row r="431">
          <cell r="A431" t="str">
            <v>102903</v>
          </cell>
          <cell r="B431" t="str">
            <v>WASKOM ISD</v>
          </cell>
          <cell r="C431">
            <v>774340.45365728845</v>
          </cell>
        </row>
        <row r="432">
          <cell r="A432" t="str">
            <v>102904</v>
          </cell>
          <cell r="B432" t="str">
            <v>HALLSVILLE ISD</v>
          </cell>
          <cell r="C432">
            <v>2631844.0910048219</v>
          </cell>
        </row>
        <row r="433">
          <cell r="A433" t="str">
            <v>102905</v>
          </cell>
          <cell r="B433" t="str">
            <v>HARLETON ISD</v>
          </cell>
          <cell r="C433">
            <v>107562.78283867324</v>
          </cell>
        </row>
        <row r="434">
          <cell r="A434" t="str">
            <v>102906</v>
          </cell>
          <cell r="B434" t="str">
            <v>ELYSIAN FIELDS ISD</v>
          </cell>
          <cell r="C434">
            <v>502389.29698686785</v>
          </cell>
        </row>
        <row r="435">
          <cell r="A435" t="str">
            <v>103901</v>
          </cell>
          <cell r="B435" t="str">
            <v>CHANNING ISD</v>
          </cell>
          <cell r="C435">
            <v>0</v>
          </cell>
        </row>
        <row r="436">
          <cell r="A436" t="str">
            <v>103902</v>
          </cell>
          <cell r="B436" t="str">
            <v>HARTLEY ISD</v>
          </cell>
          <cell r="C436">
            <v>90525.185933365137</v>
          </cell>
        </row>
        <row r="437">
          <cell r="A437" t="str">
            <v>104901</v>
          </cell>
          <cell r="B437" t="str">
            <v>HASKELL CISD</v>
          </cell>
          <cell r="C437">
            <v>0</v>
          </cell>
        </row>
        <row r="438">
          <cell r="A438" t="str">
            <v>104903</v>
          </cell>
          <cell r="B438" t="str">
            <v>RULE ISD</v>
          </cell>
          <cell r="C438">
            <v>0</v>
          </cell>
        </row>
        <row r="439">
          <cell r="A439" t="str">
            <v>104907</v>
          </cell>
          <cell r="B439" t="str">
            <v>PAINT CREEK ISD</v>
          </cell>
          <cell r="C439">
            <v>0</v>
          </cell>
        </row>
        <row r="440">
          <cell r="A440" t="str">
            <v>105902</v>
          </cell>
          <cell r="B440" t="str">
            <v>SAN MARCOS CISD</v>
          </cell>
          <cell r="C440">
            <v>8665759.4099999983</v>
          </cell>
        </row>
        <row r="441">
          <cell r="A441" t="str">
            <v>105904</v>
          </cell>
          <cell r="B441" t="str">
            <v>DRIPPING SPRINGS ISD</v>
          </cell>
          <cell r="C441">
            <v>5173993.8863495439</v>
          </cell>
        </row>
        <row r="442">
          <cell r="A442" t="str">
            <v>105905</v>
          </cell>
          <cell r="B442" t="str">
            <v>WIMBERLEY ISD</v>
          </cell>
          <cell r="C442">
            <v>1087635.8790336151</v>
          </cell>
        </row>
        <row r="443">
          <cell r="A443" t="str">
            <v>105906</v>
          </cell>
          <cell r="B443" t="str">
            <v>HAYS CISD</v>
          </cell>
          <cell r="C443">
            <v>8818949.0811537895</v>
          </cell>
        </row>
        <row r="444">
          <cell r="A444" t="str">
            <v>106901</v>
          </cell>
          <cell r="B444" t="str">
            <v>CANADIAN ISD</v>
          </cell>
          <cell r="C444">
            <v>0</v>
          </cell>
        </row>
        <row r="445">
          <cell r="A445" t="str">
            <v>107901</v>
          </cell>
          <cell r="B445" t="str">
            <v>ATHENS ISD</v>
          </cell>
          <cell r="C445">
            <v>1226931.853530294</v>
          </cell>
        </row>
        <row r="446">
          <cell r="A446" t="str">
            <v>107902</v>
          </cell>
          <cell r="B446" t="str">
            <v>BROWNSBORO ISD</v>
          </cell>
          <cell r="C446">
            <v>570979.76004795067</v>
          </cell>
        </row>
        <row r="447">
          <cell r="A447" t="str">
            <v>107904</v>
          </cell>
          <cell r="B447" t="str">
            <v>CROSS ROADS ISD</v>
          </cell>
          <cell r="C447">
            <v>387378.72417356807</v>
          </cell>
        </row>
        <row r="448">
          <cell r="A448" t="str">
            <v>107905</v>
          </cell>
          <cell r="B448" t="str">
            <v>EUSTACE ISD</v>
          </cell>
          <cell r="C448">
            <v>864216.37191688735</v>
          </cell>
        </row>
        <row r="449">
          <cell r="A449" t="str">
            <v>107906</v>
          </cell>
          <cell r="B449" t="str">
            <v>MALAKOFF ISD</v>
          </cell>
          <cell r="C449">
            <v>1297509.5606153216</v>
          </cell>
        </row>
        <row r="450">
          <cell r="A450" t="str">
            <v>107907</v>
          </cell>
          <cell r="B450" t="str">
            <v>TRINIDAD ISD</v>
          </cell>
          <cell r="C450">
            <v>42551.9715889047</v>
          </cell>
        </row>
        <row r="451">
          <cell r="A451" t="str">
            <v>107908</v>
          </cell>
          <cell r="B451" t="str">
            <v>MURCHISON ISD</v>
          </cell>
          <cell r="C451">
            <v>0</v>
          </cell>
        </row>
        <row r="452">
          <cell r="A452" t="str">
            <v>107910</v>
          </cell>
          <cell r="B452" t="str">
            <v>LAPOYNOR ISD</v>
          </cell>
          <cell r="C452">
            <v>231347.65705545235</v>
          </cell>
        </row>
        <row r="453">
          <cell r="A453" t="str">
            <v>108902</v>
          </cell>
          <cell r="B453" t="str">
            <v>DONNA ISD</v>
          </cell>
          <cell r="C453">
            <v>712.09617139200543</v>
          </cell>
        </row>
        <row r="454">
          <cell r="A454" t="str">
            <v>108903</v>
          </cell>
          <cell r="B454" t="str">
            <v>EDCOUCH-ELSA ISD</v>
          </cell>
          <cell r="C454">
            <v>6848.14766135424</v>
          </cell>
        </row>
        <row r="455">
          <cell r="A455" t="str">
            <v>108904</v>
          </cell>
          <cell r="B455" t="str">
            <v>EDINBURG CISD</v>
          </cell>
          <cell r="C455">
            <v>2116012.152307929</v>
          </cell>
        </row>
        <row r="456">
          <cell r="A456" t="str">
            <v>108905</v>
          </cell>
          <cell r="B456" t="str">
            <v>HIDALGO ISD</v>
          </cell>
          <cell r="C456">
            <v>129720.89919728404</v>
          </cell>
        </row>
        <row r="457">
          <cell r="A457" t="str">
            <v>108906</v>
          </cell>
          <cell r="B457" t="str">
            <v>MCALLEN ISD</v>
          </cell>
          <cell r="C457">
            <v>5466593.3132704068</v>
          </cell>
        </row>
        <row r="458">
          <cell r="A458" t="str">
            <v>108907</v>
          </cell>
          <cell r="B458" t="str">
            <v>MERCEDES ISD</v>
          </cell>
          <cell r="C458">
            <v>0</v>
          </cell>
        </row>
        <row r="459">
          <cell r="A459" t="str">
            <v>108908</v>
          </cell>
          <cell r="B459" t="str">
            <v>MISSION CISD</v>
          </cell>
          <cell r="C459">
            <v>0</v>
          </cell>
        </row>
        <row r="460">
          <cell r="A460" t="str">
            <v>108909</v>
          </cell>
          <cell r="B460" t="str">
            <v>PHARR-SAN JUAN-ALAMO ISD</v>
          </cell>
          <cell r="C460">
            <v>490157.48415534431</v>
          </cell>
        </row>
        <row r="461">
          <cell r="A461" t="str">
            <v>108910</v>
          </cell>
          <cell r="B461" t="str">
            <v>PROGRESO ISD</v>
          </cell>
          <cell r="C461">
            <v>17442.629926396083</v>
          </cell>
        </row>
        <row r="462">
          <cell r="A462" t="str">
            <v>108911</v>
          </cell>
          <cell r="B462" t="str">
            <v>SHARYLAND ISD</v>
          </cell>
          <cell r="C462">
            <v>3543922.6943127909</v>
          </cell>
        </row>
        <row r="463">
          <cell r="A463" t="str">
            <v>108912</v>
          </cell>
          <cell r="B463" t="str">
            <v>LA JOYA ISD</v>
          </cell>
          <cell r="C463">
            <v>265275.36993495602</v>
          </cell>
        </row>
        <row r="464">
          <cell r="A464" t="str">
            <v>108913</v>
          </cell>
          <cell r="B464" t="str">
            <v>WESLACO ISD</v>
          </cell>
          <cell r="C464">
            <v>476014.69890185259</v>
          </cell>
        </row>
        <row r="465">
          <cell r="A465" t="str">
            <v>108914</v>
          </cell>
          <cell r="B465" t="str">
            <v>LA VILLA ISD</v>
          </cell>
          <cell r="C465">
            <v>21514.8210446673</v>
          </cell>
        </row>
        <row r="466">
          <cell r="A466" t="str">
            <v>108915</v>
          </cell>
          <cell r="B466" t="str">
            <v>MONTE ALTO ISD</v>
          </cell>
          <cell r="C466">
            <v>19437.864147796441</v>
          </cell>
        </row>
        <row r="467">
          <cell r="A467" t="str">
            <v>108916</v>
          </cell>
          <cell r="B467" t="str">
            <v>VALLEY VIEW ISD</v>
          </cell>
          <cell r="C467">
            <v>59964.827976862573</v>
          </cell>
        </row>
        <row r="468">
          <cell r="A468" t="str">
            <v>109901</v>
          </cell>
          <cell r="B468" t="str">
            <v>ABBOTT ISD</v>
          </cell>
          <cell r="C468">
            <v>570.95495196932791</v>
          </cell>
        </row>
        <row r="469">
          <cell r="A469" t="str">
            <v>109902</v>
          </cell>
          <cell r="B469" t="str">
            <v>BYNUM ISD</v>
          </cell>
          <cell r="C469">
            <v>594.41324342257724</v>
          </cell>
        </row>
        <row r="470">
          <cell r="A470" t="str">
            <v>109903</v>
          </cell>
          <cell r="B470" t="str">
            <v>COVINGTON ISD</v>
          </cell>
          <cell r="C470">
            <v>57573.409172967797</v>
          </cell>
        </row>
        <row r="471">
          <cell r="A471" t="str">
            <v>109904</v>
          </cell>
          <cell r="B471" t="str">
            <v>HILLSBORO ISD</v>
          </cell>
          <cell r="C471">
            <v>602547.13757436734</v>
          </cell>
        </row>
        <row r="472">
          <cell r="A472" t="str">
            <v>109905</v>
          </cell>
          <cell r="B472" t="str">
            <v>HUBBARD ISD</v>
          </cell>
          <cell r="C472">
            <v>21827.662999692522</v>
          </cell>
        </row>
        <row r="473">
          <cell r="A473" t="str">
            <v>109907</v>
          </cell>
          <cell r="B473" t="str">
            <v>ITASCA ISD</v>
          </cell>
          <cell r="C473">
            <v>73171.567412798657</v>
          </cell>
        </row>
        <row r="474">
          <cell r="A474" t="str">
            <v>109908</v>
          </cell>
          <cell r="B474" t="str">
            <v>MALONE ISD</v>
          </cell>
          <cell r="C474">
            <v>0</v>
          </cell>
        </row>
        <row r="475">
          <cell r="A475" t="str">
            <v>109910</v>
          </cell>
          <cell r="B475" t="str">
            <v>MOUNT CALM ISD</v>
          </cell>
          <cell r="C475">
            <v>0</v>
          </cell>
        </row>
        <row r="476">
          <cell r="A476" t="str">
            <v>109911</v>
          </cell>
          <cell r="B476" t="str">
            <v>WHITNEY ISD</v>
          </cell>
          <cell r="C476">
            <v>645013.42985244736</v>
          </cell>
        </row>
        <row r="477">
          <cell r="A477" t="str">
            <v>109912</v>
          </cell>
          <cell r="B477" t="str">
            <v>AQUILLA ISD</v>
          </cell>
          <cell r="C477">
            <v>1196.4760580108657</v>
          </cell>
        </row>
        <row r="478">
          <cell r="A478" t="str">
            <v>109913</v>
          </cell>
          <cell r="B478" t="str">
            <v>BLUM ISD</v>
          </cell>
          <cell r="C478">
            <v>105560.22562894131</v>
          </cell>
        </row>
        <row r="479">
          <cell r="A479" t="str">
            <v>109914</v>
          </cell>
          <cell r="B479" t="str">
            <v>PENELOPE ISD</v>
          </cell>
          <cell r="C479">
            <v>0</v>
          </cell>
        </row>
        <row r="480">
          <cell r="A480" t="str">
            <v>110901</v>
          </cell>
          <cell r="B480" t="str">
            <v>ANTON ISD</v>
          </cell>
          <cell r="C480">
            <v>0</v>
          </cell>
        </row>
        <row r="481">
          <cell r="A481" t="str">
            <v>110902</v>
          </cell>
          <cell r="B481" t="str">
            <v>LEVELLAND ISD</v>
          </cell>
          <cell r="C481">
            <v>1964141.503727373</v>
          </cell>
        </row>
        <row r="482">
          <cell r="A482" t="str">
            <v>110905</v>
          </cell>
          <cell r="B482" t="str">
            <v>ROPES ISD</v>
          </cell>
          <cell r="C482">
            <v>0</v>
          </cell>
        </row>
        <row r="483">
          <cell r="A483" t="str">
            <v>110906</v>
          </cell>
          <cell r="B483" t="str">
            <v>SMYER ISD</v>
          </cell>
          <cell r="C483">
            <v>0</v>
          </cell>
        </row>
        <row r="484">
          <cell r="A484" t="str">
            <v>110907</v>
          </cell>
          <cell r="B484" t="str">
            <v>SUNDOWN ISD</v>
          </cell>
          <cell r="C484">
            <v>0</v>
          </cell>
        </row>
        <row r="485">
          <cell r="A485" t="str">
            <v>110908</v>
          </cell>
          <cell r="B485" t="str">
            <v>WHITHARRAL ISD</v>
          </cell>
          <cell r="C485">
            <v>0</v>
          </cell>
        </row>
        <row r="486">
          <cell r="A486" t="str">
            <v>111901</v>
          </cell>
          <cell r="B486" t="str">
            <v>GRANBURY ISD</v>
          </cell>
          <cell r="C486">
            <v>6353362.7688540183</v>
          </cell>
        </row>
        <row r="487">
          <cell r="A487" t="str">
            <v>111902</v>
          </cell>
          <cell r="B487" t="str">
            <v>LIPAN ISD</v>
          </cell>
          <cell r="C487">
            <v>102083.01083180934</v>
          </cell>
        </row>
        <row r="488">
          <cell r="A488" t="str">
            <v>111903</v>
          </cell>
          <cell r="B488" t="str">
            <v>TOLAR ISD</v>
          </cell>
          <cell r="C488">
            <v>242741.54113411985</v>
          </cell>
        </row>
        <row r="489">
          <cell r="A489" t="str">
            <v>112901</v>
          </cell>
          <cell r="B489" t="str">
            <v>SULPHUR SPRINGS ISD</v>
          </cell>
          <cell r="C489">
            <v>907375.07978717692</v>
          </cell>
        </row>
        <row r="490">
          <cell r="A490" t="str">
            <v>112905</v>
          </cell>
          <cell r="B490" t="str">
            <v>CUMBY ISD</v>
          </cell>
          <cell r="C490">
            <v>25747.268033610726</v>
          </cell>
        </row>
        <row r="491">
          <cell r="A491" t="str">
            <v>112906</v>
          </cell>
          <cell r="B491" t="str">
            <v>NORTH HOPKINS ISD</v>
          </cell>
          <cell r="C491">
            <v>62251.600189405224</v>
          </cell>
        </row>
        <row r="492">
          <cell r="A492" t="str">
            <v>112907</v>
          </cell>
          <cell r="B492" t="str">
            <v>MILLER GROVE ISD</v>
          </cell>
          <cell r="C492">
            <v>0</v>
          </cell>
        </row>
        <row r="493">
          <cell r="A493" t="str">
            <v>112908</v>
          </cell>
          <cell r="B493" t="str">
            <v>COMO-PICKTON CISD</v>
          </cell>
          <cell r="C493">
            <v>0</v>
          </cell>
        </row>
        <row r="494">
          <cell r="A494" t="str">
            <v>112909</v>
          </cell>
          <cell r="B494" t="str">
            <v>SALTILLO ISD</v>
          </cell>
          <cell r="C494">
            <v>0</v>
          </cell>
        </row>
        <row r="495">
          <cell r="A495" t="str">
            <v>112910</v>
          </cell>
          <cell r="B495" t="str">
            <v>SULPHUR BLUFF ISD</v>
          </cell>
          <cell r="C495">
            <v>63409.708928332744</v>
          </cell>
        </row>
        <row r="496">
          <cell r="A496" t="str">
            <v>113901</v>
          </cell>
          <cell r="B496" t="str">
            <v>CROCKETT ISD</v>
          </cell>
          <cell r="C496">
            <v>573997.00174376322</v>
          </cell>
        </row>
        <row r="497">
          <cell r="A497" t="str">
            <v>113902</v>
          </cell>
          <cell r="B497" t="str">
            <v>GRAPELAND ISD</v>
          </cell>
          <cell r="C497">
            <v>422689.13365856546</v>
          </cell>
        </row>
        <row r="498">
          <cell r="A498" t="str">
            <v>113903</v>
          </cell>
          <cell r="B498" t="str">
            <v>LOVELADY ISD</v>
          </cell>
          <cell r="C498">
            <v>0</v>
          </cell>
        </row>
        <row r="499">
          <cell r="A499" t="str">
            <v>113905</v>
          </cell>
          <cell r="B499" t="str">
            <v>LATEXO ISD</v>
          </cell>
          <cell r="C499">
            <v>176957.89515476997</v>
          </cell>
        </row>
        <row r="500">
          <cell r="A500" t="str">
            <v>113906</v>
          </cell>
          <cell r="B500" t="str">
            <v>KENNARD ISD</v>
          </cell>
          <cell r="C500">
            <v>0</v>
          </cell>
        </row>
        <row r="501">
          <cell r="A501" t="str">
            <v>114901</v>
          </cell>
          <cell r="B501" t="str">
            <v>BIG SPRING ISD</v>
          </cell>
          <cell r="C501">
            <v>672806.93835282989</v>
          </cell>
        </row>
        <row r="502">
          <cell r="A502" t="str">
            <v>114902</v>
          </cell>
          <cell r="B502" t="str">
            <v>COAHOMA ISD</v>
          </cell>
          <cell r="C502">
            <v>0</v>
          </cell>
        </row>
        <row r="503">
          <cell r="A503" t="str">
            <v>114904</v>
          </cell>
          <cell r="B503" t="str">
            <v>FORSAN ISD</v>
          </cell>
          <cell r="C503">
            <v>611051.90472791193</v>
          </cell>
        </row>
        <row r="504">
          <cell r="A504" t="str">
            <v>115901</v>
          </cell>
          <cell r="B504" t="str">
            <v>FT HANCOCK ISD</v>
          </cell>
          <cell r="C504">
            <v>99397.63608867937</v>
          </cell>
        </row>
        <row r="505">
          <cell r="A505" t="str">
            <v>115902</v>
          </cell>
          <cell r="B505" t="str">
            <v>SIERRA BLANCA ISD</v>
          </cell>
          <cell r="C505">
            <v>0</v>
          </cell>
        </row>
        <row r="506">
          <cell r="A506" t="str">
            <v>115903</v>
          </cell>
          <cell r="B506" t="str">
            <v>DELL CITY ISD</v>
          </cell>
          <cell r="C506">
            <v>0</v>
          </cell>
        </row>
        <row r="507">
          <cell r="A507" t="str">
            <v>116901</v>
          </cell>
          <cell r="B507" t="str">
            <v>CADDO MILLS ISD</v>
          </cell>
          <cell r="C507">
            <v>631700.68824838137</v>
          </cell>
        </row>
        <row r="508">
          <cell r="A508" t="str">
            <v>116902</v>
          </cell>
          <cell r="B508" t="str">
            <v>CELESTE ISD</v>
          </cell>
          <cell r="C508">
            <v>46770.51011153213</v>
          </cell>
        </row>
        <row r="509">
          <cell r="A509" t="str">
            <v>116903</v>
          </cell>
          <cell r="B509" t="str">
            <v>COMMERCE ISD</v>
          </cell>
          <cell r="C509">
            <v>539872.605027157</v>
          </cell>
        </row>
        <row r="510">
          <cell r="A510" t="str">
            <v>116905</v>
          </cell>
          <cell r="B510" t="str">
            <v>GREENVILLE ISD</v>
          </cell>
          <cell r="C510">
            <v>2036313.3164839847</v>
          </cell>
        </row>
        <row r="511">
          <cell r="A511" t="str">
            <v>116906</v>
          </cell>
          <cell r="B511" t="str">
            <v>LONE OAK ISD</v>
          </cell>
          <cell r="C511">
            <v>312222.86348767474</v>
          </cell>
        </row>
        <row r="512">
          <cell r="A512" t="str">
            <v>116908</v>
          </cell>
          <cell r="B512" t="str">
            <v>QUINLAN ISD</v>
          </cell>
          <cell r="C512">
            <v>291248.33683645993</v>
          </cell>
        </row>
        <row r="513">
          <cell r="A513" t="str">
            <v>116909</v>
          </cell>
          <cell r="B513" t="str">
            <v>WOLFE CITY ISD</v>
          </cell>
          <cell r="C513">
            <v>106876.52680817553</v>
          </cell>
        </row>
        <row r="514">
          <cell r="A514" t="str">
            <v>116910</v>
          </cell>
          <cell r="B514" t="str">
            <v>CAMPBELL ISD</v>
          </cell>
          <cell r="C514">
            <v>30282.921284937493</v>
          </cell>
        </row>
        <row r="515">
          <cell r="A515" t="str">
            <v>116915</v>
          </cell>
          <cell r="B515" t="str">
            <v>BLAND ISD</v>
          </cell>
          <cell r="C515">
            <v>45865.452136859742</v>
          </cell>
        </row>
        <row r="516">
          <cell r="A516" t="str">
            <v>116916</v>
          </cell>
          <cell r="B516" t="str">
            <v>BOLES ISD</v>
          </cell>
          <cell r="C516">
            <v>1419.1548453756261</v>
          </cell>
        </row>
        <row r="517">
          <cell r="A517" t="str">
            <v>117901</v>
          </cell>
          <cell r="B517" t="str">
            <v>BORGER ISD</v>
          </cell>
          <cell r="C517">
            <v>1295684.800665397</v>
          </cell>
        </row>
        <row r="518">
          <cell r="A518" t="str">
            <v>117903</v>
          </cell>
          <cell r="B518" t="str">
            <v>SANFORD-FRITCH ISD</v>
          </cell>
          <cell r="C518">
            <v>212552.31010249816</v>
          </cell>
        </row>
        <row r="519">
          <cell r="A519" t="str">
            <v>117904</v>
          </cell>
          <cell r="B519" t="str">
            <v>PLEMONS-STINNETT-PHILLIPS CISD</v>
          </cell>
          <cell r="C519">
            <v>1376492.610800066</v>
          </cell>
        </row>
        <row r="520">
          <cell r="A520" t="str">
            <v>117907</v>
          </cell>
          <cell r="B520" t="str">
            <v>SPRING CREEK ISD</v>
          </cell>
          <cell r="C520">
            <v>0</v>
          </cell>
        </row>
        <row r="521">
          <cell r="A521" t="str">
            <v>118902</v>
          </cell>
          <cell r="B521" t="str">
            <v>IRION COUNTY ISD</v>
          </cell>
          <cell r="C521">
            <v>0</v>
          </cell>
        </row>
        <row r="522">
          <cell r="A522" t="str">
            <v>119901</v>
          </cell>
          <cell r="B522" t="str">
            <v>BRYSON ISD</v>
          </cell>
          <cell r="C522">
            <v>77772.382112639272</v>
          </cell>
        </row>
        <row r="523">
          <cell r="A523" t="str">
            <v>119902</v>
          </cell>
          <cell r="B523" t="str">
            <v>JACKSBORO ISD</v>
          </cell>
          <cell r="C523">
            <v>1735720.2118999998</v>
          </cell>
        </row>
        <row r="524">
          <cell r="A524" t="str">
            <v>119903</v>
          </cell>
          <cell r="B524" t="str">
            <v>PERRIN-WHITT CISD</v>
          </cell>
          <cell r="C524">
            <v>278495.75748708984</v>
          </cell>
        </row>
        <row r="525">
          <cell r="A525" t="str">
            <v>120901</v>
          </cell>
          <cell r="B525" t="str">
            <v>EDNA ISD</v>
          </cell>
          <cell r="C525">
            <v>842709.52260686213</v>
          </cell>
        </row>
        <row r="526">
          <cell r="A526" t="str">
            <v>120902</v>
          </cell>
          <cell r="B526" t="str">
            <v>GANADO ISD</v>
          </cell>
          <cell r="C526">
            <v>0</v>
          </cell>
        </row>
        <row r="527">
          <cell r="A527" t="str">
            <v>120905</v>
          </cell>
          <cell r="B527" t="str">
            <v>INDUSTRIAL ISD</v>
          </cell>
          <cell r="C527">
            <v>1281093.1905702173</v>
          </cell>
        </row>
        <row r="528">
          <cell r="A528" t="str">
            <v>121902</v>
          </cell>
          <cell r="B528" t="str">
            <v>BROOKELAND ISD</v>
          </cell>
          <cell r="C528">
            <v>0</v>
          </cell>
        </row>
        <row r="529">
          <cell r="A529" t="str">
            <v>121903</v>
          </cell>
          <cell r="B529" t="str">
            <v>BUNA ISD</v>
          </cell>
          <cell r="C529">
            <v>84990.102640835481</v>
          </cell>
        </row>
        <row r="530">
          <cell r="A530" t="str">
            <v>121904</v>
          </cell>
          <cell r="B530" t="str">
            <v>JASPER ISD</v>
          </cell>
          <cell r="C530">
            <v>176787.34270224022</v>
          </cell>
        </row>
        <row r="531">
          <cell r="A531" t="str">
            <v>121905</v>
          </cell>
          <cell r="B531" t="str">
            <v>KIRBYVILLE CISD</v>
          </cell>
          <cell r="C531">
            <v>24479.336556245355</v>
          </cell>
        </row>
        <row r="532">
          <cell r="A532" t="str">
            <v>121906</v>
          </cell>
          <cell r="B532" t="str">
            <v>EVADALE ISD</v>
          </cell>
          <cell r="C532">
            <v>0</v>
          </cell>
        </row>
        <row r="533">
          <cell r="A533" t="str">
            <v>122901</v>
          </cell>
          <cell r="B533" t="str">
            <v>FT DAVIS ISD</v>
          </cell>
          <cell r="C533">
            <v>0</v>
          </cell>
        </row>
        <row r="534">
          <cell r="A534" t="str">
            <v>122902</v>
          </cell>
          <cell r="B534" t="str">
            <v>VALENTINE ISD</v>
          </cell>
          <cell r="C534">
            <v>0</v>
          </cell>
        </row>
        <row r="535">
          <cell r="A535" t="str">
            <v>123905</v>
          </cell>
          <cell r="B535" t="str">
            <v>NEDERLAND ISD</v>
          </cell>
          <cell r="C535">
            <v>587625.05745413282</v>
          </cell>
        </row>
        <row r="536">
          <cell r="A536" t="str">
            <v>123907</v>
          </cell>
          <cell r="B536" t="str">
            <v>PORT ARTHUR ISD</v>
          </cell>
          <cell r="C536">
            <v>5932712.0985469697</v>
          </cell>
        </row>
        <row r="537">
          <cell r="A537" t="str">
            <v>123908</v>
          </cell>
          <cell r="B537" t="str">
            <v>PORT NECHES-GROVES ISD</v>
          </cell>
          <cell r="C537">
            <v>3484168.2028396367</v>
          </cell>
        </row>
        <row r="538">
          <cell r="A538" t="str">
            <v>123910</v>
          </cell>
          <cell r="B538" t="str">
            <v>BEAUMONT ISD</v>
          </cell>
          <cell r="C538">
            <v>4803614.2399640344</v>
          </cell>
        </row>
        <row r="539">
          <cell r="A539" t="str">
            <v>123913</v>
          </cell>
          <cell r="B539" t="str">
            <v>SABINE PASS ISD</v>
          </cell>
          <cell r="C539">
            <v>884556.35980144446</v>
          </cell>
        </row>
        <row r="540">
          <cell r="A540" t="str">
            <v>123914</v>
          </cell>
          <cell r="B540" t="str">
            <v>HAMSHIRE-FANNETT ISD</v>
          </cell>
          <cell r="C540">
            <v>762124.34210060653</v>
          </cell>
        </row>
        <row r="541">
          <cell r="A541" t="str">
            <v>124901</v>
          </cell>
          <cell r="B541" t="str">
            <v>JIM HOGG COUNTY ISD</v>
          </cell>
          <cell r="C541">
            <v>453652.85641885869</v>
          </cell>
        </row>
        <row r="542">
          <cell r="A542" t="str">
            <v>125901</v>
          </cell>
          <cell r="B542" t="str">
            <v>ALICE ISD</v>
          </cell>
          <cell r="C542">
            <v>362268.73054667085</v>
          </cell>
        </row>
        <row r="543">
          <cell r="A543" t="str">
            <v>125902</v>
          </cell>
          <cell r="B543" t="str">
            <v>BEN BOLT-PALITO BLANCO ISD</v>
          </cell>
          <cell r="C543">
            <v>38.312577770394462</v>
          </cell>
        </row>
        <row r="544">
          <cell r="A544" t="str">
            <v>125903</v>
          </cell>
          <cell r="B544" t="str">
            <v>ORANGE GROVE ISD</v>
          </cell>
          <cell r="C544">
            <v>57625.220602050838</v>
          </cell>
        </row>
        <row r="545">
          <cell r="A545" t="str">
            <v>125905</v>
          </cell>
          <cell r="B545" t="str">
            <v>PREMONT ISD</v>
          </cell>
          <cell r="C545">
            <v>3965.5006146595492</v>
          </cell>
        </row>
        <row r="546">
          <cell r="A546" t="str">
            <v>125906</v>
          </cell>
          <cell r="B546" t="str">
            <v>LA GLORIA ISD</v>
          </cell>
          <cell r="C546">
            <v>0</v>
          </cell>
        </row>
        <row r="547">
          <cell r="A547" t="str">
            <v>126901</v>
          </cell>
          <cell r="B547" t="str">
            <v>ALVARADO ISD</v>
          </cell>
          <cell r="C547">
            <v>1424575.5076482401</v>
          </cell>
        </row>
        <row r="548">
          <cell r="A548" t="str">
            <v>126902</v>
          </cell>
          <cell r="B548" t="str">
            <v>BURLESON ISD</v>
          </cell>
          <cell r="C548">
            <v>5524804.5320439404</v>
          </cell>
        </row>
        <row r="549">
          <cell r="A549" t="str">
            <v>126903</v>
          </cell>
          <cell r="B549" t="str">
            <v>CLEBURNE ISD</v>
          </cell>
          <cell r="C549">
            <v>4887774.1620829524</v>
          </cell>
        </row>
        <row r="550">
          <cell r="A550" t="str">
            <v>126904</v>
          </cell>
          <cell r="B550" t="str">
            <v>GRANDVIEW ISD</v>
          </cell>
          <cell r="C550">
            <v>57952.171849170227</v>
          </cell>
        </row>
        <row r="551">
          <cell r="A551" t="str">
            <v>126905</v>
          </cell>
          <cell r="B551" t="str">
            <v>JOSHUA ISD</v>
          </cell>
          <cell r="C551">
            <v>1586845.3016415176</v>
          </cell>
        </row>
        <row r="552">
          <cell r="A552" t="str">
            <v>126906</v>
          </cell>
          <cell r="B552" t="str">
            <v>KEENE ISD</v>
          </cell>
          <cell r="C552">
            <v>0</v>
          </cell>
        </row>
        <row r="553">
          <cell r="A553" t="str">
            <v>126907</v>
          </cell>
          <cell r="B553" t="str">
            <v>RIO VISTA ISD</v>
          </cell>
          <cell r="C553">
            <v>194709.4294574243</v>
          </cell>
        </row>
        <row r="554">
          <cell r="A554" t="str">
            <v>126908</v>
          </cell>
          <cell r="B554" t="str">
            <v>VENUS ISD</v>
          </cell>
          <cell r="C554">
            <v>148121.73541554445</v>
          </cell>
        </row>
        <row r="555">
          <cell r="A555" t="str">
            <v>126911</v>
          </cell>
          <cell r="B555" t="str">
            <v>GODLEY ISD</v>
          </cell>
          <cell r="C555">
            <v>389147.98901496164</v>
          </cell>
        </row>
        <row r="556">
          <cell r="A556" t="str">
            <v>127901</v>
          </cell>
          <cell r="B556" t="str">
            <v>ANSON ISD</v>
          </cell>
          <cell r="C556">
            <v>0</v>
          </cell>
        </row>
        <row r="557">
          <cell r="A557" t="str">
            <v>127903</v>
          </cell>
          <cell r="B557" t="str">
            <v>HAMLIN ISD</v>
          </cell>
          <cell r="C557">
            <v>97178.410748314636</v>
          </cell>
        </row>
        <row r="558">
          <cell r="A558" t="str">
            <v>127904</v>
          </cell>
          <cell r="B558" t="str">
            <v>HAWLEY ISD</v>
          </cell>
          <cell r="C558">
            <v>0</v>
          </cell>
        </row>
        <row r="559">
          <cell r="A559" t="str">
            <v>127905</v>
          </cell>
          <cell r="B559" t="str">
            <v>LUEDERS-AVOCA ISD</v>
          </cell>
          <cell r="C559">
            <v>0</v>
          </cell>
        </row>
        <row r="560">
          <cell r="A560" t="str">
            <v>127906</v>
          </cell>
          <cell r="B560" t="str">
            <v>STAMFORD ISD</v>
          </cell>
          <cell r="C560">
            <v>0</v>
          </cell>
        </row>
        <row r="561">
          <cell r="A561" t="str">
            <v>128901</v>
          </cell>
          <cell r="B561" t="str">
            <v>KARNES CITY ISD</v>
          </cell>
          <cell r="C561">
            <v>5139.5753661071058</v>
          </cell>
        </row>
        <row r="562">
          <cell r="A562" t="str">
            <v>128902</v>
          </cell>
          <cell r="B562" t="str">
            <v>KENEDY ISD</v>
          </cell>
          <cell r="C562">
            <v>151.93642912501852</v>
          </cell>
        </row>
        <row r="563">
          <cell r="A563" t="str">
            <v>128903</v>
          </cell>
          <cell r="B563" t="str">
            <v>RUNGE ISD</v>
          </cell>
          <cell r="C563">
            <v>0</v>
          </cell>
        </row>
        <row r="564">
          <cell r="A564" t="str">
            <v>128904</v>
          </cell>
          <cell r="B564" t="str">
            <v>FALLS CITY ISD</v>
          </cell>
          <cell r="C564">
            <v>11006.183940196281</v>
          </cell>
        </row>
        <row r="565">
          <cell r="A565" t="str">
            <v>129901</v>
          </cell>
          <cell r="B565" t="str">
            <v>CRANDALL ISD</v>
          </cell>
          <cell r="C565">
            <v>829744.64404912922</v>
          </cell>
        </row>
        <row r="566">
          <cell r="A566" t="str">
            <v>129902</v>
          </cell>
          <cell r="B566" t="str">
            <v>FORNEY ISD</v>
          </cell>
          <cell r="C566">
            <v>6372007.6028999984</v>
          </cell>
        </row>
        <row r="567">
          <cell r="A567" t="str">
            <v>129903</v>
          </cell>
          <cell r="B567" t="str">
            <v>KAUFMAN ISD</v>
          </cell>
          <cell r="C567">
            <v>662731.14264181047</v>
          </cell>
        </row>
        <row r="568">
          <cell r="A568" t="str">
            <v>129904</v>
          </cell>
          <cell r="B568" t="str">
            <v>KEMP ISD</v>
          </cell>
          <cell r="C568">
            <v>196794.68913541595</v>
          </cell>
        </row>
        <row r="569">
          <cell r="A569" t="str">
            <v>129905</v>
          </cell>
          <cell r="B569" t="str">
            <v>MABANK ISD</v>
          </cell>
          <cell r="C569">
            <v>2400192.2048852942</v>
          </cell>
        </row>
        <row r="570">
          <cell r="A570" t="str">
            <v>129906</v>
          </cell>
          <cell r="B570" t="str">
            <v>TERRELL ISD</v>
          </cell>
          <cell r="C570">
            <v>3745046.4132030183</v>
          </cell>
        </row>
        <row r="571">
          <cell r="A571" t="str">
            <v>129910</v>
          </cell>
          <cell r="B571" t="str">
            <v>SCURRY-ROSSER ISD</v>
          </cell>
          <cell r="C571">
            <v>234922.54819316851</v>
          </cell>
        </row>
        <row r="572">
          <cell r="A572" t="str">
            <v>130901</v>
          </cell>
          <cell r="B572" t="str">
            <v>BOERNE ISD</v>
          </cell>
          <cell r="C572">
            <v>10432028.543799998</v>
          </cell>
        </row>
        <row r="573">
          <cell r="A573" t="str">
            <v>130902</v>
          </cell>
          <cell r="B573" t="str">
            <v>COMFORT ISD</v>
          </cell>
          <cell r="C573">
            <v>832725.98942823848</v>
          </cell>
        </row>
        <row r="574">
          <cell r="A574" t="str">
            <v>131001</v>
          </cell>
          <cell r="B574" t="str">
            <v>KENEDY COUNTY WIDE CSD</v>
          </cell>
          <cell r="C574">
            <v>369598.62603527732</v>
          </cell>
        </row>
        <row r="575">
          <cell r="A575" t="str">
            <v>132902</v>
          </cell>
          <cell r="B575" t="str">
            <v>JAYTON-GIRARD ISD</v>
          </cell>
          <cell r="C575">
            <v>0</v>
          </cell>
        </row>
        <row r="576">
          <cell r="A576" t="str">
            <v>133901</v>
          </cell>
          <cell r="B576" t="str">
            <v>CENTER POINT ISD</v>
          </cell>
          <cell r="C576">
            <v>0</v>
          </cell>
        </row>
        <row r="577">
          <cell r="A577" t="str">
            <v>133902</v>
          </cell>
          <cell r="B577" t="str">
            <v>HUNT ISD</v>
          </cell>
          <cell r="C577">
            <v>0</v>
          </cell>
        </row>
        <row r="578">
          <cell r="A578" t="str">
            <v>133903</v>
          </cell>
          <cell r="B578" t="str">
            <v>KERRVILLE ISD</v>
          </cell>
          <cell r="C578">
            <v>3828813.2995909746</v>
          </cell>
        </row>
        <row r="579">
          <cell r="A579" t="str">
            <v>133904</v>
          </cell>
          <cell r="B579" t="str">
            <v>INGRAM ISD</v>
          </cell>
          <cell r="C579">
            <v>318093.46793692565</v>
          </cell>
        </row>
        <row r="580">
          <cell r="A580" t="str">
            <v>133905</v>
          </cell>
          <cell r="B580" t="str">
            <v>DIVIDE ISD</v>
          </cell>
          <cell r="C580">
            <v>0</v>
          </cell>
        </row>
        <row r="581">
          <cell r="A581" t="str">
            <v>134901</v>
          </cell>
          <cell r="B581" t="str">
            <v>JUNCTION ISD</v>
          </cell>
          <cell r="C581">
            <v>0</v>
          </cell>
        </row>
        <row r="582">
          <cell r="A582" t="str">
            <v>135001</v>
          </cell>
          <cell r="B582" t="str">
            <v>GUTHRIE CSD</v>
          </cell>
          <cell r="C582">
            <v>0</v>
          </cell>
        </row>
        <row r="583">
          <cell r="A583" t="str">
            <v>136901</v>
          </cell>
          <cell r="B583" t="str">
            <v>BRACKETT ISD</v>
          </cell>
          <cell r="C583">
            <v>0</v>
          </cell>
        </row>
        <row r="584">
          <cell r="A584" t="str">
            <v>137901</v>
          </cell>
          <cell r="B584" t="str">
            <v>KINGSVILLE ISD</v>
          </cell>
          <cell r="C584">
            <v>117987.77275900086</v>
          </cell>
        </row>
        <row r="585">
          <cell r="A585" t="str">
            <v>137902</v>
          </cell>
          <cell r="B585" t="str">
            <v>RICARDO ISD</v>
          </cell>
          <cell r="C585">
            <v>0</v>
          </cell>
        </row>
        <row r="586">
          <cell r="A586" t="str">
            <v>137903</v>
          </cell>
          <cell r="B586" t="str">
            <v>RIVIERA ISD</v>
          </cell>
          <cell r="C586">
            <v>0</v>
          </cell>
        </row>
        <row r="587">
          <cell r="A587" t="str">
            <v>137904</v>
          </cell>
          <cell r="B587" t="str">
            <v>SANTA GERTRUDIS ISD</v>
          </cell>
          <cell r="C587">
            <v>0</v>
          </cell>
        </row>
        <row r="588">
          <cell r="A588" t="str">
            <v>138902</v>
          </cell>
          <cell r="B588" t="str">
            <v>KNOX CITY-O'BRIEN CISD</v>
          </cell>
          <cell r="C588">
            <v>2138.6264034795304</v>
          </cell>
        </row>
        <row r="589">
          <cell r="A589" t="str">
            <v>138903</v>
          </cell>
          <cell r="B589" t="str">
            <v>MUNDAY CISD</v>
          </cell>
          <cell r="C589">
            <v>0</v>
          </cell>
        </row>
        <row r="590">
          <cell r="A590" t="str">
            <v>138904</v>
          </cell>
          <cell r="B590" t="str">
            <v>BENJAMIN ISD</v>
          </cell>
          <cell r="C590">
            <v>0</v>
          </cell>
        </row>
        <row r="591">
          <cell r="A591" t="str">
            <v>139905</v>
          </cell>
          <cell r="B591" t="str">
            <v>CHISUM ISD</v>
          </cell>
          <cell r="C591">
            <v>913765.76020103227</v>
          </cell>
        </row>
        <row r="592">
          <cell r="A592" t="str">
            <v>139908</v>
          </cell>
          <cell r="B592" t="str">
            <v>ROXTON ISD</v>
          </cell>
          <cell r="C592">
            <v>21452.96546494796</v>
          </cell>
        </row>
        <row r="593">
          <cell r="A593" t="str">
            <v>139909</v>
          </cell>
          <cell r="B593" t="str">
            <v>PARIS ISD</v>
          </cell>
          <cell r="C593">
            <v>127419.30109942393</v>
          </cell>
        </row>
        <row r="594">
          <cell r="A594" t="str">
            <v>139911</v>
          </cell>
          <cell r="B594" t="str">
            <v>NORTH LAMAR ISD</v>
          </cell>
          <cell r="C594">
            <v>680986.15732222982</v>
          </cell>
        </row>
        <row r="595">
          <cell r="A595" t="str">
            <v>139912</v>
          </cell>
          <cell r="B595" t="str">
            <v>PRAIRILAND ISD</v>
          </cell>
          <cell r="C595">
            <v>113744.25221422368</v>
          </cell>
        </row>
        <row r="596">
          <cell r="A596" t="str">
            <v>140901</v>
          </cell>
          <cell r="B596" t="str">
            <v>AMHERST ISD</v>
          </cell>
          <cell r="C596">
            <v>0</v>
          </cell>
        </row>
        <row r="597">
          <cell r="A597" t="str">
            <v>140904</v>
          </cell>
          <cell r="B597" t="str">
            <v>LITTLEFIELD ISD</v>
          </cell>
          <cell r="C597">
            <v>0</v>
          </cell>
        </row>
        <row r="598">
          <cell r="A598" t="str">
            <v>140905</v>
          </cell>
          <cell r="B598" t="str">
            <v>OLTON ISD</v>
          </cell>
          <cell r="C598">
            <v>0</v>
          </cell>
        </row>
        <row r="599">
          <cell r="A599" t="str">
            <v>140907</v>
          </cell>
          <cell r="B599" t="str">
            <v>SPRINGLAKE-EARTH ISD</v>
          </cell>
          <cell r="C599">
            <v>0</v>
          </cell>
        </row>
        <row r="600">
          <cell r="A600" t="str">
            <v>140908</v>
          </cell>
          <cell r="B600" t="str">
            <v>SUDAN ISD</v>
          </cell>
          <cell r="C600">
            <v>293776.71650204231</v>
          </cell>
        </row>
        <row r="601">
          <cell r="A601" t="str">
            <v>141901</v>
          </cell>
          <cell r="B601" t="str">
            <v>LAMPASAS ISD</v>
          </cell>
          <cell r="C601">
            <v>477112.41746994568</v>
          </cell>
        </row>
        <row r="602">
          <cell r="A602" t="str">
            <v>141902</v>
          </cell>
          <cell r="B602" t="str">
            <v>LOMETA ISD</v>
          </cell>
          <cell r="C602">
            <v>0</v>
          </cell>
        </row>
        <row r="603">
          <cell r="A603" t="str">
            <v>142901</v>
          </cell>
          <cell r="B603" t="str">
            <v>COTULLA ISD</v>
          </cell>
          <cell r="C603">
            <v>0</v>
          </cell>
        </row>
        <row r="604">
          <cell r="A604" t="str">
            <v>143901</v>
          </cell>
          <cell r="B604" t="str">
            <v>HALLETTSVILLE ISD</v>
          </cell>
          <cell r="C604">
            <v>0</v>
          </cell>
        </row>
        <row r="605">
          <cell r="A605" t="str">
            <v>143902</v>
          </cell>
          <cell r="B605" t="str">
            <v>MOULTON ISD</v>
          </cell>
          <cell r="C605">
            <v>19518.313705899265</v>
          </cell>
        </row>
        <row r="606">
          <cell r="A606" t="str">
            <v>143903</v>
          </cell>
          <cell r="B606" t="str">
            <v>SHINER ISD</v>
          </cell>
          <cell r="C606">
            <v>0</v>
          </cell>
        </row>
        <row r="607">
          <cell r="A607" t="str">
            <v>143904</v>
          </cell>
          <cell r="B607" t="str">
            <v>VYSEHRAD ISD</v>
          </cell>
          <cell r="C607">
            <v>0</v>
          </cell>
        </row>
        <row r="608">
          <cell r="A608" t="str">
            <v>143905</v>
          </cell>
          <cell r="B608" t="str">
            <v>SWEET HOME ISD</v>
          </cell>
          <cell r="C608">
            <v>0</v>
          </cell>
        </row>
        <row r="609">
          <cell r="A609" t="str">
            <v>143906</v>
          </cell>
          <cell r="B609" t="str">
            <v>EZZELL ISD</v>
          </cell>
          <cell r="C609">
            <v>0</v>
          </cell>
        </row>
        <row r="610">
          <cell r="A610" t="str">
            <v>144901</v>
          </cell>
          <cell r="B610" t="str">
            <v>GIDDINGS ISD</v>
          </cell>
          <cell r="C610">
            <v>773128.94838109554</v>
          </cell>
        </row>
        <row r="611">
          <cell r="A611" t="str">
            <v>144902</v>
          </cell>
          <cell r="B611" t="str">
            <v>LEXINGTON ISD</v>
          </cell>
          <cell r="C611">
            <v>210098.57289947543</v>
          </cell>
        </row>
        <row r="612">
          <cell r="A612" t="str">
            <v>144903</v>
          </cell>
          <cell r="B612" t="str">
            <v>DIME BOX ISD</v>
          </cell>
          <cell r="C612">
            <v>0</v>
          </cell>
        </row>
        <row r="613">
          <cell r="A613" t="str">
            <v>145901</v>
          </cell>
          <cell r="B613" t="str">
            <v>BUFFALO ISD</v>
          </cell>
          <cell r="C613">
            <v>370653.71818781667</v>
          </cell>
        </row>
        <row r="614">
          <cell r="A614" t="str">
            <v>145902</v>
          </cell>
          <cell r="B614" t="str">
            <v>CENTERVILLE ISD</v>
          </cell>
          <cell r="C614">
            <v>0</v>
          </cell>
        </row>
        <row r="615">
          <cell r="A615" t="str">
            <v>145906</v>
          </cell>
          <cell r="B615" t="str">
            <v>NORMANGEE ISD</v>
          </cell>
          <cell r="C615">
            <v>290456.76920970163</v>
          </cell>
        </row>
        <row r="616">
          <cell r="A616" t="str">
            <v>145907</v>
          </cell>
          <cell r="B616" t="str">
            <v>OAKWOOD ISD</v>
          </cell>
          <cell r="C616">
            <v>0</v>
          </cell>
        </row>
        <row r="617">
          <cell r="A617" t="str">
            <v>145911</v>
          </cell>
          <cell r="B617" t="str">
            <v>LEON ISD</v>
          </cell>
          <cell r="C617">
            <v>527891.90333399083</v>
          </cell>
        </row>
        <row r="618">
          <cell r="A618" t="str">
            <v>146901</v>
          </cell>
          <cell r="B618" t="str">
            <v>CLEVELAND ISD</v>
          </cell>
          <cell r="C618">
            <v>1096372.5325399423</v>
          </cell>
        </row>
        <row r="619">
          <cell r="A619" t="str">
            <v>146902</v>
          </cell>
          <cell r="B619" t="str">
            <v>DAYTON ISD</v>
          </cell>
          <cell r="C619">
            <v>1416970.7232130186</v>
          </cell>
        </row>
        <row r="620">
          <cell r="A620" t="str">
            <v>146903</v>
          </cell>
          <cell r="B620" t="str">
            <v>DEVERS ISD</v>
          </cell>
          <cell r="C620">
            <v>126723.17519951241</v>
          </cell>
        </row>
        <row r="621">
          <cell r="A621" t="str">
            <v>146904</v>
          </cell>
          <cell r="B621" t="str">
            <v>HARDIN ISD</v>
          </cell>
          <cell r="C621">
            <v>0</v>
          </cell>
        </row>
        <row r="622">
          <cell r="A622" t="str">
            <v>146905</v>
          </cell>
          <cell r="B622" t="str">
            <v>HULL-DAISETTA ISD</v>
          </cell>
          <cell r="C622">
            <v>0</v>
          </cell>
        </row>
        <row r="623">
          <cell r="A623" t="str">
            <v>146906</v>
          </cell>
          <cell r="B623" t="str">
            <v>LIBERTY ISD</v>
          </cell>
          <cell r="C623">
            <v>1239173.8249553624</v>
          </cell>
        </row>
        <row r="624">
          <cell r="A624" t="str">
            <v>146907</v>
          </cell>
          <cell r="B624" t="str">
            <v>TARKINGTON ISD</v>
          </cell>
          <cell r="C624">
            <v>399780.18867702631</v>
          </cell>
        </row>
        <row r="625">
          <cell r="A625" t="str">
            <v>147901</v>
          </cell>
          <cell r="B625" t="str">
            <v>COOLIDGE ISD</v>
          </cell>
          <cell r="C625">
            <v>28058.728529075008</v>
          </cell>
        </row>
        <row r="626">
          <cell r="A626" t="str">
            <v>147902</v>
          </cell>
          <cell r="B626" t="str">
            <v>GROESBECK ISD</v>
          </cell>
          <cell r="C626">
            <v>0</v>
          </cell>
        </row>
        <row r="627">
          <cell r="A627" t="str">
            <v>147903</v>
          </cell>
          <cell r="B627" t="str">
            <v>MEXIA ISD</v>
          </cell>
          <cell r="C627">
            <v>217188.67384967246</v>
          </cell>
        </row>
        <row r="628">
          <cell r="A628" t="str">
            <v>148901</v>
          </cell>
          <cell r="B628" t="str">
            <v>BOOKER ISD</v>
          </cell>
          <cell r="C628">
            <v>0</v>
          </cell>
        </row>
        <row r="629">
          <cell r="A629" t="str">
            <v>148902</v>
          </cell>
          <cell r="B629" t="str">
            <v>FOLLETT ISD</v>
          </cell>
          <cell r="C629">
            <v>205590.88819427835</v>
          </cell>
        </row>
        <row r="630">
          <cell r="A630" t="str">
            <v>148903</v>
          </cell>
          <cell r="B630" t="str">
            <v>HIGGINS ISD</v>
          </cell>
          <cell r="C630">
            <v>0</v>
          </cell>
        </row>
        <row r="631">
          <cell r="A631" t="str">
            <v>148905</v>
          </cell>
          <cell r="B631" t="str">
            <v>DARROUZETT ISD</v>
          </cell>
          <cell r="C631">
            <v>192958.85155534654</v>
          </cell>
        </row>
        <row r="632">
          <cell r="A632" t="str">
            <v>149901</v>
          </cell>
          <cell r="B632" t="str">
            <v>GEORGE WEST ISD</v>
          </cell>
          <cell r="C632">
            <v>0</v>
          </cell>
        </row>
        <row r="633">
          <cell r="A633" t="str">
            <v>149902</v>
          </cell>
          <cell r="B633" t="str">
            <v>THREE RIVERS ISD</v>
          </cell>
          <cell r="C633">
            <v>355244.16871447139</v>
          </cell>
        </row>
        <row r="634">
          <cell r="A634" t="str">
            <v>150901</v>
          </cell>
          <cell r="B634" t="str">
            <v>LLANO ISD</v>
          </cell>
          <cell r="C634">
            <v>2696701.9702419271</v>
          </cell>
        </row>
        <row r="635">
          <cell r="A635" t="str">
            <v>152901</v>
          </cell>
          <cell r="B635" t="str">
            <v>LUBBOCK ISD</v>
          </cell>
          <cell r="C635">
            <v>13782988.986439807</v>
          </cell>
        </row>
        <row r="636">
          <cell r="A636" t="str">
            <v>152902</v>
          </cell>
          <cell r="B636" t="str">
            <v>NEW DEAL ISD</v>
          </cell>
          <cell r="C636">
            <v>0</v>
          </cell>
        </row>
        <row r="637">
          <cell r="A637" t="str">
            <v>152903</v>
          </cell>
          <cell r="B637" t="str">
            <v>SLATON ISD</v>
          </cell>
          <cell r="C637">
            <v>254920.81637453998</v>
          </cell>
        </row>
        <row r="638">
          <cell r="A638" t="str">
            <v>152906</v>
          </cell>
          <cell r="B638" t="str">
            <v>LUBBOCK-COOPER ISD</v>
          </cell>
          <cell r="C638">
            <v>2367024.9047484729</v>
          </cell>
        </row>
        <row r="639">
          <cell r="A639" t="str">
            <v>152907</v>
          </cell>
          <cell r="B639" t="str">
            <v>FRENSHIP ISD</v>
          </cell>
          <cell r="C639">
            <v>5345586.3789082197</v>
          </cell>
        </row>
        <row r="640">
          <cell r="A640" t="str">
            <v>152908</v>
          </cell>
          <cell r="B640" t="str">
            <v>ROOSEVELT ISD</v>
          </cell>
          <cell r="C640">
            <v>304919.98708277999</v>
          </cell>
        </row>
        <row r="641">
          <cell r="A641" t="str">
            <v>152909</v>
          </cell>
          <cell r="B641" t="str">
            <v>SHALLOWATER ISD</v>
          </cell>
          <cell r="C641">
            <v>132163.94253962467</v>
          </cell>
        </row>
        <row r="642">
          <cell r="A642" t="str">
            <v>152910</v>
          </cell>
          <cell r="B642" t="str">
            <v>IDALOU ISD</v>
          </cell>
          <cell r="C642">
            <v>0</v>
          </cell>
        </row>
        <row r="643">
          <cell r="A643" t="str">
            <v>153903</v>
          </cell>
          <cell r="B643" t="str">
            <v>O'DONNELL ISD</v>
          </cell>
          <cell r="C643">
            <v>106716.71601681331</v>
          </cell>
        </row>
        <row r="644">
          <cell r="A644" t="str">
            <v>153904</v>
          </cell>
          <cell r="B644" t="str">
            <v>TAHOKA ISD</v>
          </cell>
          <cell r="C644">
            <v>0</v>
          </cell>
        </row>
        <row r="645">
          <cell r="A645" t="str">
            <v>153905</v>
          </cell>
          <cell r="B645" t="str">
            <v>NEW HOME ISD</v>
          </cell>
          <cell r="C645">
            <v>34901.866265720149</v>
          </cell>
        </row>
        <row r="646">
          <cell r="A646" t="str">
            <v>153907</v>
          </cell>
          <cell r="B646" t="str">
            <v>WILSON ISD</v>
          </cell>
          <cell r="C646">
            <v>25224.161762643325</v>
          </cell>
        </row>
        <row r="647">
          <cell r="A647" t="str">
            <v>154901</v>
          </cell>
          <cell r="B647" t="str">
            <v>MADISONVILLE CISD</v>
          </cell>
          <cell r="C647">
            <v>268573.55052588246</v>
          </cell>
        </row>
        <row r="648">
          <cell r="A648" t="str">
            <v>154903</v>
          </cell>
          <cell r="B648" t="str">
            <v>NORTH ZULCH ISD</v>
          </cell>
          <cell r="C648">
            <v>246204.07943382859</v>
          </cell>
        </row>
        <row r="649">
          <cell r="A649" t="str">
            <v>155901</v>
          </cell>
          <cell r="B649" t="str">
            <v>JEFFERSON ISD</v>
          </cell>
          <cell r="C649">
            <v>584212.1196291541</v>
          </cell>
        </row>
        <row r="650">
          <cell r="A650" t="str">
            <v>156902</v>
          </cell>
          <cell r="B650" t="str">
            <v>STANTON ISD</v>
          </cell>
          <cell r="C650">
            <v>0</v>
          </cell>
        </row>
        <row r="651">
          <cell r="A651" t="str">
            <v>156905</v>
          </cell>
          <cell r="B651" t="str">
            <v>GRADY ISD</v>
          </cell>
          <cell r="C651">
            <v>0</v>
          </cell>
        </row>
        <row r="652">
          <cell r="A652" t="str">
            <v>157901</v>
          </cell>
          <cell r="B652" t="str">
            <v>MASON ISD</v>
          </cell>
          <cell r="C652">
            <v>131609.55039914386</v>
          </cell>
        </row>
        <row r="653">
          <cell r="A653" t="str">
            <v>158901</v>
          </cell>
          <cell r="B653" t="str">
            <v>BAY CITY ISD</v>
          </cell>
          <cell r="C653">
            <v>1633082.5802006582</v>
          </cell>
        </row>
        <row r="654">
          <cell r="A654" t="str">
            <v>158902</v>
          </cell>
          <cell r="B654" t="str">
            <v>TIDEHAVEN ISD</v>
          </cell>
          <cell r="C654">
            <v>0</v>
          </cell>
        </row>
        <row r="655">
          <cell r="A655" t="str">
            <v>158904</v>
          </cell>
          <cell r="B655" t="str">
            <v>MATAGORDA ISD</v>
          </cell>
          <cell r="C655">
            <v>0</v>
          </cell>
        </row>
        <row r="656">
          <cell r="A656" t="str">
            <v>158905</v>
          </cell>
          <cell r="B656" t="str">
            <v>PALACIOS ISD</v>
          </cell>
          <cell r="C656">
            <v>877109.59805779625</v>
          </cell>
        </row>
        <row r="657">
          <cell r="A657" t="str">
            <v>158906</v>
          </cell>
          <cell r="B657" t="str">
            <v>VAN VLECK ISD</v>
          </cell>
          <cell r="C657">
            <v>0</v>
          </cell>
        </row>
        <row r="658">
          <cell r="A658" t="str">
            <v>159901</v>
          </cell>
          <cell r="B658" t="str">
            <v>EAGLE PASS ISD</v>
          </cell>
          <cell r="C658">
            <v>252235.30309895243</v>
          </cell>
        </row>
        <row r="659">
          <cell r="A659" t="str">
            <v>160901</v>
          </cell>
          <cell r="B659" t="str">
            <v>BRADY ISD</v>
          </cell>
          <cell r="C659">
            <v>246997.64965715964</v>
          </cell>
        </row>
        <row r="660">
          <cell r="A660" t="str">
            <v>160904</v>
          </cell>
          <cell r="B660" t="str">
            <v>ROCHELLE ISD</v>
          </cell>
          <cell r="C660">
            <v>0</v>
          </cell>
        </row>
        <row r="661">
          <cell r="A661" t="str">
            <v>160905</v>
          </cell>
          <cell r="B661" t="str">
            <v>LOHN ISD</v>
          </cell>
          <cell r="C661">
            <v>0</v>
          </cell>
        </row>
        <row r="662">
          <cell r="A662" t="str">
            <v>161901</v>
          </cell>
          <cell r="B662" t="str">
            <v>CRAWFORD ISD</v>
          </cell>
          <cell r="C662">
            <v>0</v>
          </cell>
        </row>
        <row r="663">
          <cell r="A663" t="str">
            <v>161903</v>
          </cell>
          <cell r="B663" t="str">
            <v>MIDWAY ISD</v>
          </cell>
          <cell r="C663">
            <v>7956410.8324349159</v>
          </cell>
        </row>
        <row r="664">
          <cell r="A664" t="str">
            <v>161906</v>
          </cell>
          <cell r="B664" t="str">
            <v>LA VEGA ISD</v>
          </cell>
          <cell r="C664">
            <v>534236.13257302577</v>
          </cell>
        </row>
        <row r="665">
          <cell r="A665" t="str">
            <v>161907</v>
          </cell>
          <cell r="B665" t="str">
            <v>LORENA ISD</v>
          </cell>
          <cell r="C665">
            <v>271378.76065248385</v>
          </cell>
        </row>
        <row r="666">
          <cell r="A666" t="str">
            <v>161908</v>
          </cell>
          <cell r="B666" t="str">
            <v>MART ISD</v>
          </cell>
          <cell r="C666">
            <v>51397.4174834601</v>
          </cell>
        </row>
        <row r="667">
          <cell r="A667" t="str">
            <v>161909</v>
          </cell>
          <cell r="B667" t="str">
            <v>MCGREGOR ISD</v>
          </cell>
          <cell r="C667">
            <v>254442.42820105242</v>
          </cell>
        </row>
        <row r="668">
          <cell r="A668" t="str">
            <v>161910</v>
          </cell>
          <cell r="B668" t="str">
            <v>MOODY ISD</v>
          </cell>
          <cell r="C668">
            <v>0</v>
          </cell>
        </row>
        <row r="669">
          <cell r="A669" t="str">
            <v>161912</v>
          </cell>
          <cell r="B669" t="str">
            <v>RIESEL ISD</v>
          </cell>
          <cell r="C669">
            <v>908.0149588944231</v>
          </cell>
        </row>
        <row r="670">
          <cell r="A670" t="str">
            <v>161914</v>
          </cell>
          <cell r="B670" t="str">
            <v>WACO ISD</v>
          </cell>
          <cell r="C670">
            <v>1856776.7261720721</v>
          </cell>
        </row>
        <row r="671">
          <cell r="A671" t="str">
            <v>161916</v>
          </cell>
          <cell r="B671" t="str">
            <v>WEST ISD</v>
          </cell>
          <cell r="C671">
            <v>266416.87617702165</v>
          </cell>
        </row>
        <row r="672">
          <cell r="A672" t="str">
            <v>161918</v>
          </cell>
          <cell r="B672" t="str">
            <v>AXTELL ISD</v>
          </cell>
          <cell r="C672">
            <v>0</v>
          </cell>
        </row>
        <row r="673">
          <cell r="A673" t="str">
            <v>161919</v>
          </cell>
          <cell r="B673" t="str">
            <v>BRUCEVILLE-EDDY ISD</v>
          </cell>
          <cell r="C673">
            <v>0</v>
          </cell>
        </row>
        <row r="674">
          <cell r="A674" t="str">
            <v>161920</v>
          </cell>
          <cell r="B674" t="str">
            <v>CHINA SPRING ISD</v>
          </cell>
          <cell r="C674">
            <v>429139.27903708833</v>
          </cell>
        </row>
        <row r="675">
          <cell r="A675" t="str">
            <v>161921</v>
          </cell>
          <cell r="B675" t="str">
            <v>CONNALLY ISD</v>
          </cell>
          <cell r="C675">
            <v>315959.78440915857</v>
          </cell>
        </row>
        <row r="676">
          <cell r="A676" t="str">
            <v>161922</v>
          </cell>
          <cell r="B676" t="str">
            <v>ROBINSON ISD</v>
          </cell>
          <cell r="C676">
            <v>345503.49162921117</v>
          </cell>
        </row>
        <row r="677">
          <cell r="A677" t="str">
            <v>161923</v>
          </cell>
          <cell r="B677" t="str">
            <v>BOSQUEVILLE ISD</v>
          </cell>
          <cell r="C677">
            <v>4920.3716225400749</v>
          </cell>
        </row>
        <row r="678">
          <cell r="A678" t="str">
            <v>161924</v>
          </cell>
          <cell r="B678" t="str">
            <v>HALLSBURG ISD</v>
          </cell>
          <cell r="C678">
            <v>0</v>
          </cell>
        </row>
        <row r="679">
          <cell r="A679" t="str">
            <v>161925</v>
          </cell>
          <cell r="B679" t="str">
            <v>GHOLSON ISD</v>
          </cell>
          <cell r="C679">
            <v>0</v>
          </cell>
        </row>
        <row r="680">
          <cell r="A680" t="str">
            <v>162904</v>
          </cell>
          <cell r="B680" t="str">
            <v>MCMULLEN COUNTY ISD</v>
          </cell>
          <cell r="C680">
            <v>399043.38671247172</v>
          </cell>
        </row>
        <row r="681">
          <cell r="A681" t="str">
            <v>163901</v>
          </cell>
          <cell r="B681" t="str">
            <v>DEVINE ISD</v>
          </cell>
          <cell r="C681">
            <v>0</v>
          </cell>
        </row>
        <row r="682">
          <cell r="A682" t="str">
            <v>163902</v>
          </cell>
          <cell r="B682" t="str">
            <v>D'HANIS ISD</v>
          </cell>
          <cell r="C682">
            <v>1784.0249820997647</v>
          </cell>
        </row>
        <row r="683">
          <cell r="A683" t="str">
            <v>163903</v>
          </cell>
          <cell r="B683" t="str">
            <v>NATALIA ISD</v>
          </cell>
          <cell r="C683">
            <v>52048.140008993199</v>
          </cell>
        </row>
        <row r="684">
          <cell r="A684" t="str">
            <v>163904</v>
          </cell>
          <cell r="B684" t="str">
            <v>HONDO ISD</v>
          </cell>
          <cell r="C684">
            <v>0</v>
          </cell>
        </row>
        <row r="685">
          <cell r="A685" t="str">
            <v>163908</v>
          </cell>
          <cell r="B685" t="str">
            <v>MEDINA VALLEY ISD</v>
          </cell>
          <cell r="C685">
            <v>263559.44013275544</v>
          </cell>
        </row>
        <row r="686">
          <cell r="A686" t="str">
            <v>164901</v>
          </cell>
          <cell r="B686" t="str">
            <v>MENARD ISD</v>
          </cell>
          <cell r="C686">
            <v>0</v>
          </cell>
        </row>
        <row r="687">
          <cell r="A687" t="str">
            <v>165901</v>
          </cell>
          <cell r="B687" t="str">
            <v>MIDLAND ISD</v>
          </cell>
          <cell r="C687">
            <v>9922754.2018024139</v>
          </cell>
        </row>
        <row r="688">
          <cell r="A688" t="str">
            <v>165902</v>
          </cell>
          <cell r="B688" t="str">
            <v>GREENWOOD ISD</v>
          </cell>
          <cell r="C688">
            <v>697523.92072776472</v>
          </cell>
        </row>
        <row r="689">
          <cell r="A689" t="str">
            <v>166901</v>
          </cell>
          <cell r="B689" t="str">
            <v>CAMERON ISD</v>
          </cell>
          <cell r="C689">
            <v>376148.22858005262</v>
          </cell>
        </row>
        <row r="690">
          <cell r="A690" t="str">
            <v>166902</v>
          </cell>
          <cell r="B690" t="str">
            <v>GAUSE ISD</v>
          </cell>
          <cell r="C690">
            <v>0</v>
          </cell>
        </row>
        <row r="691">
          <cell r="A691" t="str">
            <v>166903</v>
          </cell>
          <cell r="B691" t="str">
            <v>MILANO ISD</v>
          </cell>
          <cell r="C691">
            <v>128514.75239836366</v>
          </cell>
        </row>
        <row r="692">
          <cell r="A692" t="str">
            <v>166904</v>
          </cell>
          <cell r="B692" t="str">
            <v>ROCKDALE ISD</v>
          </cell>
          <cell r="C692">
            <v>0</v>
          </cell>
        </row>
        <row r="693">
          <cell r="A693" t="str">
            <v>166905</v>
          </cell>
          <cell r="B693" t="str">
            <v>THORNDALE ISD</v>
          </cell>
          <cell r="C693">
            <v>153324.77360513629</v>
          </cell>
        </row>
        <row r="694">
          <cell r="A694" t="str">
            <v>166907</v>
          </cell>
          <cell r="B694" t="str">
            <v>BUCKHOLTS ISD</v>
          </cell>
          <cell r="C694">
            <v>0</v>
          </cell>
        </row>
        <row r="695">
          <cell r="A695" t="str">
            <v>167901</v>
          </cell>
          <cell r="B695" t="str">
            <v>GOLDTHWAITE ISD</v>
          </cell>
          <cell r="C695">
            <v>0</v>
          </cell>
        </row>
        <row r="696">
          <cell r="A696" t="str">
            <v>167902</v>
          </cell>
          <cell r="B696" t="str">
            <v>MULLIN ISD</v>
          </cell>
          <cell r="C696">
            <v>0</v>
          </cell>
        </row>
        <row r="697">
          <cell r="A697" t="str">
            <v>167903</v>
          </cell>
          <cell r="B697" t="str">
            <v>STAR ISD</v>
          </cell>
          <cell r="C697">
            <v>0</v>
          </cell>
        </row>
        <row r="698">
          <cell r="A698" t="str">
            <v>167904</v>
          </cell>
          <cell r="B698" t="str">
            <v>PRIDDY ISD</v>
          </cell>
          <cell r="C698">
            <v>0</v>
          </cell>
        </row>
        <row r="699">
          <cell r="A699" t="str">
            <v>168901</v>
          </cell>
          <cell r="B699" t="str">
            <v>COLORADO ISD</v>
          </cell>
          <cell r="C699">
            <v>0</v>
          </cell>
        </row>
        <row r="700">
          <cell r="A700" t="str">
            <v>168902</v>
          </cell>
          <cell r="B700" t="str">
            <v>LORAINE ISD</v>
          </cell>
          <cell r="C700">
            <v>0</v>
          </cell>
        </row>
        <row r="701">
          <cell r="A701" t="str">
            <v>168903</v>
          </cell>
          <cell r="B701" t="str">
            <v>WESTBROOK ISD</v>
          </cell>
          <cell r="C701">
            <v>0</v>
          </cell>
        </row>
        <row r="702">
          <cell r="A702" t="str">
            <v>169901</v>
          </cell>
          <cell r="B702" t="str">
            <v>BOWIE ISD</v>
          </cell>
          <cell r="C702">
            <v>0</v>
          </cell>
        </row>
        <row r="703">
          <cell r="A703" t="str">
            <v>169902</v>
          </cell>
          <cell r="B703" t="str">
            <v>NOCONA ISD</v>
          </cell>
          <cell r="C703">
            <v>0</v>
          </cell>
        </row>
        <row r="704">
          <cell r="A704" t="str">
            <v>169906</v>
          </cell>
          <cell r="B704" t="str">
            <v>GOLD BURG ISD</v>
          </cell>
          <cell r="C704">
            <v>116443.8200590929</v>
          </cell>
        </row>
        <row r="705">
          <cell r="A705" t="str">
            <v>169908</v>
          </cell>
          <cell r="B705" t="str">
            <v>MONTAGUE ISD</v>
          </cell>
          <cell r="C705">
            <v>0</v>
          </cell>
        </row>
        <row r="706">
          <cell r="A706" t="str">
            <v>169909</v>
          </cell>
          <cell r="B706" t="str">
            <v>PRAIRIE VALLEY ISD</v>
          </cell>
          <cell r="C706">
            <v>0</v>
          </cell>
        </row>
        <row r="707">
          <cell r="A707" t="str">
            <v>169910</v>
          </cell>
          <cell r="B707" t="str">
            <v>FORESTBURG ISD</v>
          </cell>
          <cell r="C707">
            <v>43165.039048492967</v>
          </cell>
        </row>
        <row r="708">
          <cell r="A708" t="str">
            <v>169911</v>
          </cell>
          <cell r="B708" t="str">
            <v>SAINT JO ISD</v>
          </cell>
          <cell r="C708">
            <v>177632.15671182258</v>
          </cell>
        </row>
        <row r="709">
          <cell r="A709" t="str">
            <v>170902</v>
          </cell>
          <cell r="B709" t="str">
            <v>CONROE ISD</v>
          </cell>
          <cell r="C709">
            <v>47481932.794599995</v>
          </cell>
        </row>
        <row r="710">
          <cell r="A710" t="str">
            <v>170903</v>
          </cell>
          <cell r="B710" t="str">
            <v>MONTGOMERY ISD</v>
          </cell>
          <cell r="C710">
            <v>6696408.6790158413</v>
          </cell>
        </row>
        <row r="711">
          <cell r="A711" t="str">
            <v>170904</v>
          </cell>
          <cell r="B711" t="str">
            <v>WILLIS ISD</v>
          </cell>
          <cell r="C711">
            <v>3343432.8187575433</v>
          </cell>
        </row>
        <row r="712">
          <cell r="A712" t="str">
            <v>170906</v>
          </cell>
          <cell r="B712" t="str">
            <v>MAGNOLIA ISD</v>
          </cell>
          <cell r="C712">
            <v>7751568.2529999996</v>
          </cell>
        </row>
        <row r="713">
          <cell r="A713" t="str">
            <v>170907</v>
          </cell>
          <cell r="B713" t="str">
            <v>SPLENDORA ISD</v>
          </cell>
          <cell r="C713">
            <v>387590.55574214988</v>
          </cell>
        </row>
        <row r="714">
          <cell r="A714" t="str">
            <v>170908</v>
          </cell>
          <cell r="B714" t="str">
            <v>NEW CANEY ISD</v>
          </cell>
          <cell r="C714">
            <v>4407384.3854638739</v>
          </cell>
        </row>
        <row r="715">
          <cell r="A715" t="str">
            <v>171901</v>
          </cell>
          <cell r="B715" t="str">
            <v>DUMAS ISD</v>
          </cell>
          <cell r="C715">
            <v>590368.87315093272</v>
          </cell>
        </row>
        <row r="716">
          <cell r="A716" t="str">
            <v>171902</v>
          </cell>
          <cell r="B716" t="str">
            <v>SUNRAY ISD</v>
          </cell>
          <cell r="C716">
            <v>394325.74558973545</v>
          </cell>
        </row>
        <row r="717">
          <cell r="A717" t="str">
            <v>172902</v>
          </cell>
          <cell r="B717" t="str">
            <v>DAINGERFIELD-LONE STAR ISD</v>
          </cell>
          <cell r="C717">
            <v>1023189.2062381089</v>
          </cell>
        </row>
        <row r="718">
          <cell r="A718" t="str">
            <v>172905</v>
          </cell>
          <cell r="B718" t="str">
            <v>PEWITT CISD</v>
          </cell>
          <cell r="C718">
            <v>108097.22523757997</v>
          </cell>
        </row>
        <row r="719">
          <cell r="A719" t="str">
            <v>173901</v>
          </cell>
          <cell r="B719" t="str">
            <v>MOTLEY COUNTY ISD</v>
          </cell>
          <cell r="C719">
            <v>0</v>
          </cell>
        </row>
        <row r="720">
          <cell r="A720" t="str">
            <v>174901</v>
          </cell>
          <cell r="B720" t="str">
            <v>CHIRENO ISD</v>
          </cell>
          <cell r="C720">
            <v>0</v>
          </cell>
        </row>
        <row r="721">
          <cell r="A721" t="str">
            <v>174902</v>
          </cell>
          <cell r="B721" t="str">
            <v>CUSHING ISD</v>
          </cell>
          <cell r="C721">
            <v>0</v>
          </cell>
        </row>
        <row r="722">
          <cell r="A722" t="str">
            <v>174903</v>
          </cell>
          <cell r="B722" t="str">
            <v>GARRISON ISD</v>
          </cell>
          <cell r="C722">
            <v>0</v>
          </cell>
        </row>
        <row r="723">
          <cell r="A723" t="str">
            <v>174904</v>
          </cell>
          <cell r="B723" t="str">
            <v>NACOGDOCHES ISD</v>
          </cell>
          <cell r="C723">
            <v>2951152.0822774218</v>
          </cell>
        </row>
        <row r="724">
          <cell r="A724" t="str">
            <v>174906</v>
          </cell>
          <cell r="B724" t="str">
            <v>WODEN ISD</v>
          </cell>
          <cell r="C724">
            <v>0</v>
          </cell>
        </row>
        <row r="725">
          <cell r="A725" t="str">
            <v>174908</v>
          </cell>
          <cell r="B725" t="str">
            <v>CENTRAL HEIGHTS ISD</v>
          </cell>
          <cell r="C725">
            <v>0</v>
          </cell>
        </row>
        <row r="726">
          <cell r="A726" t="str">
            <v>174909</v>
          </cell>
          <cell r="B726" t="str">
            <v>MARTINSVILLE ISD</v>
          </cell>
          <cell r="C726">
            <v>52475.469930845567</v>
          </cell>
        </row>
        <row r="727">
          <cell r="A727" t="str">
            <v>174910</v>
          </cell>
          <cell r="B727" t="str">
            <v>ETOILE ISD</v>
          </cell>
          <cell r="C727">
            <v>0</v>
          </cell>
        </row>
        <row r="728">
          <cell r="A728" t="str">
            <v>174911</v>
          </cell>
          <cell r="B728" t="str">
            <v>DOUGLASS ISD</v>
          </cell>
          <cell r="C728">
            <v>0</v>
          </cell>
        </row>
        <row r="729">
          <cell r="A729" t="str">
            <v>175902</v>
          </cell>
          <cell r="B729" t="str">
            <v>BLOOMING GROVE ISD</v>
          </cell>
          <cell r="C729">
            <v>92183.859117648477</v>
          </cell>
        </row>
        <row r="730">
          <cell r="A730" t="str">
            <v>175903</v>
          </cell>
          <cell r="B730" t="str">
            <v>CORSICANA ISD</v>
          </cell>
          <cell r="C730">
            <v>2338311.5431776228</v>
          </cell>
        </row>
        <row r="731">
          <cell r="A731" t="str">
            <v>175904</v>
          </cell>
          <cell r="B731" t="str">
            <v>DAWSON ISD</v>
          </cell>
          <cell r="C731">
            <v>2472.8545369651315</v>
          </cell>
        </row>
        <row r="732">
          <cell r="A732" t="str">
            <v>175905</v>
          </cell>
          <cell r="B732" t="str">
            <v>FROST ISD</v>
          </cell>
          <cell r="C732">
            <v>52662.579800244028</v>
          </cell>
        </row>
        <row r="733">
          <cell r="A733" t="str">
            <v>175907</v>
          </cell>
          <cell r="B733" t="str">
            <v>KERENS ISD</v>
          </cell>
          <cell r="C733">
            <v>0</v>
          </cell>
        </row>
        <row r="734">
          <cell r="A734" t="str">
            <v>175910</v>
          </cell>
          <cell r="B734" t="str">
            <v>MILDRED ISD</v>
          </cell>
          <cell r="C734">
            <v>337243.77480215556</v>
          </cell>
        </row>
        <row r="735">
          <cell r="A735" t="str">
            <v>175911</v>
          </cell>
          <cell r="B735" t="str">
            <v>RICE ISD</v>
          </cell>
          <cell r="C735">
            <v>69196.238954444751</v>
          </cell>
        </row>
        <row r="736">
          <cell r="A736" t="str">
            <v>176901</v>
          </cell>
          <cell r="B736" t="str">
            <v>BURKEVILLE ISD</v>
          </cell>
          <cell r="C736">
            <v>249493.80707910791</v>
          </cell>
        </row>
        <row r="737">
          <cell r="A737" t="str">
            <v>176902</v>
          </cell>
          <cell r="B737" t="str">
            <v>NEWTON ISD</v>
          </cell>
          <cell r="C737">
            <v>215403.40635864288</v>
          </cell>
        </row>
        <row r="738">
          <cell r="A738" t="str">
            <v>176903</v>
          </cell>
          <cell r="B738" t="str">
            <v>DEWEYVILLE ISD</v>
          </cell>
          <cell r="C738">
            <v>648836.86183998082</v>
          </cell>
        </row>
        <row r="739">
          <cell r="A739" t="str">
            <v>177901</v>
          </cell>
          <cell r="B739" t="str">
            <v>ROSCOE ISD</v>
          </cell>
          <cell r="C739">
            <v>3716.6471527992571</v>
          </cell>
        </row>
        <row r="740">
          <cell r="A740" t="str">
            <v>177902</v>
          </cell>
          <cell r="B740" t="str">
            <v>SWEETWATER ISD</v>
          </cell>
          <cell r="C740">
            <v>178985.27520242098</v>
          </cell>
        </row>
        <row r="741">
          <cell r="A741" t="str">
            <v>177903</v>
          </cell>
          <cell r="B741" t="str">
            <v>BLACKWELL CISD</v>
          </cell>
          <cell r="C741">
            <v>1736887.7781513</v>
          </cell>
        </row>
        <row r="742">
          <cell r="A742" t="str">
            <v>177905</v>
          </cell>
          <cell r="B742" t="str">
            <v>HIGHLAND ISD</v>
          </cell>
          <cell r="C742">
            <v>187302.14333405366</v>
          </cell>
        </row>
        <row r="743">
          <cell r="A743" t="str">
            <v>178901</v>
          </cell>
          <cell r="B743" t="str">
            <v>AGUA DULCE ISD</v>
          </cell>
          <cell r="C743">
            <v>244759.52501727192</v>
          </cell>
        </row>
        <row r="744">
          <cell r="A744" t="str">
            <v>178902</v>
          </cell>
          <cell r="B744" t="str">
            <v>BISHOP CISD</v>
          </cell>
          <cell r="C744">
            <v>731401.68390057085</v>
          </cell>
        </row>
        <row r="745">
          <cell r="A745" t="str">
            <v>178903</v>
          </cell>
          <cell r="B745" t="str">
            <v>CALALLEN ISD</v>
          </cell>
          <cell r="C745">
            <v>759753.4240538131</v>
          </cell>
        </row>
        <row r="746">
          <cell r="A746" t="str">
            <v>178904</v>
          </cell>
          <cell r="B746" t="str">
            <v>CORPUS CHRISTI ISD</v>
          </cell>
          <cell r="C746">
            <v>5619275.631051613</v>
          </cell>
        </row>
        <row r="747">
          <cell r="A747" t="str">
            <v>178905</v>
          </cell>
          <cell r="B747" t="str">
            <v>DRISCOLL ISD</v>
          </cell>
          <cell r="C747">
            <v>342848.08039999992</v>
          </cell>
        </row>
        <row r="748">
          <cell r="A748" t="str">
            <v>178906</v>
          </cell>
          <cell r="B748" t="str">
            <v>LONDON ISD</v>
          </cell>
          <cell r="C748">
            <v>336359.95856164454</v>
          </cell>
        </row>
        <row r="749">
          <cell r="A749" t="str">
            <v>178908</v>
          </cell>
          <cell r="B749" t="str">
            <v>PORT ARANSAS ISD</v>
          </cell>
          <cell r="C749">
            <v>1416047.1838555678</v>
          </cell>
        </row>
        <row r="750">
          <cell r="A750" t="str">
            <v>178909</v>
          </cell>
          <cell r="B750" t="str">
            <v>ROBSTOWN ISD</v>
          </cell>
          <cell r="C750">
            <v>347001.52098988509</v>
          </cell>
        </row>
        <row r="751">
          <cell r="A751" t="str">
            <v>178912</v>
          </cell>
          <cell r="B751" t="str">
            <v>TULOSO-MIDWAY ISD</v>
          </cell>
          <cell r="C751">
            <v>3289009.4311424252</v>
          </cell>
        </row>
        <row r="752">
          <cell r="A752" t="str">
            <v>178913</v>
          </cell>
          <cell r="B752" t="str">
            <v>BANQUETE ISD</v>
          </cell>
          <cell r="C752">
            <v>569386.63799999992</v>
          </cell>
        </row>
        <row r="753">
          <cell r="A753" t="str">
            <v>178914</v>
          </cell>
          <cell r="B753" t="str">
            <v>FLOUR BLUFF ISD</v>
          </cell>
          <cell r="C753">
            <v>684444.92460962886</v>
          </cell>
        </row>
        <row r="754">
          <cell r="A754" t="str">
            <v>178915</v>
          </cell>
          <cell r="B754" t="str">
            <v>WEST OSO ISD</v>
          </cell>
          <cell r="C754">
            <v>1257992.6449563985</v>
          </cell>
        </row>
        <row r="755">
          <cell r="A755" t="str">
            <v>179901</v>
          </cell>
          <cell r="B755" t="str">
            <v>PERRYTON ISD</v>
          </cell>
          <cell r="C755">
            <v>109089.97693627101</v>
          </cell>
        </row>
        <row r="756">
          <cell r="A756" t="str">
            <v>180902</v>
          </cell>
          <cell r="B756" t="str">
            <v>VEGA ISD</v>
          </cell>
          <cell r="C756">
            <v>0</v>
          </cell>
        </row>
        <row r="757">
          <cell r="A757" t="str">
            <v>180903</v>
          </cell>
          <cell r="B757" t="str">
            <v>ADRIAN ISD</v>
          </cell>
          <cell r="C757">
            <v>0</v>
          </cell>
        </row>
        <row r="758">
          <cell r="A758" t="str">
            <v>180904</v>
          </cell>
          <cell r="B758" t="str">
            <v>WILDORADO ISD</v>
          </cell>
          <cell r="C758">
            <v>0</v>
          </cell>
        </row>
        <row r="759">
          <cell r="A759" t="str">
            <v>181901</v>
          </cell>
          <cell r="B759" t="str">
            <v>BRIDGE CITY ISD</v>
          </cell>
          <cell r="C759">
            <v>630327.41519036912</v>
          </cell>
        </row>
        <row r="760">
          <cell r="A760" t="str">
            <v>181905</v>
          </cell>
          <cell r="B760" t="str">
            <v>ORANGEFIELD ISD</v>
          </cell>
          <cell r="C760">
            <v>377935.63749009935</v>
          </cell>
        </row>
        <row r="761">
          <cell r="A761" t="str">
            <v>181906</v>
          </cell>
          <cell r="B761" t="str">
            <v>WEST ORANGE-COVE CISD</v>
          </cell>
          <cell r="C761">
            <v>1122468.1996044908</v>
          </cell>
        </row>
        <row r="762">
          <cell r="A762" t="str">
            <v>181907</v>
          </cell>
          <cell r="B762" t="str">
            <v>VIDOR ISD</v>
          </cell>
          <cell r="C762">
            <v>100887.59738642695</v>
          </cell>
        </row>
        <row r="763">
          <cell r="A763" t="str">
            <v>181908</v>
          </cell>
          <cell r="B763" t="str">
            <v>LITTLE CYPRESS-MAURICEVILLE CI</v>
          </cell>
          <cell r="C763">
            <v>738201.98796925414</v>
          </cell>
        </row>
        <row r="764">
          <cell r="A764" t="str">
            <v>182901</v>
          </cell>
          <cell r="B764" t="str">
            <v>GORDON ISD</v>
          </cell>
          <cell r="C764">
            <v>108153.74183589303</v>
          </cell>
        </row>
        <row r="765">
          <cell r="A765" t="str">
            <v>182902</v>
          </cell>
          <cell r="B765" t="str">
            <v>GRAFORD ISD</v>
          </cell>
          <cell r="C765">
            <v>289434.89511098369</v>
          </cell>
        </row>
        <row r="766">
          <cell r="A766" t="str">
            <v>182903</v>
          </cell>
          <cell r="B766" t="str">
            <v>MINERAL WELLS ISD</v>
          </cell>
          <cell r="C766">
            <v>1024423.4701244417</v>
          </cell>
        </row>
        <row r="767">
          <cell r="A767" t="str">
            <v>182904</v>
          </cell>
          <cell r="B767" t="str">
            <v>SANTO ISD</v>
          </cell>
          <cell r="C767">
            <v>393291.86372019479</v>
          </cell>
        </row>
        <row r="768">
          <cell r="A768" t="str">
            <v>182905</v>
          </cell>
          <cell r="B768" t="str">
            <v>STRAWN ISD</v>
          </cell>
          <cell r="C768">
            <v>0</v>
          </cell>
        </row>
        <row r="769">
          <cell r="A769" t="str">
            <v>182906</v>
          </cell>
          <cell r="B769" t="str">
            <v>PALO PINTO ISD</v>
          </cell>
          <cell r="C769">
            <v>110506.69513209566</v>
          </cell>
        </row>
        <row r="770">
          <cell r="A770" t="str">
            <v>183901</v>
          </cell>
          <cell r="B770" t="str">
            <v>BECKVILLE ISD</v>
          </cell>
          <cell r="C770">
            <v>796687.9345136265</v>
          </cell>
        </row>
        <row r="771">
          <cell r="A771" t="str">
            <v>183902</v>
          </cell>
          <cell r="B771" t="str">
            <v>CARTHAGE ISD</v>
          </cell>
          <cell r="C771">
            <v>3135665.6131362328</v>
          </cell>
        </row>
        <row r="772">
          <cell r="A772" t="str">
            <v>183904</v>
          </cell>
          <cell r="B772" t="str">
            <v>GARY ISD</v>
          </cell>
          <cell r="C772">
            <v>103697.99038455808</v>
          </cell>
        </row>
        <row r="773">
          <cell r="A773" t="str">
            <v>184901</v>
          </cell>
          <cell r="B773" t="str">
            <v>POOLVILLE ISD</v>
          </cell>
          <cell r="C773">
            <v>218128.14132302327</v>
          </cell>
        </row>
        <row r="774">
          <cell r="A774" t="str">
            <v>184902</v>
          </cell>
          <cell r="B774" t="str">
            <v>SPRINGTOWN ISD</v>
          </cell>
          <cell r="C774">
            <v>1075447.7834459238</v>
          </cell>
        </row>
        <row r="775">
          <cell r="A775" t="str">
            <v>184903</v>
          </cell>
          <cell r="B775" t="str">
            <v>WEATHERFORD ISD</v>
          </cell>
          <cell r="C775">
            <v>8086330.6345999986</v>
          </cell>
        </row>
        <row r="776">
          <cell r="A776" t="str">
            <v>184904</v>
          </cell>
          <cell r="B776" t="str">
            <v>MILLSAP ISD</v>
          </cell>
          <cell r="C776">
            <v>435596.96115050238</v>
          </cell>
        </row>
        <row r="777">
          <cell r="A777" t="str">
            <v>184907</v>
          </cell>
          <cell r="B777" t="str">
            <v>ALEDO ISD</v>
          </cell>
          <cell r="C777">
            <v>5474646.0854999991</v>
          </cell>
        </row>
        <row r="778">
          <cell r="A778" t="str">
            <v>184908</v>
          </cell>
          <cell r="B778" t="str">
            <v>PEASTER ISD</v>
          </cell>
          <cell r="C778">
            <v>415481.49963517889</v>
          </cell>
        </row>
        <row r="779">
          <cell r="A779" t="str">
            <v>184909</v>
          </cell>
          <cell r="B779" t="str">
            <v>BROCK ISD</v>
          </cell>
          <cell r="C779">
            <v>316102.51255947049</v>
          </cell>
        </row>
        <row r="780">
          <cell r="A780" t="str">
            <v>184911</v>
          </cell>
          <cell r="B780" t="str">
            <v>GARNER ISD</v>
          </cell>
          <cell r="C780">
            <v>182101.77049607277</v>
          </cell>
        </row>
        <row r="781">
          <cell r="A781" t="str">
            <v>185901</v>
          </cell>
          <cell r="B781" t="str">
            <v>BOVINA ISD</v>
          </cell>
          <cell r="C781">
            <v>0</v>
          </cell>
        </row>
        <row r="782">
          <cell r="A782" t="str">
            <v>185902</v>
          </cell>
          <cell r="B782" t="str">
            <v>FARWELL ISD</v>
          </cell>
          <cell r="C782">
            <v>74866.132995657987</v>
          </cell>
        </row>
        <row r="783">
          <cell r="A783" t="str">
            <v>185903</v>
          </cell>
          <cell r="B783" t="str">
            <v>FRIONA ISD</v>
          </cell>
          <cell r="C783">
            <v>0</v>
          </cell>
        </row>
        <row r="784">
          <cell r="A784" t="str">
            <v>185904</v>
          </cell>
          <cell r="B784" t="str">
            <v>LAZBUDDIE ISD</v>
          </cell>
          <cell r="C784">
            <v>0</v>
          </cell>
        </row>
        <row r="785">
          <cell r="A785" t="str">
            <v>186901</v>
          </cell>
          <cell r="B785" t="str">
            <v>BUENA VISTA ISD</v>
          </cell>
          <cell r="C785">
            <v>0</v>
          </cell>
        </row>
        <row r="786">
          <cell r="A786" t="str">
            <v>186902</v>
          </cell>
          <cell r="B786" t="str">
            <v>FORT STOCKTON ISD</v>
          </cell>
          <cell r="C786">
            <v>1421892.3979827994</v>
          </cell>
        </row>
        <row r="787">
          <cell r="A787" t="str">
            <v>186903</v>
          </cell>
          <cell r="B787" t="str">
            <v>IRAAN-SHEFFIELD ISD</v>
          </cell>
          <cell r="C787">
            <v>0</v>
          </cell>
        </row>
        <row r="788">
          <cell r="A788" t="str">
            <v>187901</v>
          </cell>
          <cell r="B788" t="str">
            <v>BIG SANDY ISD</v>
          </cell>
          <cell r="C788">
            <v>238118.37602156293</v>
          </cell>
        </row>
        <row r="789">
          <cell r="A789" t="str">
            <v>187903</v>
          </cell>
          <cell r="B789" t="str">
            <v>GOODRICH ISD</v>
          </cell>
          <cell r="C789">
            <v>0</v>
          </cell>
        </row>
        <row r="790">
          <cell r="A790" t="str">
            <v>187904</v>
          </cell>
          <cell r="B790" t="str">
            <v>CORRIGAN-CAMDEN ISD</v>
          </cell>
          <cell r="C790">
            <v>298578.51911668887</v>
          </cell>
        </row>
        <row r="791">
          <cell r="A791" t="str">
            <v>187906</v>
          </cell>
          <cell r="B791" t="str">
            <v>LEGGETT ISD</v>
          </cell>
          <cell r="C791">
            <v>160779.22648568847</v>
          </cell>
        </row>
        <row r="792">
          <cell r="A792" t="str">
            <v>187907</v>
          </cell>
          <cell r="B792" t="str">
            <v>LIVINGSTON ISD</v>
          </cell>
          <cell r="C792">
            <v>14512.376244785195</v>
          </cell>
        </row>
        <row r="793">
          <cell r="A793" t="str">
            <v>187910</v>
          </cell>
          <cell r="B793" t="str">
            <v>ONALASKA ISD</v>
          </cell>
          <cell r="C793">
            <v>448718.02635480411</v>
          </cell>
        </row>
        <row r="794">
          <cell r="A794" t="str">
            <v>188901</v>
          </cell>
          <cell r="B794" t="str">
            <v>AMARILLO ISD</v>
          </cell>
          <cell r="C794">
            <v>4786867.3522823974</v>
          </cell>
        </row>
        <row r="795">
          <cell r="A795" t="str">
            <v>188902</v>
          </cell>
          <cell r="B795" t="str">
            <v>RIVER ROAD ISD</v>
          </cell>
          <cell r="C795">
            <v>499359.9653444892</v>
          </cell>
        </row>
        <row r="796">
          <cell r="A796" t="str">
            <v>188903</v>
          </cell>
          <cell r="B796" t="str">
            <v>HIGHLAND PARK ISD</v>
          </cell>
          <cell r="C796">
            <v>1624047.4666785351</v>
          </cell>
        </row>
        <row r="797">
          <cell r="A797" t="str">
            <v>188904</v>
          </cell>
          <cell r="B797" t="str">
            <v>BUSHLAND ISD</v>
          </cell>
          <cell r="C797">
            <v>1153102.8598150376</v>
          </cell>
        </row>
        <row r="798">
          <cell r="A798" t="str">
            <v>189901</v>
          </cell>
          <cell r="B798" t="str">
            <v>MARFA ISD</v>
          </cell>
          <cell r="C798">
            <v>119427.85712611375</v>
          </cell>
        </row>
        <row r="799">
          <cell r="A799" t="str">
            <v>189902</v>
          </cell>
          <cell r="B799" t="str">
            <v>PRESIDIO ISD</v>
          </cell>
          <cell r="C799">
            <v>45356.059288867626</v>
          </cell>
        </row>
        <row r="800">
          <cell r="A800" t="str">
            <v>190903</v>
          </cell>
          <cell r="B800" t="str">
            <v>RAINS ISD</v>
          </cell>
          <cell r="C800">
            <v>273706.2057002238</v>
          </cell>
        </row>
        <row r="801">
          <cell r="A801" t="str">
            <v>191901</v>
          </cell>
          <cell r="B801" t="str">
            <v>CANYON ISD</v>
          </cell>
          <cell r="C801">
            <v>5036252.9312709421</v>
          </cell>
        </row>
        <row r="802">
          <cell r="A802" t="str">
            <v>192901</v>
          </cell>
          <cell r="B802" t="str">
            <v>REAGAN COUNTY ISD</v>
          </cell>
          <cell r="C802">
            <v>0</v>
          </cell>
        </row>
        <row r="803">
          <cell r="A803" t="str">
            <v>193902</v>
          </cell>
          <cell r="B803" t="str">
            <v>LEAKEY ISD</v>
          </cell>
          <cell r="C803">
            <v>0</v>
          </cell>
        </row>
        <row r="804">
          <cell r="A804" t="str">
            <v>194902</v>
          </cell>
          <cell r="B804" t="str">
            <v>AVERY ISD</v>
          </cell>
          <cell r="C804">
            <v>0</v>
          </cell>
        </row>
        <row r="805">
          <cell r="A805" t="str">
            <v>194903</v>
          </cell>
          <cell r="B805" t="str">
            <v>RIVERCREST ISD</v>
          </cell>
          <cell r="C805">
            <v>125097.03130813673</v>
          </cell>
        </row>
        <row r="806">
          <cell r="A806" t="str">
            <v>194904</v>
          </cell>
          <cell r="B806" t="str">
            <v>CLARKSVILLE ISD</v>
          </cell>
          <cell r="C806">
            <v>0</v>
          </cell>
        </row>
        <row r="807">
          <cell r="A807" t="str">
            <v>194905</v>
          </cell>
          <cell r="B807" t="str">
            <v>DETROIT ISD</v>
          </cell>
          <cell r="C807">
            <v>0</v>
          </cell>
        </row>
        <row r="808">
          <cell r="A808" t="str">
            <v>195901</v>
          </cell>
          <cell r="B808" t="str">
            <v>PECOS-BARSTOW-TOYAH ISD</v>
          </cell>
          <cell r="C808">
            <v>0</v>
          </cell>
        </row>
        <row r="809">
          <cell r="A809" t="str">
            <v>195902</v>
          </cell>
          <cell r="B809" t="str">
            <v>BALMORHEA ISD</v>
          </cell>
          <cell r="C809">
            <v>1987.1626733669636</v>
          </cell>
        </row>
        <row r="810">
          <cell r="A810" t="str">
            <v>196901</v>
          </cell>
          <cell r="B810" t="str">
            <v>AUSTWELL-TIVOLI ISD</v>
          </cell>
          <cell r="C810">
            <v>78321.994451567953</v>
          </cell>
        </row>
        <row r="811">
          <cell r="A811" t="str">
            <v>196902</v>
          </cell>
          <cell r="B811" t="str">
            <v>WOODSBORO ISD</v>
          </cell>
          <cell r="C811">
            <v>287464.98244106659</v>
          </cell>
        </row>
        <row r="812">
          <cell r="A812" t="str">
            <v>196903</v>
          </cell>
          <cell r="B812" t="str">
            <v>REFUGIO ISD</v>
          </cell>
          <cell r="C812">
            <v>591814.4226341435</v>
          </cell>
        </row>
        <row r="813">
          <cell r="A813" t="str">
            <v>197902</v>
          </cell>
          <cell r="B813" t="str">
            <v>MIAMI ISD</v>
          </cell>
          <cell r="C813">
            <v>0</v>
          </cell>
        </row>
        <row r="814">
          <cell r="A814" t="str">
            <v>198901</v>
          </cell>
          <cell r="B814" t="str">
            <v>BREMOND ISD</v>
          </cell>
          <cell r="C814">
            <v>1250067.4955978421</v>
          </cell>
        </row>
        <row r="815">
          <cell r="A815" t="str">
            <v>198902</v>
          </cell>
          <cell r="B815" t="str">
            <v>CALVERT ISD</v>
          </cell>
          <cell r="C815">
            <v>0</v>
          </cell>
        </row>
        <row r="816">
          <cell r="A816" t="str">
            <v>198903</v>
          </cell>
          <cell r="B816" t="str">
            <v>FRANKLIN ISD</v>
          </cell>
          <cell r="C816">
            <v>4027029.8941999995</v>
          </cell>
        </row>
        <row r="817">
          <cell r="A817" t="str">
            <v>198905</v>
          </cell>
          <cell r="B817" t="str">
            <v>HEARNE ISD</v>
          </cell>
          <cell r="C817">
            <v>762437.37921521452</v>
          </cell>
        </row>
        <row r="818">
          <cell r="A818" t="str">
            <v>198906</v>
          </cell>
          <cell r="B818" t="str">
            <v>MUMFORD ISD</v>
          </cell>
          <cell r="C818">
            <v>0</v>
          </cell>
        </row>
        <row r="819">
          <cell r="A819" t="str">
            <v>199901</v>
          </cell>
          <cell r="B819" t="str">
            <v>ROCKWALL ISD</v>
          </cell>
          <cell r="C819">
            <v>15089732.504399998</v>
          </cell>
        </row>
        <row r="820">
          <cell r="A820" t="str">
            <v>199902</v>
          </cell>
          <cell r="B820" t="str">
            <v>ROYSE CITY ISD</v>
          </cell>
          <cell r="C820">
            <v>2633208.5114999996</v>
          </cell>
        </row>
        <row r="821">
          <cell r="A821" t="str">
            <v>200901</v>
          </cell>
          <cell r="B821" t="str">
            <v>BALLINGER ISD</v>
          </cell>
          <cell r="C821">
            <v>0</v>
          </cell>
        </row>
        <row r="822">
          <cell r="A822" t="str">
            <v>200902</v>
          </cell>
          <cell r="B822" t="str">
            <v>MILES ISD</v>
          </cell>
          <cell r="C822">
            <v>0</v>
          </cell>
        </row>
        <row r="823">
          <cell r="A823" t="str">
            <v>200904</v>
          </cell>
          <cell r="B823" t="str">
            <v>WINTERS  ISD</v>
          </cell>
          <cell r="C823">
            <v>0</v>
          </cell>
        </row>
        <row r="824">
          <cell r="A824" t="str">
            <v>200906</v>
          </cell>
          <cell r="B824" t="str">
            <v>OLFEN ISD</v>
          </cell>
          <cell r="C824">
            <v>0</v>
          </cell>
        </row>
        <row r="825">
          <cell r="A825" t="str">
            <v>201902</v>
          </cell>
          <cell r="B825" t="str">
            <v>HENDERSON ISD</v>
          </cell>
          <cell r="C825">
            <v>1679116.2384777295</v>
          </cell>
        </row>
        <row r="826">
          <cell r="A826" t="str">
            <v>201903</v>
          </cell>
          <cell r="B826" t="str">
            <v>LANEVILLE ISD</v>
          </cell>
          <cell r="C826">
            <v>0</v>
          </cell>
        </row>
        <row r="827">
          <cell r="A827" t="str">
            <v>201904</v>
          </cell>
          <cell r="B827" t="str">
            <v>LEVERETTS CHAPEL ISD</v>
          </cell>
          <cell r="C827">
            <v>0</v>
          </cell>
        </row>
        <row r="828">
          <cell r="A828" t="str">
            <v>201907</v>
          </cell>
          <cell r="B828" t="str">
            <v>MOUNT ENTERPRISE ISD</v>
          </cell>
          <cell r="C828">
            <v>0</v>
          </cell>
        </row>
        <row r="829">
          <cell r="A829" t="str">
            <v>201908</v>
          </cell>
          <cell r="B829" t="str">
            <v>OVERTON ISD</v>
          </cell>
          <cell r="C829">
            <v>3933.1656655109659</v>
          </cell>
        </row>
        <row r="830">
          <cell r="A830" t="str">
            <v>201910</v>
          </cell>
          <cell r="B830" t="str">
            <v>TATUM ISD</v>
          </cell>
          <cell r="C830">
            <v>898722.12620816729</v>
          </cell>
        </row>
        <row r="831">
          <cell r="A831" t="str">
            <v>201913</v>
          </cell>
          <cell r="B831" t="str">
            <v>CARLISLE ISD</v>
          </cell>
          <cell r="C831">
            <v>0</v>
          </cell>
        </row>
        <row r="832">
          <cell r="A832" t="str">
            <v>201914</v>
          </cell>
          <cell r="B832" t="str">
            <v>WEST RUSK ISD</v>
          </cell>
          <cell r="C832">
            <v>662373.66781879729</v>
          </cell>
        </row>
        <row r="833">
          <cell r="A833" t="str">
            <v>202903</v>
          </cell>
          <cell r="B833" t="str">
            <v>HEMPHILL ISD</v>
          </cell>
          <cell r="C833">
            <v>0</v>
          </cell>
        </row>
        <row r="834">
          <cell r="A834" t="str">
            <v>202905</v>
          </cell>
          <cell r="B834" t="str">
            <v>WEST SABINE ISD</v>
          </cell>
          <cell r="C834">
            <v>0</v>
          </cell>
        </row>
        <row r="835">
          <cell r="A835" t="str">
            <v>203901</v>
          </cell>
          <cell r="B835" t="str">
            <v>SAN AUGUSTINE ISD</v>
          </cell>
          <cell r="C835">
            <v>0</v>
          </cell>
        </row>
        <row r="836">
          <cell r="A836" t="str">
            <v>203902</v>
          </cell>
          <cell r="B836" t="str">
            <v>BROADDUS ISD</v>
          </cell>
          <cell r="C836">
            <v>0</v>
          </cell>
        </row>
        <row r="837">
          <cell r="A837" t="str">
            <v>204901</v>
          </cell>
          <cell r="B837" t="str">
            <v>COLDSPRING-OAKHURST CISD</v>
          </cell>
          <cell r="C837">
            <v>595823.82027107361</v>
          </cell>
        </row>
        <row r="838">
          <cell r="A838" t="str">
            <v>204904</v>
          </cell>
          <cell r="B838" t="str">
            <v>SHEPHERD ISD</v>
          </cell>
          <cell r="C838">
            <v>201480.19274456322</v>
          </cell>
        </row>
        <row r="839">
          <cell r="A839" t="str">
            <v>205901</v>
          </cell>
          <cell r="B839" t="str">
            <v>ARANSAS PASS ISD</v>
          </cell>
          <cell r="C839">
            <v>956.20461848977038</v>
          </cell>
        </row>
        <row r="840">
          <cell r="A840" t="str">
            <v>205902</v>
          </cell>
          <cell r="B840" t="str">
            <v>GREGORY-PORTLAND ISD</v>
          </cell>
          <cell r="C840">
            <v>1922948.0831402012</v>
          </cell>
        </row>
        <row r="841">
          <cell r="A841" t="str">
            <v>205903</v>
          </cell>
          <cell r="B841" t="str">
            <v>INGLESIDE ISD</v>
          </cell>
          <cell r="C841">
            <v>1400921.0300446011</v>
          </cell>
        </row>
        <row r="842">
          <cell r="A842" t="str">
            <v>205904</v>
          </cell>
          <cell r="B842" t="str">
            <v>MATHIS ISD</v>
          </cell>
          <cell r="C842">
            <v>0</v>
          </cell>
        </row>
        <row r="843">
          <cell r="A843" t="str">
            <v>205905</v>
          </cell>
          <cell r="B843" t="str">
            <v>ODEM-EDROY ISD</v>
          </cell>
          <cell r="C843">
            <v>46864.257055415197</v>
          </cell>
        </row>
        <row r="844">
          <cell r="A844" t="str">
            <v>205906</v>
          </cell>
          <cell r="B844" t="str">
            <v>SINTON ISD</v>
          </cell>
          <cell r="C844">
            <v>0</v>
          </cell>
        </row>
        <row r="845">
          <cell r="A845" t="str">
            <v>205907</v>
          </cell>
          <cell r="B845" t="str">
            <v>TAFT ISD</v>
          </cell>
          <cell r="C845">
            <v>32796.14323369506</v>
          </cell>
        </row>
        <row r="846">
          <cell r="A846" t="str">
            <v>206901</v>
          </cell>
          <cell r="B846" t="str">
            <v>SAN SABA ISD</v>
          </cell>
          <cell r="C846">
            <v>0</v>
          </cell>
        </row>
        <row r="847">
          <cell r="A847" t="str">
            <v>206902</v>
          </cell>
          <cell r="B847" t="str">
            <v>RICHLAND SPRINGS ISD</v>
          </cell>
          <cell r="C847">
            <v>0</v>
          </cell>
        </row>
        <row r="848">
          <cell r="A848" t="str">
            <v>206903</v>
          </cell>
          <cell r="B848" t="str">
            <v>CHEROKEE ISD</v>
          </cell>
          <cell r="C848">
            <v>0</v>
          </cell>
        </row>
        <row r="849">
          <cell r="A849" t="str">
            <v>207901</v>
          </cell>
          <cell r="B849" t="str">
            <v>SCHLEICHER ISD</v>
          </cell>
          <cell r="C849">
            <v>0</v>
          </cell>
        </row>
        <row r="850">
          <cell r="A850" t="str">
            <v>208901</v>
          </cell>
          <cell r="B850" t="str">
            <v>HERMLEIGH ISD</v>
          </cell>
          <cell r="C850">
            <v>0</v>
          </cell>
        </row>
        <row r="851">
          <cell r="A851" t="str">
            <v>208902</v>
          </cell>
          <cell r="B851" t="str">
            <v>SNYDER ISD</v>
          </cell>
          <cell r="C851">
            <v>2514025.2734720171</v>
          </cell>
        </row>
        <row r="852">
          <cell r="A852" t="str">
            <v>208903</v>
          </cell>
          <cell r="B852" t="str">
            <v>IRA ISD</v>
          </cell>
          <cell r="C852">
            <v>0</v>
          </cell>
        </row>
        <row r="853">
          <cell r="A853" t="str">
            <v>209901</v>
          </cell>
          <cell r="B853" t="str">
            <v>ALBANY ISD</v>
          </cell>
          <cell r="C853">
            <v>294576.96229993884</v>
          </cell>
        </row>
        <row r="854">
          <cell r="A854" t="str">
            <v>209902</v>
          </cell>
          <cell r="B854" t="str">
            <v>MORAN ISD</v>
          </cell>
          <cell r="C854">
            <v>0</v>
          </cell>
        </row>
        <row r="855">
          <cell r="A855" t="str">
            <v>210901</v>
          </cell>
          <cell r="B855" t="str">
            <v>CENTER ISD</v>
          </cell>
          <cell r="C855">
            <v>504647.32684502017</v>
          </cell>
        </row>
        <row r="856">
          <cell r="A856" t="str">
            <v>210902</v>
          </cell>
          <cell r="B856" t="str">
            <v>JOAQUIN ISD</v>
          </cell>
          <cell r="C856">
            <v>206888.18719743821</v>
          </cell>
        </row>
        <row r="857">
          <cell r="A857" t="str">
            <v>210903</v>
          </cell>
          <cell r="B857" t="str">
            <v>SHELBYVILLE ISD</v>
          </cell>
          <cell r="C857">
            <v>65668.287435848295</v>
          </cell>
        </row>
        <row r="858">
          <cell r="A858" t="str">
            <v>210904</v>
          </cell>
          <cell r="B858" t="str">
            <v>TENAHA ISD</v>
          </cell>
          <cell r="C858">
            <v>0</v>
          </cell>
        </row>
        <row r="859">
          <cell r="A859" t="str">
            <v>210905</v>
          </cell>
          <cell r="B859" t="str">
            <v>TIMPSON ISD</v>
          </cell>
          <cell r="C859">
            <v>130992.61285362738</v>
          </cell>
        </row>
        <row r="860">
          <cell r="A860" t="str">
            <v>210906</v>
          </cell>
          <cell r="B860" t="str">
            <v>EXCELSIOR ISD</v>
          </cell>
          <cell r="C860">
            <v>0</v>
          </cell>
        </row>
        <row r="861">
          <cell r="A861" t="str">
            <v>211901</v>
          </cell>
          <cell r="B861" t="str">
            <v>TEXHOMA ISD</v>
          </cell>
          <cell r="C861">
            <v>0</v>
          </cell>
        </row>
        <row r="862">
          <cell r="A862" t="str">
            <v>211902</v>
          </cell>
          <cell r="B862" t="str">
            <v>STRATFORD ISD</v>
          </cell>
          <cell r="C862">
            <v>259453.66162098772</v>
          </cell>
        </row>
        <row r="863">
          <cell r="A863" t="str">
            <v>212901</v>
          </cell>
          <cell r="B863" t="str">
            <v>ARP ISD</v>
          </cell>
          <cell r="C863">
            <v>813407.21713958005</v>
          </cell>
        </row>
        <row r="864">
          <cell r="A864" t="str">
            <v>212902</v>
          </cell>
          <cell r="B864" t="str">
            <v>BULLARD ISD</v>
          </cell>
          <cell r="C864">
            <v>1281252.8411944031</v>
          </cell>
        </row>
        <row r="865">
          <cell r="A865" t="str">
            <v>212903</v>
          </cell>
          <cell r="B865" t="str">
            <v>LINDALE ISD</v>
          </cell>
          <cell r="C865">
            <v>2438308.5681589511</v>
          </cell>
        </row>
        <row r="866">
          <cell r="A866" t="str">
            <v>212904</v>
          </cell>
          <cell r="B866" t="str">
            <v>TROUP ISD</v>
          </cell>
          <cell r="C866">
            <v>652903.31213879713</v>
          </cell>
        </row>
        <row r="867">
          <cell r="A867" t="str">
            <v>212905</v>
          </cell>
          <cell r="B867" t="str">
            <v>TYLER ISD</v>
          </cell>
          <cell r="C867">
            <v>10450621.311187224</v>
          </cell>
        </row>
        <row r="868">
          <cell r="A868" t="str">
            <v>212906</v>
          </cell>
          <cell r="B868" t="str">
            <v>WHITEHOUSE ISD</v>
          </cell>
          <cell r="C868">
            <v>1083037.85597567</v>
          </cell>
        </row>
        <row r="869">
          <cell r="A869" t="str">
            <v>212909</v>
          </cell>
          <cell r="B869" t="str">
            <v>CHAPEL HILL ISD</v>
          </cell>
          <cell r="C869">
            <v>1140442.1989901296</v>
          </cell>
        </row>
        <row r="870">
          <cell r="A870" t="str">
            <v>212910</v>
          </cell>
          <cell r="B870" t="str">
            <v>WINONA ISD</v>
          </cell>
          <cell r="C870">
            <v>0</v>
          </cell>
        </row>
        <row r="871">
          <cell r="A871" t="str">
            <v>213901</v>
          </cell>
          <cell r="B871" t="str">
            <v>GLEN ROSE ISD</v>
          </cell>
          <cell r="C871">
            <v>2170794.0800070646</v>
          </cell>
        </row>
        <row r="872">
          <cell r="A872" t="str">
            <v>214901</v>
          </cell>
          <cell r="B872" t="str">
            <v>RIO GRANDE CITY CISD</v>
          </cell>
          <cell r="C872">
            <v>0</v>
          </cell>
        </row>
        <row r="873">
          <cell r="A873" t="str">
            <v>214902</v>
          </cell>
          <cell r="B873" t="str">
            <v>SAN ISIDRO ISD</v>
          </cell>
          <cell r="C873">
            <v>0</v>
          </cell>
        </row>
        <row r="874">
          <cell r="A874" t="str">
            <v>214903</v>
          </cell>
          <cell r="B874" t="str">
            <v>ROMA ISD</v>
          </cell>
          <cell r="C874">
            <v>0</v>
          </cell>
        </row>
        <row r="875">
          <cell r="A875" t="str">
            <v>215901</v>
          </cell>
          <cell r="B875" t="str">
            <v>BRECKENRIDGE ISD</v>
          </cell>
          <cell r="C875">
            <v>778479.75792003376</v>
          </cell>
        </row>
        <row r="876">
          <cell r="A876" t="str">
            <v>216901</v>
          </cell>
          <cell r="B876" t="str">
            <v>STERLING CITY ISD</v>
          </cell>
          <cell r="C876">
            <v>442087.94871752185</v>
          </cell>
        </row>
        <row r="877">
          <cell r="A877" t="str">
            <v>217901</v>
          </cell>
          <cell r="B877" t="str">
            <v>ASPERMONT ISD</v>
          </cell>
          <cell r="C877">
            <v>0</v>
          </cell>
        </row>
        <row r="878">
          <cell r="A878" t="str">
            <v>218901</v>
          </cell>
          <cell r="B878" t="str">
            <v>SONORA ISD</v>
          </cell>
          <cell r="C878">
            <v>1605884.7800551022</v>
          </cell>
        </row>
        <row r="879">
          <cell r="A879" t="str">
            <v>219901</v>
          </cell>
          <cell r="B879" t="str">
            <v>HAPPY ISD</v>
          </cell>
          <cell r="C879">
            <v>0</v>
          </cell>
        </row>
        <row r="880">
          <cell r="A880" t="str">
            <v>219903</v>
          </cell>
          <cell r="B880" t="str">
            <v>TULIA ISD</v>
          </cell>
          <cell r="C880">
            <v>0</v>
          </cell>
        </row>
        <row r="881">
          <cell r="A881" t="str">
            <v>219905</v>
          </cell>
          <cell r="B881" t="str">
            <v>KRESS ISD</v>
          </cell>
          <cell r="C881">
            <v>0</v>
          </cell>
        </row>
        <row r="882">
          <cell r="A882" t="str">
            <v>220901</v>
          </cell>
          <cell r="B882" t="str">
            <v>ARLINGTON ISD</v>
          </cell>
          <cell r="C882">
            <v>43734869.868146807</v>
          </cell>
        </row>
        <row r="883">
          <cell r="A883" t="str">
            <v>220902</v>
          </cell>
          <cell r="B883" t="str">
            <v>BIRDVILLE ISD</v>
          </cell>
          <cell r="C883">
            <v>13917689.946852749</v>
          </cell>
        </row>
        <row r="884">
          <cell r="A884" t="str">
            <v>220904</v>
          </cell>
          <cell r="B884" t="str">
            <v>EVERMAN ISD</v>
          </cell>
          <cell r="C884">
            <v>994255.22453045903</v>
          </cell>
        </row>
        <row r="885">
          <cell r="A885" t="str">
            <v>220905</v>
          </cell>
          <cell r="B885" t="str">
            <v>FORT WORTH ISD</v>
          </cell>
          <cell r="C885">
            <v>34304235.858426929</v>
          </cell>
        </row>
        <row r="886">
          <cell r="A886" t="str">
            <v>220906</v>
          </cell>
          <cell r="B886" t="str">
            <v>GRAPEVINE-COLLEYVILLE ISD</v>
          </cell>
          <cell r="C886">
            <v>24886107.264929976</v>
          </cell>
        </row>
        <row r="887">
          <cell r="A887" t="str">
            <v>220907</v>
          </cell>
          <cell r="B887" t="str">
            <v>KELLER ISD</v>
          </cell>
          <cell r="C887">
            <v>27000253.600399997</v>
          </cell>
        </row>
        <row r="888">
          <cell r="A888" t="str">
            <v>220908</v>
          </cell>
          <cell r="B888" t="str">
            <v>MANSFIELD ISD</v>
          </cell>
          <cell r="C888">
            <v>22477172.224699996</v>
          </cell>
        </row>
        <row r="889">
          <cell r="A889" t="str">
            <v>220910</v>
          </cell>
          <cell r="B889" t="str">
            <v>LAKE WORTH ISD</v>
          </cell>
          <cell r="C889">
            <v>2123877.3934999998</v>
          </cell>
        </row>
        <row r="890">
          <cell r="A890" t="str">
            <v>220912</v>
          </cell>
          <cell r="B890" t="str">
            <v>CROWLEY ISD</v>
          </cell>
          <cell r="C890">
            <v>11675450.604081213</v>
          </cell>
        </row>
        <row r="891">
          <cell r="A891" t="str">
            <v>220914</v>
          </cell>
          <cell r="B891" t="str">
            <v>KENNEDALE ISD</v>
          </cell>
          <cell r="C891">
            <v>2453433.8307498717</v>
          </cell>
        </row>
        <row r="892">
          <cell r="A892" t="str">
            <v>220915</v>
          </cell>
          <cell r="B892" t="str">
            <v>AZLE ISD</v>
          </cell>
          <cell r="C892">
            <v>1763827.2661817272</v>
          </cell>
        </row>
        <row r="893">
          <cell r="A893" t="str">
            <v>220916</v>
          </cell>
          <cell r="B893" t="str">
            <v>HURST-EULESS-BEDFORD ISD</v>
          </cell>
          <cell r="C893">
            <v>16033645.514709434</v>
          </cell>
        </row>
        <row r="894">
          <cell r="A894" t="str">
            <v>220917</v>
          </cell>
          <cell r="B894" t="str">
            <v>CASTLEBERRY ISD</v>
          </cell>
          <cell r="C894">
            <v>477461.84976620035</v>
          </cell>
        </row>
        <row r="895">
          <cell r="A895" t="str">
            <v>220918</v>
          </cell>
          <cell r="B895" t="str">
            <v>EAGLE MT-SAGINAW ISD</v>
          </cell>
          <cell r="C895">
            <v>16038985.345799999</v>
          </cell>
        </row>
        <row r="896">
          <cell r="A896" t="str">
            <v>220919</v>
          </cell>
          <cell r="B896" t="str">
            <v>CARROLL ISD</v>
          </cell>
          <cell r="C896">
            <v>13230316.107199999</v>
          </cell>
        </row>
        <row r="897">
          <cell r="A897" t="str">
            <v>220920</v>
          </cell>
          <cell r="B897" t="str">
            <v>WHITE SETTLEMENT ISD</v>
          </cell>
          <cell r="C897">
            <v>3750379.5540999998</v>
          </cell>
        </row>
        <row r="898">
          <cell r="A898" t="str">
            <v>221901</v>
          </cell>
          <cell r="B898" t="str">
            <v>ABILENE ISD</v>
          </cell>
          <cell r="C898">
            <v>4175520.1469583935</v>
          </cell>
        </row>
        <row r="899">
          <cell r="A899" t="str">
            <v>221904</v>
          </cell>
          <cell r="B899" t="str">
            <v>MERKEL ISD</v>
          </cell>
          <cell r="C899">
            <v>85770.213725701688</v>
          </cell>
        </row>
        <row r="900">
          <cell r="A900" t="str">
            <v>221905</v>
          </cell>
          <cell r="B900" t="str">
            <v>TRENT ISD</v>
          </cell>
          <cell r="C900">
            <v>276764.40579999995</v>
          </cell>
        </row>
        <row r="901">
          <cell r="A901" t="str">
            <v>221911</v>
          </cell>
          <cell r="B901" t="str">
            <v>JIM NED CISD</v>
          </cell>
          <cell r="C901">
            <v>422114.62934529077</v>
          </cell>
        </row>
        <row r="902">
          <cell r="A902" t="str">
            <v>221912</v>
          </cell>
          <cell r="B902" t="str">
            <v>WYLIE ISD</v>
          </cell>
          <cell r="C902">
            <v>1467773.5531377106</v>
          </cell>
        </row>
        <row r="903">
          <cell r="A903" t="str">
            <v>222901</v>
          </cell>
          <cell r="B903" t="str">
            <v>TERRELL COUNTY ISD</v>
          </cell>
          <cell r="C903">
            <v>598659.57176294038</v>
          </cell>
        </row>
        <row r="904">
          <cell r="A904" t="str">
            <v>223901</v>
          </cell>
          <cell r="B904" t="str">
            <v>BROWNFIELD ISD</v>
          </cell>
          <cell r="C904">
            <v>604629.07149110723</v>
          </cell>
        </row>
        <row r="905">
          <cell r="A905" t="str">
            <v>223902</v>
          </cell>
          <cell r="B905" t="str">
            <v>MEADOW ISD</v>
          </cell>
          <cell r="C905">
            <v>0</v>
          </cell>
        </row>
        <row r="906">
          <cell r="A906" t="str">
            <v>223904</v>
          </cell>
          <cell r="B906" t="str">
            <v>WELLMAN-UNION CISD</v>
          </cell>
          <cell r="C906">
            <v>0</v>
          </cell>
        </row>
        <row r="907">
          <cell r="A907" t="str">
            <v>224901</v>
          </cell>
          <cell r="B907" t="str">
            <v>THROCKMORTON ISD</v>
          </cell>
          <cell r="C907">
            <v>0</v>
          </cell>
        </row>
        <row r="908">
          <cell r="A908" t="str">
            <v>224902</v>
          </cell>
          <cell r="B908" t="str">
            <v>WOODSON ISD</v>
          </cell>
          <cell r="C908">
            <v>0</v>
          </cell>
        </row>
        <row r="909">
          <cell r="A909" t="str">
            <v>225902</v>
          </cell>
          <cell r="B909" t="str">
            <v>MOUNT PLEASANT ISD</v>
          </cell>
          <cell r="C909">
            <v>1719487.7215433754</v>
          </cell>
        </row>
        <row r="910">
          <cell r="A910" t="str">
            <v>225905</v>
          </cell>
          <cell r="B910" t="str">
            <v>WINFIELD ISD</v>
          </cell>
          <cell r="C910">
            <v>0</v>
          </cell>
        </row>
        <row r="911">
          <cell r="A911" t="str">
            <v>225906</v>
          </cell>
          <cell r="B911" t="str">
            <v>CHAPEL HILL ISD</v>
          </cell>
          <cell r="C911">
            <v>655.55022887731536</v>
          </cell>
        </row>
        <row r="912">
          <cell r="A912" t="str">
            <v>225907</v>
          </cell>
          <cell r="B912" t="str">
            <v>HARTS BLUFF ISD</v>
          </cell>
          <cell r="C912">
            <v>0</v>
          </cell>
        </row>
        <row r="913">
          <cell r="A913" t="str">
            <v>226901</v>
          </cell>
          <cell r="B913" t="str">
            <v>CHRISTOVAL ISD</v>
          </cell>
          <cell r="C913">
            <v>97042.193241661167</v>
          </cell>
        </row>
        <row r="914">
          <cell r="A914" t="str">
            <v>226903</v>
          </cell>
          <cell r="B914" t="str">
            <v>SAN ANGELO ISD</v>
          </cell>
          <cell r="C914">
            <v>1115587.0815004194</v>
          </cell>
        </row>
        <row r="915">
          <cell r="A915" t="str">
            <v>226905</v>
          </cell>
          <cell r="B915" t="str">
            <v>WATER VALLEY ISD</v>
          </cell>
          <cell r="C915">
            <v>235487.6737140211</v>
          </cell>
        </row>
        <row r="916">
          <cell r="A916" t="str">
            <v>226906</v>
          </cell>
          <cell r="B916" t="str">
            <v>WALL ISD</v>
          </cell>
          <cell r="C916">
            <v>0</v>
          </cell>
        </row>
        <row r="917">
          <cell r="A917" t="str">
            <v>226907</v>
          </cell>
          <cell r="B917" t="str">
            <v>GRAPE CREEK ISD</v>
          </cell>
          <cell r="C917">
            <v>67990.607689830707</v>
          </cell>
        </row>
        <row r="918">
          <cell r="A918" t="str">
            <v>226908</v>
          </cell>
          <cell r="B918" t="str">
            <v>VERIBEST ISD</v>
          </cell>
          <cell r="C918">
            <v>16292.756477661296</v>
          </cell>
        </row>
        <row r="919">
          <cell r="A919" t="str">
            <v>227901</v>
          </cell>
          <cell r="B919" t="str">
            <v>AUSTIN ISD</v>
          </cell>
          <cell r="C919">
            <v>75342037.801693708</v>
          </cell>
        </row>
        <row r="920">
          <cell r="A920" t="str">
            <v>227904</v>
          </cell>
          <cell r="B920" t="str">
            <v>PFLUGERVILLE ISD</v>
          </cell>
          <cell r="C920">
            <v>19138668.705699999</v>
          </cell>
        </row>
        <row r="921">
          <cell r="A921" t="str">
            <v>227907</v>
          </cell>
          <cell r="B921" t="str">
            <v>MANOR ISD</v>
          </cell>
          <cell r="C921">
            <v>6944606.7332999995</v>
          </cell>
        </row>
        <row r="922">
          <cell r="A922" t="str">
            <v>227909</v>
          </cell>
          <cell r="B922" t="str">
            <v>EANES ISD</v>
          </cell>
          <cell r="C922">
            <v>18874937.883494586</v>
          </cell>
        </row>
        <row r="923">
          <cell r="A923" t="str">
            <v>227910</v>
          </cell>
          <cell r="B923" t="str">
            <v>DEL VALLE ISD</v>
          </cell>
          <cell r="C923">
            <v>8700045.683699999</v>
          </cell>
        </row>
        <row r="924">
          <cell r="A924" t="str">
            <v>227912</v>
          </cell>
          <cell r="B924" t="str">
            <v>LAGO VISTA ISD</v>
          </cell>
          <cell r="C924">
            <v>2645773.7865776904</v>
          </cell>
        </row>
        <row r="925">
          <cell r="A925" t="str">
            <v>227913</v>
          </cell>
          <cell r="B925" t="str">
            <v>LAKE TRAVIS ISD</v>
          </cell>
          <cell r="C925">
            <v>15229107.010539547</v>
          </cell>
        </row>
        <row r="926">
          <cell r="A926" t="str">
            <v>228901</v>
          </cell>
          <cell r="B926" t="str">
            <v>GROVETON ISD</v>
          </cell>
          <cell r="C926">
            <v>0</v>
          </cell>
        </row>
        <row r="927">
          <cell r="A927" t="str">
            <v>228903</v>
          </cell>
          <cell r="B927" t="str">
            <v>TRINITY ISD</v>
          </cell>
          <cell r="C927">
            <v>227227.39998512028</v>
          </cell>
        </row>
        <row r="928">
          <cell r="A928" t="str">
            <v>228904</v>
          </cell>
          <cell r="B928" t="str">
            <v>CENTERVILLE ISD</v>
          </cell>
          <cell r="C928">
            <v>0</v>
          </cell>
        </row>
        <row r="929">
          <cell r="A929" t="str">
            <v>228905</v>
          </cell>
          <cell r="B929" t="str">
            <v>APPLE SPRINGS ISD</v>
          </cell>
          <cell r="C929">
            <v>0</v>
          </cell>
        </row>
        <row r="930">
          <cell r="A930" t="str">
            <v>229901</v>
          </cell>
          <cell r="B930" t="str">
            <v>COLMESNEIL ISD</v>
          </cell>
          <cell r="C930">
            <v>0</v>
          </cell>
        </row>
        <row r="931">
          <cell r="A931" t="str">
            <v>229903</v>
          </cell>
          <cell r="B931" t="str">
            <v>WOODVILLE ISD</v>
          </cell>
          <cell r="C931">
            <v>1098396.0040717388</v>
          </cell>
        </row>
        <row r="932">
          <cell r="A932" t="str">
            <v>229904</v>
          </cell>
          <cell r="B932" t="str">
            <v>WARREN ISD</v>
          </cell>
          <cell r="C932">
            <v>0</v>
          </cell>
        </row>
        <row r="933">
          <cell r="A933" t="str">
            <v>229905</v>
          </cell>
          <cell r="B933" t="str">
            <v>SPURGER ISD</v>
          </cell>
          <cell r="C933">
            <v>41209.311827178579</v>
          </cell>
        </row>
        <row r="934">
          <cell r="A934" t="str">
            <v>229906</v>
          </cell>
          <cell r="B934" t="str">
            <v>CHESTER ISD</v>
          </cell>
          <cell r="C934">
            <v>0</v>
          </cell>
        </row>
        <row r="935">
          <cell r="A935" t="str">
            <v>230901</v>
          </cell>
          <cell r="B935" t="str">
            <v>BIG SANDY ISD</v>
          </cell>
          <cell r="C935">
            <v>101665.90773468284</v>
          </cell>
        </row>
        <row r="936">
          <cell r="A936" t="str">
            <v>230902</v>
          </cell>
          <cell r="B936" t="str">
            <v>GILMER ISD</v>
          </cell>
          <cell r="C936">
            <v>1502976.2951892607</v>
          </cell>
        </row>
        <row r="937">
          <cell r="A937" t="str">
            <v>230903</v>
          </cell>
          <cell r="B937" t="str">
            <v>ORE CITY ISD</v>
          </cell>
          <cell r="C937">
            <v>5070.0446323830247</v>
          </cell>
        </row>
        <row r="938">
          <cell r="A938" t="str">
            <v>230904</v>
          </cell>
          <cell r="B938" t="str">
            <v>UNION HILL ISD</v>
          </cell>
          <cell r="C938">
            <v>0</v>
          </cell>
        </row>
        <row r="939">
          <cell r="A939" t="str">
            <v>230905</v>
          </cell>
          <cell r="B939" t="str">
            <v>HARMONY ISD</v>
          </cell>
          <cell r="C939">
            <v>8494.0565371918146</v>
          </cell>
        </row>
        <row r="940">
          <cell r="A940" t="str">
            <v>230906</v>
          </cell>
          <cell r="B940" t="str">
            <v>NEW DIANA ISD</v>
          </cell>
          <cell r="C940">
            <v>23488.525867810149</v>
          </cell>
        </row>
        <row r="941">
          <cell r="A941" t="str">
            <v>230908</v>
          </cell>
          <cell r="B941" t="str">
            <v>UNION GROVE ISD</v>
          </cell>
          <cell r="C941">
            <v>213190.65262235943</v>
          </cell>
        </row>
        <row r="942">
          <cell r="A942" t="str">
            <v>231901</v>
          </cell>
          <cell r="B942" t="str">
            <v>MCCAMEY ISD</v>
          </cell>
          <cell r="C942">
            <v>0</v>
          </cell>
        </row>
        <row r="943">
          <cell r="A943" t="str">
            <v>231902</v>
          </cell>
          <cell r="B943" t="str">
            <v>RANKIN ISD</v>
          </cell>
          <cell r="C943">
            <v>1203318.9536567011</v>
          </cell>
        </row>
        <row r="944">
          <cell r="A944" t="str">
            <v>232901</v>
          </cell>
          <cell r="B944" t="str">
            <v>KNIPPA ISD</v>
          </cell>
          <cell r="C944">
            <v>407.1815677112703</v>
          </cell>
        </row>
        <row r="945">
          <cell r="A945" t="str">
            <v>232902</v>
          </cell>
          <cell r="B945" t="str">
            <v>SABINAL ISD</v>
          </cell>
          <cell r="C945">
            <v>5578.6582182929033</v>
          </cell>
        </row>
        <row r="946">
          <cell r="A946" t="str">
            <v>232903</v>
          </cell>
          <cell r="B946" t="str">
            <v>UVALDE CISD</v>
          </cell>
          <cell r="C946">
            <v>236366.51402600211</v>
          </cell>
        </row>
        <row r="947">
          <cell r="A947" t="str">
            <v>232904</v>
          </cell>
          <cell r="B947" t="str">
            <v>UTOPIA ISD</v>
          </cell>
          <cell r="C947">
            <v>0</v>
          </cell>
        </row>
        <row r="948">
          <cell r="A948" t="str">
            <v>233901</v>
          </cell>
          <cell r="B948" t="str">
            <v>SAN FELIPE-DEL RIO CISD</v>
          </cell>
          <cell r="C948">
            <v>0.34590781232674567</v>
          </cell>
        </row>
        <row r="949">
          <cell r="A949" t="str">
            <v>233903</v>
          </cell>
          <cell r="B949" t="str">
            <v>COMSTOCK ISD</v>
          </cell>
          <cell r="C949">
            <v>319309.0065458985</v>
          </cell>
        </row>
        <row r="950">
          <cell r="A950" t="str">
            <v>234902</v>
          </cell>
          <cell r="B950" t="str">
            <v>CANTON ISD</v>
          </cell>
          <cell r="C950">
            <v>1320674.1584829378</v>
          </cell>
        </row>
        <row r="951">
          <cell r="A951" t="str">
            <v>234903</v>
          </cell>
          <cell r="B951" t="str">
            <v>EDGEWOOD ISD</v>
          </cell>
          <cell r="C951">
            <v>327891.87255774293</v>
          </cell>
        </row>
        <row r="952">
          <cell r="A952" t="str">
            <v>234904</v>
          </cell>
          <cell r="B952" t="str">
            <v>GRAND SALINE ISD</v>
          </cell>
          <cell r="C952">
            <v>154946.84055573083</v>
          </cell>
        </row>
        <row r="953">
          <cell r="A953" t="str">
            <v>234905</v>
          </cell>
          <cell r="B953" t="str">
            <v>MARTINS MILL ISD</v>
          </cell>
          <cell r="C953">
            <v>33535.063268168888</v>
          </cell>
        </row>
        <row r="954">
          <cell r="A954" t="str">
            <v>234906</v>
          </cell>
          <cell r="B954" t="str">
            <v>VAN ISD</v>
          </cell>
          <cell r="C954">
            <v>795955.22893472668</v>
          </cell>
        </row>
        <row r="955">
          <cell r="A955" t="str">
            <v>234907</v>
          </cell>
          <cell r="B955" t="str">
            <v>WILLS POINT ISD</v>
          </cell>
          <cell r="C955">
            <v>368531.3812695244</v>
          </cell>
        </row>
        <row r="956">
          <cell r="A956" t="str">
            <v>234909</v>
          </cell>
          <cell r="B956" t="str">
            <v>FRUITVALE ISD</v>
          </cell>
          <cell r="C956">
            <v>0</v>
          </cell>
        </row>
        <row r="957">
          <cell r="A957" t="str">
            <v>235901</v>
          </cell>
          <cell r="B957" t="str">
            <v>BLOOMINGTON ISD</v>
          </cell>
          <cell r="C957">
            <v>435.8656639098449</v>
          </cell>
        </row>
        <row r="958">
          <cell r="A958" t="str">
            <v>235902</v>
          </cell>
          <cell r="B958" t="str">
            <v>VICTORIA ISD</v>
          </cell>
          <cell r="C958">
            <v>2349532.5298873489</v>
          </cell>
        </row>
        <row r="959">
          <cell r="A959" t="str">
            <v>235904</v>
          </cell>
          <cell r="B959" t="str">
            <v>NURSERY ISD</v>
          </cell>
          <cell r="C959">
            <v>0</v>
          </cell>
        </row>
        <row r="960">
          <cell r="A960" t="str">
            <v>236901</v>
          </cell>
          <cell r="B960" t="str">
            <v>NEW WAVERLY ISD</v>
          </cell>
          <cell r="C960">
            <v>167621.62910211622</v>
          </cell>
        </row>
        <row r="961">
          <cell r="A961" t="str">
            <v>236902</v>
          </cell>
          <cell r="B961" t="str">
            <v>HUNTSVILLE ISD</v>
          </cell>
          <cell r="C961">
            <v>2795090.841552515</v>
          </cell>
        </row>
        <row r="962">
          <cell r="A962" t="str">
            <v>237902</v>
          </cell>
          <cell r="B962" t="str">
            <v>HEMPSTEAD ISD</v>
          </cell>
          <cell r="C962">
            <v>578319.58793040656</v>
          </cell>
        </row>
        <row r="963">
          <cell r="A963" t="str">
            <v>237904</v>
          </cell>
          <cell r="B963" t="str">
            <v>WALLER ISD</v>
          </cell>
          <cell r="C963">
            <v>2483194.1935965181</v>
          </cell>
        </row>
        <row r="964">
          <cell r="A964" t="str">
            <v>237905</v>
          </cell>
          <cell r="B964" t="str">
            <v>ROYAL ISD</v>
          </cell>
          <cell r="C964">
            <v>953057.72291531658</v>
          </cell>
        </row>
        <row r="965">
          <cell r="A965" t="str">
            <v>238902</v>
          </cell>
          <cell r="B965" t="str">
            <v>MONAHANS-WICKETT-PYOTE ISD</v>
          </cell>
          <cell r="C965">
            <v>3010125.2743590763</v>
          </cell>
        </row>
        <row r="966">
          <cell r="A966" t="str">
            <v>238904</v>
          </cell>
          <cell r="B966" t="str">
            <v>GRANDFALLS-ROYALTY ISD</v>
          </cell>
          <cell r="C966">
            <v>106024.78885508646</v>
          </cell>
        </row>
        <row r="967">
          <cell r="A967" t="str">
            <v>239901</v>
          </cell>
          <cell r="B967" t="str">
            <v>BRENHAM ISD</v>
          </cell>
          <cell r="C967">
            <v>2749626.1154919649</v>
          </cell>
        </row>
        <row r="968">
          <cell r="A968" t="str">
            <v>239903</v>
          </cell>
          <cell r="B968" t="str">
            <v>BURTON ISD</v>
          </cell>
          <cell r="C968">
            <v>95546.924603883192</v>
          </cell>
        </row>
        <row r="969">
          <cell r="A969" t="str">
            <v>240901</v>
          </cell>
          <cell r="B969" t="str">
            <v>LAREDO ISD</v>
          </cell>
          <cell r="C969">
            <v>1191478.0095388573</v>
          </cell>
        </row>
        <row r="970">
          <cell r="A970" t="str">
            <v>240903</v>
          </cell>
          <cell r="B970" t="str">
            <v>UNITED ISD</v>
          </cell>
          <cell r="C970">
            <v>14120789.438067317</v>
          </cell>
        </row>
        <row r="971">
          <cell r="A971" t="str">
            <v>240904</v>
          </cell>
          <cell r="B971" t="str">
            <v>WEBB CISD</v>
          </cell>
          <cell r="C971">
            <v>826394.48819848802</v>
          </cell>
        </row>
        <row r="972">
          <cell r="A972" t="str">
            <v>241901</v>
          </cell>
          <cell r="B972" t="str">
            <v>BOLING ISD</v>
          </cell>
          <cell r="C972">
            <v>0</v>
          </cell>
        </row>
        <row r="973">
          <cell r="A973" t="str">
            <v>241902</v>
          </cell>
          <cell r="B973" t="str">
            <v>EAST BERNARD ISD</v>
          </cell>
          <cell r="C973">
            <v>263177.81097495649</v>
          </cell>
        </row>
        <row r="974">
          <cell r="A974" t="str">
            <v>241903</v>
          </cell>
          <cell r="B974" t="str">
            <v>EL CAMPO ISD</v>
          </cell>
          <cell r="C974">
            <v>1868195.8097561309</v>
          </cell>
        </row>
        <row r="975">
          <cell r="A975" t="str">
            <v>241904</v>
          </cell>
          <cell r="B975" t="str">
            <v>WHARTON ISD</v>
          </cell>
          <cell r="C975">
            <v>1484507.3708918164</v>
          </cell>
        </row>
        <row r="976">
          <cell r="A976" t="str">
            <v>241906</v>
          </cell>
          <cell r="B976" t="str">
            <v>LOUISE ISD</v>
          </cell>
          <cell r="C976">
            <v>242092.30446334707</v>
          </cell>
        </row>
        <row r="977">
          <cell r="A977" t="str">
            <v>242902</v>
          </cell>
          <cell r="B977" t="str">
            <v>SHAMROCK ISD</v>
          </cell>
          <cell r="C977">
            <v>0</v>
          </cell>
        </row>
        <row r="978">
          <cell r="A978" t="str">
            <v>242903</v>
          </cell>
          <cell r="B978" t="str">
            <v>WHEELER ISD</v>
          </cell>
          <cell r="C978">
            <v>0</v>
          </cell>
        </row>
        <row r="979">
          <cell r="A979" t="str">
            <v>242905</v>
          </cell>
          <cell r="B979" t="str">
            <v>KELTON ISD</v>
          </cell>
          <cell r="C979">
            <v>0</v>
          </cell>
        </row>
        <row r="980">
          <cell r="A980" t="str">
            <v>242906</v>
          </cell>
          <cell r="B980" t="str">
            <v>FORT ELLIOTT CISD</v>
          </cell>
          <cell r="C980">
            <v>291720.68347032246</v>
          </cell>
        </row>
        <row r="981">
          <cell r="A981" t="str">
            <v>243901</v>
          </cell>
          <cell r="B981" t="str">
            <v>BURKBURNETT ISD</v>
          </cell>
          <cell r="C981">
            <v>425633.80652602942</v>
          </cell>
        </row>
        <row r="982">
          <cell r="A982" t="str">
            <v>243902</v>
          </cell>
          <cell r="B982" t="str">
            <v>ELECTRA ISD</v>
          </cell>
          <cell r="C982">
            <v>203458.34295018221</v>
          </cell>
        </row>
        <row r="983">
          <cell r="A983" t="str">
            <v>243903</v>
          </cell>
          <cell r="B983" t="str">
            <v>IOWA PARK CISD</v>
          </cell>
          <cell r="C983">
            <v>463458.14953475655</v>
          </cell>
        </row>
        <row r="984">
          <cell r="A984" t="str">
            <v>243905</v>
          </cell>
          <cell r="B984" t="str">
            <v>WICHITA FALLS ISD</v>
          </cell>
          <cell r="C984">
            <v>2582061.7260657507</v>
          </cell>
        </row>
        <row r="985">
          <cell r="A985" t="str">
            <v>243906</v>
          </cell>
          <cell r="B985" t="str">
            <v>CITY VIEW ISD</v>
          </cell>
          <cell r="C985">
            <v>187685.95594771454</v>
          </cell>
        </row>
        <row r="986">
          <cell r="A986" t="str">
            <v>244901</v>
          </cell>
          <cell r="B986" t="str">
            <v>HARROLD ISD</v>
          </cell>
          <cell r="C986">
            <v>0</v>
          </cell>
        </row>
        <row r="987">
          <cell r="A987" t="str">
            <v>244903</v>
          </cell>
          <cell r="B987" t="str">
            <v>VERNON ISD</v>
          </cell>
          <cell r="C987">
            <v>0</v>
          </cell>
        </row>
        <row r="988">
          <cell r="A988" t="str">
            <v>244905</v>
          </cell>
          <cell r="B988" t="str">
            <v>NORTHSIDE ISD</v>
          </cell>
          <cell r="C988">
            <v>8098.3406527075931</v>
          </cell>
        </row>
        <row r="989">
          <cell r="A989" t="str">
            <v>245901</v>
          </cell>
          <cell r="B989" t="str">
            <v>LASARA ISD</v>
          </cell>
          <cell r="C989">
            <v>0</v>
          </cell>
        </row>
        <row r="990">
          <cell r="A990" t="str">
            <v>245902</v>
          </cell>
          <cell r="B990" t="str">
            <v>LYFORD CISD</v>
          </cell>
          <cell r="C990">
            <v>25784.641009215684</v>
          </cell>
        </row>
        <row r="991">
          <cell r="A991" t="str">
            <v>245903</v>
          </cell>
          <cell r="B991" t="str">
            <v>RAYMONDVILLE ISD</v>
          </cell>
          <cell r="C991">
            <v>0</v>
          </cell>
        </row>
        <row r="992">
          <cell r="A992" t="str">
            <v>245904</v>
          </cell>
          <cell r="B992" t="str">
            <v>SAN PERLITA ISD</v>
          </cell>
          <cell r="C992">
            <v>0</v>
          </cell>
        </row>
        <row r="993">
          <cell r="A993" t="str">
            <v>246902</v>
          </cell>
          <cell r="B993" t="str">
            <v>FLORENCE ISD</v>
          </cell>
          <cell r="C993">
            <v>411822.07377723634</v>
          </cell>
        </row>
        <row r="994">
          <cell r="A994" t="str">
            <v>246904</v>
          </cell>
          <cell r="B994" t="str">
            <v>GEORGETOWN ISD</v>
          </cell>
          <cell r="C994">
            <v>11078270.849027162</v>
          </cell>
        </row>
        <row r="995">
          <cell r="A995" t="str">
            <v>246905</v>
          </cell>
          <cell r="B995" t="str">
            <v>GRANGER ISD</v>
          </cell>
          <cell r="C995">
            <v>32939.35431213049</v>
          </cell>
        </row>
        <row r="996">
          <cell r="A996" t="str">
            <v>246906</v>
          </cell>
          <cell r="B996" t="str">
            <v>HUTTO ISD</v>
          </cell>
          <cell r="C996">
            <v>3447844.5447999998</v>
          </cell>
        </row>
        <row r="997">
          <cell r="A997" t="str">
            <v>246907</v>
          </cell>
          <cell r="B997" t="str">
            <v>JARRELL ISD</v>
          </cell>
          <cell r="C997">
            <v>1529095.0030999999</v>
          </cell>
        </row>
        <row r="998">
          <cell r="A998" t="str">
            <v>246908</v>
          </cell>
          <cell r="B998" t="str">
            <v>LIBERTY HILL ISD</v>
          </cell>
          <cell r="C998">
            <v>2010202.1167399462</v>
          </cell>
        </row>
        <row r="999">
          <cell r="A999" t="str">
            <v>246909</v>
          </cell>
          <cell r="B999" t="str">
            <v>ROUND ROCK ISD</v>
          </cell>
          <cell r="C999">
            <v>54314260.506299995</v>
          </cell>
        </row>
        <row r="1000">
          <cell r="A1000" t="str">
            <v>246911</v>
          </cell>
          <cell r="B1000" t="str">
            <v>TAYLOR ISD</v>
          </cell>
          <cell r="C1000">
            <v>869413.15584280621</v>
          </cell>
        </row>
        <row r="1001">
          <cell r="A1001" t="str">
            <v>246912</v>
          </cell>
          <cell r="B1001" t="str">
            <v>THRALL ISD</v>
          </cell>
          <cell r="C1001">
            <v>95807.344505608868</v>
          </cell>
        </row>
        <row r="1002">
          <cell r="A1002" t="str">
            <v>246913</v>
          </cell>
          <cell r="B1002" t="str">
            <v>LEANDER ISD</v>
          </cell>
          <cell r="C1002">
            <v>32042841.002199996</v>
          </cell>
        </row>
        <row r="1003">
          <cell r="A1003" t="str">
            <v>246914</v>
          </cell>
          <cell r="B1003" t="str">
            <v>COUPLAND ISD</v>
          </cell>
          <cell r="C1003">
            <v>0</v>
          </cell>
        </row>
        <row r="1004">
          <cell r="A1004" t="str">
            <v>247901</v>
          </cell>
          <cell r="B1004" t="str">
            <v>FLORESVILLE ISD</v>
          </cell>
          <cell r="C1004">
            <v>557700.8128441521</v>
          </cell>
        </row>
        <row r="1005">
          <cell r="A1005" t="str">
            <v>247903</v>
          </cell>
          <cell r="B1005" t="str">
            <v>LA VERNIA ISD</v>
          </cell>
          <cell r="C1005">
            <v>610300.33481885167</v>
          </cell>
        </row>
        <row r="1006">
          <cell r="A1006" t="str">
            <v>247904</v>
          </cell>
          <cell r="B1006" t="str">
            <v>POTH ISD</v>
          </cell>
          <cell r="C1006">
            <v>0</v>
          </cell>
        </row>
        <row r="1007">
          <cell r="A1007" t="str">
            <v>247906</v>
          </cell>
          <cell r="B1007" t="str">
            <v>STOCKDALE ISD</v>
          </cell>
          <cell r="C1007">
            <v>0</v>
          </cell>
        </row>
        <row r="1008">
          <cell r="A1008" t="str">
            <v>248901</v>
          </cell>
          <cell r="B1008" t="str">
            <v>KERMIT ISD</v>
          </cell>
          <cell r="C1008">
            <v>0</v>
          </cell>
        </row>
        <row r="1009">
          <cell r="A1009" t="str">
            <v>248902</v>
          </cell>
          <cell r="B1009" t="str">
            <v>WINK-LOVING ISD</v>
          </cell>
          <cell r="C1009">
            <v>0</v>
          </cell>
        </row>
        <row r="1010">
          <cell r="A1010" t="str">
            <v>249901</v>
          </cell>
          <cell r="B1010" t="str">
            <v>ALVORD ISD</v>
          </cell>
          <cell r="C1010">
            <v>128528.58562871034</v>
          </cell>
        </row>
        <row r="1011">
          <cell r="A1011" t="str">
            <v>249902</v>
          </cell>
          <cell r="B1011" t="str">
            <v>BOYD ISD</v>
          </cell>
          <cell r="C1011">
            <v>525753.15614548977</v>
          </cell>
        </row>
        <row r="1012">
          <cell r="A1012" t="str">
            <v>249903</v>
          </cell>
          <cell r="B1012" t="str">
            <v>BRIDGEPORT ISD</v>
          </cell>
          <cell r="C1012">
            <v>2436484.9362238781</v>
          </cell>
        </row>
        <row r="1013">
          <cell r="A1013" t="str">
            <v>249904</v>
          </cell>
          <cell r="B1013" t="str">
            <v>CHICO ISD</v>
          </cell>
          <cell r="C1013">
            <v>252041.48961810578</v>
          </cell>
        </row>
        <row r="1014">
          <cell r="A1014" t="str">
            <v>249905</v>
          </cell>
          <cell r="B1014" t="str">
            <v>DECATUR ISD</v>
          </cell>
          <cell r="C1014">
            <v>4939136.563099999</v>
          </cell>
        </row>
        <row r="1015">
          <cell r="A1015" t="str">
            <v>249906</v>
          </cell>
          <cell r="B1015" t="str">
            <v>PARADISE ISD</v>
          </cell>
          <cell r="C1015">
            <v>294801.85185366642</v>
          </cell>
        </row>
        <row r="1016">
          <cell r="A1016" t="str">
            <v>249908</v>
          </cell>
          <cell r="B1016" t="str">
            <v>SLIDELL ISD</v>
          </cell>
          <cell r="C1016">
            <v>52744.818309339666</v>
          </cell>
        </row>
        <row r="1017">
          <cell r="A1017" t="str">
            <v>250902</v>
          </cell>
          <cell r="B1017" t="str">
            <v>HAWKINS ISD</v>
          </cell>
          <cell r="C1017">
            <v>1464780.8181418893</v>
          </cell>
        </row>
        <row r="1018">
          <cell r="A1018" t="str">
            <v>250903</v>
          </cell>
          <cell r="B1018" t="str">
            <v>MINEOLA ISD</v>
          </cell>
          <cell r="C1018">
            <v>0</v>
          </cell>
        </row>
        <row r="1019">
          <cell r="A1019" t="str">
            <v>250904</v>
          </cell>
          <cell r="B1019" t="str">
            <v>QUITMAN ISD</v>
          </cell>
          <cell r="C1019">
            <v>356138.32423843426</v>
          </cell>
        </row>
        <row r="1020">
          <cell r="A1020" t="str">
            <v>250905</v>
          </cell>
          <cell r="B1020" t="str">
            <v>YANTIS ISD</v>
          </cell>
          <cell r="C1020">
            <v>336500.15095967543</v>
          </cell>
        </row>
        <row r="1021">
          <cell r="A1021" t="str">
            <v>250906</v>
          </cell>
          <cell r="B1021" t="str">
            <v>ALBA-GOLDEN ISD</v>
          </cell>
          <cell r="C1021">
            <v>107296.59881889365</v>
          </cell>
        </row>
        <row r="1022">
          <cell r="A1022" t="str">
            <v>250907</v>
          </cell>
          <cell r="B1022" t="str">
            <v>WINNSBORO ISD</v>
          </cell>
          <cell r="C1022">
            <v>0</v>
          </cell>
        </row>
        <row r="1023">
          <cell r="A1023" t="str">
            <v>251901</v>
          </cell>
          <cell r="B1023" t="str">
            <v>DENVER CITY ISD</v>
          </cell>
          <cell r="C1023">
            <v>0</v>
          </cell>
        </row>
        <row r="1024">
          <cell r="A1024" t="str">
            <v>251902</v>
          </cell>
          <cell r="B1024" t="str">
            <v>PLAINS ISD</v>
          </cell>
          <cell r="C1024">
            <v>0</v>
          </cell>
        </row>
        <row r="1025">
          <cell r="A1025" t="str">
            <v>252901</v>
          </cell>
          <cell r="B1025" t="str">
            <v>GRAHAM ISD</v>
          </cell>
          <cell r="C1025">
            <v>15027.970113718722</v>
          </cell>
        </row>
        <row r="1026">
          <cell r="A1026" t="str">
            <v>252902</v>
          </cell>
          <cell r="B1026" t="str">
            <v>NEWCASTLE ISD</v>
          </cell>
          <cell r="C1026">
            <v>0</v>
          </cell>
        </row>
        <row r="1027">
          <cell r="A1027" t="str">
            <v>252903</v>
          </cell>
          <cell r="B1027" t="str">
            <v>OLNEY ISD</v>
          </cell>
          <cell r="C1027">
            <v>66554.159639010759</v>
          </cell>
        </row>
        <row r="1028">
          <cell r="A1028" t="str">
            <v>253901</v>
          </cell>
          <cell r="B1028" t="str">
            <v>ZAPATA COUNTY ISD</v>
          </cell>
          <cell r="C1028">
            <v>4779286.2377087893</v>
          </cell>
        </row>
        <row r="1029">
          <cell r="A1029" t="str">
            <v>254901</v>
          </cell>
          <cell r="B1029" t="str">
            <v>CRYSTAL CITY ISD</v>
          </cell>
          <cell r="C1029">
            <v>34998.490759547509</v>
          </cell>
        </row>
        <row r="1030">
          <cell r="A1030" t="str">
            <v>254902</v>
          </cell>
          <cell r="B1030" t="str">
            <v>LA PRYOR ISD</v>
          </cell>
          <cell r="C1030">
            <v>0</v>
          </cell>
        </row>
      </sheetData>
      <sheetData sheetId="4">
        <row r="1">
          <cell r="A1" t="str">
            <v>DISTRICT</v>
          </cell>
          <cell r="B1" t="str">
            <v>FM094468</v>
          </cell>
          <cell r="C1" t="str">
            <v>FM094488</v>
          </cell>
        </row>
        <row r="2">
          <cell r="A2" t="str">
            <v>001902</v>
          </cell>
          <cell r="B2">
            <v>0</v>
          </cell>
          <cell r="C2">
            <v>0</v>
          </cell>
        </row>
        <row r="3">
          <cell r="A3" t="str">
            <v>001903</v>
          </cell>
          <cell r="B3">
            <v>0</v>
          </cell>
          <cell r="C3">
            <v>0</v>
          </cell>
        </row>
        <row r="4">
          <cell r="A4" t="str">
            <v>001904</v>
          </cell>
          <cell r="B4">
            <v>0</v>
          </cell>
          <cell r="C4">
            <v>0</v>
          </cell>
        </row>
        <row r="5">
          <cell r="A5" t="str">
            <v>001906</v>
          </cell>
          <cell r="B5">
            <v>0</v>
          </cell>
          <cell r="C5">
            <v>0</v>
          </cell>
        </row>
        <row r="6">
          <cell r="A6" t="str">
            <v>001907</v>
          </cell>
          <cell r="B6">
            <v>0</v>
          </cell>
          <cell r="C6">
            <v>0</v>
          </cell>
        </row>
        <row r="7">
          <cell r="A7" t="str">
            <v>001908</v>
          </cell>
          <cell r="B7">
            <v>0</v>
          </cell>
          <cell r="C7">
            <v>0</v>
          </cell>
        </row>
        <row r="8">
          <cell r="A8" t="str">
            <v>001909</v>
          </cell>
          <cell r="B8">
            <v>0</v>
          </cell>
          <cell r="C8">
            <v>0</v>
          </cell>
        </row>
        <row r="9">
          <cell r="A9" t="str">
            <v>002901</v>
          </cell>
          <cell r="B9">
            <v>0</v>
          </cell>
          <cell r="C9">
            <v>0</v>
          </cell>
        </row>
        <row r="10">
          <cell r="A10" t="str">
            <v>003801</v>
          </cell>
          <cell r="B10">
            <v>0</v>
          </cell>
          <cell r="C10">
            <v>0</v>
          </cell>
        </row>
        <row r="11">
          <cell r="A11" t="str">
            <v>003902</v>
          </cell>
          <cell r="B11">
            <v>337228</v>
          </cell>
          <cell r="C11">
            <v>1059299</v>
          </cell>
        </row>
        <row r="12">
          <cell r="A12" t="str">
            <v>003903</v>
          </cell>
          <cell r="B12">
            <v>0</v>
          </cell>
          <cell r="C12">
            <v>0</v>
          </cell>
        </row>
        <row r="13">
          <cell r="A13" t="str">
            <v>003904</v>
          </cell>
          <cell r="B13">
            <v>183776</v>
          </cell>
          <cell r="C13">
            <v>709969</v>
          </cell>
        </row>
        <row r="14">
          <cell r="A14" t="str">
            <v>003905</v>
          </cell>
          <cell r="B14">
            <v>0</v>
          </cell>
          <cell r="C14">
            <v>0</v>
          </cell>
        </row>
        <row r="15">
          <cell r="A15" t="str">
            <v>003906</v>
          </cell>
          <cell r="B15">
            <v>0</v>
          </cell>
          <cell r="C15">
            <v>0</v>
          </cell>
        </row>
        <row r="16">
          <cell r="A16" t="str">
            <v>003907</v>
          </cell>
          <cell r="B16">
            <v>136608</v>
          </cell>
          <cell r="C16">
            <v>393343</v>
          </cell>
        </row>
        <row r="17">
          <cell r="A17" t="str">
            <v>004901</v>
          </cell>
          <cell r="B17">
            <v>0</v>
          </cell>
          <cell r="C17">
            <v>0</v>
          </cell>
        </row>
        <row r="18">
          <cell r="A18" t="str">
            <v>005901</v>
          </cell>
          <cell r="B18">
            <v>0</v>
          </cell>
          <cell r="C18">
            <v>0</v>
          </cell>
        </row>
        <row r="19">
          <cell r="A19" t="str">
            <v>005902</v>
          </cell>
          <cell r="B19">
            <v>0</v>
          </cell>
          <cell r="C19">
            <v>0</v>
          </cell>
        </row>
        <row r="20">
          <cell r="A20" t="str">
            <v>005904</v>
          </cell>
          <cell r="B20">
            <v>35348</v>
          </cell>
          <cell r="C20">
            <v>108848</v>
          </cell>
        </row>
        <row r="21">
          <cell r="A21" t="str">
            <v>006902</v>
          </cell>
          <cell r="B21">
            <v>0</v>
          </cell>
          <cell r="C21">
            <v>0</v>
          </cell>
        </row>
        <row r="22">
          <cell r="A22" t="str">
            <v>007901</v>
          </cell>
          <cell r="B22">
            <v>127075</v>
          </cell>
          <cell r="C22">
            <v>264107</v>
          </cell>
        </row>
        <row r="23">
          <cell r="A23" t="str">
            <v>007902</v>
          </cell>
          <cell r="B23">
            <v>0</v>
          </cell>
          <cell r="C23">
            <v>0</v>
          </cell>
        </row>
        <row r="24">
          <cell r="A24" t="str">
            <v>007904</v>
          </cell>
          <cell r="B24">
            <v>0</v>
          </cell>
          <cell r="C24">
            <v>0</v>
          </cell>
        </row>
        <row r="25">
          <cell r="A25" t="str">
            <v>007905</v>
          </cell>
          <cell r="B25">
            <v>469446</v>
          </cell>
          <cell r="C25">
            <v>925910</v>
          </cell>
        </row>
        <row r="26">
          <cell r="A26" t="str">
            <v>007906</v>
          </cell>
          <cell r="B26">
            <v>187794</v>
          </cell>
          <cell r="C26">
            <v>686707</v>
          </cell>
        </row>
        <row r="27">
          <cell r="A27" t="str">
            <v>008901</v>
          </cell>
          <cell r="B27">
            <v>0</v>
          </cell>
          <cell r="C27">
            <v>0</v>
          </cell>
        </row>
        <row r="28">
          <cell r="A28" t="str">
            <v>008902</v>
          </cell>
          <cell r="B28">
            <v>0</v>
          </cell>
          <cell r="C28">
            <v>0</v>
          </cell>
        </row>
        <row r="29">
          <cell r="A29" t="str">
            <v>008903</v>
          </cell>
          <cell r="B29">
            <v>0</v>
          </cell>
          <cell r="C29">
            <v>0</v>
          </cell>
        </row>
        <row r="30">
          <cell r="A30" t="str">
            <v>009901</v>
          </cell>
          <cell r="B30">
            <v>126814</v>
          </cell>
          <cell r="C30">
            <v>263987</v>
          </cell>
        </row>
        <row r="31">
          <cell r="A31" t="str">
            <v>010901</v>
          </cell>
          <cell r="B31">
            <v>0</v>
          </cell>
          <cell r="C31">
            <v>0</v>
          </cell>
        </row>
        <row r="32">
          <cell r="A32" t="str">
            <v>010902</v>
          </cell>
          <cell r="B32">
            <v>691574</v>
          </cell>
          <cell r="C32">
            <v>691574</v>
          </cell>
        </row>
        <row r="33">
          <cell r="A33" t="str">
            <v>011901</v>
          </cell>
          <cell r="B33">
            <v>2742943</v>
          </cell>
          <cell r="C33">
            <v>3386727</v>
          </cell>
        </row>
        <row r="34">
          <cell r="A34" t="str">
            <v>011902</v>
          </cell>
          <cell r="B34">
            <v>911224</v>
          </cell>
          <cell r="C34">
            <v>1493834</v>
          </cell>
        </row>
        <row r="35">
          <cell r="A35" t="str">
            <v>011904</v>
          </cell>
          <cell r="B35">
            <v>376443</v>
          </cell>
          <cell r="C35">
            <v>449656</v>
          </cell>
        </row>
        <row r="36">
          <cell r="A36" t="str">
            <v>011905</v>
          </cell>
          <cell r="B36">
            <v>41654</v>
          </cell>
          <cell r="C36">
            <v>100000</v>
          </cell>
        </row>
        <row r="37">
          <cell r="A37" t="str">
            <v>012901</v>
          </cell>
          <cell r="B37">
            <v>0</v>
          </cell>
          <cell r="C37">
            <v>0</v>
          </cell>
        </row>
        <row r="38">
          <cell r="A38" t="str">
            <v>013801</v>
          </cell>
          <cell r="B38">
            <v>0</v>
          </cell>
          <cell r="C38">
            <v>0</v>
          </cell>
        </row>
        <row r="39">
          <cell r="A39" t="str">
            <v>013901</v>
          </cell>
          <cell r="B39">
            <v>649968</v>
          </cell>
          <cell r="C39">
            <v>1455174</v>
          </cell>
        </row>
        <row r="40">
          <cell r="A40" t="str">
            <v>013902</v>
          </cell>
          <cell r="B40">
            <v>0</v>
          </cell>
          <cell r="C40">
            <v>0</v>
          </cell>
        </row>
        <row r="41">
          <cell r="A41" t="str">
            <v>013903</v>
          </cell>
          <cell r="B41">
            <v>0</v>
          </cell>
          <cell r="C41">
            <v>0</v>
          </cell>
        </row>
        <row r="42">
          <cell r="A42" t="str">
            <v>013905</v>
          </cell>
          <cell r="B42">
            <v>154462</v>
          </cell>
          <cell r="C42">
            <v>351890</v>
          </cell>
        </row>
        <row r="43">
          <cell r="A43" t="str">
            <v>014801</v>
          </cell>
          <cell r="B43">
            <v>0</v>
          </cell>
          <cell r="C43">
            <v>0</v>
          </cell>
        </row>
        <row r="44">
          <cell r="A44" t="str">
            <v>014802</v>
          </cell>
          <cell r="B44">
            <v>0</v>
          </cell>
          <cell r="C44">
            <v>0</v>
          </cell>
        </row>
        <row r="45">
          <cell r="A45" t="str">
            <v>014803</v>
          </cell>
          <cell r="B45">
            <v>0</v>
          </cell>
          <cell r="C45">
            <v>0</v>
          </cell>
        </row>
        <row r="46">
          <cell r="A46" t="str">
            <v>014804</v>
          </cell>
          <cell r="B46">
            <v>0</v>
          </cell>
          <cell r="C46">
            <v>0</v>
          </cell>
        </row>
        <row r="47">
          <cell r="A47" t="str">
            <v>014901</v>
          </cell>
          <cell r="B47">
            <v>0</v>
          </cell>
          <cell r="C47">
            <v>0</v>
          </cell>
        </row>
        <row r="48">
          <cell r="A48" t="str">
            <v>014902</v>
          </cell>
          <cell r="B48">
            <v>61881</v>
          </cell>
          <cell r="C48">
            <v>123254</v>
          </cell>
        </row>
        <row r="49">
          <cell r="A49" t="str">
            <v>014903</v>
          </cell>
          <cell r="B49">
            <v>552484</v>
          </cell>
          <cell r="C49">
            <v>958374</v>
          </cell>
        </row>
        <row r="50">
          <cell r="A50" t="str">
            <v>014905</v>
          </cell>
          <cell r="B50">
            <v>140059</v>
          </cell>
          <cell r="C50">
            <v>340420</v>
          </cell>
        </row>
        <row r="51">
          <cell r="A51" t="str">
            <v>014906</v>
          </cell>
          <cell r="B51">
            <v>5055147</v>
          </cell>
          <cell r="C51">
            <v>11986690</v>
          </cell>
        </row>
        <row r="52">
          <cell r="A52" t="str">
            <v>014907</v>
          </cell>
          <cell r="B52">
            <v>172129</v>
          </cell>
          <cell r="C52">
            <v>370856</v>
          </cell>
        </row>
        <row r="53">
          <cell r="A53" t="str">
            <v>014908</v>
          </cell>
          <cell r="B53">
            <v>211190</v>
          </cell>
          <cell r="C53">
            <v>211190</v>
          </cell>
        </row>
        <row r="54">
          <cell r="A54" t="str">
            <v>014909</v>
          </cell>
          <cell r="B54">
            <v>2066767</v>
          </cell>
          <cell r="C54">
            <v>2266018</v>
          </cell>
        </row>
        <row r="55">
          <cell r="A55" t="str">
            <v>014910</v>
          </cell>
          <cell r="B55">
            <v>283649</v>
          </cell>
          <cell r="C55">
            <v>574852</v>
          </cell>
        </row>
        <row r="56">
          <cell r="A56" t="str">
            <v>015801</v>
          </cell>
          <cell r="B56">
            <v>0</v>
          </cell>
          <cell r="C56">
            <v>0</v>
          </cell>
        </row>
        <row r="57">
          <cell r="A57" t="str">
            <v>015802</v>
          </cell>
          <cell r="B57">
            <v>0</v>
          </cell>
          <cell r="C57">
            <v>0</v>
          </cell>
        </row>
        <row r="58">
          <cell r="A58" t="str">
            <v>015803</v>
          </cell>
          <cell r="B58">
            <v>0</v>
          </cell>
          <cell r="C58">
            <v>0</v>
          </cell>
        </row>
        <row r="59">
          <cell r="A59" t="str">
            <v>015805</v>
          </cell>
          <cell r="B59">
            <v>0</v>
          </cell>
          <cell r="C59">
            <v>0</v>
          </cell>
        </row>
        <row r="60">
          <cell r="A60" t="str">
            <v>015806</v>
          </cell>
          <cell r="B60">
            <v>0</v>
          </cell>
          <cell r="C60">
            <v>0</v>
          </cell>
        </row>
        <row r="61">
          <cell r="A61" t="str">
            <v>015807</v>
          </cell>
          <cell r="B61">
            <v>0</v>
          </cell>
          <cell r="C61">
            <v>0</v>
          </cell>
        </row>
        <row r="62">
          <cell r="A62" t="str">
            <v>015808</v>
          </cell>
          <cell r="B62">
            <v>0</v>
          </cell>
          <cell r="C62">
            <v>0</v>
          </cell>
        </row>
        <row r="63">
          <cell r="A63" t="str">
            <v>015809</v>
          </cell>
          <cell r="B63">
            <v>0</v>
          </cell>
          <cell r="C63">
            <v>0</v>
          </cell>
        </row>
        <row r="64">
          <cell r="A64" t="str">
            <v>015810</v>
          </cell>
          <cell r="B64">
            <v>0</v>
          </cell>
          <cell r="C64">
            <v>0</v>
          </cell>
        </row>
        <row r="65">
          <cell r="A65" t="str">
            <v>015811</v>
          </cell>
          <cell r="B65">
            <v>0</v>
          </cell>
          <cell r="C65">
            <v>0</v>
          </cell>
        </row>
        <row r="66">
          <cell r="A66" t="str">
            <v>015812</v>
          </cell>
          <cell r="B66">
            <v>0</v>
          </cell>
          <cell r="C66">
            <v>0</v>
          </cell>
        </row>
        <row r="67">
          <cell r="A67" t="str">
            <v>015813</v>
          </cell>
          <cell r="B67">
            <v>0</v>
          </cell>
          <cell r="C67">
            <v>0</v>
          </cell>
        </row>
        <row r="68">
          <cell r="A68" t="str">
            <v>015814</v>
          </cell>
          <cell r="B68">
            <v>0</v>
          </cell>
          <cell r="C68">
            <v>0</v>
          </cell>
        </row>
        <row r="69">
          <cell r="A69" t="str">
            <v>015815</v>
          </cell>
          <cell r="B69">
            <v>0</v>
          </cell>
          <cell r="C69">
            <v>0</v>
          </cell>
        </row>
        <row r="70">
          <cell r="A70" t="str">
            <v>015816</v>
          </cell>
          <cell r="B70">
            <v>0</v>
          </cell>
          <cell r="C70">
            <v>0</v>
          </cell>
        </row>
        <row r="71">
          <cell r="A71" t="str">
            <v>015817</v>
          </cell>
          <cell r="B71">
            <v>0</v>
          </cell>
          <cell r="C71">
            <v>0</v>
          </cell>
        </row>
        <row r="72">
          <cell r="A72" t="str">
            <v>015819</v>
          </cell>
          <cell r="B72">
            <v>0</v>
          </cell>
          <cell r="C72">
            <v>0</v>
          </cell>
        </row>
        <row r="73">
          <cell r="A73" t="str">
            <v>015820</v>
          </cell>
          <cell r="B73">
            <v>0</v>
          </cell>
          <cell r="C73">
            <v>0</v>
          </cell>
        </row>
        <row r="74">
          <cell r="A74" t="str">
            <v>015822</v>
          </cell>
          <cell r="B74">
            <v>0</v>
          </cell>
          <cell r="C74">
            <v>0</v>
          </cell>
        </row>
        <row r="75">
          <cell r="A75" t="str">
            <v>015823</v>
          </cell>
          <cell r="B75">
            <v>0</v>
          </cell>
          <cell r="C75">
            <v>0</v>
          </cell>
        </row>
        <row r="76">
          <cell r="A76" t="str">
            <v>015824</v>
          </cell>
          <cell r="B76">
            <v>0</v>
          </cell>
          <cell r="C76">
            <v>0</v>
          </cell>
        </row>
        <row r="77">
          <cell r="A77" t="str">
            <v>015825</v>
          </cell>
          <cell r="B77">
            <v>0</v>
          </cell>
          <cell r="C77">
            <v>0</v>
          </cell>
        </row>
        <row r="78">
          <cell r="A78" t="str">
            <v>015826</v>
          </cell>
          <cell r="B78">
            <v>0</v>
          </cell>
          <cell r="C78">
            <v>0</v>
          </cell>
        </row>
        <row r="79">
          <cell r="A79" t="str">
            <v>015827</v>
          </cell>
          <cell r="B79">
            <v>0</v>
          </cell>
          <cell r="C79">
            <v>0</v>
          </cell>
        </row>
        <row r="80">
          <cell r="A80" t="str">
            <v>015828</v>
          </cell>
          <cell r="B80">
            <v>0</v>
          </cell>
          <cell r="C80">
            <v>0</v>
          </cell>
        </row>
        <row r="81">
          <cell r="A81" t="str">
            <v>015829</v>
          </cell>
          <cell r="B81">
            <v>0</v>
          </cell>
          <cell r="C81">
            <v>0</v>
          </cell>
        </row>
        <row r="82">
          <cell r="A82" t="str">
            <v>015830</v>
          </cell>
          <cell r="B82">
            <v>0</v>
          </cell>
          <cell r="C82">
            <v>0</v>
          </cell>
        </row>
        <row r="83">
          <cell r="A83" t="str">
            <v>015831</v>
          </cell>
          <cell r="B83">
            <v>0</v>
          </cell>
          <cell r="C83">
            <v>0</v>
          </cell>
        </row>
        <row r="84">
          <cell r="A84" t="str">
            <v>015901</v>
          </cell>
          <cell r="B84">
            <v>0</v>
          </cell>
          <cell r="C84">
            <v>0</v>
          </cell>
        </row>
        <row r="85">
          <cell r="A85" t="str">
            <v>015904</v>
          </cell>
          <cell r="B85">
            <v>3411181</v>
          </cell>
          <cell r="C85">
            <v>13081189</v>
          </cell>
        </row>
        <row r="86">
          <cell r="A86" t="str">
            <v>015905</v>
          </cell>
          <cell r="B86">
            <v>1925565</v>
          </cell>
          <cell r="C86">
            <v>8020849</v>
          </cell>
        </row>
        <row r="87">
          <cell r="A87" t="str">
            <v>015906</v>
          </cell>
          <cell r="B87">
            <v>0</v>
          </cell>
          <cell r="C87">
            <v>0</v>
          </cell>
        </row>
        <row r="88">
          <cell r="A88" t="str">
            <v>015907</v>
          </cell>
          <cell r="B88">
            <v>22095988</v>
          </cell>
          <cell r="C88">
            <v>35467645</v>
          </cell>
        </row>
        <row r="89">
          <cell r="A89" t="str">
            <v>015908</v>
          </cell>
          <cell r="B89">
            <v>2265472</v>
          </cell>
          <cell r="C89">
            <v>6578027</v>
          </cell>
        </row>
        <row r="90">
          <cell r="A90" t="str">
            <v>015909</v>
          </cell>
          <cell r="B90">
            <v>448410</v>
          </cell>
          <cell r="C90">
            <v>1571712</v>
          </cell>
        </row>
        <row r="91">
          <cell r="A91" t="str">
            <v>015910</v>
          </cell>
          <cell r="B91">
            <v>5178263</v>
          </cell>
          <cell r="C91">
            <v>5178263</v>
          </cell>
        </row>
        <row r="92">
          <cell r="A92" t="str">
            <v>015911</v>
          </cell>
          <cell r="B92">
            <v>3073904</v>
          </cell>
          <cell r="C92">
            <v>5525423</v>
          </cell>
        </row>
        <row r="93">
          <cell r="A93" t="str">
            <v>015912</v>
          </cell>
          <cell r="B93">
            <v>3305510</v>
          </cell>
          <cell r="C93">
            <v>8623367</v>
          </cell>
        </row>
        <row r="94">
          <cell r="A94" t="str">
            <v>015913</v>
          </cell>
          <cell r="B94">
            <v>0</v>
          </cell>
          <cell r="C94">
            <v>0</v>
          </cell>
        </row>
        <row r="95">
          <cell r="A95" t="str">
            <v>015914</v>
          </cell>
          <cell r="B95">
            <v>0</v>
          </cell>
          <cell r="C95">
            <v>0</v>
          </cell>
        </row>
        <row r="96">
          <cell r="A96" t="str">
            <v>015915</v>
          </cell>
          <cell r="B96">
            <v>2133922</v>
          </cell>
          <cell r="C96">
            <v>2259481</v>
          </cell>
        </row>
        <row r="97">
          <cell r="A97" t="str">
            <v>015916</v>
          </cell>
          <cell r="B97">
            <v>7247371</v>
          </cell>
          <cell r="C97">
            <v>9529870</v>
          </cell>
        </row>
        <row r="98">
          <cell r="A98" t="str">
            <v>015917</v>
          </cell>
          <cell r="B98">
            <v>1472398</v>
          </cell>
          <cell r="C98">
            <v>5168486</v>
          </cell>
        </row>
        <row r="99">
          <cell r="A99" t="str">
            <v>015950</v>
          </cell>
          <cell r="B99">
            <v>0</v>
          </cell>
          <cell r="C99">
            <v>0</v>
          </cell>
        </row>
        <row r="100">
          <cell r="A100" t="str">
            <v>016901</v>
          </cell>
          <cell r="B100">
            <v>0</v>
          </cell>
          <cell r="C100">
            <v>0</v>
          </cell>
        </row>
        <row r="101">
          <cell r="A101" t="str">
            <v>016902</v>
          </cell>
          <cell r="B101">
            <v>248495</v>
          </cell>
          <cell r="C101">
            <v>248495</v>
          </cell>
        </row>
        <row r="102">
          <cell r="A102" t="str">
            <v>017901</v>
          </cell>
          <cell r="B102">
            <v>0</v>
          </cell>
          <cell r="C102">
            <v>0</v>
          </cell>
        </row>
        <row r="103">
          <cell r="A103" t="str">
            <v>018901</v>
          </cell>
          <cell r="B103">
            <v>314735</v>
          </cell>
          <cell r="C103">
            <v>314735</v>
          </cell>
        </row>
        <row r="104">
          <cell r="A104" t="str">
            <v>018902</v>
          </cell>
          <cell r="B104">
            <v>92642</v>
          </cell>
          <cell r="C104">
            <v>125707</v>
          </cell>
        </row>
        <row r="105">
          <cell r="A105" t="str">
            <v>018903</v>
          </cell>
          <cell r="B105">
            <v>0</v>
          </cell>
          <cell r="C105">
            <v>0</v>
          </cell>
        </row>
        <row r="106">
          <cell r="A106" t="str">
            <v>018904</v>
          </cell>
          <cell r="B106">
            <v>137142</v>
          </cell>
          <cell r="C106">
            <v>161705</v>
          </cell>
        </row>
        <row r="107">
          <cell r="A107" t="str">
            <v>018905</v>
          </cell>
          <cell r="B107">
            <v>0</v>
          </cell>
          <cell r="C107">
            <v>0</v>
          </cell>
        </row>
        <row r="108">
          <cell r="A108" t="str">
            <v>018906</v>
          </cell>
          <cell r="B108">
            <v>0</v>
          </cell>
          <cell r="C108">
            <v>0</v>
          </cell>
        </row>
        <row r="109">
          <cell r="A109" t="str">
            <v>018907</v>
          </cell>
          <cell r="B109">
            <v>0</v>
          </cell>
          <cell r="C109">
            <v>0</v>
          </cell>
        </row>
        <row r="110">
          <cell r="A110" t="str">
            <v>018908</v>
          </cell>
          <cell r="B110">
            <v>0</v>
          </cell>
          <cell r="C110">
            <v>0</v>
          </cell>
        </row>
        <row r="111">
          <cell r="A111" t="str">
            <v>019000</v>
          </cell>
          <cell r="B111">
            <v>0</v>
          </cell>
          <cell r="C111">
            <v>0</v>
          </cell>
        </row>
        <row r="112">
          <cell r="A112" t="str">
            <v>019901</v>
          </cell>
          <cell r="B112">
            <v>0</v>
          </cell>
          <cell r="C112">
            <v>0</v>
          </cell>
        </row>
        <row r="113">
          <cell r="A113" t="str">
            <v>019902</v>
          </cell>
          <cell r="B113">
            <v>261038</v>
          </cell>
          <cell r="C113">
            <v>745800</v>
          </cell>
        </row>
        <row r="114">
          <cell r="A114" t="str">
            <v>019903</v>
          </cell>
          <cell r="B114">
            <v>20199</v>
          </cell>
          <cell r="C114">
            <v>68713</v>
          </cell>
        </row>
        <row r="115">
          <cell r="A115" t="str">
            <v>019905</v>
          </cell>
          <cell r="B115">
            <v>198192</v>
          </cell>
          <cell r="C115">
            <v>323346</v>
          </cell>
        </row>
        <row r="116">
          <cell r="A116" t="str">
            <v>019906</v>
          </cell>
          <cell r="B116">
            <v>0</v>
          </cell>
          <cell r="C116">
            <v>0</v>
          </cell>
        </row>
        <row r="117">
          <cell r="A117" t="str">
            <v>019907</v>
          </cell>
          <cell r="B117">
            <v>0</v>
          </cell>
          <cell r="C117">
            <v>0</v>
          </cell>
        </row>
        <row r="118">
          <cell r="A118" t="str">
            <v>019908</v>
          </cell>
          <cell r="B118">
            <v>0</v>
          </cell>
          <cell r="C118">
            <v>0</v>
          </cell>
        </row>
        <row r="119">
          <cell r="A119" t="str">
            <v>019909</v>
          </cell>
          <cell r="B119">
            <v>48342</v>
          </cell>
          <cell r="C119">
            <v>126498</v>
          </cell>
        </row>
        <row r="120">
          <cell r="A120" t="str">
            <v>019910</v>
          </cell>
          <cell r="B120">
            <v>8469</v>
          </cell>
          <cell r="C120">
            <v>80243</v>
          </cell>
        </row>
        <row r="121">
          <cell r="A121" t="str">
            <v>019911</v>
          </cell>
          <cell r="B121">
            <v>0</v>
          </cell>
          <cell r="C121">
            <v>0</v>
          </cell>
        </row>
        <row r="122">
          <cell r="A122" t="str">
            <v>019912</v>
          </cell>
          <cell r="B122">
            <v>0</v>
          </cell>
          <cell r="C122">
            <v>0</v>
          </cell>
        </row>
        <row r="123">
          <cell r="A123" t="str">
            <v>019913</v>
          </cell>
          <cell r="B123">
            <v>0</v>
          </cell>
          <cell r="C123">
            <v>0</v>
          </cell>
        </row>
        <row r="124">
          <cell r="A124" t="str">
            <v>019914</v>
          </cell>
          <cell r="B124">
            <v>0</v>
          </cell>
          <cell r="C124">
            <v>0</v>
          </cell>
        </row>
        <row r="125">
          <cell r="A125" t="str">
            <v>020901</v>
          </cell>
          <cell r="B125">
            <v>635605</v>
          </cell>
          <cell r="C125">
            <v>1190896</v>
          </cell>
        </row>
        <row r="126">
          <cell r="A126" t="str">
            <v>020902</v>
          </cell>
          <cell r="B126">
            <v>0</v>
          </cell>
          <cell r="C126">
            <v>0</v>
          </cell>
        </row>
        <row r="127">
          <cell r="A127" t="str">
            <v>020904</v>
          </cell>
          <cell r="B127">
            <v>118895</v>
          </cell>
          <cell r="C127">
            <v>187870</v>
          </cell>
        </row>
        <row r="128">
          <cell r="A128" t="str">
            <v>020905</v>
          </cell>
          <cell r="B128">
            <v>0</v>
          </cell>
          <cell r="C128">
            <v>0</v>
          </cell>
        </row>
        <row r="129">
          <cell r="A129" t="str">
            <v>020906</v>
          </cell>
          <cell r="B129">
            <v>0</v>
          </cell>
          <cell r="C129">
            <v>0</v>
          </cell>
        </row>
        <row r="130">
          <cell r="A130" t="str">
            <v>020907</v>
          </cell>
          <cell r="B130">
            <v>256304</v>
          </cell>
          <cell r="C130">
            <v>361373</v>
          </cell>
        </row>
        <row r="131">
          <cell r="A131" t="str">
            <v>020908</v>
          </cell>
          <cell r="B131">
            <v>1146259</v>
          </cell>
          <cell r="C131">
            <v>1263332</v>
          </cell>
        </row>
        <row r="132">
          <cell r="A132" t="str">
            <v>020910</v>
          </cell>
          <cell r="B132">
            <v>0</v>
          </cell>
          <cell r="C132">
            <v>0</v>
          </cell>
        </row>
        <row r="133">
          <cell r="A133" t="str">
            <v>021803</v>
          </cell>
          <cell r="B133">
            <v>0</v>
          </cell>
          <cell r="C133">
            <v>0</v>
          </cell>
        </row>
        <row r="134">
          <cell r="A134" t="str">
            <v>021804</v>
          </cell>
          <cell r="B134">
            <v>0</v>
          </cell>
          <cell r="C134">
            <v>0</v>
          </cell>
        </row>
        <row r="135">
          <cell r="A135" t="str">
            <v>021901</v>
          </cell>
          <cell r="B135">
            <v>1350538</v>
          </cell>
          <cell r="C135">
            <v>1350538</v>
          </cell>
        </row>
        <row r="136">
          <cell r="A136" t="str">
            <v>021902</v>
          </cell>
          <cell r="B136">
            <v>2080541</v>
          </cell>
          <cell r="C136">
            <v>2569616</v>
          </cell>
        </row>
        <row r="137">
          <cell r="A137" t="str">
            <v>021903</v>
          </cell>
          <cell r="B137">
            <v>0</v>
          </cell>
          <cell r="C137">
            <v>0</v>
          </cell>
        </row>
        <row r="138">
          <cell r="A138" t="str">
            <v>022004</v>
          </cell>
          <cell r="B138">
            <v>0</v>
          </cell>
          <cell r="C138">
            <v>0</v>
          </cell>
        </row>
        <row r="139">
          <cell r="A139" t="str">
            <v>022901</v>
          </cell>
          <cell r="B139">
            <v>0</v>
          </cell>
          <cell r="C139">
            <v>0</v>
          </cell>
        </row>
        <row r="140">
          <cell r="A140" t="str">
            <v>022902</v>
          </cell>
          <cell r="B140">
            <v>0</v>
          </cell>
          <cell r="C140">
            <v>0</v>
          </cell>
        </row>
        <row r="141">
          <cell r="A141" t="str">
            <v>022903</v>
          </cell>
          <cell r="B141">
            <v>0</v>
          </cell>
          <cell r="C141">
            <v>0</v>
          </cell>
        </row>
        <row r="142">
          <cell r="A142" t="str">
            <v>023902</v>
          </cell>
          <cell r="B142">
            <v>0</v>
          </cell>
          <cell r="C142">
            <v>0</v>
          </cell>
        </row>
        <row r="143">
          <cell r="A143" t="str">
            <v>024801</v>
          </cell>
          <cell r="B143">
            <v>0</v>
          </cell>
          <cell r="C143">
            <v>0</v>
          </cell>
        </row>
        <row r="144">
          <cell r="A144" t="str">
            <v>024901</v>
          </cell>
          <cell r="B144">
            <v>0</v>
          </cell>
          <cell r="C144">
            <v>0</v>
          </cell>
        </row>
        <row r="145">
          <cell r="A145" t="str">
            <v>025901</v>
          </cell>
          <cell r="B145">
            <v>0</v>
          </cell>
          <cell r="C145">
            <v>0</v>
          </cell>
        </row>
        <row r="146">
          <cell r="A146" t="str">
            <v>025902</v>
          </cell>
          <cell r="B146">
            <v>0</v>
          </cell>
          <cell r="C146">
            <v>0</v>
          </cell>
        </row>
        <row r="147">
          <cell r="A147" t="str">
            <v>025904</v>
          </cell>
          <cell r="B147">
            <v>23827</v>
          </cell>
          <cell r="C147">
            <v>100000</v>
          </cell>
        </row>
        <row r="148">
          <cell r="A148" t="str">
            <v>025905</v>
          </cell>
          <cell r="B148">
            <v>71635</v>
          </cell>
          <cell r="C148">
            <v>92069</v>
          </cell>
        </row>
        <row r="149">
          <cell r="A149" t="str">
            <v>025906</v>
          </cell>
          <cell r="B149">
            <v>29683</v>
          </cell>
          <cell r="C149">
            <v>141738</v>
          </cell>
        </row>
        <row r="150">
          <cell r="A150" t="str">
            <v>025908</v>
          </cell>
          <cell r="B150">
            <v>29463</v>
          </cell>
          <cell r="C150">
            <v>99780</v>
          </cell>
        </row>
        <row r="151">
          <cell r="A151" t="str">
            <v>025909</v>
          </cell>
          <cell r="B151">
            <v>243146</v>
          </cell>
          <cell r="C151">
            <v>533649</v>
          </cell>
        </row>
        <row r="152">
          <cell r="A152" t="str">
            <v>025910</v>
          </cell>
          <cell r="B152">
            <v>0</v>
          </cell>
          <cell r="C152">
            <v>0</v>
          </cell>
        </row>
        <row r="153">
          <cell r="A153" t="str">
            <v>025911</v>
          </cell>
          <cell r="B153">
            <v>0</v>
          </cell>
          <cell r="C153">
            <v>0</v>
          </cell>
        </row>
        <row r="154">
          <cell r="A154" t="str">
            <v>026901</v>
          </cell>
          <cell r="B154">
            <v>0</v>
          </cell>
          <cell r="C154">
            <v>0</v>
          </cell>
        </row>
        <row r="155">
          <cell r="A155" t="str">
            <v>026902</v>
          </cell>
          <cell r="B155">
            <v>0</v>
          </cell>
          <cell r="C155">
            <v>0</v>
          </cell>
        </row>
        <row r="156">
          <cell r="A156" t="str">
            <v>026903</v>
          </cell>
          <cell r="B156">
            <v>96469</v>
          </cell>
          <cell r="C156">
            <v>110365</v>
          </cell>
        </row>
        <row r="157">
          <cell r="A157" t="str">
            <v>027903</v>
          </cell>
          <cell r="B157">
            <v>427274</v>
          </cell>
          <cell r="C157">
            <v>427274</v>
          </cell>
        </row>
        <row r="158">
          <cell r="A158" t="str">
            <v>027904</v>
          </cell>
          <cell r="B158">
            <v>539135</v>
          </cell>
          <cell r="C158">
            <v>539135</v>
          </cell>
        </row>
        <row r="159">
          <cell r="A159" t="str">
            <v>028902</v>
          </cell>
          <cell r="B159">
            <v>942011</v>
          </cell>
          <cell r="C159">
            <v>1807561</v>
          </cell>
        </row>
        <row r="160">
          <cell r="A160" t="str">
            <v>028903</v>
          </cell>
          <cell r="B160">
            <v>209331</v>
          </cell>
          <cell r="C160">
            <v>352232</v>
          </cell>
        </row>
        <row r="161">
          <cell r="A161" t="str">
            <v>028906</v>
          </cell>
          <cell r="B161">
            <v>0</v>
          </cell>
          <cell r="C161">
            <v>0</v>
          </cell>
        </row>
        <row r="162">
          <cell r="A162" t="str">
            <v>029901</v>
          </cell>
          <cell r="B162">
            <v>0</v>
          </cell>
          <cell r="C162">
            <v>0</v>
          </cell>
        </row>
        <row r="163">
          <cell r="A163" t="str">
            <v>030901</v>
          </cell>
          <cell r="B163">
            <v>0</v>
          </cell>
          <cell r="C163">
            <v>0</v>
          </cell>
        </row>
        <row r="164">
          <cell r="A164" t="str">
            <v>030902</v>
          </cell>
          <cell r="B164">
            <v>454274</v>
          </cell>
          <cell r="C164">
            <v>717278</v>
          </cell>
        </row>
        <row r="165">
          <cell r="A165" t="str">
            <v>030903</v>
          </cell>
          <cell r="B165">
            <v>60516</v>
          </cell>
          <cell r="C165">
            <v>94523</v>
          </cell>
        </row>
        <row r="166">
          <cell r="A166" t="str">
            <v>030906</v>
          </cell>
          <cell r="B166">
            <v>0</v>
          </cell>
          <cell r="C166">
            <v>0</v>
          </cell>
        </row>
        <row r="167">
          <cell r="A167" t="str">
            <v>031504</v>
          </cell>
          <cell r="B167">
            <v>0</v>
          </cell>
          <cell r="C167">
            <v>0</v>
          </cell>
        </row>
        <row r="168">
          <cell r="A168" t="str">
            <v>031803</v>
          </cell>
          <cell r="B168">
            <v>0</v>
          </cell>
          <cell r="C168">
            <v>0</v>
          </cell>
        </row>
        <row r="169">
          <cell r="A169" t="str">
            <v>031901</v>
          </cell>
          <cell r="B169">
            <v>4433383</v>
          </cell>
          <cell r="C169">
            <v>14855191</v>
          </cell>
        </row>
        <row r="170">
          <cell r="A170" t="str">
            <v>031903</v>
          </cell>
          <cell r="B170">
            <v>2080665</v>
          </cell>
          <cell r="C170">
            <v>4122985</v>
          </cell>
        </row>
        <row r="171">
          <cell r="A171" t="str">
            <v>031905</v>
          </cell>
          <cell r="B171">
            <v>755747</v>
          </cell>
          <cell r="C171">
            <v>2681099</v>
          </cell>
        </row>
        <row r="172">
          <cell r="A172" t="str">
            <v>031906</v>
          </cell>
          <cell r="B172">
            <v>1468551</v>
          </cell>
          <cell r="C172">
            <v>4152201</v>
          </cell>
        </row>
        <row r="173">
          <cell r="A173" t="str">
            <v>031909</v>
          </cell>
          <cell r="B173">
            <v>0</v>
          </cell>
          <cell r="C173">
            <v>0</v>
          </cell>
        </row>
        <row r="174">
          <cell r="A174" t="str">
            <v>031911</v>
          </cell>
          <cell r="B174">
            <v>294207</v>
          </cell>
          <cell r="C174">
            <v>1209534</v>
          </cell>
        </row>
        <row r="175">
          <cell r="A175" t="str">
            <v>031912</v>
          </cell>
          <cell r="B175">
            <v>1719330</v>
          </cell>
          <cell r="C175">
            <v>8381256</v>
          </cell>
        </row>
        <row r="176">
          <cell r="A176" t="str">
            <v>031913</v>
          </cell>
          <cell r="B176">
            <v>40129</v>
          </cell>
          <cell r="C176">
            <v>227853</v>
          </cell>
        </row>
        <row r="177">
          <cell r="A177" t="str">
            <v>031914</v>
          </cell>
          <cell r="B177">
            <v>166934</v>
          </cell>
          <cell r="C177">
            <v>1097673</v>
          </cell>
        </row>
        <row r="178">
          <cell r="A178" t="str">
            <v>031916</v>
          </cell>
          <cell r="B178">
            <v>0</v>
          </cell>
          <cell r="C178">
            <v>0</v>
          </cell>
        </row>
        <row r="179">
          <cell r="A179" t="str">
            <v>032902</v>
          </cell>
          <cell r="B179">
            <v>0</v>
          </cell>
          <cell r="C179">
            <v>0</v>
          </cell>
        </row>
        <row r="180">
          <cell r="A180" t="str">
            <v>033901</v>
          </cell>
          <cell r="B180">
            <v>0</v>
          </cell>
          <cell r="C180">
            <v>0</v>
          </cell>
        </row>
        <row r="181">
          <cell r="A181" t="str">
            <v>033902</v>
          </cell>
          <cell r="B181">
            <v>0</v>
          </cell>
          <cell r="C181">
            <v>0</v>
          </cell>
        </row>
        <row r="182">
          <cell r="A182" t="str">
            <v>033904</v>
          </cell>
          <cell r="B182">
            <v>0</v>
          </cell>
          <cell r="C182">
            <v>0</v>
          </cell>
        </row>
        <row r="183">
          <cell r="A183" t="str">
            <v>034901</v>
          </cell>
          <cell r="B183">
            <v>0</v>
          </cell>
          <cell r="C183">
            <v>0</v>
          </cell>
        </row>
        <row r="184">
          <cell r="A184" t="str">
            <v>034902</v>
          </cell>
          <cell r="B184">
            <v>0</v>
          </cell>
          <cell r="C184">
            <v>0</v>
          </cell>
        </row>
        <row r="185">
          <cell r="A185" t="str">
            <v>034903</v>
          </cell>
          <cell r="B185">
            <v>0</v>
          </cell>
          <cell r="C185">
            <v>0</v>
          </cell>
        </row>
        <row r="186">
          <cell r="A186" t="str">
            <v>034905</v>
          </cell>
          <cell r="B186">
            <v>0</v>
          </cell>
          <cell r="C186">
            <v>0</v>
          </cell>
        </row>
        <row r="187">
          <cell r="A187" t="str">
            <v>034906</v>
          </cell>
          <cell r="B187">
            <v>0</v>
          </cell>
          <cell r="C187">
            <v>0</v>
          </cell>
        </row>
        <row r="188">
          <cell r="A188" t="str">
            <v>034907</v>
          </cell>
          <cell r="B188">
            <v>0</v>
          </cell>
          <cell r="C188">
            <v>0</v>
          </cell>
        </row>
        <row r="189">
          <cell r="A189" t="str">
            <v>034908</v>
          </cell>
          <cell r="B189">
            <v>0</v>
          </cell>
          <cell r="C189">
            <v>0</v>
          </cell>
        </row>
        <row r="190">
          <cell r="A190" t="str">
            <v>034909</v>
          </cell>
          <cell r="B190">
            <v>0</v>
          </cell>
          <cell r="C190">
            <v>0</v>
          </cell>
        </row>
        <row r="191">
          <cell r="A191" t="str">
            <v>035901</v>
          </cell>
          <cell r="B191">
            <v>0</v>
          </cell>
          <cell r="C191">
            <v>0</v>
          </cell>
        </row>
        <row r="192">
          <cell r="A192" t="str">
            <v>035902</v>
          </cell>
          <cell r="B192">
            <v>0</v>
          </cell>
          <cell r="C192">
            <v>0</v>
          </cell>
        </row>
        <row r="193">
          <cell r="A193" t="str">
            <v>035903</v>
          </cell>
          <cell r="B193">
            <v>18309</v>
          </cell>
          <cell r="C193">
            <v>100000</v>
          </cell>
        </row>
        <row r="194">
          <cell r="A194" t="str">
            <v>036901</v>
          </cell>
          <cell r="B194">
            <v>189440</v>
          </cell>
          <cell r="C194">
            <v>342500</v>
          </cell>
        </row>
        <row r="195">
          <cell r="A195" t="str">
            <v>036902</v>
          </cell>
          <cell r="B195">
            <v>0</v>
          </cell>
          <cell r="C195">
            <v>0</v>
          </cell>
        </row>
        <row r="196">
          <cell r="A196" t="str">
            <v>036903</v>
          </cell>
          <cell r="B196">
            <v>161148</v>
          </cell>
          <cell r="C196">
            <v>300000</v>
          </cell>
        </row>
        <row r="197">
          <cell r="A197" t="str">
            <v>037901</v>
          </cell>
          <cell r="B197">
            <v>0</v>
          </cell>
          <cell r="C197">
            <v>0</v>
          </cell>
        </row>
        <row r="198">
          <cell r="A198" t="str">
            <v>037904</v>
          </cell>
          <cell r="B198">
            <v>471085</v>
          </cell>
          <cell r="C198">
            <v>868600</v>
          </cell>
        </row>
        <row r="199">
          <cell r="A199" t="str">
            <v>037907</v>
          </cell>
          <cell r="B199">
            <v>191860</v>
          </cell>
          <cell r="C199">
            <v>393697</v>
          </cell>
        </row>
        <row r="200">
          <cell r="A200" t="str">
            <v>037908</v>
          </cell>
          <cell r="B200">
            <v>0</v>
          </cell>
          <cell r="C200">
            <v>0</v>
          </cell>
        </row>
        <row r="201">
          <cell r="A201" t="str">
            <v>037909</v>
          </cell>
          <cell r="B201">
            <v>0</v>
          </cell>
          <cell r="C201">
            <v>0</v>
          </cell>
        </row>
        <row r="202">
          <cell r="A202" t="str">
            <v>038901</v>
          </cell>
          <cell r="B202">
            <v>156396</v>
          </cell>
          <cell r="C202">
            <v>338323</v>
          </cell>
        </row>
        <row r="203">
          <cell r="A203" t="str">
            <v>039901</v>
          </cell>
          <cell r="B203">
            <v>0</v>
          </cell>
          <cell r="C203">
            <v>0</v>
          </cell>
        </row>
        <row r="204">
          <cell r="A204" t="str">
            <v>039902</v>
          </cell>
          <cell r="B204">
            <v>0</v>
          </cell>
          <cell r="C204">
            <v>0</v>
          </cell>
        </row>
        <row r="205">
          <cell r="A205" t="str">
            <v>039903</v>
          </cell>
          <cell r="B205">
            <v>121681</v>
          </cell>
          <cell r="C205">
            <v>226721</v>
          </cell>
        </row>
        <row r="206">
          <cell r="A206" t="str">
            <v>039904</v>
          </cell>
          <cell r="B206">
            <v>0</v>
          </cell>
          <cell r="C206">
            <v>0</v>
          </cell>
        </row>
        <row r="207">
          <cell r="A207" t="str">
            <v>039905</v>
          </cell>
          <cell r="B207">
            <v>0</v>
          </cell>
          <cell r="C207">
            <v>0</v>
          </cell>
        </row>
        <row r="208">
          <cell r="A208" t="str">
            <v>040901</v>
          </cell>
          <cell r="B208">
            <v>0</v>
          </cell>
          <cell r="C208">
            <v>0</v>
          </cell>
        </row>
        <row r="209">
          <cell r="A209" t="str">
            <v>040902</v>
          </cell>
          <cell r="B209">
            <v>0</v>
          </cell>
          <cell r="C209">
            <v>0</v>
          </cell>
        </row>
        <row r="210">
          <cell r="A210" t="str">
            <v>041901</v>
          </cell>
          <cell r="B210">
            <v>0</v>
          </cell>
          <cell r="C210">
            <v>0</v>
          </cell>
        </row>
        <row r="211">
          <cell r="A211" t="str">
            <v>041902</v>
          </cell>
          <cell r="B211">
            <v>0</v>
          </cell>
          <cell r="C211">
            <v>0</v>
          </cell>
        </row>
        <row r="212">
          <cell r="A212" t="str">
            <v>042901</v>
          </cell>
          <cell r="B212">
            <v>22638</v>
          </cell>
          <cell r="C212">
            <v>71550</v>
          </cell>
        </row>
        <row r="213">
          <cell r="A213" t="str">
            <v>042903</v>
          </cell>
          <cell r="B213">
            <v>36332</v>
          </cell>
          <cell r="C213">
            <v>100000</v>
          </cell>
        </row>
        <row r="214">
          <cell r="A214" t="str">
            <v>042905</v>
          </cell>
          <cell r="B214">
            <v>0</v>
          </cell>
          <cell r="C214">
            <v>0</v>
          </cell>
        </row>
        <row r="215">
          <cell r="A215" t="str">
            <v>042906</v>
          </cell>
          <cell r="B215">
            <v>0</v>
          </cell>
          <cell r="C215">
            <v>0</v>
          </cell>
        </row>
        <row r="216">
          <cell r="A216" t="str">
            <v>043901</v>
          </cell>
          <cell r="B216">
            <v>1073215</v>
          </cell>
          <cell r="C216">
            <v>1073215</v>
          </cell>
        </row>
        <row r="217">
          <cell r="A217" t="str">
            <v>043902</v>
          </cell>
          <cell r="B217">
            <v>568174</v>
          </cell>
          <cell r="C217">
            <v>834691</v>
          </cell>
        </row>
        <row r="218">
          <cell r="A218" t="str">
            <v>043903</v>
          </cell>
          <cell r="B218">
            <v>246378</v>
          </cell>
          <cell r="C218">
            <v>263963</v>
          </cell>
        </row>
        <row r="219">
          <cell r="A219" t="str">
            <v>043904</v>
          </cell>
          <cell r="B219">
            <v>107074</v>
          </cell>
          <cell r="C219">
            <v>172081</v>
          </cell>
        </row>
        <row r="220">
          <cell r="A220" t="str">
            <v>043905</v>
          </cell>
          <cell r="B220">
            <v>908483</v>
          </cell>
          <cell r="C220">
            <v>908483</v>
          </cell>
        </row>
        <row r="221">
          <cell r="A221" t="str">
            <v>043907</v>
          </cell>
          <cell r="B221">
            <v>1337560</v>
          </cell>
          <cell r="C221">
            <v>1337560</v>
          </cell>
        </row>
        <row r="222">
          <cell r="A222" t="str">
            <v>043908</v>
          </cell>
          <cell r="B222">
            <v>305870</v>
          </cell>
          <cell r="C222">
            <v>334507</v>
          </cell>
        </row>
        <row r="223">
          <cell r="A223" t="str">
            <v>043910</v>
          </cell>
          <cell r="B223">
            <v>0</v>
          </cell>
          <cell r="C223">
            <v>0</v>
          </cell>
        </row>
        <row r="224">
          <cell r="A224" t="str">
            <v>043911</v>
          </cell>
          <cell r="B224">
            <v>784360</v>
          </cell>
          <cell r="C224">
            <v>1511262</v>
          </cell>
        </row>
        <row r="225">
          <cell r="A225" t="str">
            <v>043912</v>
          </cell>
          <cell r="B225">
            <v>210750</v>
          </cell>
          <cell r="C225">
            <v>210750</v>
          </cell>
        </row>
        <row r="226">
          <cell r="A226" t="str">
            <v>043914</v>
          </cell>
          <cell r="B226">
            <v>1452484</v>
          </cell>
          <cell r="C226">
            <v>1971153</v>
          </cell>
        </row>
        <row r="227">
          <cell r="A227" t="str">
            <v>043917</v>
          </cell>
          <cell r="B227">
            <v>212716</v>
          </cell>
          <cell r="C227">
            <v>365002</v>
          </cell>
        </row>
        <row r="228">
          <cell r="A228" t="str">
            <v>043918</v>
          </cell>
          <cell r="B228">
            <v>442598</v>
          </cell>
          <cell r="C228">
            <v>580281</v>
          </cell>
        </row>
        <row r="229">
          <cell r="A229" t="str">
            <v>043919</v>
          </cell>
          <cell r="B229">
            <v>0</v>
          </cell>
          <cell r="C229">
            <v>0</v>
          </cell>
        </row>
        <row r="230">
          <cell r="A230" t="str">
            <v>044902</v>
          </cell>
          <cell r="B230">
            <v>0</v>
          </cell>
          <cell r="C230">
            <v>0</v>
          </cell>
        </row>
        <row r="231">
          <cell r="A231" t="str">
            <v>044904</v>
          </cell>
          <cell r="B231">
            <v>0</v>
          </cell>
          <cell r="C231">
            <v>0</v>
          </cell>
        </row>
        <row r="232">
          <cell r="A232" t="str">
            <v>045902</v>
          </cell>
          <cell r="B232">
            <v>289660</v>
          </cell>
          <cell r="C232">
            <v>289660</v>
          </cell>
        </row>
        <row r="233">
          <cell r="A233" t="str">
            <v>045903</v>
          </cell>
          <cell r="B233">
            <v>0</v>
          </cell>
          <cell r="C233">
            <v>0</v>
          </cell>
        </row>
        <row r="234">
          <cell r="A234" t="str">
            <v>045905</v>
          </cell>
          <cell r="B234">
            <v>0</v>
          </cell>
          <cell r="C234">
            <v>0</v>
          </cell>
        </row>
        <row r="235">
          <cell r="A235" t="str">
            <v>046801</v>
          </cell>
          <cell r="B235">
            <v>0</v>
          </cell>
          <cell r="C235">
            <v>0</v>
          </cell>
        </row>
        <row r="236">
          <cell r="A236" t="str">
            <v>046802</v>
          </cell>
          <cell r="B236">
            <v>0</v>
          </cell>
          <cell r="C236">
            <v>0</v>
          </cell>
        </row>
        <row r="237">
          <cell r="A237" t="str">
            <v>046901</v>
          </cell>
          <cell r="B237">
            <v>1200408</v>
          </cell>
          <cell r="C237">
            <v>1200408</v>
          </cell>
        </row>
        <row r="238">
          <cell r="A238" t="str">
            <v>046902</v>
          </cell>
          <cell r="B238">
            <v>0</v>
          </cell>
          <cell r="C238">
            <v>0</v>
          </cell>
        </row>
        <row r="239">
          <cell r="A239" t="str">
            <v>047901</v>
          </cell>
          <cell r="B239">
            <v>190321</v>
          </cell>
          <cell r="C239">
            <v>312761</v>
          </cell>
        </row>
        <row r="240">
          <cell r="A240" t="str">
            <v>047902</v>
          </cell>
          <cell r="B240">
            <v>0</v>
          </cell>
          <cell r="C240">
            <v>0</v>
          </cell>
        </row>
        <row r="241">
          <cell r="A241" t="str">
            <v>047903</v>
          </cell>
          <cell r="B241">
            <v>27800</v>
          </cell>
          <cell r="C241">
            <v>100000</v>
          </cell>
        </row>
        <row r="242">
          <cell r="A242" t="str">
            <v>047905</v>
          </cell>
          <cell r="B242">
            <v>0</v>
          </cell>
          <cell r="C242">
            <v>0</v>
          </cell>
        </row>
        <row r="243">
          <cell r="A243" t="str">
            <v>048901</v>
          </cell>
          <cell r="B243">
            <v>0</v>
          </cell>
          <cell r="C243">
            <v>0</v>
          </cell>
        </row>
        <row r="244">
          <cell r="A244" t="str">
            <v>048903</v>
          </cell>
          <cell r="B244">
            <v>0</v>
          </cell>
          <cell r="C244">
            <v>0</v>
          </cell>
        </row>
        <row r="245">
          <cell r="A245" t="str">
            <v>049901</v>
          </cell>
          <cell r="B245">
            <v>184969</v>
          </cell>
          <cell r="C245">
            <v>206748</v>
          </cell>
        </row>
        <row r="246">
          <cell r="A246" t="str">
            <v>049902</v>
          </cell>
          <cell r="B246">
            <v>0</v>
          </cell>
          <cell r="C246">
            <v>0</v>
          </cell>
        </row>
        <row r="247">
          <cell r="A247" t="str">
            <v>049903</v>
          </cell>
          <cell r="B247">
            <v>115667</v>
          </cell>
          <cell r="C247">
            <v>159418</v>
          </cell>
        </row>
        <row r="248">
          <cell r="A248" t="str">
            <v>049904</v>
          </cell>
          <cell r="B248">
            <v>0</v>
          </cell>
          <cell r="C248">
            <v>0</v>
          </cell>
        </row>
        <row r="249">
          <cell r="A249" t="str">
            <v>049905</v>
          </cell>
          <cell r="B249">
            <v>0</v>
          </cell>
          <cell r="C249">
            <v>0</v>
          </cell>
        </row>
        <row r="250">
          <cell r="A250" t="str">
            <v>049906</v>
          </cell>
          <cell r="B250">
            <v>25544</v>
          </cell>
          <cell r="C250">
            <v>43739</v>
          </cell>
        </row>
        <row r="251">
          <cell r="A251" t="str">
            <v>049907</v>
          </cell>
          <cell r="B251">
            <v>0</v>
          </cell>
          <cell r="C251">
            <v>0</v>
          </cell>
        </row>
        <row r="252">
          <cell r="A252" t="str">
            <v>049908</v>
          </cell>
          <cell r="B252">
            <v>0</v>
          </cell>
          <cell r="C252">
            <v>0</v>
          </cell>
        </row>
        <row r="253">
          <cell r="A253" t="str">
            <v>049909</v>
          </cell>
          <cell r="B253">
            <v>0</v>
          </cell>
          <cell r="C253">
            <v>0</v>
          </cell>
        </row>
        <row r="254">
          <cell r="A254" t="str">
            <v>050901</v>
          </cell>
          <cell r="B254">
            <v>0</v>
          </cell>
          <cell r="C254">
            <v>0</v>
          </cell>
        </row>
        <row r="255">
          <cell r="A255" t="str">
            <v>050902</v>
          </cell>
          <cell r="B255">
            <v>0</v>
          </cell>
          <cell r="C255">
            <v>0</v>
          </cell>
        </row>
        <row r="256">
          <cell r="A256" t="str">
            <v>050904</v>
          </cell>
          <cell r="B256">
            <v>21058</v>
          </cell>
          <cell r="C256">
            <v>92135</v>
          </cell>
        </row>
        <row r="257">
          <cell r="A257" t="str">
            <v>050909</v>
          </cell>
          <cell r="B257">
            <v>0</v>
          </cell>
          <cell r="C257">
            <v>0</v>
          </cell>
        </row>
        <row r="258">
          <cell r="A258" t="str">
            <v>050910</v>
          </cell>
          <cell r="B258">
            <v>305254</v>
          </cell>
          <cell r="C258">
            <v>712727</v>
          </cell>
        </row>
        <row r="259">
          <cell r="A259" t="str">
            <v>051901</v>
          </cell>
          <cell r="B259">
            <v>0</v>
          </cell>
          <cell r="C259">
            <v>0</v>
          </cell>
        </row>
        <row r="260">
          <cell r="A260" t="str">
            <v>052901</v>
          </cell>
          <cell r="B260">
            <v>0</v>
          </cell>
          <cell r="C260">
            <v>0</v>
          </cell>
        </row>
        <row r="261">
          <cell r="A261" t="str">
            <v>053001</v>
          </cell>
          <cell r="B261">
            <v>0</v>
          </cell>
          <cell r="C261">
            <v>0</v>
          </cell>
        </row>
        <row r="262">
          <cell r="A262" t="str">
            <v>054901</v>
          </cell>
          <cell r="B262">
            <v>0</v>
          </cell>
          <cell r="C262">
            <v>0</v>
          </cell>
        </row>
        <row r="263">
          <cell r="A263" t="str">
            <v>054902</v>
          </cell>
          <cell r="B263">
            <v>0</v>
          </cell>
          <cell r="C263">
            <v>0</v>
          </cell>
        </row>
        <row r="264">
          <cell r="A264" t="str">
            <v>054903</v>
          </cell>
          <cell r="B264">
            <v>0</v>
          </cell>
          <cell r="C264">
            <v>0</v>
          </cell>
        </row>
        <row r="265">
          <cell r="A265" t="str">
            <v>055901</v>
          </cell>
          <cell r="B265">
            <v>0</v>
          </cell>
          <cell r="C265">
            <v>0</v>
          </cell>
        </row>
        <row r="266">
          <cell r="A266" t="str">
            <v>056901</v>
          </cell>
          <cell r="B266">
            <v>0</v>
          </cell>
          <cell r="C266">
            <v>0</v>
          </cell>
        </row>
        <row r="267">
          <cell r="A267" t="str">
            <v>056902</v>
          </cell>
          <cell r="B267">
            <v>0</v>
          </cell>
          <cell r="C267">
            <v>0</v>
          </cell>
        </row>
        <row r="268">
          <cell r="A268" t="str">
            <v>057000</v>
          </cell>
          <cell r="B268">
            <v>0</v>
          </cell>
          <cell r="C268">
            <v>0</v>
          </cell>
        </row>
        <row r="269">
          <cell r="A269" t="str">
            <v>057802</v>
          </cell>
          <cell r="B269">
            <v>0</v>
          </cell>
          <cell r="C269">
            <v>0</v>
          </cell>
        </row>
        <row r="270">
          <cell r="A270" t="str">
            <v>057803</v>
          </cell>
          <cell r="B270">
            <v>0</v>
          </cell>
          <cell r="C270">
            <v>0</v>
          </cell>
        </row>
        <row r="271">
          <cell r="A271" t="str">
            <v>057804</v>
          </cell>
          <cell r="B271">
            <v>0</v>
          </cell>
          <cell r="C271">
            <v>0</v>
          </cell>
        </row>
        <row r="272">
          <cell r="A272" t="str">
            <v>057805</v>
          </cell>
          <cell r="B272">
            <v>0</v>
          </cell>
          <cell r="C272">
            <v>0</v>
          </cell>
        </row>
        <row r="273">
          <cell r="A273" t="str">
            <v>057806</v>
          </cell>
          <cell r="B273">
            <v>0</v>
          </cell>
          <cell r="C273">
            <v>0</v>
          </cell>
        </row>
        <row r="274">
          <cell r="A274" t="str">
            <v>057807</v>
          </cell>
          <cell r="B274">
            <v>0</v>
          </cell>
          <cell r="C274">
            <v>0</v>
          </cell>
        </row>
        <row r="275">
          <cell r="A275" t="str">
            <v>057808</v>
          </cell>
          <cell r="B275">
            <v>0</v>
          </cell>
          <cell r="C275">
            <v>0</v>
          </cell>
        </row>
        <row r="276">
          <cell r="A276" t="str">
            <v>057809</v>
          </cell>
          <cell r="B276">
            <v>0</v>
          </cell>
          <cell r="C276">
            <v>0</v>
          </cell>
        </row>
        <row r="277">
          <cell r="A277" t="str">
            <v>057810</v>
          </cell>
          <cell r="B277">
            <v>0</v>
          </cell>
          <cell r="C277">
            <v>0</v>
          </cell>
        </row>
        <row r="278">
          <cell r="A278" t="str">
            <v>057811</v>
          </cell>
          <cell r="B278">
            <v>0</v>
          </cell>
          <cell r="C278">
            <v>0</v>
          </cell>
        </row>
        <row r="279">
          <cell r="A279" t="str">
            <v>057813</v>
          </cell>
          <cell r="B279">
            <v>0</v>
          </cell>
          <cell r="C279">
            <v>0</v>
          </cell>
        </row>
        <row r="280">
          <cell r="A280" t="str">
            <v>057814</v>
          </cell>
          <cell r="B280">
            <v>0</v>
          </cell>
          <cell r="C280">
            <v>0</v>
          </cell>
        </row>
        <row r="281">
          <cell r="A281" t="str">
            <v>057815</v>
          </cell>
          <cell r="B281">
            <v>0</v>
          </cell>
          <cell r="C281">
            <v>0</v>
          </cell>
        </row>
        <row r="282">
          <cell r="A282" t="str">
            <v>057816</v>
          </cell>
          <cell r="B282">
            <v>0</v>
          </cell>
          <cell r="C282">
            <v>0</v>
          </cell>
        </row>
        <row r="283">
          <cell r="A283" t="str">
            <v>057817</v>
          </cell>
          <cell r="B283">
            <v>0</v>
          </cell>
          <cell r="C283">
            <v>0</v>
          </cell>
        </row>
        <row r="284">
          <cell r="A284" t="str">
            <v>057818</v>
          </cell>
          <cell r="B284">
            <v>0</v>
          </cell>
          <cell r="C284">
            <v>0</v>
          </cell>
        </row>
        <row r="285">
          <cell r="A285" t="str">
            <v>057819</v>
          </cell>
          <cell r="B285">
            <v>0</v>
          </cell>
          <cell r="C285">
            <v>0</v>
          </cell>
        </row>
        <row r="286">
          <cell r="A286" t="str">
            <v>057821</v>
          </cell>
          <cell r="B286">
            <v>0</v>
          </cell>
          <cell r="C286">
            <v>0</v>
          </cell>
        </row>
        <row r="287">
          <cell r="A287" t="str">
            <v>057825</v>
          </cell>
          <cell r="B287">
            <v>0</v>
          </cell>
          <cell r="C287">
            <v>0</v>
          </cell>
        </row>
        <row r="288">
          <cell r="A288" t="str">
            <v>057827</v>
          </cell>
          <cell r="B288">
            <v>0</v>
          </cell>
          <cell r="C288">
            <v>0</v>
          </cell>
        </row>
        <row r="289">
          <cell r="A289" t="str">
            <v>057828</v>
          </cell>
          <cell r="B289">
            <v>0</v>
          </cell>
          <cell r="C289">
            <v>0</v>
          </cell>
        </row>
        <row r="290">
          <cell r="A290" t="str">
            <v>057829</v>
          </cell>
          <cell r="B290">
            <v>0</v>
          </cell>
          <cell r="C290">
            <v>0</v>
          </cell>
        </row>
        <row r="291">
          <cell r="A291" t="str">
            <v>057830</v>
          </cell>
          <cell r="B291">
            <v>0</v>
          </cell>
          <cell r="C291">
            <v>0</v>
          </cell>
        </row>
        <row r="292">
          <cell r="A292" t="str">
            <v>057831</v>
          </cell>
          <cell r="B292">
            <v>0</v>
          </cell>
          <cell r="C292">
            <v>0</v>
          </cell>
        </row>
        <row r="293">
          <cell r="A293" t="str">
            <v>057832</v>
          </cell>
          <cell r="B293">
            <v>0</v>
          </cell>
          <cell r="C293">
            <v>0</v>
          </cell>
        </row>
        <row r="294">
          <cell r="A294" t="str">
            <v>057833</v>
          </cell>
          <cell r="B294">
            <v>0</v>
          </cell>
          <cell r="C294">
            <v>0</v>
          </cell>
        </row>
        <row r="295">
          <cell r="A295" t="str">
            <v>057834</v>
          </cell>
          <cell r="B295">
            <v>0</v>
          </cell>
          <cell r="C295">
            <v>0</v>
          </cell>
        </row>
        <row r="296">
          <cell r="A296" t="str">
            <v>057835</v>
          </cell>
          <cell r="B296">
            <v>0</v>
          </cell>
          <cell r="C296">
            <v>0</v>
          </cell>
        </row>
        <row r="297">
          <cell r="A297" t="str">
            <v>057836</v>
          </cell>
          <cell r="B297">
            <v>0</v>
          </cell>
          <cell r="C297">
            <v>0</v>
          </cell>
        </row>
        <row r="298">
          <cell r="A298" t="str">
            <v>057837</v>
          </cell>
          <cell r="B298">
            <v>0</v>
          </cell>
          <cell r="C298">
            <v>0</v>
          </cell>
        </row>
        <row r="299">
          <cell r="A299" t="str">
            <v>057838</v>
          </cell>
          <cell r="B299">
            <v>0</v>
          </cell>
          <cell r="C299">
            <v>0</v>
          </cell>
        </row>
        <row r="300">
          <cell r="A300" t="str">
            <v>057839</v>
          </cell>
          <cell r="B300">
            <v>0</v>
          </cell>
          <cell r="C300">
            <v>0</v>
          </cell>
        </row>
        <row r="301">
          <cell r="A301" t="str">
            <v>057840</v>
          </cell>
          <cell r="B301">
            <v>0</v>
          </cell>
          <cell r="C301">
            <v>0</v>
          </cell>
        </row>
        <row r="302">
          <cell r="A302" t="str">
            <v>057841</v>
          </cell>
          <cell r="B302">
            <v>0</v>
          </cell>
          <cell r="C302">
            <v>0</v>
          </cell>
        </row>
        <row r="303">
          <cell r="A303" t="str">
            <v>057842</v>
          </cell>
          <cell r="B303">
            <v>0</v>
          </cell>
          <cell r="C303">
            <v>0</v>
          </cell>
        </row>
        <row r="304">
          <cell r="A304" t="str">
            <v>057843</v>
          </cell>
          <cell r="B304">
            <v>0</v>
          </cell>
          <cell r="C304">
            <v>0</v>
          </cell>
        </row>
        <row r="305">
          <cell r="A305" t="str">
            <v>057903</v>
          </cell>
          <cell r="B305">
            <v>0</v>
          </cell>
          <cell r="C305">
            <v>0</v>
          </cell>
        </row>
        <row r="306">
          <cell r="A306" t="str">
            <v>057904</v>
          </cell>
          <cell r="B306">
            <v>0</v>
          </cell>
          <cell r="C306">
            <v>0</v>
          </cell>
        </row>
        <row r="307">
          <cell r="A307" t="str">
            <v>057905</v>
          </cell>
          <cell r="B307">
            <v>0</v>
          </cell>
          <cell r="C307">
            <v>0</v>
          </cell>
        </row>
        <row r="308">
          <cell r="A308" t="str">
            <v>057906</v>
          </cell>
          <cell r="B308">
            <v>1432788</v>
          </cell>
          <cell r="C308">
            <v>1795856</v>
          </cell>
        </row>
        <row r="309">
          <cell r="A309" t="str">
            <v>057907</v>
          </cell>
          <cell r="B309">
            <v>0</v>
          </cell>
          <cell r="C309">
            <v>0</v>
          </cell>
        </row>
        <row r="310">
          <cell r="A310" t="str">
            <v>057909</v>
          </cell>
          <cell r="B310">
            <v>2263449</v>
          </cell>
          <cell r="C310">
            <v>3123162</v>
          </cell>
        </row>
        <row r="311">
          <cell r="A311" t="str">
            <v>057910</v>
          </cell>
          <cell r="B311">
            <v>5791947</v>
          </cell>
          <cell r="C311">
            <v>10708772</v>
          </cell>
        </row>
        <row r="312">
          <cell r="A312" t="str">
            <v>057911</v>
          </cell>
          <cell r="B312">
            <v>0</v>
          </cell>
          <cell r="C312">
            <v>0</v>
          </cell>
        </row>
        <row r="313">
          <cell r="A313" t="str">
            <v>057912</v>
          </cell>
          <cell r="B313">
            <v>8931004</v>
          </cell>
          <cell r="C313">
            <v>10433294</v>
          </cell>
        </row>
        <row r="314">
          <cell r="A314" t="str">
            <v>057913</v>
          </cell>
          <cell r="B314">
            <v>0</v>
          </cell>
          <cell r="C314">
            <v>0</v>
          </cell>
        </row>
        <row r="315">
          <cell r="A315" t="str">
            <v>057914</v>
          </cell>
          <cell r="B315">
            <v>7695506</v>
          </cell>
          <cell r="C315">
            <v>14315356</v>
          </cell>
        </row>
        <row r="316">
          <cell r="A316" t="str">
            <v>057916</v>
          </cell>
          <cell r="B316">
            <v>0</v>
          </cell>
          <cell r="C316">
            <v>0</v>
          </cell>
        </row>
        <row r="317">
          <cell r="A317" t="str">
            <v>057919</v>
          </cell>
          <cell r="B317">
            <v>0</v>
          </cell>
          <cell r="C317">
            <v>0</v>
          </cell>
        </row>
        <row r="318">
          <cell r="A318" t="str">
            <v>057922</v>
          </cell>
          <cell r="B318">
            <v>0</v>
          </cell>
          <cell r="C318">
            <v>0</v>
          </cell>
        </row>
        <row r="319">
          <cell r="A319" t="str">
            <v>057950</v>
          </cell>
          <cell r="B319">
            <v>0</v>
          </cell>
          <cell r="C319">
            <v>0</v>
          </cell>
        </row>
        <row r="320">
          <cell r="A320" t="str">
            <v>058902</v>
          </cell>
          <cell r="B320">
            <v>0</v>
          </cell>
          <cell r="C320">
            <v>0</v>
          </cell>
        </row>
        <row r="321">
          <cell r="A321" t="str">
            <v>058905</v>
          </cell>
          <cell r="B321">
            <v>0</v>
          </cell>
          <cell r="C321">
            <v>0</v>
          </cell>
        </row>
        <row r="322">
          <cell r="A322" t="str">
            <v>058906</v>
          </cell>
          <cell r="B322">
            <v>0</v>
          </cell>
          <cell r="C322">
            <v>0</v>
          </cell>
        </row>
        <row r="323">
          <cell r="A323" t="str">
            <v>058909</v>
          </cell>
          <cell r="B323">
            <v>0</v>
          </cell>
          <cell r="C323">
            <v>0</v>
          </cell>
        </row>
        <row r="324">
          <cell r="A324" t="str">
            <v>059901</v>
          </cell>
          <cell r="B324">
            <v>0</v>
          </cell>
          <cell r="C324">
            <v>0</v>
          </cell>
        </row>
        <row r="325">
          <cell r="A325" t="str">
            <v>059902</v>
          </cell>
          <cell r="B325">
            <v>0</v>
          </cell>
          <cell r="C325">
            <v>0</v>
          </cell>
        </row>
        <row r="326">
          <cell r="A326" t="str">
            <v>060902</v>
          </cell>
          <cell r="B326">
            <v>102503</v>
          </cell>
          <cell r="C326">
            <v>201802</v>
          </cell>
        </row>
        <row r="327">
          <cell r="A327" t="str">
            <v>060914</v>
          </cell>
          <cell r="B327">
            <v>30913</v>
          </cell>
          <cell r="C327">
            <v>95095</v>
          </cell>
        </row>
        <row r="328">
          <cell r="A328" t="str">
            <v>061501</v>
          </cell>
          <cell r="B328">
            <v>0</v>
          </cell>
          <cell r="C328">
            <v>0</v>
          </cell>
        </row>
        <row r="329">
          <cell r="A329" t="str">
            <v>061802</v>
          </cell>
          <cell r="B329">
            <v>0</v>
          </cell>
          <cell r="C329">
            <v>0</v>
          </cell>
        </row>
        <row r="330">
          <cell r="A330" t="str">
            <v>061803</v>
          </cell>
          <cell r="B330">
            <v>0</v>
          </cell>
          <cell r="C330">
            <v>0</v>
          </cell>
        </row>
        <row r="331">
          <cell r="A331" t="str">
            <v>061901</v>
          </cell>
          <cell r="B331">
            <v>0</v>
          </cell>
          <cell r="C331">
            <v>0</v>
          </cell>
        </row>
        <row r="332">
          <cell r="A332" t="str">
            <v>061902</v>
          </cell>
          <cell r="B332">
            <v>5609386</v>
          </cell>
          <cell r="C332">
            <v>5609386</v>
          </cell>
        </row>
        <row r="333">
          <cell r="A333" t="str">
            <v>061903</v>
          </cell>
          <cell r="B333">
            <v>274505</v>
          </cell>
          <cell r="C333">
            <v>284650</v>
          </cell>
        </row>
        <row r="334">
          <cell r="A334" t="str">
            <v>061905</v>
          </cell>
          <cell r="B334">
            <v>309342</v>
          </cell>
          <cell r="C334">
            <v>309342</v>
          </cell>
        </row>
        <row r="335">
          <cell r="A335" t="str">
            <v>061906</v>
          </cell>
          <cell r="B335">
            <v>139761</v>
          </cell>
          <cell r="C335">
            <v>139761</v>
          </cell>
        </row>
        <row r="336">
          <cell r="A336" t="str">
            <v>061907</v>
          </cell>
          <cell r="B336">
            <v>416036</v>
          </cell>
          <cell r="C336">
            <v>467898</v>
          </cell>
        </row>
        <row r="337">
          <cell r="A337" t="str">
            <v>061908</v>
          </cell>
          <cell r="B337">
            <v>901381</v>
          </cell>
          <cell r="C337">
            <v>1189502</v>
          </cell>
        </row>
        <row r="338">
          <cell r="A338" t="str">
            <v>061910</v>
          </cell>
          <cell r="B338">
            <v>0</v>
          </cell>
          <cell r="C338">
            <v>0</v>
          </cell>
        </row>
        <row r="339">
          <cell r="A339" t="str">
            <v>061911</v>
          </cell>
          <cell r="B339">
            <v>740900</v>
          </cell>
          <cell r="C339">
            <v>740900</v>
          </cell>
        </row>
        <row r="340">
          <cell r="A340" t="str">
            <v>061912</v>
          </cell>
          <cell r="B340">
            <v>750676</v>
          </cell>
          <cell r="C340">
            <v>847063</v>
          </cell>
        </row>
        <row r="341">
          <cell r="A341" t="str">
            <v>061914</v>
          </cell>
          <cell r="B341">
            <v>1111725</v>
          </cell>
          <cell r="C341">
            <v>1472308</v>
          </cell>
        </row>
        <row r="342">
          <cell r="A342" t="str">
            <v>062901</v>
          </cell>
          <cell r="B342">
            <v>298673</v>
          </cell>
          <cell r="C342">
            <v>487605</v>
          </cell>
        </row>
        <row r="343">
          <cell r="A343" t="str">
            <v>062902</v>
          </cell>
          <cell r="B343">
            <v>0</v>
          </cell>
          <cell r="C343">
            <v>0</v>
          </cell>
        </row>
        <row r="344">
          <cell r="A344" t="str">
            <v>062903</v>
          </cell>
          <cell r="B344">
            <v>320467</v>
          </cell>
          <cell r="C344">
            <v>476100</v>
          </cell>
        </row>
        <row r="345">
          <cell r="A345" t="str">
            <v>062904</v>
          </cell>
          <cell r="B345">
            <v>0</v>
          </cell>
          <cell r="C345">
            <v>0</v>
          </cell>
        </row>
        <row r="346">
          <cell r="A346" t="str">
            <v>062905</v>
          </cell>
          <cell r="B346">
            <v>0</v>
          </cell>
          <cell r="C346">
            <v>0</v>
          </cell>
        </row>
        <row r="347">
          <cell r="A347" t="str">
            <v>062906</v>
          </cell>
          <cell r="B347">
            <v>0</v>
          </cell>
          <cell r="C347">
            <v>0</v>
          </cell>
        </row>
        <row r="348">
          <cell r="A348" t="str">
            <v>063903</v>
          </cell>
          <cell r="B348">
            <v>0</v>
          </cell>
          <cell r="C348">
            <v>0</v>
          </cell>
        </row>
        <row r="349">
          <cell r="A349" t="str">
            <v>063906</v>
          </cell>
          <cell r="B349">
            <v>0</v>
          </cell>
          <cell r="C349">
            <v>0</v>
          </cell>
        </row>
        <row r="350">
          <cell r="A350" t="str">
            <v>064903</v>
          </cell>
          <cell r="B350">
            <v>310373</v>
          </cell>
          <cell r="C350">
            <v>518585</v>
          </cell>
        </row>
        <row r="351">
          <cell r="A351" t="str">
            <v>065901</v>
          </cell>
          <cell r="B351">
            <v>0</v>
          </cell>
          <cell r="C351">
            <v>0</v>
          </cell>
        </row>
        <row r="352">
          <cell r="A352" t="str">
            <v>065902</v>
          </cell>
          <cell r="B352">
            <v>22989</v>
          </cell>
          <cell r="C352">
            <v>89335</v>
          </cell>
        </row>
        <row r="353">
          <cell r="A353" t="str">
            <v>066005</v>
          </cell>
          <cell r="B353">
            <v>0</v>
          </cell>
          <cell r="C353">
            <v>0</v>
          </cell>
        </row>
        <row r="354">
          <cell r="A354" t="str">
            <v>066901</v>
          </cell>
          <cell r="B354">
            <v>0</v>
          </cell>
          <cell r="C354">
            <v>0</v>
          </cell>
        </row>
        <row r="355">
          <cell r="A355" t="str">
            <v>066902</v>
          </cell>
          <cell r="B355">
            <v>268213</v>
          </cell>
          <cell r="C355">
            <v>929359</v>
          </cell>
        </row>
        <row r="356">
          <cell r="A356" t="str">
            <v>066903</v>
          </cell>
          <cell r="B356">
            <v>0</v>
          </cell>
          <cell r="C356">
            <v>0</v>
          </cell>
        </row>
        <row r="357">
          <cell r="A357" t="str">
            <v>067902</v>
          </cell>
          <cell r="B357">
            <v>0</v>
          </cell>
          <cell r="C357">
            <v>0</v>
          </cell>
        </row>
        <row r="358">
          <cell r="A358" t="str">
            <v>067903</v>
          </cell>
          <cell r="B358">
            <v>0</v>
          </cell>
          <cell r="C358">
            <v>0</v>
          </cell>
        </row>
        <row r="359">
          <cell r="A359" t="str">
            <v>067904</v>
          </cell>
          <cell r="B359">
            <v>0</v>
          </cell>
          <cell r="C359">
            <v>0</v>
          </cell>
        </row>
        <row r="360">
          <cell r="A360" t="str">
            <v>067907</v>
          </cell>
          <cell r="B360">
            <v>0</v>
          </cell>
          <cell r="C360">
            <v>0</v>
          </cell>
        </row>
        <row r="361">
          <cell r="A361" t="str">
            <v>067908</v>
          </cell>
          <cell r="B361">
            <v>0</v>
          </cell>
          <cell r="C361">
            <v>0</v>
          </cell>
        </row>
        <row r="362">
          <cell r="A362" t="str">
            <v>068801</v>
          </cell>
          <cell r="B362">
            <v>0</v>
          </cell>
          <cell r="C362">
            <v>0</v>
          </cell>
        </row>
        <row r="363">
          <cell r="A363" t="str">
            <v>068901</v>
          </cell>
          <cell r="B363">
            <v>0</v>
          </cell>
          <cell r="C363">
            <v>0</v>
          </cell>
        </row>
        <row r="364">
          <cell r="A364" t="str">
            <v>069901</v>
          </cell>
          <cell r="B364">
            <v>0</v>
          </cell>
          <cell r="C364">
            <v>0</v>
          </cell>
        </row>
        <row r="365">
          <cell r="A365" t="str">
            <v>069902</v>
          </cell>
          <cell r="B365">
            <v>0</v>
          </cell>
          <cell r="C365">
            <v>0</v>
          </cell>
        </row>
        <row r="366">
          <cell r="A366" t="str">
            <v>070801</v>
          </cell>
          <cell r="B366">
            <v>0</v>
          </cell>
          <cell r="C366">
            <v>0</v>
          </cell>
        </row>
        <row r="367">
          <cell r="A367" t="str">
            <v>070901</v>
          </cell>
          <cell r="B367">
            <v>21320</v>
          </cell>
          <cell r="C367">
            <v>95515</v>
          </cell>
        </row>
        <row r="368">
          <cell r="A368" t="str">
            <v>070903</v>
          </cell>
          <cell r="B368">
            <v>0</v>
          </cell>
          <cell r="C368">
            <v>0</v>
          </cell>
        </row>
        <row r="369">
          <cell r="A369" t="str">
            <v>070905</v>
          </cell>
          <cell r="B369">
            <v>139867</v>
          </cell>
          <cell r="C369">
            <v>367965</v>
          </cell>
        </row>
        <row r="370">
          <cell r="A370" t="str">
            <v>070907</v>
          </cell>
          <cell r="B370">
            <v>62845</v>
          </cell>
          <cell r="C370">
            <v>137235</v>
          </cell>
        </row>
        <row r="371">
          <cell r="A371" t="str">
            <v>070908</v>
          </cell>
          <cell r="B371">
            <v>1647628</v>
          </cell>
          <cell r="C371">
            <v>1765795</v>
          </cell>
        </row>
        <row r="372">
          <cell r="A372" t="str">
            <v>070909</v>
          </cell>
          <cell r="B372">
            <v>0</v>
          </cell>
          <cell r="C372">
            <v>0</v>
          </cell>
        </row>
        <row r="373">
          <cell r="A373" t="str">
            <v>070910</v>
          </cell>
          <cell r="B373">
            <v>130619</v>
          </cell>
          <cell r="C373">
            <v>229000</v>
          </cell>
        </row>
        <row r="374">
          <cell r="A374" t="str">
            <v>070911</v>
          </cell>
          <cell r="B374">
            <v>1044705</v>
          </cell>
          <cell r="C374">
            <v>1636468</v>
          </cell>
        </row>
        <row r="375">
          <cell r="A375" t="str">
            <v>070912</v>
          </cell>
          <cell r="B375">
            <v>1270445</v>
          </cell>
          <cell r="C375">
            <v>1270445</v>
          </cell>
        </row>
        <row r="376">
          <cell r="A376" t="str">
            <v>070915</v>
          </cell>
          <cell r="B376">
            <v>105943</v>
          </cell>
          <cell r="C376">
            <v>207500</v>
          </cell>
        </row>
        <row r="377">
          <cell r="A377" t="str">
            <v>071801</v>
          </cell>
          <cell r="B377">
            <v>0</v>
          </cell>
          <cell r="C377">
            <v>0</v>
          </cell>
        </row>
        <row r="378">
          <cell r="A378" t="str">
            <v>071803</v>
          </cell>
          <cell r="B378">
            <v>0</v>
          </cell>
          <cell r="C378">
            <v>0</v>
          </cell>
        </row>
        <row r="379">
          <cell r="A379" t="str">
            <v>071804</v>
          </cell>
          <cell r="B379">
            <v>0</v>
          </cell>
          <cell r="C379">
            <v>0</v>
          </cell>
        </row>
        <row r="380">
          <cell r="A380" t="str">
            <v>071805</v>
          </cell>
          <cell r="B380">
            <v>0</v>
          </cell>
          <cell r="C380">
            <v>0</v>
          </cell>
        </row>
        <row r="381">
          <cell r="A381" t="str">
            <v>071806</v>
          </cell>
          <cell r="B381">
            <v>0</v>
          </cell>
          <cell r="C381">
            <v>0</v>
          </cell>
        </row>
        <row r="382">
          <cell r="A382" t="str">
            <v>071807</v>
          </cell>
          <cell r="B382">
            <v>0</v>
          </cell>
          <cell r="C382">
            <v>0</v>
          </cell>
        </row>
        <row r="383">
          <cell r="A383" t="str">
            <v>071808</v>
          </cell>
          <cell r="B383">
            <v>0</v>
          </cell>
          <cell r="C383">
            <v>0</v>
          </cell>
        </row>
        <row r="384">
          <cell r="A384" t="str">
            <v>071809</v>
          </cell>
          <cell r="B384">
            <v>0</v>
          </cell>
          <cell r="C384">
            <v>0</v>
          </cell>
        </row>
        <row r="385">
          <cell r="A385" t="str">
            <v>071901</v>
          </cell>
          <cell r="B385">
            <v>1866838</v>
          </cell>
          <cell r="C385">
            <v>8308880</v>
          </cell>
        </row>
        <row r="386">
          <cell r="A386" t="str">
            <v>071902</v>
          </cell>
          <cell r="B386">
            <v>6431240</v>
          </cell>
          <cell r="C386">
            <v>9773773</v>
          </cell>
        </row>
        <row r="387">
          <cell r="A387" t="str">
            <v>071903</v>
          </cell>
          <cell r="B387">
            <v>268037</v>
          </cell>
          <cell r="C387">
            <v>1780149</v>
          </cell>
        </row>
        <row r="388">
          <cell r="A388" t="str">
            <v>071904</v>
          </cell>
          <cell r="B388">
            <v>0</v>
          </cell>
          <cell r="C388">
            <v>0</v>
          </cell>
        </row>
        <row r="389">
          <cell r="A389" t="str">
            <v>071905</v>
          </cell>
          <cell r="B389">
            <v>0</v>
          </cell>
          <cell r="C389">
            <v>0</v>
          </cell>
        </row>
        <row r="390">
          <cell r="A390" t="str">
            <v>071906</v>
          </cell>
          <cell r="B390">
            <v>130562</v>
          </cell>
          <cell r="C390">
            <v>275971</v>
          </cell>
        </row>
        <row r="391">
          <cell r="A391" t="str">
            <v>071907</v>
          </cell>
          <cell r="B391">
            <v>593126</v>
          </cell>
          <cell r="C391">
            <v>1070895</v>
          </cell>
        </row>
        <row r="392">
          <cell r="A392" t="str">
            <v>071908</v>
          </cell>
          <cell r="B392">
            <v>86079</v>
          </cell>
          <cell r="C392">
            <v>752311</v>
          </cell>
        </row>
        <row r="393">
          <cell r="A393" t="str">
            <v>071909</v>
          </cell>
          <cell r="B393">
            <v>4634667</v>
          </cell>
          <cell r="C393">
            <v>10297200</v>
          </cell>
        </row>
        <row r="394">
          <cell r="A394" t="str">
            <v>071950</v>
          </cell>
          <cell r="B394">
            <v>0</v>
          </cell>
          <cell r="C394">
            <v>0</v>
          </cell>
        </row>
        <row r="395">
          <cell r="A395" t="str">
            <v>072801</v>
          </cell>
          <cell r="B395">
            <v>0</v>
          </cell>
          <cell r="C395">
            <v>0</v>
          </cell>
        </row>
        <row r="396">
          <cell r="A396" t="str">
            <v>072802</v>
          </cell>
          <cell r="B396">
            <v>0</v>
          </cell>
          <cell r="C396">
            <v>0</v>
          </cell>
        </row>
        <row r="397">
          <cell r="A397" t="str">
            <v>072901</v>
          </cell>
          <cell r="B397">
            <v>0</v>
          </cell>
          <cell r="C397">
            <v>0</v>
          </cell>
        </row>
        <row r="398">
          <cell r="A398" t="str">
            <v>072902</v>
          </cell>
          <cell r="B398">
            <v>0</v>
          </cell>
          <cell r="C398">
            <v>0</v>
          </cell>
        </row>
        <row r="399">
          <cell r="A399" t="str">
            <v>072903</v>
          </cell>
          <cell r="B399">
            <v>583662</v>
          </cell>
          <cell r="C399">
            <v>583662</v>
          </cell>
        </row>
        <row r="400">
          <cell r="A400" t="str">
            <v>072904</v>
          </cell>
          <cell r="B400">
            <v>0</v>
          </cell>
          <cell r="C400">
            <v>0</v>
          </cell>
        </row>
        <row r="401">
          <cell r="A401" t="str">
            <v>072908</v>
          </cell>
          <cell r="B401">
            <v>0</v>
          </cell>
          <cell r="C401">
            <v>0</v>
          </cell>
        </row>
        <row r="402">
          <cell r="A402" t="str">
            <v>072909</v>
          </cell>
          <cell r="B402">
            <v>43512</v>
          </cell>
          <cell r="C402">
            <v>94748</v>
          </cell>
        </row>
        <row r="403">
          <cell r="A403" t="str">
            <v>072910</v>
          </cell>
          <cell r="B403">
            <v>0</v>
          </cell>
          <cell r="C403">
            <v>0</v>
          </cell>
        </row>
        <row r="404">
          <cell r="A404" t="str">
            <v>073901</v>
          </cell>
          <cell r="B404">
            <v>0</v>
          </cell>
          <cell r="C404">
            <v>0</v>
          </cell>
        </row>
        <row r="405">
          <cell r="A405" t="str">
            <v>073903</v>
          </cell>
          <cell r="B405">
            <v>0</v>
          </cell>
          <cell r="C405">
            <v>0</v>
          </cell>
        </row>
        <row r="406">
          <cell r="A406" t="str">
            <v>073904</v>
          </cell>
          <cell r="B406">
            <v>0</v>
          </cell>
          <cell r="C406">
            <v>0</v>
          </cell>
        </row>
        <row r="407">
          <cell r="A407" t="str">
            <v>073905</v>
          </cell>
          <cell r="B407">
            <v>0</v>
          </cell>
          <cell r="C407">
            <v>0</v>
          </cell>
        </row>
        <row r="408">
          <cell r="A408" t="str">
            <v>074903</v>
          </cell>
          <cell r="B408">
            <v>0</v>
          </cell>
          <cell r="C408">
            <v>0</v>
          </cell>
        </row>
        <row r="409">
          <cell r="A409" t="str">
            <v>074904</v>
          </cell>
          <cell r="B409">
            <v>22223</v>
          </cell>
          <cell r="C409">
            <v>100000</v>
          </cell>
        </row>
        <row r="410">
          <cell r="A410" t="str">
            <v>074905</v>
          </cell>
          <cell r="B410">
            <v>38646</v>
          </cell>
          <cell r="C410">
            <v>187858</v>
          </cell>
        </row>
        <row r="411">
          <cell r="A411" t="str">
            <v>074907</v>
          </cell>
          <cell r="B411">
            <v>89856</v>
          </cell>
          <cell r="C411">
            <v>162500</v>
          </cell>
        </row>
        <row r="412">
          <cell r="A412" t="str">
            <v>074909</v>
          </cell>
          <cell r="B412">
            <v>0</v>
          </cell>
          <cell r="C412">
            <v>0</v>
          </cell>
        </row>
        <row r="413">
          <cell r="A413" t="str">
            <v>074911</v>
          </cell>
          <cell r="B413">
            <v>0</v>
          </cell>
          <cell r="C413">
            <v>0</v>
          </cell>
        </row>
        <row r="414">
          <cell r="A414" t="str">
            <v>074912</v>
          </cell>
          <cell r="B414">
            <v>16545</v>
          </cell>
          <cell r="C414">
            <v>25828</v>
          </cell>
        </row>
        <row r="415">
          <cell r="A415" t="str">
            <v>074917</v>
          </cell>
          <cell r="B415">
            <v>22392</v>
          </cell>
          <cell r="C415">
            <v>45485</v>
          </cell>
        </row>
        <row r="416">
          <cell r="A416" t="str">
            <v>075901</v>
          </cell>
          <cell r="B416">
            <v>0</v>
          </cell>
          <cell r="C416">
            <v>0</v>
          </cell>
        </row>
        <row r="417">
          <cell r="A417" t="str">
            <v>075902</v>
          </cell>
          <cell r="B417">
            <v>0</v>
          </cell>
          <cell r="C417">
            <v>0</v>
          </cell>
        </row>
        <row r="418">
          <cell r="A418" t="str">
            <v>075903</v>
          </cell>
          <cell r="B418">
            <v>0</v>
          </cell>
          <cell r="C418">
            <v>0</v>
          </cell>
        </row>
        <row r="419">
          <cell r="A419" t="str">
            <v>075906</v>
          </cell>
          <cell r="B419">
            <v>0</v>
          </cell>
          <cell r="C419">
            <v>0</v>
          </cell>
        </row>
        <row r="420">
          <cell r="A420" t="str">
            <v>075908</v>
          </cell>
          <cell r="B420">
            <v>0</v>
          </cell>
          <cell r="C420">
            <v>0</v>
          </cell>
        </row>
        <row r="421">
          <cell r="A421" t="str">
            <v>076903</v>
          </cell>
          <cell r="B421">
            <v>0</v>
          </cell>
          <cell r="C421">
            <v>0</v>
          </cell>
        </row>
        <row r="422">
          <cell r="A422" t="str">
            <v>076904</v>
          </cell>
          <cell r="B422">
            <v>18042</v>
          </cell>
          <cell r="C422">
            <v>41695</v>
          </cell>
        </row>
        <row r="423">
          <cell r="A423" t="str">
            <v>077901</v>
          </cell>
          <cell r="B423">
            <v>0</v>
          </cell>
          <cell r="C423">
            <v>0</v>
          </cell>
        </row>
        <row r="424">
          <cell r="A424" t="str">
            <v>077902</v>
          </cell>
          <cell r="B424">
            <v>0</v>
          </cell>
          <cell r="C424">
            <v>0</v>
          </cell>
        </row>
        <row r="425">
          <cell r="A425" t="str">
            <v>078901</v>
          </cell>
          <cell r="B425">
            <v>0</v>
          </cell>
          <cell r="C425">
            <v>0</v>
          </cell>
        </row>
        <row r="426">
          <cell r="A426" t="str">
            <v>079901</v>
          </cell>
          <cell r="B426">
            <v>0</v>
          </cell>
          <cell r="C426">
            <v>0</v>
          </cell>
        </row>
        <row r="427">
          <cell r="A427" t="str">
            <v>079906</v>
          </cell>
          <cell r="B427">
            <v>543757</v>
          </cell>
          <cell r="C427">
            <v>897777</v>
          </cell>
        </row>
        <row r="428">
          <cell r="A428" t="str">
            <v>079907</v>
          </cell>
          <cell r="B428">
            <v>10042656</v>
          </cell>
          <cell r="C428">
            <v>11491624</v>
          </cell>
        </row>
        <row r="429">
          <cell r="A429" t="str">
            <v>079908</v>
          </cell>
          <cell r="B429">
            <v>0</v>
          </cell>
          <cell r="C429">
            <v>0</v>
          </cell>
        </row>
        <row r="430">
          <cell r="A430" t="str">
            <v>079910</v>
          </cell>
          <cell r="B430">
            <v>0</v>
          </cell>
          <cell r="C430">
            <v>0</v>
          </cell>
        </row>
        <row r="431">
          <cell r="A431" t="str">
            <v>080901</v>
          </cell>
          <cell r="B431">
            <v>0</v>
          </cell>
          <cell r="C431">
            <v>0</v>
          </cell>
        </row>
        <row r="432">
          <cell r="A432" t="str">
            <v>081902</v>
          </cell>
          <cell r="B432">
            <v>0</v>
          </cell>
          <cell r="C432">
            <v>0</v>
          </cell>
        </row>
        <row r="433">
          <cell r="A433" t="str">
            <v>081904</v>
          </cell>
          <cell r="B433">
            <v>0</v>
          </cell>
          <cell r="C433">
            <v>0</v>
          </cell>
        </row>
        <row r="434">
          <cell r="A434" t="str">
            <v>081905</v>
          </cell>
          <cell r="B434">
            <v>0</v>
          </cell>
          <cell r="C434">
            <v>0</v>
          </cell>
        </row>
        <row r="435">
          <cell r="A435" t="str">
            <v>081906</v>
          </cell>
          <cell r="B435">
            <v>0</v>
          </cell>
          <cell r="C435">
            <v>0</v>
          </cell>
        </row>
        <row r="436">
          <cell r="A436" t="str">
            <v>082902</v>
          </cell>
          <cell r="B436">
            <v>139821</v>
          </cell>
          <cell r="C436">
            <v>371735</v>
          </cell>
        </row>
        <row r="437">
          <cell r="A437" t="str">
            <v>082903</v>
          </cell>
          <cell r="B437">
            <v>328396</v>
          </cell>
          <cell r="C437">
            <v>770683</v>
          </cell>
        </row>
        <row r="438">
          <cell r="A438" t="str">
            <v>083901</v>
          </cell>
          <cell r="B438">
            <v>0</v>
          </cell>
          <cell r="C438">
            <v>0</v>
          </cell>
        </row>
        <row r="439">
          <cell r="A439" t="str">
            <v>083902</v>
          </cell>
          <cell r="B439">
            <v>0</v>
          </cell>
          <cell r="C439">
            <v>0</v>
          </cell>
        </row>
        <row r="440">
          <cell r="A440" t="str">
            <v>083903</v>
          </cell>
          <cell r="B440">
            <v>0</v>
          </cell>
          <cell r="C440">
            <v>0</v>
          </cell>
        </row>
        <row r="441">
          <cell r="A441" t="str">
            <v>084505</v>
          </cell>
          <cell r="B441">
            <v>0</v>
          </cell>
          <cell r="C441">
            <v>0</v>
          </cell>
        </row>
        <row r="442">
          <cell r="A442" t="str">
            <v>084801</v>
          </cell>
          <cell r="B442">
            <v>0</v>
          </cell>
          <cell r="C442">
            <v>0</v>
          </cell>
        </row>
        <row r="443">
          <cell r="A443" t="str">
            <v>084802</v>
          </cell>
          <cell r="B443">
            <v>0</v>
          </cell>
          <cell r="C443">
            <v>0</v>
          </cell>
        </row>
        <row r="444">
          <cell r="A444" t="str">
            <v>084804</v>
          </cell>
          <cell r="B444">
            <v>0</v>
          </cell>
          <cell r="C444">
            <v>0</v>
          </cell>
        </row>
        <row r="445">
          <cell r="A445" t="str">
            <v>084901</v>
          </cell>
          <cell r="B445">
            <v>0</v>
          </cell>
          <cell r="C445">
            <v>0</v>
          </cell>
        </row>
        <row r="446">
          <cell r="A446" t="str">
            <v>084902</v>
          </cell>
          <cell r="B446">
            <v>0</v>
          </cell>
          <cell r="C446">
            <v>0</v>
          </cell>
        </row>
        <row r="447">
          <cell r="A447" t="str">
            <v>084903</v>
          </cell>
          <cell r="B447">
            <v>0</v>
          </cell>
          <cell r="C447">
            <v>0</v>
          </cell>
        </row>
        <row r="448">
          <cell r="A448" t="str">
            <v>084904</v>
          </cell>
          <cell r="B448">
            <v>0</v>
          </cell>
          <cell r="C448">
            <v>0</v>
          </cell>
        </row>
        <row r="449">
          <cell r="A449" t="str">
            <v>084906</v>
          </cell>
          <cell r="B449">
            <v>0</v>
          </cell>
          <cell r="C449">
            <v>0</v>
          </cell>
        </row>
        <row r="450">
          <cell r="A450" t="str">
            <v>084908</v>
          </cell>
          <cell r="B450">
            <v>0</v>
          </cell>
          <cell r="C450">
            <v>0</v>
          </cell>
        </row>
        <row r="451">
          <cell r="A451" t="str">
            <v>084909</v>
          </cell>
          <cell r="B451">
            <v>597188</v>
          </cell>
          <cell r="C451">
            <v>1012578</v>
          </cell>
        </row>
        <row r="452">
          <cell r="A452" t="str">
            <v>084910</v>
          </cell>
          <cell r="B452">
            <v>0</v>
          </cell>
          <cell r="C452">
            <v>0</v>
          </cell>
        </row>
        <row r="453">
          <cell r="A453" t="str">
            <v>084911</v>
          </cell>
          <cell r="B453">
            <v>1013144</v>
          </cell>
          <cell r="C453">
            <v>1062475</v>
          </cell>
        </row>
        <row r="454">
          <cell r="A454" t="str">
            <v>085902</v>
          </cell>
          <cell r="B454">
            <v>0</v>
          </cell>
          <cell r="C454">
            <v>0</v>
          </cell>
        </row>
        <row r="455">
          <cell r="A455" t="str">
            <v>085903</v>
          </cell>
          <cell r="B455">
            <v>0</v>
          </cell>
          <cell r="C455">
            <v>0</v>
          </cell>
        </row>
        <row r="456">
          <cell r="A456" t="str">
            <v>086024</v>
          </cell>
          <cell r="B456">
            <v>0</v>
          </cell>
          <cell r="C456">
            <v>0</v>
          </cell>
        </row>
        <row r="457">
          <cell r="A457" t="str">
            <v>086901</v>
          </cell>
          <cell r="B457">
            <v>0</v>
          </cell>
          <cell r="C457">
            <v>0</v>
          </cell>
        </row>
        <row r="458">
          <cell r="A458" t="str">
            <v>086902</v>
          </cell>
          <cell r="B458">
            <v>0</v>
          </cell>
          <cell r="C458">
            <v>0</v>
          </cell>
        </row>
        <row r="459">
          <cell r="A459" t="str">
            <v>087901</v>
          </cell>
          <cell r="B459">
            <v>0</v>
          </cell>
          <cell r="C459">
            <v>0</v>
          </cell>
        </row>
        <row r="460">
          <cell r="A460" t="str">
            <v>088902</v>
          </cell>
          <cell r="B460">
            <v>0</v>
          </cell>
          <cell r="C460">
            <v>0</v>
          </cell>
        </row>
        <row r="461">
          <cell r="A461" t="str">
            <v>089901</v>
          </cell>
          <cell r="B461">
            <v>350723</v>
          </cell>
          <cell r="C461">
            <v>565008</v>
          </cell>
        </row>
        <row r="462">
          <cell r="A462" t="str">
            <v>089903</v>
          </cell>
          <cell r="B462">
            <v>0</v>
          </cell>
          <cell r="C462">
            <v>0</v>
          </cell>
        </row>
        <row r="463">
          <cell r="A463" t="str">
            <v>089905</v>
          </cell>
          <cell r="B463">
            <v>0</v>
          </cell>
          <cell r="C463">
            <v>0</v>
          </cell>
        </row>
        <row r="464">
          <cell r="A464" t="str">
            <v>090902</v>
          </cell>
          <cell r="B464">
            <v>0</v>
          </cell>
          <cell r="C464">
            <v>0</v>
          </cell>
        </row>
        <row r="465">
          <cell r="A465" t="str">
            <v>090903</v>
          </cell>
          <cell r="B465">
            <v>0</v>
          </cell>
          <cell r="C465">
            <v>0</v>
          </cell>
        </row>
        <row r="466">
          <cell r="A466" t="str">
            <v>090904</v>
          </cell>
          <cell r="B466">
            <v>526888</v>
          </cell>
          <cell r="C466">
            <v>587500</v>
          </cell>
        </row>
        <row r="467">
          <cell r="A467" t="str">
            <v>090905</v>
          </cell>
          <cell r="B467">
            <v>0</v>
          </cell>
          <cell r="C467">
            <v>0</v>
          </cell>
        </row>
        <row r="468">
          <cell r="A468" t="str">
            <v>091901</v>
          </cell>
          <cell r="B468">
            <v>153028</v>
          </cell>
          <cell r="C468">
            <v>317214</v>
          </cell>
        </row>
        <row r="469">
          <cell r="A469" t="str">
            <v>091902</v>
          </cell>
          <cell r="B469">
            <v>0</v>
          </cell>
          <cell r="C469">
            <v>0</v>
          </cell>
        </row>
        <row r="470">
          <cell r="A470" t="str">
            <v>091903</v>
          </cell>
          <cell r="B470">
            <v>0</v>
          </cell>
          <cell r="C470">
            <v>0</v>
          </cell>
        </row>
        <row r="471">
          <cell r="A471" t="str">
            <v>091905</v>
          </cell>
          <cell r="B471">
            <v>250090</v>
          </cell>
          <cell r="C471">
            <v>461226</v>
          </cell>
        </row>
        <row r="472">
          <cell r="A472" t="str">
            <v>091906</v>
          </cell>
          <cell r="B472">
            <v>1468033</v>
          </cell>
          <cell r="C472">
            <v>1512501</v>
          </cell>
        </row>
        <row r="473">
          <cell r="A473" t="str">
            <v>091907</v>
          </cell>
          <cell r="B473">
            <v>0</v>
          </cell>
          <cell r="C473">
            <v>0</v>
          </cell>
        </row>
        <row r="474">
          <cell r="A474" t="str">
            <v>091908</v>
          </cell>
          <cell r="B474">
            <v>469450</v>
          </cell>
          <cell r="C474">
            <v>612444</v>
          </cell>
        </row>
        <row r="475">
          <cell r="A475" t="str">
            <v>091909</v>
          </cell>
          <cell r="B475">
            <v>226732</v>
          </cell>
          <cell r="C475">
            <v>323783</v>
          </cell>
        </row>
        <row r="476">
          <cell r="A476" t="str">
            <v>091910</v>
          </cell>
          <cell r="B476">
            <v>0</v>
          </cell>
          <cell r="C476">
            <v>0</v>
          </cell>
        </row>
        <row r="477">
          <cell r="A477" t="str">
            <v>091913</v>
          </cell>
          <cell r="B477">
            <v>315852</v>
          </cell>
          <cell r="C477">
            <v>315852</v>
          </cell>
        </row>
        <row r="478">
          <cell r="A478" t="str">
            <v>091914</v>
          </cell>
          <cell r="B478">
            <v>0</v>
          </cell>
          <cell r="C478">
            <v>0</v>
          </cell>
        </row>
        <row r="479">
          <cell r="A479" t="str">
            <v>091917</v>
          </cell>
          <cell r="B479">
            <v>154469</v>
          </cell>
          <cell r="C479">
            <v>272928</v>
          </cell>
        </row>
        <row r="480">
          <cell r="A480" t="str">
            <v>091918</v>
          </cell>
          <cell r="B480">
            <v>0</v>
          </cell>
          <cell r="C480">
            <v>0</v>
          </cell>
        </row>
        <row r="481">
          <cell r="A481" t="str">
            <v>092801</v>
          </cell>
          <cell r="B481">
            <v>0</v>
          </cell>
          <cell r="C481">
            <v>0</v>
          </cell>
        </row>
        <row r="482">
          <cell r="A482" t="str">
            <v>092901</v>
          </cell>
          <cell r="B482">
            <v>0</v>
          </cell>
          <cell r="C482">
            <v>0</v>
          </cell>
        </row>
        <row r="483">
          <cell r="A483" t="str">
            <v>092902</v>
          </cell>
          <cell r="B483">
            <v>0</v>
          </cell>
          <cell r="C483">
            <v>0</v>
          </cell>
        </row>
        <row r="484">
          <cell r="A484" t="str">
            <v>092903</v>
          </cell>
          <cell r="B484">
            <v>346003</v>
          </cell>
          <cell r="C484">
            <v>346003</v>
          </cell>
        </row>
        <row r="485">
          <cell r="A485" t="str">
            <v>092904</v>
          </cell>
          <cell r="B485">
            <v>0</v>
          </cell>
          <cell r="C485">
            <v>0</v>
          </cell>
        </row>
        <row r="486">
          <cell r="A486" t="str">
            <v>092906</v>
          </cell>
          <cell r="B486">
            <v>0</v>
          </cell>
          <cell r="C486">
            <v>0</v>
          </cell>
        </row>
        <row r="487">
          <cell r="A487" t="str">
            <v>092907</v>
          </cell>
          <cell r="B487">
            <v>479414</v>
          </cell>
          <cell r="C487">
            <v>836017</v>
          </cell>
        </row>
        <row r="488">
          <cell r="A488" t="str">
            <v>092908</v>
          </cell>
          <cell r="B488">
            <v>0</v>
          </cell>
          <cell r="C488">
            <v>0</v>
          </cell>
        </row>
        <row r="489">
          <cell r="A489" t="str">
            <v>092950</v>
          </cell>
          <cell r="B489">
            <v>0</v>
          </cell>
          <cell r="C489">
            <v>0</v>
          </cell>
        </row>
        <row r="490">
          <cell r="A490" t="str">
            <v>093901</v>
          </cell>
          <cell r="B490">
            <v>0</v>
          </cell>
          <cell r="C490">
            <v>0</v>
          </cell>
        </row>
        <row r="491">
          <cell r="A491" t="str">
            <v>093903</v>
          </cell>
          <cell r="B491">
            <v>0</v>
          </cell>
          <cell r="C491">
            <v>0</v>
          </cell>
        </row>
        <row r="492">
          <cell r="A492" t="str">
            <v>093904</v>
          </cell>
          <cell r="B492">
            <v>0</v>
          </cell>
          <cell r="C492">
            <v>0</v>
          </cell>
        </row>
        <row r="493">
          <cell r="A493" t="str">
            <v>093905</v>
          </cell>
          <cell r="B493">
            <v>0</v>
          </cell>
          <cell r="C493">
            <v>0</v>
          </cell>
        </row>
        <row r="494">
          <cell r="A494" t="str">
            <v>094901</v>
          </cell>
          <cell r="B494">
            <v>2210761</v>
          </cell>
          <cell r="C494">
            <v>2442129</v>
          </cell>
        </row>
        <row r="495">
          <cell r="A495" t="str">
            <v>094902</v>
          </cell>
          <cell r="B495">
            <v>3836536</v>
          </cell>
          <cell r="C495">
            <v>4973472</v>
          </cell>
        </row>
        <row r="496">
          <cell r="A496" t="str">
            <v>094903</v>
          </cell>
          <cell r="B496">
            <v>358002</v>
          </cell>
          <cell r="C496">
            <v>388765</v>
          </cell>
        </row>
        <row r="497">
          <cell r="A497" t="str">
            <v>094904</v>
          </cell>
          <cell r="B497">
            <v>455482</v>
          </cell>
          <cell r="C497">
            <v>499142</v>
          </cell>
        </row>
        <row r="498">
          <cell r="A498" t="str">
            <v>095901</v>
          </cell>
          <cell r="B498">
            <v>0</v>
          </cell>
          <cell r="C498">
            <v>0</v>
          </cell>
        </row>
        <row r="499">
          <cell r="A499" t="str">
            <v>095902</v>
          </cell>
          <cell r="B499">
            <v>0</v>
          </cell>
          <cell r="C499">
            <v>0</v>
          </cell>
        </row>
        <row r="500">
          <cell r="A500" t="str">
            <v>095903</v>
          </cell>
          <cell r="B500">
            <v>0</v>
          </cell>
          <cell r="C500">
            <v>0</v>
          </cell>
        </row>
        <row r="501">
          <cell r="A501" t="str">
            <v>095904</v>
          </cell>
          <cell r="B501">
            <v>0</v>
          </cell>
          <cell r="C501">
            <v>0</v>
          </cell>
        </row>
        <row r="502">
          <cell r="A502" t="str">
            <v>095905</v>
          </cell>
          <cell r="B502">
            <v>0</v>
          </cell>
          <cell r="C502">
            <v>0</v>
          </cell>
        </row>
        <row r="503">
          <cell r="A503" t="str">
            <v>096904</v>
          </cell>
          <cell r="B503">
            <v>0</v>
          </cell>
          <cell r="C503">
            <v>0</v>
          </cell>
        </row>
        <row r="504">
          <cell r="A504" t="str">
            <v>096905</v>
          </cell>
          <cell r="B504">
            <v>0</v>
          </cell>
          <cell r="C504">
            <v>0</v>
          </cell>
        </row>
        <row r="505">
          <cell r="A505" t="str">
            <v>097902</v>
          </cell>
          <cell r="B505">
            <v>0</v>
          </cell>
          <cell r="C505">
            <v>0</v>
          </cell>
        </row>
        <row r="506">
          <cell r="A506" t="str">
            <v>097903</v>
          </cell>
          <cell r="B506">
            <v>100163</v>
          </cell>
          <cell r="C506">
            <v>176577</v>
          </cell>
        </row>
        <row r="507">
          <cell r="A507" t="str">
            <v>098901</v>
          </cell>
          <cell r="B507">
            <v>0</v>
          </cell>
          <cell r="C507">
            <v>0</v>
          </cell>
        </row>
        <row r="508">
          <cell r="A508" t="str">
            <v>098903</v>
          </cell>
          <cell r="B508">
            <v>0</v>
          </cell>
          <cell r="C508">
            <v>0</v>
          </cell>
        </row>
        <row r="509">
          <cell r="A509" t="str">
            <v>098904</v>
          </cell>
          <cell r="B509">
            <v>0</v>
          </cell>
          <cell r="C509">
            <v>0</v>
          </cell>
        </row>
        <row r="510">
          <cell r="A510" t="str">
            <v>099902</v>
          </cell>
          <cell r="B510">
            <v>0</v>
          </cell>
          <cell r="C510">
            <v>0</v>
          </cell>
        </row>
        <row r="511">
          <cell r="A511" t="str">
            <v>099903</v>
          </cell>
          <cell r="B511">
            <v>0</v>
          </cell>
          <cell r="C511">
            <v>0</v>
          </cell>
        </row>
        <row r="512">
          <cell r="A512" t="str">
            <v>100903</v>
          </cell>
          <cell r="B512">
            <v>0</v>
          </cell>
          <cell r="C512">
            <v>0</v>
          </cell>
        </row>
        <row r="513">
          <cell r="A513" t="str">
            <v>100904</v>
          </cell>
          <cell r="B513">
            <v>888287</v>
          </cell>
          <cell r="C513">
            <v>1487793</v>
          </cell>
        </row>
        <row r="514">
          <cell r="A514" t="str">
            <v>100905</v>
          </cell>
          <cell r="B514">
            <v>0</v>
          </cell>
          <cell r="C514">
            <v>0</v>
          </cell>
        </row>
        <row r="515">
          <cell r="A515" t="str">
            <v>100907</v>
          </cell>
          <cell r="B515">
            <v>795683</v>
          </cell>
          <cell r="C515">
            <v>1518101</v>
          </cell>
        </row>
        <row r="516">
          <cell r="A516" t="str">
            <v>100908</v>
          </cell>
          <cell r="B516">
            <v>769</v>
          </cell>
          <cell r="C516">
            <v>1101</v>
          </cell>
        </row>
        <row r="517">
          <cell r="A517" t="str">
            <v>101000</v>
          </cell>
          <cell r="B517">
            <v>0</v>
          </cell>
          <cell r="C517">
            <v>0</v>
          </cell>
        </row>
        <row r="518">
          <cell r="A518" t="str">
            <v>101801</v>
          </cell>
          <cell r="B518">
            <v>0</v>
          </cell>
          <cell r="C518">
            <v>0</v>
          </cell>
        </row>
        <row r="519">
          <cell r="A519" t="str">
            <v>101802</v>
          </cell>
          <cell r="B519">
            <v>0</v>
          </cell>
          <cell r="C519">
            <v>0</v>
          </cell>
        </row>
        <row r="520">
          <cell r="A520" t="str">
            <v>101803</v>
          </cell>
          <cell r="B520">
            <v>0</v>
          </cell>
          <cell r="C520">
            <v>0</v>
          </cell>
        </row>
        <row r="521">
          <cell r="A521" t="str">
            <v>101804</v>
          </cell>
          <cell r="B521">
            <v>0</v>
          </cell>
          <cell r="C521">
            <v>0</v>
          </cell>
        </row>
        <row r="522">
          <cell r="A522" t="str">
            <v>101805</v>
          </cell>
          <cell r="B522">
            <v>0</v>
          </cell>
          <cell r="C522">
            <v>0</v>
          </cell>
        </row>
        <row r="523">
          <cell r="A523" t="str">
            <v>101806</v>
          </cell>
          <cell r="B523">
            <v>0</v>
          </cell>
          <cell r="C523">
            <v>0</v>
          </cell>
        </row>
        <row r="524">
          <cell r="A524" t="str">
            <v>101807</v>
          </cell>
          <cell r="B524">
            <v>0</v>
          </cell>
          <cell r="C524">
            <v>0</v>
          </cell>
        </row>
        <row r="525">
          <cell r="A525" t="str">
            <v>101809</v>
          </cell>
          <cell r="B525">
            <v>0</v>
          </cell>
          <cell r="C525">
            <v>0</v>
          </cell>
        </row>
        <row r="526">
          <cell r="A526" t="str">
            <v>101810</v>
          </cell>
          <cell r="B526">
            <v>0</v>
          </cell>
          <cell r="C526">
            <v>0</v>
          </cell>
        </row>
        <row r="527">
          <cell r="A527" t="str">
            <v>101811</v>
          </cell>
          <cell r="B527">
            <v>0</v>
          </cell>
          <cell r="C527">
            <v>0</v>
          </cell>
        </row>
        <row r="528">
          <cell r="A528" t="str">
            <v>101812</v>
          </cell>
          <cell r="B528">
            <v>0</v>
          </cell>
          <cell r="C528">
            <v>0</v>
          </cell>
        </row>
        <row r="529">
          <cell r="A529" t="str">
            <v>101813</v>
          </cell>
          <cell r="B529">
            <v>0</v>
          </cell>
          <cell r="C529">
            <v>0</v>
          </cell>
        </row>
        <row r="530">
          <cell r="A530" t="str">
            <v>101814</v>
          </cell>
          <cell r="B530">
            <v>0</v>
          </cell>
          <cell r="C530">
            <v>0</v>
          </cell>
        </row>
        <row r="531">
          <cell r="A531" t="str">
            <v>101815</v>
          </cell>
          <cell r="B531">
            <v>0</v>
          </cell>
          <cell r="C531">
            <v>0</v>
          </cell>
        </row>
        <row r="532">
          <cell r="A532" t="str">
            <v>101817</v>
          </cell>
          <cell r="B532">
            <v>0</v>
          </cell>
          <cell r="C532">
            <v>0</v>
          </cell>
        </row>
        <row r="533">
          <cell r="A533" t="str">
            <v>101818</v>
          </cell>
          <cell r="B533">
            <v>0</v>
          </cell>
          <cell r="C533">
            <v>0</v>
          </cell>
        </row>
        <row r="534">
          <cell r="A534" t="str">
            <v>101819</v>
          </cell>
          <cell r="B534">
            <v>0</v>
          </cell>
          <cell r="C534">
            <v>0</v>
          </cell>
        </row>
        <row r="535">
          <cell r="A535" t="str">
            <v>101820</v>
          </cell>
          <cell r="B535">
            <v>0</v>
          </cell>
          <cell r="C535">
            <v>0</v>
          </cell>
        </row>
        <row r="536">
          <cell r="A536" t="str">
            <v>101821</v>
          </cell>
          <cell r="B536">
            <v>0</v>
          </cell>
          <cell r="C536">
            <v>0</v>
          </cell>
        </row>
        <row r="537">
          <cell r="A537" t="str">
            <v>101822</v>
          </cell>
          <cell r="B537">
            <v>0</v>
          </cell>
          <cell r="C537">
            <v>0</v>
          </cell>
        </row>
        <row r="538">
          <cell r="A538" t="str">
            <v>101823</v>
          </cell>
          <cell r="B538">
            <v>0</v>
          </cell>
          <cell r="C538">
            <v>0</v>
          </cell>
        </row>
        <row r="539">
          <cell r="A539" t="str">
            <v>101827</v>
          </cell>
          <cell r="B539">
            <v>0</v>
          </cell>
          <cell r="C539">
            <v>0</v>
          </cell>
        </row>
        <row r="540">
          <cell r="A540" t="str">
            <v>101828</v>
          </cell>
          <cell r="B540">
            <v>0</v>
          </cell>
          <cell r="C540">
            <v>0</v>
          </cell>
        </row>
        <row r="541">
          <cell r="A541" t="str">
            <v>101829</v>
          </cell>
          <cell r="B541">
            <v>0</v>
          </cell>
          <cell r="C541">
            <v>0</v>
          </cell>
        </row>
        <row r="542">
          <cell r="A542" t="str">
            <v>101830</v>
          </cell>
          <cell r="B542">
            <v>0</v>
          </cell>
          <cell r="C542">
            <v>0</v>
          </cell>
        </row>
        <row r="543">
          <cell r="A543" t="str">
            <v>101831</v>
          </cell>
          <cell r="B543">
            <v>0</v>
          </cell>
          <cell r="C543">
            <v>0</v>
          </cell>
        </row>
        <row r="544">
          <cell r="A544" t="str">
            <v>101833</v>
          </cell>
          <cell r="B544">
            <v>0</v>
          </cell>
          <cell r="C544">
            <v>0</v>
          </cell>
        </row>
        <row r="545">
          <cell r="A545" t="str">
            <v>101834</v>
          </cell>
          <cell r="B545">
            <v>0</v>
          </cell>
          <cell r="C545">
            <v>0</v>
          </cell>
        </row>
        <row r="546">
          <cell r="A546" t="str">
            <v>101837</v>
          </cell>
          <cell r="B546">
            <v>0</v>
          </cell>
          <cell r="C546">
            <v>0</v>
          </cell>
        </row>
        <row r="547">
          <cell r="A547" t="str">
            <v>101838</v>
          </cell>
          <cell r="B547">
            <v>0</v>
          </cell>
          <cell r="C547">
            <v>0</v>
          </cell>
        </row>
        <row r="548">
          <cell r="A548" t="str">
            <v>101840</v>
          </cell>
          <cell r="B548">
            <v>0</v>
          </cell>
          <cell r="C548">
            <v>0</v>
          </cell>
        </row>
        <row r="549">
          <cell r="A549" t="str">
            <v>101842</v>
          </cell>
          <cell r="B549">
            <v>0</v>
          </cell>
          <cell r="C549">
            <v>0</v>
          </cell>
        </row>
        <row r="550">
          <cell r="A550" t="str">
            <v>101843</v>
          </cell>
          <cell r="B550">
            <v>0</v>
          </cell>
          <cell r="C550">
            <v>0</v>
          </cell>
        </row>
        <row r="551">
          <cell r="A551" t="str">
            <v>101845</v>
          </cell>
          <cell r="B551">
            <v>0</v>
          </cell>
          <cell r="C551">
            <v>0</v>
          </cell>
        </row>
        <row r="552">
          <cell r="A552" t="str">
            <v>101846</v>
          </cell>
          <cell r="B552">
            <v>0</v>
          </cell>
          <cell r="C552">
            <v>0</v>
          </cell>
        </row>
        <row r="553">
          <cell r="A553" t="str">
            <v>101847</v>
          </cell>
          <cell r="B553">
            <v>0</v>
          </cell>
          <cell r="C553">
            <v>0</v>
          </cell>
        </row>
        <row r="554">
          <cell r="A554" t="str">
            <v>101848</v>
          </cell>
          <cell r="B554">
            <v>0</v>
          </cell>
          <cell r="C554">
            <v>0</v>
          </cell>
        </row>
        <row r="555">
          <cell r="A555" t="str">
            <v>101849</v>
          </cell>
          <cell r="B555">
            <v>0</v>
          </cell>
          <cell r="C555">
            <v>0</v>
          </cell>
        </row>
        <row r="556">
          <cell r="A556" t="str">
            <v>101850</v>
          </cell>
          <cell r="B556">
            <v>0</v>
          </cell>
          <cell r="C556">
            <v>0</v>
          </cell>
        </row>
        <row r="557">
          <cell r="A557" t="str">
            <v>101851</v>
          </cell>
          <cell r="B557">
            <v>0</v>
          </cell>
          <cell r="C557">
            <v>0</v>
          </cell>
        </row>
        <row r="558">
          <cell r="A558" t="str">
            <v>101852</v>
          </cell>
          <cell r="B558">
            <v>0</v>
          </cell>
          <cell r="C558">
            <v>0</v>
          </cell>
        </row>
        <row r="559">
          <cell r="A559" t="str">
            <v>101853</v>
          </cell>
          <cell r="B559">
            <v>0</v>
          </cell>
          <cell r="C559">
            <v>0</v>
          </cell>
        </row>
        <row r="560">
          <cell r="A560" t="str">
            <v>101854</v>
          </cell>
          <cell r="B560">
            <v>0</v>
          </cell>
          <cell r="C560">
            <v>0</v>
          </cell>
        </row>
        <row r="561">
          <cell r="A561" t="str">
            <v>101855</v>
          </cell>
          <cell r="B561">
            <v>0</v>
          </cell>
          <cell r="C561">
            <v>0</v>
          </cell>
        </row>
        <row r="562">
          <cell r="A562" t="str">
            <v>101856</v>
          </cell>
          <cell r="B562">
            <v>0</v>
          </cell>
          <cell r="C562">
            <v>0</v>
          </cell>
        </row>
        <row r="563">
          <cell r="A563" t="str">
            <v>101857</v>
          </cell>
          <cell r="B563">
            <v>0</v>
          </cell>
          <cell r="C563">
            <v>0</v>
          </cell>
        </row>
        <row r="564">
          <cell r="A564" t="str">
            <v>101858</v>
          </cell>
          <cell r="B564">
            <v>0</v>
          </cell>
          <cell r="C564">
            <v>0</v>
          </cell>
        </row>
        <row r="565">
          <cell r="A565" t="str">
            <v>101859</v>
          </cell>
          <cell r="B565">
            <v>0</v>
          </cell>
          <cell r="C565">
            <v>0</v>
          </cell>
        </row>
        <row r="566">
          <cell r="A566" t="str">
            <v>101860</v>
          </cell>
          <cell r="B566">
            <v>0</v>
          </cell>
          <cell r="C566">
            <v>0</v>
          </cell>
        </row>
        <row r="567">
          <cell r="A567" t="str">
            <v>101861</v>
          </cell>
          <cell r="B567">
            <v>0</v>
          </cell>
          <cell r="C567">
            <v>0</v>
          </cell>
        </row>
        <row r="568">
          <cell r="A568" t="str">
            <v>101862</v>
          </cell>
          <cell r="B568">
            <v>0</v>
          </cell>
          <cell r="C568">
            <v>0</v>
          </cell>
        </row>
        <row r="569">
          <cell r="A569" t="str">
            <v>101902</v>
          </cell>
          <cell r="B569">
            <v>10230369</v>
          </cell>
          <cell r="C569">
            <v>16817966</v>
          </cell>
        </row>
        <row r="570">
          <cell r="A570" t="str">
            <v>101903</v>
          </cell>
          <cell r="B570">
            <v>10589457</v>
          </cell>
          <cell r="C570">
            <v>13969706</v>
          </cell>
        </row>
        <row r="571">
          <cell r="A571" t="str">
            <v>101905</v>
          </cell>
          <cell r="B571">
            <v>0</v>
          </cell>
          <cell r="C571">
            <v>0</v>
          </cell>
        </row>
        <row r="572">
          <cell r="A572" t="str">
            <v>101906</v>
          </cell>
          <cell r="B572">
            <v>620639</v>
          </cell>
          <cell r="C572">
            <v>926340</v>
          </cell>
        </row>
        <row r="573">
          <cell r="A573" t="str">
            <v>101907</v>
          </cell>
          <cell r="B573">
            <v>0</v>
          </cell>
          <cell r="C573">
            <v>0</v>
          </cell>
        </row>
        <row r="574">
          <cell r="A574" t="str">
            <v>101908</v>
          </cell>
          <cell r="B574">
            <v>0</v>
          </cell>
          <cell r="C574">
            <v>0</v>
          </cell>
        </row>
        <row r="575">
          <cell r="A575" t="str">
            <v>101909</v>
          </cell>
          <cell r="B575">
            <v>3033108</v>
          </cell>
          <cell r="C575">
            <v>4801424</v>
          </cell>
        </row>
        <row r="576">
          <cell r="A576" t="str">
            <v>101910</v>
          </cell>
          <cell r="B576">
            <v>3452962</v>
          </cell>
          <cell r="C576">
            <v>4875619</v>
          </cell>
        </row>
        <row r="577">
          <cell r="A577" t="str">
            <v>101911</v>
          </cell>
          <cell r="B577">
            <v>0</v>
          </cell>
          <cell r="C577">
            <v>0</v>
          </cell>
        </row>
        <row r="578">
          <cell r="A578" t="str">
            <v>101912</v>
          </cell>
          <cell r="B578">
            <v>0</v>
          </cell>
          <cell r="C578">
            <v>0</v>
          </cell>
        </row>
        <row r="579">
          <cell r="A579" t="str">
            <v>101913</v>
          </cell>
          <cell r="B579">
            <v>2198680</v>
          </cell>
          <cell r="C579">
            <v>2739276</v>
          </cell>
        </row>
        <row r="580">
          <cell r="A580" t="str">
            <v>101914</v>
          </cell>
          <cell r="B580">
            <v>12384354</v>
          </cell>
          <cell r="C580">
            <v>14941791</v>
          </cell>
        </row>
        <row r="581">
          <cell r="A581" t="str">
            <v>101915</v>
          </cell>
          <cell r="B581">
            <v>10543488</v>
          </cell>
          <cell r="C581">
            <v>13133393</v>
          </cell>
        </row>
        <row r="582">
          <cell r="A582" t="str">
            <v>101916</v>
          </cell>
          <cell r="B582">
            <v>0</v>
          </cell>
          <cell r="C582">
            <v>0</v>
          </cell>
        </row>
        <row r="583">
          <cell r="A583" t="str">
            <v>101917</v>
          </cell>
          <cell r="B583">
            <v>4691727</v>
          </cell>
          <cell r="C583">
            <v>8035705</v>
          </cell>
        </row>
        <row r="584">
          <cell r="A584" t="str">
            <v>101919</v>
          </cell>
          <cell r="B584">
            <v>0</v>
          </cell>
          <cell r="C584">
            <v>0</v>
          </cell>
        </row>
        <row r="585">
          <cell r="A585" t="str">
            <v>101920</v>
          </cell>
          <cell r="B585">
            <v>0</v>
          </cell>
          <cell r="C585">
            <v>0</v>
          </cell>
        </row>
        <row r="586">
          <cell r="A586" t="str">
            <v>101921</v>
          </cell>
          <cell r="B586">
            <v>0</v>
          </cell>
          <cell r="C586">
            <v>0</v>
          </cell>
        </row>
        <row r="587">
          <cell r="A587" t="str">
            <v>101924</v>
          </cell>
          <cell r="B587">
            <v>0</v>
          </cell>
          <cell r="C587">
            <v>0</v>
          </cell>
        </row>
        <row r="588">
          <cell r="A588" t="str">
            <v>101925</v>
          </cell>
          <cell r="B588">
            <v>407604</v>
          </cell>
          <cell r="C588">
            <v>570923</v>
          </cell>
        </row>
        <row r="589">
          <cell r="A589" t="str">
            <v>101950</v>
          </cell>
          <cell r="B589">
            <v>0</v>
          </cell>
          <cell r="C589">
            <v>0</v>
          </cell>
        </row>
        <row r="590">
          <cell r="A590" t="str">
            <v>102901</v>
          </cell>
          <cell r="B590">
            <v>0</v>
          </cell>
          <cell r="C590">
            <v>0</v>
          </cell>
        </row>
        <row r="591">
          <cell r="A591" t="str">
            <v>102902</v>
          </cell>
          <cell r="B591">
            <v>0</v>
          </cell>
          <cell r="C591">
            <v>0</v>
          </cell>
        </row>
        <row r="592">
          <cell r="A592" t="str">
            <v>102903</v>
          </cell>
          <cell r="B592">
            <v>0</v>
          </cell>
          <cell r="C592">
            <v>0</v>
          </cell>
        </row>
        <row r="593">
          <cell r="A593" t="str">
            <v>102904</v>
          </cell>
          <cell r="B593">
            <v>0</v>
          </cell>
          <cell r="C593">
            <v>0</v>
          </cell>
        </row>
        <row r="594">
          <cell r="A594" t="str">
            <v>102905</v>
          </cell>
          <cell r="B594">
            <v>0</v>
          </cell>
          <cell r="C594">
            <v>0</v>
          </cell>
        </row>
        <row r="595">
          <cell r="A595" t="str">
            <v>102906</v>
          </cell>
          <cell r="B595">
            <v>0</v>
          </cell>
          <cell r="C595">
            <v>0</v>
          </cell>
        </row>
        <row r="596">
          <cell r="A596" t="str">
            <v>103901</v>
          </cell>
          <cell r="B596">
            <v>0</v>
          </cell>
          <cell r="C596">
            <v>0</v>
          </cell>
        </row>
        <row r="597">
          <cell r="A597" t="str">
            <v>103902</v>
          </cell>
          <cell r="B597">
            <v>0</v>
          </cell>
          <cell r="C597">
            <v>0</v>
          </cell>
        </row>
        <row r="598">
          <cell r="A598" t="str">
            <v>104901</v>
          </cell>
          <cell r="B598">
            <v>54098</v>
          </cell>
          <cell r="C598">
            <v>89298</v>
          </cell>
        </row>
        <row r="599">
          <cell r="A599" t="str">
            <v>104903</v>
          </cell>
          <cell r="B599">
            <v>0</v>
          </cell>
          <cell r="C599">
            <v>0</v>
          </cell>
        </row>
        <row r="600">
          <cell r="A600" t="str">
            <v>104907</v>
          </cell>
          <cell r="B600">
            <v>0</v>
          </cell>
          <cell r="C600">
            <v>0</v>
          </cell>
        </row>
        <row r="601">
          <cell r="A601" t="str">
            <v>105801</v>
          </cell>
          <cell r="B601">
            <v>0</v>
          </cell>
          <cell r="C601">
            <v>0</v>
          </cell>
        </row>
        <row r="602">
          <cell r="A602" t="str">
            <v>105802</v>
          </cell>
          <cell r="B602">
            <v>0</v>
          </cell>
          <cell r="C602">
            <v>0</v>
          </cell>
        </row>
        <row r="603">
          <cell r="A603" t="str">
            <v>105902</v>
          </cell>
          <cell r="B603">
            <v>0</v>
          </cell>
          <cell r="C603">
            <v>0</v>
          </cell>
        </row>
        <row r="604">
          <cell r="A604" t="str">
            <v>105904</v>
          </cell>
          <cell r="B604">
            <v>436461</v>
          </cell>
          <cell r="C604">
            <v>436461</v>
          </cell>
        </row>
        <row r="605">
          <cell r="A605" t="str">
            <v>105905</v>
          </cell>
          <cell r="B605">
            <v>0</v>
          </cell>
          <cell r="C605">
            <v>0</v>
          </cell>
        </row>
        <row r="606">
          <cell r="A606" t="str">
            <v>105906</v>
          </cell>
          <cell r="B606">
            <v>4196218</v>
          </cell>
          <cell r="C606">
            <v>6221872</v>
          </cell>
        </row>
        <row r="607">
          <cell r="A607" t="str">
            <v>106901</v>
          </cell>
          <cell r="B607">
            <v>0</v>
          </cell>
          <cell r="C607">
            <v>0</v>
          </cell>
        </row>
        <row r="608">
          <cell r="A608" t="str">
            <v>107901</v>
          </cell>
          <cell r="B608">
            <v>0</v>
          </cell>
          <cell r="C608">
            <v>0</v>
          </cell>
        </row>
        <row r="609">
          <cell r="A609" t="str">
            <v>107902</v>
          </cell>
          <cell r="B609">
            <v>0</v>
          </cell>
          <cell r="C609">
            <v>0</v>
          </cell>
        </row>
        <row r="610">
          <cell r="A610" t="str">
            <v>107904</v>
          </cell>
          <cell r="B610">
            <v>0</v>
          </cell>
          <cell r="C610">
            <v>0</v>
          </cell>
        </row>
        <row r="611">
          <cell r="A611" t="str">
            <v>107905</v>
          </cell>
          <cell r="B611">
            <v>0</v>
          </cell>
          <cell r="C611">
            <v>0</v>
          </cell>
        </row>
        <row r="612">
          <cell r="A612" t="str">
            <v>107906</v>
          </cell>
          <cell r="B612">
            <v>0</v>
          </cell>
          <cell r="C612">
            <v>0</v>
          </cell>
        </row>
        <row r="613">
          <cell r="A613" t="str">
            <v>107907</v>
          </cell>
          <cell r="B613">
            <v>17115</v>
          </cell>
          <cell r="C613">
            <v>67700</v>
          </cell>
        </row>
        <row r="614">
          <cell r="A614" t="str">
            <v>107908</v>
          </cell>
          <cell r="B614">
            <v>0</v>
          </cell>
          <cell r="C614">
            <v>0</v>
          </cell>
        </row>
        <row r="615">
          <cell r="A615" t="str">
            <v>107910</v>
          </cell>
          <cell r="B615">
            <v>0</v>
          </cell>
          <cell r="C615">
            <v>0</v>
          </cell>
        </row>
        <row r="616">
          <cell r="A616" t="str">
            <v>108801</v>
          </cell>
          <cell r="B616">
            <v>0</v>
          </cell>
          <cell r="C616">
            <v>0</v>
          </cell>
        </row>
        <row r="617">
          <cell r="A617" t="str">
            <v>108802</v>
          </cell>
          <cell r="B617">
            <v>0</v>
          </cell>
          <cell r="C617">
            <v>0</v>
          </cell>
        </row>
        <row r="618">
          <cell r="A618" t="str">
            <v>108804</v>
          </cell>
          <cell r="B618">
            <v>0</v>
          </cell>
          <cell r="C618">
            <v>0</v>
          </cell>
        </row>
        <row r="619">
          <cell r="A619" t="str">
            <v>108807</v>
          </cell>
          <cell r="B619">
            <v>0</v>
          </cell>
          <cell r="C619">
            <v>0</v>
          </cell>
        </row>
        <row r="620">
          <cell r="A620" t="str">
            <v>108808</v>
          </cell>
          <cell r="B620">
            <v>0</v>
          </cell>
          <cell r="C620">
            <v>0</v>
          </cell>
        </row>
        <row r="621">
          <cell r="A621" t="str">
            <v>108902</v>
          </cell>
          <cell r="B621">
            <v>1041457</v>
          </cell>
          <cell r="C621">
            <v>6287466</v>
          </cell>
        </row>
        <row r="622">
          <cell r="A622" t="str">
            <v>108903</v>
          </cell>
          <cell r="B622">
            <v>412233</v>
          </cell>
          <cell r="C622">
            <v>3604063</v>
          </cell>
        </row>
        <row r="623">
          <cell r="A623" t="str">
            <v>108904</v>
          </cell>
          <cell r="B623">
            <v>5319443</v>
          </cell>
          <cell r="C623">
            <v>10946033</v>
          </cell>
        </row>
        <row r="624">
          <cell r="A624" t="str">
            <v>108905</v>
          </cell>
          <cell r="B624">
            <v>1048404</v>
          </cell>
          <cell r="C624">
            <v>3070627</v>
          </cell>
        </row>
        <row r="625">
          <cell r="A625" t="str">
            <v>108906</v>
          </cell>
          <cell r="B625">
            <v>1089894</v>
          </cell>
          <cell r="C625">
            <v>1524925</v>
          </cell>
        </row>
        <row r="626">
          <cell r="A626" t="str">
            <v>108907</v>
          </cell>
          <cell r="B626">
            <v>738410</v>
          </cell>
          <cell r="C626">
            <v>4058086</v>
          </cell>
        </row>
        <row r="627">
          <cell r="A627" t="str">
            <v>108908</v>
          </cell>
          <cell r="B627">
            <v>3652405</v>
          </cell>
          <cell r="C627">
            <v>12370132</v>
          </cell>
        </row>
        <row r="628">
          <cell r="A628" t="str">
            <v>108909</v>
          </cell>
          <cell r="B628">
            <v>5945042</v>
          </cell>
          <cell r="C628">
            <v>20514291</v>
          </cell>
        </row>
        <row r="629">
          <cell r="A629" t="str">
            <v>108910</v>
          </cell>
          <cell r="B629">
            <v>225129</v>
          </cell>
          <cell r="C629">
            <v>1599146</v>
          </cell>
        </row>
        <row r="630">
          <cell r="A630" t="str">
            <v>108911</v>
          </cell>
          <cell r="B630">
            <v>0</v>
          </cell>
          <cell r="C630">
            <v>0</v>
          </cell>
        </row>
        <row r="631">
          <cell r="A631" t="str">
            <v>108912</v>
          </cell>
          <cell r="B631">
            <v>4926497</v>
          </cell>
          <cell r="C631">
            <v>23099814</v>
          </cell>
        </row>
        <row r="632">
          <cell r="A632" t="str">
            <v>108913</v>
          </cell>
          <cell r="B632">
            <v>1215572</v>
          </cell>
          <cell r="C632">
            <v>4526091</v>
          </cell>
        </row>
        <row r="633">
          <cell r="A633" t="str">
            <v>108914</v>
          </cell>
          <cell r="B633">
            <v>118645</v>
          </cell>
          <cell r="C633">
            <v>322789</v>
          </cell>
        </row>
        <row r="634">
          <cell r="A634" t="str">
            <v>108915</v>
          </cell>
          <cell r="B634">
            <v>69677</v>
          </cell>
          <cell r="C634">
            <v>336749</v>
          </cell>
        </row>
        <row r="635">
          <cell r="A635" t="str">
            <v>108916</v>
          </cell>
          <cell r="B635">
            <v>901131</v>
          </cell>
          <cell r="C635">
            <v>3713096</v>
          </cell>
        </row>
        <row r="636">
          <cell r="A636" t="str">
            <v>108917</v>
          </cell>
          <cell r="B636">
            <v>0</v>
          </cell>
          <cell r="C636">
            <v>0</v>
          </cell>
        </row>
        <row r="637">
          <cell r="A637" t="str">
            <v>108950</v>
          </cell>
          <cell r="B637">
            <v>0</v>
          </cell>
          <cell r="C637">
            <v>0</v>
          </cell>
        </row>
        <row r="638">
          <cell r="A638" t="str">
            <v>109901</v>
          </cell>
          <cell r="B638">
            <v>32296</v>
          </cell>
          <cell r="C638">
            <v>100000</v>
          </cell>
        </row>
        <row r="639">
          <cell r="A639" t="str">
            <v>109902</v>
          </cell>
          <cell r="B639">
            <v>23934</v>
          </cell>
          <cell r="C639">
            <v>93778</v>
          </cell>
        </row>
        <row r="640">
          <cell r="A640" t="str">
            <v>109903</v>
          </cell>
          <cell r="B640">
            <v>37133</v>
          </cell>
          <cell r="C640">
            <v>108742</v>
          </cell>
        </row>
        <row r="641">
          <cell r="A641" t="str">
            <v>109904</v>
          </cell>
          <cell r="B641">
            <v>608847</v>
          </cell>
          <cell r="C641">
            <v>822244</v>
          </cell>
        </row>
        <row r="642">
          <cell r="A642" t="str">
            <v>109905</v>
          </cell>
          <cell r="B642">
            <v>86600</v>
          </cell>
          <cell r="C642">
            <v>209088</v>
          </cell>
        </row>
        <row r="643">
          <cell r="A643" t="str">
            <v>109907</v>
          </cell>
          <cell r="B643">
            <v>65680</v>
          </cell>
          <cell r="C643">
            <v>110751</v>
          </cell>
        </row>
        <row r="644">
          <cell r="A644" t="str">
            <v>109908</v>
          </cell>
          <cell r="B644">
            <v>15219</v>
          </cell>
          <cell r="C644">
            <v>100000</v>
          </cell>
        </row>
        <row r="645">
          <cell r="A645" t="str">
            <v>109910</v>
          </cell>
          <cell r="B645">
            <v>0</v>
          </cell>
          <cell r="C645">
            <v>0</v>
          </cell>
        </row>
        <row r="646">
          <cell r="A646" t="str">
            <v>109911</v>
          </cell>
          <cell r="B646">
            <v>0</v>
          </cell>
          <cell r="C646">
            <v>0</v>
          </cell>
        </row>
        <row r="647">
          <cell r="A647" t="str">
            <v>109912</v>
          </cell>
          <cell r="B647">
            <v>29800</v>
          </cell>
          <cell r="C647">
            <v>88897</v>
          </cell>
        </row>
        <row r="648">
          <cell r="A648" t="str">
            <v>109913</v>
          </cell>
          <cell r="B648">
            <v>48969</v>
          </cell>
          <cell r="C648">
            <v>91413</v>
          </cell>
        </row>
        <row r="649">
          <cell r="A649" t="str">
            <v>109914</v>
          </cell>
          <cell r="B649">
            <v>0</v>
          </cell>
          <cell r="C649">
            <v>0</v>
          </cell>
        </row>
        <row r="650">
          <cell r="A650" t="str">
            <v>110901</v>
          </cell>
          <cell r="B650">
            <v>0</v>
          </cell>
          <cell r="C650">
            <v>0</v>
          </cell>
        </row>
        <row r="651">
          <cell r="A651" t="str">
            <v>110902</v>
          </cell>
          <cell r="B651">
            <v>0</v>
          </cell>
          <cell r="C651">
            <v>0</v>
          </cell>
        </row>
        <row r="652">
          <cell r="A652" t="str">
            <v>110905</v>
          </cell>
          <cell r="B652">
            <v>0</v>
          </cell>
          <cell r="C652">
            <v>0</v>
          </cell>
        </row>
        <row r="653">
          <cell r="A653" t="str">
            <v>110906</v>
          </cell>
          <cell r="B653">
            <v>0</v>
          </cell>
          <cell r="C653">
            <v>0</v>
          </cell>
        </row>
        <row r="654">
          <cell r="A654" t="str">
            <v>110907</v>
          </cell>
          <cell r="B654">
            <v>0</v>
          </cell>
          <cell r="C654">
            <v>0</v>
          </cell>
        </row>
        <row r="655">
          <cell r="A655" t="str">
            <v>110908</v>
          </cell>
          <cell r="B655">
            <v>0</v>
          </cell>
          <cell r="C655">
            <v>0</v>
          </cell>
        </row>
        <row r="656">
          <cell r="A656" t="str">
            <v>111901</v>
          </cell>
          <cell r="B656">
            <v>0</v>
          </cell>
          <cell r="C656">
            <v>0</v>
          </cell>
        </row>
        <row r="657">
          <cell r="A657" t="str">
            <v>111902</v>
          </cell>
          <cell r="B657">
            <v>131849</v>
          </cell>
          <cell r="C657">
            <v>198831</v>
          </cell>
        </row>
        <row r="658">
          <cell r="A658" t="str">
            <v>111903</v>
          </cell>
          <cell r="B658">
            <v>103446</v>
          </cell>
          <cell r="C658">
            <v>142382</v>
          </cell>
        </row>
        <row r="659">
          <cell r="A659" t="str">
            <v>112901</v>
          </cell>
          <cell r="B659">
            <v>0</v>
          </cell>
          <cell r="C659">
            <v>0</v>
          </cell>
        </row>
        <row r="660">
          <cell r="A660" t="str">
            <v>112905</v>
          </cell>
          <cell r="B660">
            <v>38451</v>
          </cell>
          <cell r="C660">
            <v>96666</v>
          </cell>
        </row>
        <row r="661">
          <cell r="A661" t="str">
            <v>112906</v>
          </cell>
          <cell r="B661">
            <v>0</v>
          </cell>
          <cell r="C661">
            <v>0</v>
          </cell>
        </row>
        <row r="662">
          <cell r="A662" t="str">
            <v>112907</v>
          </cell>
          <cell r="B662">
            <v>57872</v>
          </cell>
          <cell r="C662">
            <v>188510</v>
          </cell>
        </row>
        <row r="663">
          <cell r="A663" t="str">
            <v>112908</v>
          </cell>
          <cell r="B663">
            <v>0</v>
          </cell>
          <cell r="C663">
            <v>0</v>
          </cell>
        </row>
        <row r="664">
          <cell r="A664" t="str">
            <v>112909</v>
          </cell>
          <cell r="B664">
            <v>0</v>
          </cell>
          <cell r="C664">
            <v>0</v>
          </cell>
        </row>
        <row r="665">
          <cell r="A665" t="str">
            <v>112910</v>
          </cell>
          <cell r="B665">
            <v>33741</v>
          </cell>
          <cell r="C665">
            <v>93915</v>
          </cell>
        </row>
        <row r="666">
          <cell r="A666" t="str">
            <v>113901</v>
          </cell>
          <cell r="B666">
            <v>0</v>
          </cell>
          <cell r="C666">
            <v>0</v>
          </cell>
        </row>
        <row r="667">
          <cell r="A667" t="str">
            <v>113902</v>
          </cell>
          <cell r="B667">
            <v>0</v>
          </cell>
          <cell r="C667">
            <v>0</v>
          </cell>
        </row>
        <row r="668">
          <cell r="A668" t="str">
            <v>113903</v>
          </cell>
          <cell r="B668">
            <v>0</v>
          </cell>
          <cell r="C668">
            <v>0</v>
          </cell>
        </row>
        <row r="669">
          <cell r="A669" t="str">
            <v>113904</v>
          </cell>
          <cell r="B669">
            <v>0</v>
          </cell>
          <cell r="C669">
            <v>0</v>
          </cell>
        </row>
        <row r="670">
          <cell r="A670" t="str">
            <v>113905</v>
          </cell>
          <cell r="B670">
            <v>0</v>
          </cell>
          <cell r="C670">
            <v>0</v>
          </cell>
        </row>
        <row r="671">
          <cell r="A671" t="str">
            <v>113906</v>
          </cell>
          <cell r="B671">
            <v>0</v>
          </cell>
          <cell r="C671">
            <v>0</v>
          </cell>
        </row>
        <row r="672">
          <cell r="A672" t="str">
            <v>114901</v>
          </cell>
          <cell r="B672">
            <v>0</v>
          </cell>
          <cell r="C672">
            <v>0</v>
          </cell>
        </row>
        <row r="673">
          <cell r="A673" t="str">
            <v>114902</v>
          </cell>
          <cell r="B673">
            <v>0</v>
          </cell>
          <cell r="C673">
            <v>0</v>
          </cell>
        </row>
        <row r="674">
          <cell r="A674" t="str">
            <v>114904</v>
          </cell>
          <cell r="B674">
            <v>0</v>
          </cell>
          <cell r="C674">
            <v>0</v>
          </cell>
        </row>
        <row r="675">
          <cell r="A675" t="str">
            <v>115901</v>
          </cell>
          <cell r="B675">
            <v>0</v>
          </cell>
          <cell r="C675">
            <v>0</v>
          </cell>
        </row>
        <row r="676">
          <cell r="A676" t="str">
            <v>115902</v>
          </cell>
          <cell r="B676">
            <v>0</v>
          </cell>
          <cell r="C676">
            <v>0</v>
          </cell>
        </row>
        <row r="677">
          <cell r="A677" t="str">
            <v>115903</v>
          </cell>
          <cell r="B677">
            <v>0</v>
          </cell>
          <cell r="C677">
            <v>0</v>
          </cell>
        </row>
        <row r="678">
          <cell r="A678" t="str">
            <v>116801</v>
          </cell>
          <cell r="B678">
            <v>0</v>
          </cell>
          <cell r="C678">
            <v>0</v>
          </cell>
        </row>
        <row r="679">
          <cell r="A679" t="str">
            <v>116901</v>
          </cell>
          <cell r="B679">
            <v>517963</v>
          </cell>
          <cell r="C679">
            <v>846083</v>
          </cell>
        </row>
        <row r="680">
          <cell r="A680" t="str">
            <v>116902</v>
          </cell>
          <cell r="B680">
            <v>49719</v>
          </cell>
          <cell r="C680">
            <v>123500</v>
          </cell>
        </row>
        <row r="681">
          <cell r="A681" t="str">
            <v>116903</v>
          </cell>
          <cell r="B681">
            <v>466081</v>
          </cell>
          <cell r="C681">
            <v>568204</v>
          </cell>
        </row>
        <row r="682">
          <cell r="A682" t="str">
            <v>116905</v>
          </cell>
          <cell r="B682">
            <v>0</v>
          </cell>
          <cell r="C682">
            <v>0</v>
          </cell>
        </row>
        <row r="683">
          <cell r="A683" t="str">
            <v>116906</v>
          </cell>
          <cell r="B683">
            <v>114029</v>
          </cell>
          <cell r="C683">
            <v>179503</v>
          </cell>
        </row>
        <row r="684">
          <cell r="A684" t="str">
            <v>116908</v>
          </cell>
          <cell r="B684">
            <v>902014</v>
          </cell>
          <cell r="C684">
            <v>1327936</v>
          </cell>
        </row>
        <row r="685">
          <cell r="A685" t="str">
            <v>116909</v>
          </cell>
          <cell r="B685">
            <v>54237</v>
          </cell>
          <cell r="C685">
            <v>141629</v>
          </cell>
        </row>
        <row r="686">
          <cell r="A686" t="str">
            <v>116910</v>
          </cell>
          <cell r="B686">
            <v>0</v>
          </cell>
          <cell r="C686">
            <v>0</v>
          </cell>
        </row>
        <row r="687">
          <cell r="A687" t="str">
            <v>116915</v>
          </cell>
          <cell r="B687">
            <v>75985</v>
          </cell>
          <cell r="C687">
            <v>136678</v>
          </cell>
        </row>
        <row r="688">
          <cell r="A688" t="str">
            <v>116916</v>
          </cell>
          <cell r="B688">
            <v>12003</v>
          </cell>
          <cell r="C688">
            <v>139355</v>
          </cell>
        </row>
        <row r="689">
          <cell r="A689" t="str">
            <v>117901</v>
          </cell>
          <cell r="B689">
            <v>0</v>
          </cell>
          <cell r="C689">
            <v>0</v>
          </cell>
        </row>
        <row r="690">
          <cell r="A690" t="str">
            <v>117903</v>
          </cell>
          <cell r="B690">
            <v>0</v>
          </cell>
          <cell r="C690">
            <v>0</v>
          </cell>
        </row>
        <row r="691">
          <cell r="A691" t="str">
            <v>117904</v>
          </cell>
          <cell r="B691">
            <v>0</v>
          </cell>
          <cell r="C691">
            <v>0</v>
          </cell>
        </row>
        <row r="692">
          <cell r="A692" t="str">
            <v>117907</v>
          </cell>
          <cell r="B692">
            <v>0</v>
          </cell>
          <cell r="C692">
            <v>0</v>
          </cell>
        </row>
        <row r="693">
          <cell r="A693" t="str">
            <v>118902</v>
          </cell>
          <cell r="B693">
            <v>0</v>
          </cell>
          <cell r="C693">
            <v>0</v>
          </cell>
        </row>
        <row r="694">
          <cell r="A694" t="str">
            <v>119901</v>
          </cell>
          <cell r="B694">
            <v>0</v>
          </cell>
          <cell r="C694">
            <v>0</v>
          </cell>
        </row>
        <row r="695">
          <cell r="A695" t="str">
            <v>119902</v>
          </cell>
          <cell r="B695">
            <v>0</v>
          </cell>
          <cell r="C695">
            <v>0</v>
          </cell>
        </row>
        <row r="696">
          <cell r="A696" t="str">
            <v>119903</v>
          </cell>
          <cell r="B696">
            <v>0</v>
          </cell>
          <cell r="C696">
            <v>0</v>
          </cell>
        </row>
        <row r="697">
          <cell r="A697" t="str">
            <v>120901</v>
          </cell>
          <cell r="B697">
            <v>0</v>
          </cell>
          <cell r="C697">
            <v>0</v>
          </cell>
        </row>
        <row r="698">
          <cell r="A698" t="str">
            <v>120902</v>
          </cell>
          <cell r="B698">
            <v>189480</v>
          </cell>
          <cell r="C698">
            <v>289938</v>
          </cell>
        </row>
        <row r="699">
          <cell r="A699" t="str">
            <v>120905</v>
          </cell>
          <cell r="B699">
            <v>0</v>
          </cell>
          <cell r="C699">
            <v>0</v>
          </cell>
        </row>
        <row r="700">
          <cell r="A700" t="str">
            <v>121902</v>
          </cell>
          <cell r="B700">
            <v>0</v>
          </cell>
          <cell r="C700">
            <v>0</v>
          </cell>
        </row>
        <row r="701">
          <cell r="A701" t="str">
            <v>121903</v>
          </cell>
          <cell r="B701">
            <v>318776</v>
          </cell>
          <cell r="C701">
            <v>715096</v>
          </cell>
        </row>
        <row r="702">
          <cell r="A702" t="str">
            <v>121904</v>
          </cell>
          <cell r="B702">
            <v>766308</v>
          </cell>
          <cell r="C702">
            <v>1192438</v>
          </cell>
        </row>
        <row r="703">
          <cell r="A703" t="str">
            <v>121905</v>
          </cell>
          <cell r="B703">
            <v>126350</v>
          </cell>
          <cell r="C703">
            <v>399754</v>
          </cell>
        </row>
        <row r="704">
          <cell r="A704" t="str">
            <v>121906</v>
          </cell>
          <cell r="B704">
            <v>0</v>
          </cell>
          <cell r="C704">
            <v>0</v>
          </cell>
        </row>
        <row r="705">
          <cell r="A705" t="str">
            <v>122901</v>
          </cell>
          <cell r="B705">
            <v>0</v>
          </cell>
          <cell r="C705">
            <v>0</v>
          </cell>
        </row>
        <row r="706">
          <cell r="A706" t="str">
            <v>122902</v>
          </cell>
          <cell r="B706">
            <v>0</v>
          </cell>
          <cell r="C706">
            <v>0</v>
          </cell>
        </row>
        <row r="707">
          <cell r="A707" t="str">
            <v>123503</v>
          </cell>
          <cell r="B707">
            <v>0</v>
          </cell>
          <cell r="C707">
            <v>0</v>
          </cell>
        </row>
        <row r="708">
          <cell r="A708" t="str">
            <v>123801</v>
          </cell>
          <cell r="B708">
            <v>0</v>
          </cell>
          <cell r="C708">
            <v>0</v>
          </cell>
        </row>
        <row r="709">
          <cell r="A709" t="str">
            <v>123803</v>
          </cell>
          <cell r="B709">
            <v>0</v>
          </cell>
          <cell r="C709">
            <v>0</v>
          </cell>
        </row>
        <row r="710">
          <cell r="A710" t="str">
            <v>123804</v>
          </cell>
          <cell r="B710">
            <v>0</v>
          </cell>
          <cell r="C710">
            <v>0</v>
          </cell>
        </row>
        <row r="711">
          <cell r="A711" t="str">
            <v>123805</v>
          </cell>
          <cell r="B711">
            <v>0</v>
          </cell>
          <cell r="C711">
            <v>0</v>
          </cell>
        </row>
        <row r="712">
          <cell r="A712" t="str">
            <v>123806</v>
          </cell>
          <cell r="B712">
            <v>0</v>
          </cell>
          <cell r="C712">
            <v>0</v>
          </cell>
        </row>
        <row r="713">
          <cell r="A713" t="str">
            <v>123905</v>
          </cell>
          <cell r="B713">
            <v>705863</v>
          </cell>
          <cell r="C713">
            <v>777048</v>
          </cell>
        </row>
        <row r="714">
          <cell r="A714" t="str">
            <v>123907</v>
          </cell>
          <cell r="B714">
            <v>0</v>
          </cell>
          <cell r="C714">
            <v>0</v>
          </cell>
        </row>
        <row r="715">
          <cell r="A715" t="str">
            <v>123908</v>
          </cell>
          <cell r="B715">
            <v>0</v>
          </cell>
          <cell r="C715">
            <v>0</v>
          </cell>
        </row>
        <row r="716">
          <cell r="A716" t="str">
            <v>123910</v>
          </cell>
          <cell r="B716">
            <v>0</v>
          </cell>
          <cell r="C716">
            <v>0</v>
          </cell>
        </row>
        <row r="717">
          <cell r="A717" t="str">
            <v>123913</v>
          </cell>
          <cell r="B717">
            <v>0</v>
          </cell>
          <cell r="C717">
            <v>0</v>
          </cell>
        </row>
        <row r="718">
          <cell r="A718" t="str">
            <v>123914</v>
          </cell>
          <cell r="B718">
            <v>249867</v>
          </cell>
          <cell r="C718">
            <v>273467</v>
          </cell>
        </row>
        <row r="719">
          <cell r="A719" t="str">
            <v>123915</v>
          </cell>
          <cell r="B719">
            <v>0</v>
          </cell>
          <cell r="C719">
            <v>0</v>
          </cell>
        </row>
        <row r="720">
          <cell r="A720" t="str">
            <v>124901</v>
          </cell>
          <cell r="B720">
            <v>0</v>
          </cell>
          <cell r="C720">
            <v>0</v>
          </cell>
        </row>
        <row r="721">
          <cell r="A721" t="str">
            <v>125901</v>
          </cell>
          <cell r="B721">
            <v>2100347</v>
          </cell>
          <cell r="C721">
            <v>3741332</v>
          </cell>
        </row>
        <row r="722">
          <cell r="A722" t="str">
            <v>125902</v>
          </cell>
          <cell r="B722">
            <v>75478</v>
          </cell>
          <cell r="C722">
            <v>275811</v>
          </cell>
        </row>
        <row r="723">
          <cell r="A723" t="str">
            <v>125903</v>
          </cell>
          <cell r="B723">
            <v>268447</v>
          </cell>
          <cell r="C723">
            <v>1067555</v>
          </cell>
        </row>
        <row r="724">
          <cell r="A724" t="str">
            <v>125905</v>
          </cell>
          <cell r="B724">
            <v>131078</v>
          </cell>
          <cell r="C724">
            <v>228901</v>
          </cell>
        </row>
        <row r="725">
          <cell r="A725" t="str">
            <v>125906</v>
          </cell>
          <cell r="B725">
            <v>0</v>
          </cell>
          <cell r="C725">
            <v>0</v>
          </cell>
        </row>
        <row r="726">
          <cell r="A726" t="str">
            <v>126901</v>
          </cell>
          <cell r="B726">
            <v>1703871</v>
          </cell>
          <cell r="C726">
            <v>2123600</v>
          </cell>
        </row>
        <row r="727">
          <cell r="A727" t="str">
            <v>126902</v>
          </cell>
          <cell r="B727">
            <v>2023586</v>
          </cell>
          <cell r="C727">
            <v>2636973</v>
          </cell>
        </row>
        <row r="728">
          <cell r="A728" t="str">
            <v>126903</v>
          </cell>
          <cell r="B728">
            <v>0</v>
          </cell>
          <cell r="C728">
            <v>0</v>
          </cell>
        </row>
        <row r="729">
          <cell r="A729" t="str">
            <v>126904</v>
          </cell>
          <cell r="B729">
            <v>184630</v>
          </cell>
          <cell r="C729">
            <v>262527</v>
          </cell>
        </row>
        <row r="730">
          <cell r="A730" t="str">
            <v>126905</v>
          </cell>
          <cell r="B730">
            <v>495922</v>
          </cell>
          <cell r="C730">
            <v>760407</v>
          </cell>
        </row>
        <row r="731">
          <cell r="A731" t="str">
            <v>126906</v>
          </cell>
          <cell r="B731">
            <v>101683</v>
          </cell>
          <cell r="C731">
            <v>196049</v>
          </cell>
        </row>
        <row r="732">
          <cell r="A732" t="str">
            <v>126907</v>
          </cell>
          <cell r="B732">
            <v>90692</v>
          </cell>
          <cell r="C732">
            <v>140320</v>
          </cell>
        </row>
        <row r="733">
          <cell r="A733" t="str">
            <v>126908</v>
          </cell>
          <cell r="B733">
            <v>348309</v>
          </cell>
          <cell r="C733">
            <v>797046</v>
          </cell>
        </row>
        <row r="734">
          <cell r="A734" t="str">
            <v>126911</v>
          </cell>
          <cell r="B734">
            <v>492473</v>
          </cell>
          <cell r="C734">
            <v>492473</v>
          </cell>
        </row>
        <row r="735">
          <cell r="A735" t="str">
            <v>127901</v>
          </cell>
          <cell r="B735">
            <v>0</v>
          </cell>
          <cell r="C735">
            <v>0</v>
          </cell>
        </row>
        <row r="736">
          <cell r="A736" t="str">
            <v>127903</v>
          </cell>
          <cell r="B736">
            <v>0</v>
          </cell>
          <cell r="C736">
            <v>0</v>
          </cell>
        </row>
        <row r="737">
          <cell r="A737" t="str">
            <v>127904</v>
          </cell>
          <cell r="B737">
            <v>0</v>
          </cell>
          <cell r="C737">
            <v>0</v>
          </cell>
        </row>
        <row r="738">
          <cell r="A738" t="str">
            <v>127905</v>
          </cell>
          <cell r="B738">
            <v>32772</v>
          </cell>
          <cell r="C738">
            <v>98035</v>
          </cell>
        </row>
        <row r="739">
          <cell r="A739" t="str">
            <v>127906</v>
          </cell>
          <cell r="B739">
            <v>56420</v>
          </cell>
          <cell r="C739">
            <v>169936</v>
          </cell>
        </row>
        <row r="740">
          <cell r="A740" t="str">
            <v>128901</v>
          </cell>
          <cell r="B740">
            <v>59638</v>
          </cell>
          <cell r="C740">
            <v>91832</v>
          </cell>
        </row>
        <row r="741">
          <cell r="A741" t="str">
            <v>128902</v>
          </cell>
          <cell r="B741">
            <v>94820</v>
          </cell>
          <cell r="C741">
            <v>195337</v>
          </cell>
        </row>
        <row r="742">
          <cell r="A742" t="str">
            <v>128903</v>
          </cell>
          <cell r="B742">
            <v>0</v>
          </cell>
          <cell r="C742">
            <v>0</v>
          </cell>
        </row>
        <row r="743">
          <cell r="A743" t="str">
            <v>128904</v>
          </cell>
          <cell r="B743">
            <v>81663</v>
          </cell>
          <cell r="C743">
            <v>200970</v>
          </cell>
        </row>
        <row r="744">
          <cell r="A744" t="str">
            <v>129901</v>
          </cell>
          <cell r="B744">
            <v>612494</v>
          </cell>
          <cell r="C744">
            <v>1137576</v>
          </cell>
        </row>
        <row r="745">
          <cell r="A745" t="str">
            <v>129902</v>
          </cell>
          <cell r="B745">
            <v>2218367</v>
          </cell>
          <cell r="C745">
            <v>2508500</v>
          </cell>
        </row>
        <row r="746">
          <cell r="A746" t="str">
            <v>129903</v>
          </cell>
          <cell r="B746">
            <v>794800</v>
          </cell>
          <cell r="C746">
            <v>1522022</v>
          </cell>
        </row>
        <row r="747">
          <cell r="A747" t="str">
            <v>129904</v>
          </cell>
          <cell r="B747">
            <v>509527</v>
          </cell>
          <cell r="C747">
            <v>834851</v>
          </cell>
        </row>
        <row r="748">
          <cell r="A748" t="str">
            <v>129905</v>
          </cell>
          <cell r="B748">
            <v>0</v>
          </cell>
          <cell r="C748">
            <v>0</v>
          </cell>
        </row>
        <row r="749">
          <cell r="A749" t="str">
            <v>129906</v>
          </cell>
          <cell r="B749">
            <v>0</v>
          </cell>
          <cell r="C749">
            <v>0</v>
          </cell>
        </row>
        <row r="750">
          <cell r="A750" t="str">
            <v>129910</v>
          </cell>
          <cell r="B750">
            <v>97091</v>
          </cell>
          <cell r="C750">
            <v>186248</v>
          </cell>
        </row>
        <row r="751">
          <cell r="A751" t="str">
            <v>130801</v>
          </cell>
          <cell r="B751">
            <v>0</v>
          </cell>
          <cell r="C751">
            <v>0</v>
          </cell>
        </row>
        <row r="752">
          <cell r="A752" t="str">
            <v>130901</v>
          </cell>
          <cell r="B752">
            <v>0</v>
          </cell>
          <cell r="C752">
            <v>0</v>
          </cell>
        </row>
        <row r="753">
          <cell r="A753" t="str">
            <v>130902</v>
          </cell>
          <cell r="B753">
            <v>0</v>
          </cell>
          <cell r="C753">
            <v>0</v>
          </cell>
        </row>
        <row r="754">
          <cell r="A754" t="str">
            <v>131001</v>
          </cell>
          <cell r="B754">
            <v>0</v>
          </cell>
          <cell r="C754">
            <v>0</v>
          </cell>
        </row>
        <row r="755">
          <cell r="A755" t="str">
            <v>132902</v>
          </cell>
          <cell r="B755">
            <v>0</v>
          </cell>
          <cell r="C755">
            <v>0</v>
          </cell>
        </row>
        <row r="756">
          <cell r="A756" t="str">
            <v>133901</v>
          </cell>
          <cell r="B756">
            <v>122450</v>
          </cell>
          <cell r="C756">
            <v>139930</v>
          </cell>
        </row>
        <row r="757">
          <cell r="A757" t="str">
            <v>133902</v>
          </cell>
          <cell r="B757">
            <v>0</v>
          </cell>
          <cell r="C757">
            <v>0</v>
          </cell>
        </row>
        <row r="758">
          <cell r="A758" t="str">
            <v>133903</v>
          </cell>
          <cell r="B758">
            <v>0</v>
          </cell>
          <cell r="C758">
            <v>0</v>
          </cell>
        </row>
        <row r="759">
          <cell r="A759" t="str">
            <v>133904</v>
          </cell>
          <cell r="B759">
            <v>0</v>
          </cell>
          <cell r="C759">
            <v>0</v>
          </cell>
        </row>
        <row r="760">
          <cell r="A760" t="str">
            <v>133905</v>
          </cell>
          <cell r="B760">
            <v>0</v>
          </cell>
          <cell r="C760">
            <v>0</v>
          </cell>
        </row>
        <row r="761">
          <cell r="A761" t="str">
            <v>134901</v>
          </cell>
          <cell r="B761">
            <v>0</v>
          </cell>
          <cell r="C761">
            <v>0</v>
          </cell>
        </row>
        <row r="762">
          <cell r="A762" t="str">
            <v>135001</v>
          </cell>
          <cell r="B762">
            <v>0</v>
          </cell>
          <cell r="C762">
            <v>0</v>
          </cell>
        </row>
        <row r="763">
          <cell r="A763" t="str">
            <v>136901</v>
          </cell>
          <cell r="B763">
            <v>0</v>
          </cell>
          <cell r="C763">
            <v>0</v>
          </cell>
        </row>
        <row r="764">
          <cell r="A764" t="str">
            <v>137901</v>
          </cell>
          <cell r="B764">
            <v>1084489</v>
          </cell>
          <cell r="C764">
            <v>1949643</v>
          </cell>
        </row>
        <row r="765">
          <cell r="A765" t="str">
            <v>137902</v>
          </cell>
          <cell r="B765">
            <v>0</v>
          </cell>
          <cell r="C765">
            <v>0</v>
          </cell>
        </row>
        <row r="766">
          <cell r="A766" t="str">
            <v>137903</v>
          </cell>
          <cell r="B766">
            <v>0</v>
          </cell>
          <cell r="C766">
            <v>0</v>
          </cell>
        </row>
        <row r="767">
          <cell r="A767" t="str">
            <v>137904</v>
          </cell>
          <cell r="B767">
            <v>0</v>
          </cell>
          <cell r="C767">
            <v>0</v>
          </cell>
        </row>
        <row r="768">
          <cell r="A768" t="str">
            <v>138902</v>
          </cell>
          <cell r="B768">
            <v>40508</v>
          </cell>
          <cell r="C768">
            <v>88605</v>
          </cell>
        </row>
        <row r="769">
          <cell r="A769" t="str">
            <v>138903</v>
          </cell>
          <cell r="B769">
            <v>0</v>
          </cell>
          <cell r="C769">
            <v>0</v>
          </cell>
        </row>
        <row r="770">
          <cell r="A770" t="str">
            <v>138904</v>
          </cell>
          <cell r="B770">
            <v>0</v>
          </cell>
          <cell r="C770">
            <v>0</v>
          </cell>
        </row>
        <row r="771">
          <cell r="A771" t="str">
            <v>139905</v>
          </cell>
          <cell r="B771">
            <v>0</v>
          </cell>
          <cell r="C771">
            <v>0</v>
          </cell>
        </row>
        <row r="772">
          <cell r="A772" t="str">
            <v>139908</v>
          </cell>
          <cell r="B772">
            <v>18334</v>
          </cell>
          <cell r="C772">
            <v>84250</v>
          </cell>
        </row>
        <row r="773">
          <cell r="A773" t="str">
            <v>139909</v>
          </cell>
          <cell r="B773">
            <v>406372</v>
          </cell>
          <cell r="C773">
            <v>782658</v>
          </cell>
        </row>
        <row r="774">
          <cell r="A774" t="str">
            <v>139911</v>
          </cell>
          <cell r="B774">
            <v>0</v>
          </cell>
          <cell r="C774">
            <v>0</v>
          </cell>
        </row>
        <row r="775">
          <cell r="A775" t="str">
            <v>139912</v>
          </cell>
          <cell r="B775">
            <v>73547</v>
          </cell>
          <cell r="C775">
            <v>229112</v>
          </cell>
        </row>
        <row r="776">
          <cell r="A776" t="str">
            <v>140901</v>
          </cell>
          <cell r="B776">
            <v>0</v>
          </cell>
          <cell r="C776">
            <v>0</v>
          </cell>
        </row>
        <row r="777">
          <cell r="A777" t="str">
            <v>140904</v>
          </cell>
          <cell r="B777">
            <v>0</v>
          </cell>
          <cell r="C777">
            <v>0</v>
          </cell>
        </row>
        <row r="778">
          <cell r="A778" t="str">
            <v>140905</v>
          </cell>
          <cell r="B778">
            <v>75277</v>
          </cell>
          <cell r="C778">
            <v>181263</v>
          </cell>
        </row>
        <row r="779">
          <cell r="A779" t="str">
            <v>140907</v>
          </cell>
          <cell r="B779">
            <v>0</v>
          </cell>
          <cell r="C779">
            <v>0</v>
          </cell>
        </row>
        <row r="780">
          <cell r="A780" t="str">
            <v>140908</v>
          </cell>
          <cell r="B780">
            <v>0</v>
          </cell>
          <cell r="C780">
            <v>0</v>
          </cell>
        </row>
        <row r="781">
          <cell r="A781" t="str">
            <v>141801</v>
          </cell>
          <cell r="B781">
            <v>0</v>
          </cell>
          <cell r="C781">
            <v>0</v>
          </cell>
        </row>
        <row r="782">
          <cell r="A782" t="str">
            <v>141901</v>
          </cell>
          <cell r="B782">
            <v>606904</v>
          </cell>
          <cell r="C782">
            <v>800000</v>
          </cell>
        </row>
        <row r="783">
          <cell r="A783" t="str">
            <v>141902</v>
          </cell>
          <cell r="B783">
            <v>0</v>
          </cell>
          <cell r="C783">
            <v>0</v>
          </cell>
        </row>
        <row r="784">
          <cell r="A784" t="str">
            <v>142901</v>
          </cell>
          <cell r="B784">
            <v>274675</v>
          </cell>
          <cell r="C784">
            <v>274675</v>
          </cell>
        </row>
        <row r="785">
          <cell r="A785" t="str">
            <v>143901</v>
          </cell>
          <cell r="B785">
            <v>0</v>
          </cell>
          <cell r="C785">
            <v>0</v>
          </cell>
        </row>
        <row r="786">
          <cell r="A786" t="str">
            <v>143902</v>
          </cell>
          <cell r="B786">
            <v>0</v>
          </cell>
          <cell r="C786">
            <v>0</v>
          </cell>
        </row>
        <row r="787">
          <cell r="A787" t="str">
            <v>143903</v>
          </cell>
          <cell r="B787">
            <v>0</v>
          </cell>
          <cell r="C787">
            <v>0</v>
          </cell>
        </row>
        <row r="788">
          <cell r="A788" t="str">
            <v>143904</v>
          </cell>
          <cell r="B788">
            <v>0</v>
          </cell>
          <cell r="C788">
            <v>0</v>
          </cell>
        </row>
        <row r="789">
          <cell r="A789" t="str">
            <v>143905</v>
          </cell>
          <cell r="B789">
            <v>0</v>
          </cell>
          <cell r="C789">
            <v>0</v>
          </cell>
        </row>
        <row r="790">
          <cell r="A790" t="str">
            <v>143906</v>
          </cell>
          <cell r="B790">
            <v>0</v>
          </cell>
          <cell r="C790">
            <v>0</v>
          </cell>
        </row>
        <row r="791">
          <cell r="A791" t="str">
            <v>144901</v>
          </cell>
          <cell r="B791">
            <v>0</v>
          </cell>
          <cell r="C791">
            <v>0</v>
          </cell>
        </row>
        <row r="792">
          <cell r="A792" t="str">
            <v>144902</v>
          </cell>
          <cell r="B792">
            <v>0</v>
          </cell>
          <cell r="C792">
            <v>0</v>
          </cell>
        </row>
        <row r="793">
          <cell r="A793" t="str">
            <v>144903</v>
          </cell>
          <cell r="B793">
            <v>0</v>
          </cell>
          <cell r="C793">
            <v>0</v>
          </cell>
        </row>
        <row r="794">
          <cell r="A794" t="str">
            <v>144905</v>
          </cell>
          <cell r="B794">
            <v>0</v>
          </cell>
          <cell r="C794">
            <v>0</v>
          </cell>
        </row>
        <row r="795">
          <cell r="A795" t="str">
            <v>145901</v>
          </cell>
          <cell r="B795">
            <v>0</v>
          </cell>
          <cell r="C795">
            <v>0</v>
          </cell>
        </row>
        <row r="796">
          <cell r="A796" t="str">
            <v>145902</v>
          </cell>
          <cell r="B796">
            <v>0</v>
          </cell>
          <cell r="C796">
            <v>0</v>
          </cell>
        </row>
        <row r="797">
          <cell r="A797" t="str">
            <v>145906</v>
          </cell>
          <cell r="B797">
            <v>0</v>
          </cell>
          <cell r="C797">
            <v>0</v>
          </cell>
        </row>
        <row r="798">
          <cell r="A798" t="str">
            <v>145907</v>
          </cell>
          <cell r="B798">
            <v>0</v>
          </cell>
          <cell r="C798">
            <v>0</v>
          </cell>
        </row>
        <row r="799">
          <cell r="A799" t="str">
            <v>145911</v>
          </cell>
          <cell r="B799">
            <v>0</v>
          </cell>
          <cell r="C799">
            <v>0</v>
          </cell>
        </row>
        <row r="800">
          <cell r="A800" t="str">
            <v>146901</v>
          </cell>
          <cell r="B800">
            <v>386154</v>
          </cell>
          <cell r="C800">
            <v>754473</v>
          </cell>
        </row>
        <row r="801">
          <cell r="A801" t="str">
            <v>146902</v>
          </cell>
          <cell r="B801">
            <v>706759</v>
          </cell>
          <cell r="C801">
            <v>967500</v>
          </cell>
        </row>
        <row r="802">
          <cell r="A802" t="str">
            <v>146903</v>
          </cell>
          <cell r="B802">
            <v>0</v>
          </cell>
          <cell r="C802">
            <v>0</v>
          </cell>
        </row>
        <row r="803">
          <cell r="A803" t="str">
            <v>146904</v>
          </cell>
          <cell r="B803">
            <v>45468</v>
          </cell>
          <cell r="C803">
            <v>80675</v>
          </cell>
        </row>
        <row r="804">
          <cell r="A804" t="str">
            <v>146905</v>
          </cell>
          <cell r="B804">
            <v>156000</v>
          </cell>
          <cell r="C804">
            <v>156000</v>
          </cell>
        </row>
        <row r="805">
          <cell r="A805" t="str">
            <v>146906</v>
          </cell>
          <cell r="B805">
            <v>0</v>
          </cell>
          <cell r="C805">
            <v>0</v>
          </cell>
        </row>
        <row r="806">
          <cell r="A806" t="str">
            <v>146907</v>
          </cell>
          <cell r="B806">
            <v>0</v>
          </cell>
          <cell r="C806">
            <v>0</v>
          </cell>
        </row>
        <row r="807">
          <cell r="A807" t="str">
            <v>147901</v>
          </cell>
          <cell r="B807">
            <v>19120</v>
          </cell>
          <cell r="C807">
            <v>93726</v>
          </cell>
        </row>
        <row r="808">
          <cell r="A808" t="str">
            <v>147902</v>
          </cell>
          <cell r="B808">
            <v>0</v>
          </cell>
          <cell r="C808">
            <v>0</v>
          </cell>
        </row>
        <row r="809">
          <cell r="A809" t="str">
            <v>147903</v>
          </cell>
          <cell r="B809">
            <v>0</v>
          </cell>
          <cell r="C809">
            <v>0</v>
          </cell>
        </row>
        <row r="810">
          <cell r="A810" t="str">
            <v>148901</v>
          </cell>
          <cell r="B810">
            <v>0</v>
          </cell>
          <cell r="C810">
            <v>0</v>
          </cell>
        </row>
        <row r="811">
          <cell r="A811" t="str">
            <v>148902</v>
          </cell>
          <cell r="B811">
            <v>0</v>
          </cell>
          <cell r="C811">
            <v>0</v>
          </cell>
        </row>
        <row r="812">
          <cell r="A812" t="str">
            <v>148903</v>
          </cell>
          <cell r="B812">
            <v>0</v>
          </cell>
          <cell r="C812">
            <v>0</v>
          </cell>
        </row>
        <row r="813">
          <cell r="A813" t="str">
            <v>148905</v>
          </cell>
          <cell r="B813">
            <v>0</v>
          </cell>
          <cell r="C813">
            <v>0</v>
          </cell>
        </row>
        <row r="814">
          <cell r="A814" t="str">
            <v>149901</v>
          </cell>
          <cell r="B814">
            <v>0</v>
          </cell>
          <cell r="C814">
            <v>0</v>
          </cell>
        </row>
        <row r="815">
          <cell r="A815" t="str">
            <v>149902</v>
          </cell>
          <cell r="B815">
            <v>0</v>
          </cell>
          <cell r="C815">
            <v>0</v>
          </cell>
        </row>
        <row r="816">
          <cell r="A816" t="str">
            <v>150901</v>
          </cell>
          <cell r="B816">
            <v>0</v>
          </cell>
          <cell r="C816">
            <v>0</v>
          </cell>
        </row>
        <row r="817">
          <cell r="A817" t="str">
            <v>151900</v>
          </cell>
          <cell r="B817">
            <v>0</v>
          </cell>
          <cell r="C817">
            <v>0</v>
          </cell>
        </row>
        <row r="818">
          <cell r="A818" t="str">
            <v>152801</v>
          </cell>
          <cell r="B818">
            <v>0</v>
          </cell>
          <cell r="C818">
            <v>0</v>
          </cell>
        </row>
        <row r="819">
          <cell r="A819" t="str">
            <v>152802</v>
          </cell>
          <cell r="B819">
            <v>0</v>
          </cell>
          <cell r="C819">
            <v>0</v>
          </cell>
        </row>
        <row r="820">
          <cell r="A820" t="str">
            <v>152803</v>
          </cell>
          <cell r="B820">
            <v>0</v>
          </cell>
          <cell r="C820">
            <v>0</v>
          </cell>
        </row>
        <row r="821">
          <cell r="A821" t="str">
            <v>152805</v>
          </cell>
          <cell r="B821">
            <v>0</v>
          </cell>
          <cell r="C821">
            <v>0</v>
          </cell>
        </row>
        <row r="822">
          <cell r="A822" t="str">
            <v>152901</v>
          </cell>
          <cell r="B822">
            <v>89158</v>
          </cell>
          <cell r="C822">
            <v>101500</v>
          </cell>
        </row>
        <row r="823">
          <cell r="A823" t="str">
            <v>152902</v>
          </cell>
          <cell r="B823">
            <v>0</v>
          </cell>
          <cell r="C823">
            <v>0</v>
          </cell>
        </row>
        <row r="824">
          <cell r="A824" t="str">
            <v>152903</v>
          </cell>
          <cell r="B824">
            <v>0</v>
          </cell>
          <cell r="C824">
            <v>0</v>
          </cell>
        </row>
        <row r="825">
          <cell r="A825" t="str">
            <v>152906</v>
          </cell>
          <cell r="B825">
            <v>426455</v>
          </cell>
          <cell r="C825">
            <v>445840</v>
          </cell>
        </row>
        <row r="826">
          <cell r="A826" t="str">
            <v>152907</v>
          </cell>
          <cell r="B826">
            <v>1823470</v>
          </cell>
          <cell r="C826">
            <v>2190433</v>
          </cell>
        </row>
        <row r="827">
          <cell r="A827" t="str">
            <v>152908</v>
          </cell>
          <cell r="B827">
            <v>0</v>
          </cell>
          <cell r="C827">
            <v>0</v>
          </cell>
        </row>
        <row r="828">
          <cell r="A828" t="str">
            <v>152909</v>
          </cell>
          <cell r="B828">
            <v>210058</v>
          </cell>
          <cell r="C828">
            <v>540953</v>
          </cell>
        </row>
        <row r="829">
          <cell r="A829" t="str">
            <v>152910</v>
          </cell>
          <cell r="B829">
            <v>0</v>
          </cell>
          <cell r="C829">
            <v>0</v>
          </cell>
        </row>
        <row r="830">
          <cell r="A830" t="str">
            <v>152950</v>
          </cell>
          <cell r="B830">
            <v>0</v>
          </cell>
          <cell r="C830">
            <v>0</v>
          </cell>
        </row>
        <row r="831">
          <cell r="A831" t="str">
            <v>153903</v>
          </cell>
          <cell r="B831">
            <v>0</v>
          </cell>
          <cell r="C831">
            <v>0</v>
          </cell>
        </row>
        <row r="832">
          <cell r="A832" t="str">
            <v>153904</v>
          </cell>
          <cell r="B832">
            <v>0</v>
          </cell>
          <cell r="C832">
            <v>0</v>
          </cell>
        </row>
        <row r="833">
          <cell r="A833" t="str">
            <v>153905</v>
          </cell>
          <cell r="B833">
            <v>0</v>
          </cell>
          <cell r="C833">
            <v>0</v>
          </cell>
        </row>
        <row r="834">
          <cell r="A834" t="str">
            <v>153907</v>
          </cell>
          <cell r="B834">
            <v>0</v>
          </cell>
          <cell r="C834">
            <v>0</v>
          </cell>
        </row>
        <row r="835">
          <cell r="A835" t="str">
            <v>154901</v>
          </cell>
          <cell r="B835">
            <v>529885</v>
          </cell>
          <cell r="C835">
            <v>927605</v>
          </cell>
        </row>
        <row r="836">
          <cell r="A836" t="str">
            <v>154903</v>
          </cell>
          <cell r="B836">
            <v>80723</v>
          </cell>
          <cell r="C836">
            <v>100000</v>
          </cell>
        </row>
        <row r="837">
          <cell r="A837" t="str">
            <v>155901</v>
          </cell>
          <cell r="B837">
            <v>0</v>
          </cell>
          <cell r="C837">
            <v>0</v>
          </cell>
        </row>
        <row r="838">
          <cell r="A838" t="str">
            <v>156902</v>
          </cell>
          <cell r="B838">
            <v>0</v>
          </cell>
          <cell r="C838">
            <v>0</v>
          </cell>
        </row>
        <row r="839">
          <cell r="A839" t="str">
            <v>156905</v>
          </cell>
          <cell r="B839">
            <v>0</v>
          </cell>
          <cell r="C839">
            <v>0</v>
          </cell>
        </row>
        <row r="840">
          <cell r="A840" t="str">
            <v>157901</v>
          </cell>
          <cell r="B840">
            <v>0</v>
          </cell>
          <cell r="C840">
            <v>0</v>
          </cell>
        </row>
        <row r="841">
          <cell r="A841" t="str">
            <v>158901</v>
          </cell>
          <cell r="B841">
            <v>0</v>
          </cell>
          <cell r="C841">
            <v>0</v>
          </cell>
        </row>
        <row r="842">
          <cell r="A842" t="str">
            <v>158902</v>
          </cell>
          <cell r="B842">
            <v>0</v>
          </cell>
          <cell r="C842">
            <v>0</v>
          </cell>
        </row>
        <row r="843">
          <cell r="A843" t="str">
            <v>158904</v>
          </cell>
          <cell r="B843">
            <v>0</v>
          </cell>
          <cell r="C843">
            <v>0</v>
          </cell>
        </row>
        <row r="844">
          <cell r="A844" t="str">
            <v>158905</v>
          </cell>
          <cell r="B844">
            <v>0</v>
          </cell>
          <cell r="C844">
            <v>0</v>
          </cell>
        </row>
        <row r="845">
          <cell r="A845" t="str">
            <v>158906</v>
          </cell>
          <cell r="B845">
            <v>0</v>
          </cell>
          <cell r="C845">
            <v>0</v>
          </cell>
        </row>
        <row r="846">
          <cell r="A846" t="str">
            <v>159901</v>
          </cell>
          <cell r="B846">
            <v>1442765</v>
          </cell>
          <cell r="C846">
            <v>4712303</v>
          </cell>
        </row>
        <row r="847">
          <cell r="A847" t="str">
            <v>160901</v>
          </cell>
          <cell r="B847">
            <v>406314</v>
          </cell>
          <cell r="C847">
            <v>657732</v>
          </cell>
        </row>
        <row r="848">
          <cell r="A848" t="str">
            <v>160904</v>
          </cell>
          <cell r="B848">
            <v>0</v>
          </cell>
          <cell r="C848">
            <v>0</v>
          </cell>
        </row>
        <row r="849">
          <cell r="A849" t="str">
            <v>160905</v>
          </cell>
          <cell r="B849">
            <v>11850</v>
          </cell>
          <cell r="C849">
            <v>92860</v>
          </cell>
        </row>
        <row r="850">
          <cell r="A850" t="str">
            <v>161801</v>
          </cell>
          <cell r="B850">
            <v>0</v>
          </cell>
          <cell r="C850">
            <v>0</v>
          </cell>
        </row>
        <row r="851">
          <cell r="A851" t="str">
            <v>161802</v>
          </cell>
          <cell r="B851">
            <v>0</v>
          </cell>
          <cell r="C851">
            <v>0</v>
          </cell>
        </row>
        <row r="852">
          <cell r="A852" t="str">
            <v>161807</v>
          </cell>
          <cell r="B852">
            <v>0</v>
          </cell>
          <cell r="C852">
            <v>0</v>
          </cell>
        </row>
        <row r="853">
          <cell r="A853" t="str">
            <v>161901</v>
          </cell>
          <cell r="B853">
            <v>142831</v>
          </cell>
          <cell r="C853">
            <v>247293</v>
          </cell>
        </row>
        <row r="854">
          <cell r="A854" t="str">
            <v>161903</v>
          </cell>
          <cell r="B854">
            <v>0</v>
          </cell>
          <cell r="C854">
            <v>0</v>
          </cell>
        </row>
        <row r="855">
          <cell r="A855" t="str">
            <v>161906</v>
          </cell>
          <cell r="B855">
            <v>294408</v>
          </cell>
          <cell r="C855">
            <v>538755</v>
          </cell>
        </row>
        <row r="856">
          <cell r="A856" t="str">
            <v>161907</v>
          </cell>
          <cell r="B856">
            <v>390670</v>
          </cell>
          <cell r="C856">
            <v>655157</v>
          </cell>
        </row>
        <row r="857">
          <cell r="A857" t="str">
            <v>161908</v>
          </cell>
          <cell r="B857">
            <v>69239</v>
          </cell>
          <cell r="C857">
            <v>177063</v>
          </cell>
        </row>
        <row r="858">
          <cell r="A858" t="str">
            <v>161909</v>
          </cell>
          <cell r="B858">
            <v>146418</v>
          </cell>
          <cell r="C858">
            <v>241790</v>
          </cell>
        </row>
        <row r="859">
          <cell r="A859" t="str">
            <v>161910</v>
          </cell>
          <cell r="B859">
            <v>0</v>
          </cell>
          <cell r="C859">
            <v>0</v>
          </cell>
        </row>
        <row r="860">
          <cell r="A860" t="str">
            <v>161912</v>
          </cell>
          <cell r="B860">
            <v>114958</v>
          </cell>
          <cell r="C860">
            <v>257894</v>
          </cell>
        </row>
        <row r="861">
          <cell r="A861" t="str">
            <v>161914</v>
          </cell>
          <cell r="B861">
            <v>1623036</v>
          </cell>
          <cell r="C861">
            <v>2339815</v>
          </cell>
        </row>
        <row r="862">
          <cell r="A862" t="str">
            <v>161916</v>
          </cell>
          <cell r="B862">
            <v>270555</v>
          </cell>
          <cell r="C862">
            <v>489842</v>
          </cell>
        </row>
        <row r="863">
          <cell r="A863" t="str">
            <v>161918</v>
          </cell>
          <cell r="B863">
            <v>0</v>
          </cell>
          <cell r="C863">
            <v>0</v>
          </cell>
        </row>
        <row r="864">
          <cell r="A864" t="str">
            <v>161919</v>
          </cell>
          <cell r="B864">
            <v>84567</v>
          </cell>
          <cell r="C864">
            <v>204185</v>
          </cell>
        </row>
        <row r="865">
          <cell r="A865" t="str">
            <v>161920</v>
          </cell>
          <cell r="B865">
            <v>774157</v>
          </cell>
          <cell r="C865">
            <v>1226601</v>
          </cell>
        </row>
        <row r="866">
          <cell r="A866" t="str">
            <v>161921</v>
          </cell>
          <cell r="B866">
            <v>391575</v>
          </cell>
          <cell r="C866">
            <v>685302</v>
          </cell>
        </row>
        <row r="867">
          <cell r="A867" t="str">
            <v>161922</v>
          </cell>
          <cell r="B867">
            <v>256467</v>
          </cell>
          <cell r="C867">
            <v>486000</v>
          </cell>
        </row>
        <row r="868">
          <cell r="A868" t="str">
            <v>161923</v>
          </cell>
          <cell r="B868">
            <v>154513</v>
          </cell>
          <cell r="C868">
            <v>248398</v>
          </cell>
        </row>
        <row r="869">
          <cell r="A869" t="str">
            <v>161924</v>
          </cell>
          <cell r="B869">
            <v>0</v>
          </cell>
          <cell r="C869">
            <v>0</v>
          </cell>
        </row>
        <row r="870">
          <cell r="A870" t="str">
            <v>161925</v>
          </cell>
          <cell r="B870">
            <v>0</v>
          </cell>
          <cell r="C870">
            <v>0</v>
          </cell>
        </row>
        <row r="871">
          <cell r="A871" t="str">
            <v>161926</v>
          </cell>
          <cell r="B871">
            <v>0</v>
          </cell>
          <cell r="C871">
            <v>0</v>
          </cell>
        </row>
        <row r="872">
          <cell r="A872" t="str">
            <v>161927</v>
          </cell>
          <cell r="B872">
            <v>0</v>
          </cell>
          <cell r="C872">
            <v>0</v>
          </cell>
        </row>
        <row r="873">
          <cell r="A873" t="str">
            <v>161950</v>
          </cell>
          <cell r="B873">
            <v>0</v>
          </cell>
          <cell r="C873">
            <v>0</v>
          </cell>
        </row>
        <row r="874">
          <cell r="A874" t="str">
            <v>162904</v>
          </cell>
          <cell r="B874">
            <v>0</v>
          </cell>
          <cell r="C874">
            <v>0</v>
          </cell>
        </row>
        <row r="875">
          <cell r="A875" t="str">
            <v>163901</v>
          </cell>
          <cell r="B875">
            <v>326606</v>
          </cell>
          <cell r="C875">
            <v>820825</v>
          </cell>
        </row>
        <row r="876">
          <cell r="A876" t="str">
            <v>163902</v>
          </cell>
          <cell r="B876">
            <v>108406</v>
          </cell>
          <cell r="C876">
            <v>198709</v>
          </cell>
        </row>
        <row r="877">
          <cell r="A877" t="str">
            <v>163903</v>
          </cell>
          <cell r="B877">
            <v>167364</v>
          </cell>
          <cell r="C877">
            <v>496115</v>
          </cell>
        </row>
        <row r="878">
          <cell r="A878" t="str">
            <v>163904</v>
          </cell>
          <cell r="B878">
            <v>380647</v>
          </cell>
          <cell r="C878">
            <v>776845</v>
          </cell>
        </row>
        <row r="879">
          <cell r="A879" t="str">
            <v>163908</v>
          </cell>
          <cell r="B879">
            <v>1436473</v>
          </cell>
          <cell r="C879">
            <v>1986055</v>
          </cell>
        </row>
        <row r="880">
          <cell r="A880" t="str">
            <v>164901</v>
          </cell>
          <cell r="B880">
            <v>0</v>
          </cell>
          <cell r="C880">
            <v>0</v>
          </cell>
        </row>
        <row r="881">
          <cell r="A881" t="str">
            <v>165801</v>
          </cell>
          <cell r="B881">
            <v>0</v>
          </cell>
          <cell r="C881">
            <v>0</v>
          </cell>
        </row>
        <row r="882">
          <cell r="A882" t="str">
            <v>165802</v>
          </cell>
          <cell r="B882">
            <v>0</v>
          </cell>
          <cell r="C882">
            <v>0</v>
          </cell>
        </row>
        <row r="883">
          <cell r="A883" t="str">
            <v>165901</v>
          </cell>
          <cell r="B883">
            <v>1599695</v>
          </cell>
          <cell r="C883">
            <v>1599695</v>
          </cell>
        </row>
        <row r="884">
          <cell r="A884" t="str">
            <v>165902</v>
          </cell>
          <cell r="B884">
            <v>0</v>
          </cell>
          <cell r="C884">
            <v>0</v>
          </cell>
        </row>
        <row r="885">
          <cell r="A885" t="str">
            <v>165950</v>
          </cell>
          <cell r="B885">
            <v>0</v>
          </cell>
          <cell r="C885">
            <v>0</v>
          </cell>
        </row>
        <row r="886">
          <cell r="A886" t="str">
            <v>166901</v>
          </cell>
          <cell r="B886">
            <v>376957</v>
          </cell>
          <cell r="C886">
            <v>764123</v>
          </cell>
        </row>
        <row r="887">
          <cell r="A887" t="str">
            <v>166902</v>
          </cell>
          <cell r="B887">
            <v>0</v>
          </cell>
          <cell r="C887">
            <v>0</v>
          </cell>
        </row>
        <row r="888">
          <cell r="A888" t="str">
            <v>166903</v>
          </cell>
          <cell r="B888">
            <v>0</v>
          </cell>
          <cell r="C888">
            <v>0</v>
          </cell>
        </row>
        <row r="889">
          <cell r="A889" t="str">
            <v>166904</v>
          </cell>
          <cell r="B889">
            <v>0</v>
          </cell>
          <cell r="C889">
            <v>0</v>
          </cell>
        </row>
        <row r="890">
          <cell r="A890" t="str">
            <v>166905</v>
          </cell>
          <cell r="B890">
            <v>0</v>
          </cell>
          <cell r="C890">
            <v>0</v>
          </cell>
        </row>
        <row r="891">
          <cell r="A891" t="str">
            <v>166907</v>
          </cell>
          <cell r="B891">
            <v>17154</v>
          </cell>
          <cell r="C891">
            <v>90560</v>
          </cell>
        </row>
        <row r="892">
          <cell r="A892" t="str">
            <v>167901</v>
          </cell>
          <cell r="B892">
            <v>90515</v>
          </cell>
          <cell r="C892">
            <v>145802</v>
          </cell>
        </row>
        <row r="893">
          <cell r="A893" t="str">
            <v>167902</v>
          </cell>
          <cell r="B893">
            <v>0</v>
          </cell>
          <cell r="C893">
            <v>0</v>
          </cell>
        </row>
        <row r="894">
          <cell r="A894" t="str">
            <v>167903</v>
          </cell>
          <cell r="B894">
            <v>0</v>
          </cell>
          <cell r="C894">
            <v>0</v>
          </cell>
        </row>
        <row r="895">
          <cell r="A895" t="str">
            <v>167904</v>
          </cell>
          <cell r="B895">
            <v>8208</v>
          </cell>
          <cell r="C895">
            <v>70993</v>
          </cell>
        </row>
        <row r="896">
          <cell r="A896" t="str">
            <v>168901</v>
          </cell>
          <cell r="B896">
            <v>0</v>
          </cell>
          <cell r="C896">
            <v>0</v>
          </cell>
        </row>
        <row r="897">
          <cell r="A897" t="str">
            <v>168902</v>
          </cell>
          <cell r="B897">
            <v>0</v>
          </cell>
          <cell r="C897">
            <v>0</v>
          </cell>
        </row>
        <row r="898">
          <cell r="A898" t="str">
            <v>168903</v>
          </cell>
          <cell r="B898">
            <v>0</v>
          </cell>
          <cell r="C898">
            <v>0</v>
          </cell>
        </row>
        <row r="899">
          <cell r="A899" t="str">
            <v>169901</v>
          </cell>
          <cell r="B899">
            <v>329500</v>
          </cell>
          <cell r="C899">
            <v>357946</v>
          </cell>
        </row>
        <row r="900">
          <cell r="A900" t="str">
            <v>169902</v>
          </cell>
          <cell r="B900">
            <v>0</v>
          </cell>
          <cell r="C900">
            <v>0</v>
          </cell>
        </row>
        <row r="901">
          <cell r="A901" t="str">
            <v>169906</v>
          </cell>
          <cell r="B901">
            <v>0</v>
          </cell>
          <cell r="C901">
            <v>0</v>
          </cell>
        </row>
        <row r="902">
          <cell r="A902" t="str">
            <v>169908</v>
          </cell>
          <cell r="B902">
            <v>0</v>
          </cell>
          <cell r="C902">
            <v>0</v>
          </cell>
        </row>
        <row r="903">
          <cell r="A903" t="str">
            <v>169909</v>
          </cell>
          <cell r="B903">
            <v>0</v>
          </cell>
          <cell r="C903">
            <v>0</v>
          </cell>
        </row>
        <row r="904">
          <cell r="A904" t="str">
            <v>169910</v>
          </cell>
          <cell r="B904">
            <v>0</v>
          </cell>
          <cell r="C904">
            <v>0</v>
          </cell>
        </row>
        <row r="905">
          <cell r="A905" t="str">
            <v>169911</v>
          </cell>
          <cell r="B905">
            <v>0</v>
          </cell>
          <cell r="C905">
            <v>0</v>
          </cell>
        </row>
        <row r="906">
          <cell r="A906" t="str">
            <v>170801</v>
          </cell>
          <cell r="B906">
            <v>0</v>
          </cell>
          <cell r="C906">
            <v>0</v>
          </cell>
        </row>
        <row r="907">
          <cell r="A907" t="str">
            <v>170902</v>
          </cell>
          <cell r="B907">
            <v>398132</v>
          </cell>
          <cell r="C907">
            <v>398132</v>
          </cell>
        </row>
        <row r="908">
          <cell r="A908" t="str">
            <v>170903</v>
          </cell>
          <cell r="B908">
            <v>0</v>
          </cell>
          <cell r="C908">
            <v>0</v>
          </cell>
        </row>
        <row r="909">
          <cell r="A909" t="str">
            <v>170904</v>
          </cell>
          <cell r="B909">
            <v>2025470</v>
          </cell>
          <cell r="C909">
            <v>2360247</v>
          </cell>
        </row>
        <row r="910">
          <cell r="A910" t="str">
            <v>170906</v>
          </cell>
          <cell r="B910">
            <v>1559843</v>
          </cell>
          <cell r="C910">
            <v>2148277</v>
          </cell>
        </row>
        <row r="911">
          <cell r="A911" t="str">
            <v>170907</v>
          </cell>
          <cell r="B911">
            <v>398227</v>
          </cell>
          <cell r="C911">
            <v>1459989</v>
          </cell>
        </row>
        <row r="912">
          <cell r="A912" t="str">
            <v>170908</v>
          </cell>
          <cell r="B912">
            <v>1669675</v>
          </cell>
          <cell r="C912">
            <v>3085476</v>
          </cell>
        </row>
        <row r="913">
          <cell r="A913" t="str">
            <v>171901</v>
          </cell>
          <cell r="B913">
            <v>0</v>
          </cell>
          <cell r="C913">
            <v>0</v>
          </cell>
        </row>
        <row r="914">
          <cell r="A914" t="str">
            <v>171902</v>
          </cell>
          <cell r="B914">
            <v>0</v>
          </cell>
          <cell r="C914">
            <v>0</v>
          </cell>
        </row>
        <row r="915">
          <cell r="A915" t="str">
            <v>172902</v>
          </cell>
          <cell r="B915">
            <v>0</v>
          </cell>
          <cell r="C915">
            <v>0</v>
          </cell>
        </row>
        <row r="916">
          <cell r="A916" t="str">
            <v>172905</v>
          </cell>
          <cell r="B916">
            <v>0</v>
          </cell>
          <cell r="C916">
            <v>0</v>
          </cell>
        </row>
        <row r="917">
          <cell r="A917" t="str">
            <v>173901</v>
          </cell>
          <cell r="B917">
            <v>0</v>
          </cell>
          <cell r="C917">
            <v>0</v>
          </cell>
        </row>
        <row r="918">
          <cell r="A918" t="str">
            <v>174801</v>
          </cell>
          <cell r="B918">
            <v>0</v>
          </cell>
          <cell r="C918">
            <v>0</v>
          </cell>
        </row>
        <row r="919">
          <cell r="A919" t="str">
            <v>174901</v>
          </cell>
          <cell r="B919">
            <v>24876</v>
          </cell>
          <cell r="C919">
            <v>87243</v>
          </cell>
        </row>
        <row r="920">
          <cell r="A920" t="str">
            <v>174902</v>
          </cell>
          <cell r="B920">
            <v>0</v>
          </cell>
          <cell r="C920">
            <v>0</v>
          </cell>
        </row>
        <row r="921">
          <cell r="A921" t="str">
            <v>174903</v>
          </cell>
          <cell r="B921">
            <v>146551</v>
          </cell>
          <cell r="C921">
            <v>146551</v>
          </cell>
        </row>
        <row r="922">
          <cell r="A922" t="str">
            <v>174904</v>
          </cell>
          <cell r="B922">
            <v>0</v>
          </cell>
          <cell r="C922">
            <v>0</v>
          </cell>
        </row>
        <row r="923">
          <cell r="A923" t="str">
            <v>174906</v>
          </cell>
          <cell r="B923">
            <v>69844</v>
          </cell>
          <cell r="C923">
            <v>185434</v>
          </cell>
        </row>
        <row r="924">
          <cell r="A924" t="str">
            <v>174908</v>
          </cell>
          <cell r="B924">
            <v>0</v>
          </cell>
          <cell r="C924">
            <v>0</v>
          </cell>
        </row>
        <row r="925">
          <cell r="A925" t="str">
            <v>174909</v>
          </cell>
          <cell r="B925">
            <v>0</v>
          </cell>
          <cell r="C925">
            <v>0</v>
          </cell>
        </row>
        <row r="926">
          <cell r="A926" t="str">
            <v>174910</v>
          </cell>
          <cell r="B926">
            <v>0</v>
          </cell>
          <cell r="C926">
            <v>0</v>
          </cell>
        </row>
        <row r="927">
          <cell r="A927" t="str">
            <v>174911</v>
          </cell>
          <cell r="B927">
            <v>0</v>
          </cell>
          <cell r="C927">
            <v>0</v>
          </cell>
        </row>
        <row r="928">
          <cell r="A928" t="str">
            <v>175902</v>
          </cell>
          <cell r="B928">
            <v>0</v>
          </cell>
          <cell r="C928">
            <v>0</v>
          </cell>
        </row>
        <row r="929">
          <cell r="A929" t="str">
            <v>175903</v>
          </cell>
          <cell r="B929">
            <v>800473</v>
          </cell>
          <cell r="C929">
            <v>1169000</v>
          </cell>
        </row>
        <row r="930">
          <cell r="A930" t="str">
            <v>175904</v>
          </cell>
          <cell r="B930">
            <v>96631</v>
          </cell>
          <cell r="C930">
            <v>169023</v>
          </cell>
        </row>
        <row r="931">
          <cell r="A931" t="str">
            <v>175905</v>
          </cell>
          <cell r="B931">
            <v>0</v>
          </cell>
          <cell r="C931">
            <v>0</v>
          </cell>
        </row>
        <row r="932">
          <cell r="A932" t="str">
            <v>175907</v>
          </cell>
          <cell r="B932">
            <v>133069</v>
          </cell>
          <cell r="C932">
            <v>169050</v>
          </cell>
        </row>
        <row r="933">
          <cell r="A933" t="str">
            <v>175909</v>
          </cell>
          <cell r="B933">
            <v>0</v>
          </cell>
          <cell r="C933">
            <v>0</v>
          </cell>
        </row>
        <row r="934">
          <cell r="A934" t="str">
            <v>175910</v>
          </cell>
          <cell r="B934">
            <v>0</v>
          </cell>
          <cell r="C934">
            <v>0</v>
          </cell>
        </row>
        <row r="935">
          <cell r="A935" t="str">
            <v>175911</v>
          </cell>
          <cell r="B935">
            <v>68862</v>
          </cell>
          <cell r="C935">
            <v>246252</v>
          </cell>
        </row>
        <row r="936">
          <cell r="A936" t="str">
            <v>176901</v>
          </cell>
          <cell r="B936">
            <v>0</v>
          </cell>
          <cell r="C936">
            <v>0</v>
          </cell>
        </row>
        <row r="937">
          <cell r="A937" t="str">
            <v>176902</v>
          </cell>
          <cell r="B937">
            <v>171472</v>
          </cell>
          <cell r="C937">
            <v>343700</v>
          </cell>
        </row>
        <row r="938">
          <cell r="A938" t="str">
            <v>176903</v>
          </cell>
          <cell r="B938">
            <v>173765</v>
          </cell>
          <cell r="C938">
            <v>173765</v>
          </cell>
        </row>
        <row r="939">
          <cell r="A939" t="str">
            <v>177901</v>
          </cell>
          <cell r="B939">
            <v>47137</v>
          </cell>
          <cell r="C939">
            <v>100000</v>
          </cell>
        </row>
        <row r="940">
          <cell r="A940" t="str">
            <v>177902</v>
          </cell>
          <cell r="B940">
            <v>0</v>
          </cell>
          <cell r="C940">
            <v>0</v>
          </cell>
        </row>
        <row r="941">
          <cell r="A941" t="str">
            <v>177903</v>
          </cell>
          <cell r="B941">
            <v>0</v>
          </cell>
          <cell r="C941">
            <v>0</v>
          </cell>
        </row>
        <row r="942">
          <cell r="A942" t="str">
            <v>177905</v>
          </cell>
          <cell r="B942">
            <v>0</v>
          </cell>
          <cell r="C942">
            <v>0</v>
          </cell>
        </row>
        <row r="943">
          <cell r="A943" t="str">
            <v>178801</v>
          </cell>
          <cell r="B943">
            <v>0</v>
          </cell>
          <cell r="C943">
            <v>0</v>
          </cell>
        </row>
        <row r="944">
          <cell r="A944" t="str">
            <v>178802</v>
          </cell>
          <cell r="B944">
            <v>0</v>
          </cell>
          <cell r="C944">
            <v>0</v>
          </cell>
        </row>
        <row r="945">
          <cell r="A945" t="str">
            <v>178804</v>
          </cell>
          <cell r="B945">
            <v>0</v>
          </cell>
          <cell r="C945">
            <v>0</v>
          </cell>
        </row>
        <row r="946">
          <cell r="A946" t="str">
            <v>178807</v>
          </cell>
          <cell r="B946">
            <v>0</v>
          </cell>
          <cell r="C946">
            <v>0</v>
          </cell>
        </row>
        <row r="947">
          <cell r="A947" t="str">
            <v>178808</v>
          </cell>
          <cell r="B947">
            <v>0</v>
          </cell>
          <cell r="C947">
            <v>0</v>
          </cell>
        </row>
        <row r="948">
          <cell r="A948" t="str">
            <v>178809</v>
          </cell>
          <cell r="B948">
            <v>0</v>
          </cell>
          <cell r="C948">
            <v>0</v>
          </cell>
        </row>
        <row r="949">
          <cell r="A949" t="str">
            <v>178901</v>
          </cell>
          <cell r="B949">
            <v>0</v>
          </cell>
          <cell r="C949">
            <v>0</v>
          </cell>
        </row>
        <row r="950">
          <cell r="A950" t="str">
            <v>178902</v>
          </cell>
          <cell r="B950">
            <v>0</v>
          </cell>
          <cell r="C950">
            <v>0</v>
          </cell>
        </row>
        <row r="951">
          <cell r="A951" t="str">
            <v>178903</v>
          </cell>
          <cell r="B951">
            <v>0</v>
          </cell>
          <cell r="C951">
            <v>0</v>
          </cell>
        </row>
        <row r="952">
          <cell r="A952" t="str">
            <v>178904</v>
          </cell>
          <cell r="B952">
            <v>3292673</v>
          </cell>
          <cell r="C952">
            <v>4212410</v>
          </cell>
        </row>
        <row r="953">
          <cell r="A953" t="str">
            <v>178905</v>
          </cell>
          <cell r="B953">
            <v>0</v>
          </cell>
          <cell r="C953">
            <v>0</v>
          </cell>
        </row>
        <row r="954">
          <cell r="A954" t="str">
            <v>178906</v>
          </cell>
          <cell r="B954">
            <v>0</v>
          </cell>
          <cell r="C954">
            <v>0</v>
          </cell>
        </row>
        <row r="955">
          <cell r="A955" t="str">
            <v>178908</v>
          </cell>
          <cell r="B955">
            <v>0</v>
          </cell>
          <cell r="C955">
            <v>0</v>
          </cell>
        </row>
        <row r="956">
          <cell r="A956" t="str">
            <v>178909</v>
          </cell>
          <cell r="B956">
            <v>559197</v>
          </cell>
          <cell r="C956">
            <v>2192586</v>
          </cell>
        </row>
        <row r="957">
          <cell r="A957" t="str">
            <v>178912</v>
          </cell>
          <cell r="B957">
            <v>0</v>
          </cell>
          <cell r="C957">
            <v>0</v>
          </cell>
        </row>
        <row r="958">
          <cell r="A958" t="str">
            <v>178913</v>
          </cell>
          <cell r="B958">
            <v>112186</v>
          </cell>
          <cell r="C958">
            <v>156610</v>
          </cell>
        </row>
        <row r="959">
          <cell r="A959" t="str">
            <v>178914</v>
          </cell>
          <cell r="B959">
            <v>0</v>
          </cell>
          <cell r="C959">
            <v>0</v>
          </cell>
        </row>
        <row r="960">
          <cell r="A960" t="str">
            <v>178915</v>
          </cell>
          <cell r="B960">
            <v>0</v>
          </cell>
          <cell r="C960">
            <v>0</v>
          </cell>
        </row>
        <row r="961">
          <cell r="A961" t="str">
            <v>178950</v>
          </cell>
          <cell r="B961">
            <v>0</v>
          </cell>
          <cell r="C961">
            <v>0</v>
          </cell>
        </row>
        <row r="962">
          <cell r="A962" t="str">
            <v>179901</v>
          </cell>
          <cell r="B962">
            <v>477623</v>
          </cell>
          <cell r="C962">
            <v>477623</v>
          </cell>
        </row>
        <row r="963">
          <cell r="A963" t="str">
            <v>180901</v>
          </cell>
          <cell r="B963">
            <v>0</v>
          </cell>
          <cell r="C963">
            <v>0</v>
          </cell>
        </row>
        <row r="964">
          <cell r="A964" t="str">
            <v>180902</v>
          </cell>
          <cell r="B964">
            <v>0</v>
          </cell>
          <cell r="C964">
            <v>0</v>
          </cell>
        </row>
        <row r="965">
          <cell r="A965" t="str">
            <v>180903</v>
          </cell>
          <cell r="B965">
            <v>0</v>
          </cell>
          <cell r="C965">
            <v>0</v>
          </cell>
        </row>
        <row r="966">
          <cell r="A966" t="str">
            <v>180904</v>
          </cell>
          <cell r="B966">
            <v>0</v>
          </cell>
          <cell r="C966">
            <v>0</v>
          </cell>
        </row>
        <row r="967">
          <cell r="A967" t="str">
            <v>181901</v>
          </cell>
          <cell r="B967">
            <v>193072</v>
          </cell>
          <cell r="C967">
            <v>373903</v>
          </cell>
        </row>
        <row r="968">
          <cell r="A968" t="str">
            <v>181905</v>
          </cell>
          <cell r="B968">
            <v>0</v>
          </cell>
          <cell r="C968">
            <v>0</v>
          </cell>
        </row>
        <row r="969">
          <cell r="A969" t="str">
            <v>181906</v>
          </cell>
          <cell r="B969">
            <v>0</v>
          </cell>
          <cell r="C969">
            <v>0</v>
          </cell>
        </row>
        <row r="970">
          <cell r="A970" t="str">
            <v>181907</v>
          </cell>
          <cell r="B970">
            <v>489387</v>
          </cell>
          <cell r="C970">
            <v>1258064</v>
          </cell>
        </row>
        <row r="971">
          <cell r="A971" t="str">
            <v>181908</v>
          </cell>
          <cell r="B971">
            <v>0</v>
          </cell>
          <cell r="C971">
            <v>0</v>
          </cell>
        </row>
        <row r="972">
          <cell r="A972" t="str">
            <v>181950</v>
          </cell>
          <cell r="B972">
            <v>0</v>
          </cell>
          <cell r="C972">
            <v>0</v>
          </cell>
        </row>
        <row r="973">
          <cell r="A973" t="str">
            <v>182901</v>
          </cell>
          <cell r="B973">
            <v>0</v>
          </cell>
          <cell r="C973">
            <v>0</v>
          </cell>
        </row>
        <row r="974">
          <cell r="A974" t="str">
            <v>182902</v>
          </cell>
          <cell r="B974">
            <v>0</v>
          </cell>
          <cell r="C974">
            <v>0</v>
          </cell>
        </row>
        <row r="975">
          <cell r="A975" t="str">
            <v>182903</v>
          </cell>
          <cell r="B975">
            <v>401080</v>
          </cell>
          <cell r="C975">
            <v>772750</v>
          </cell>
        </row>
        <row r="976">
          <cell r="A976" t="str">
            <v>182904</v>
          </cell>
          <cell r="B976">
            <v>0</v>
          </cell>
          <cell r="C976">
            <v>0</v>
          </cell>
        </row>
        <row r="977">
          <cell r="A977" t="str">
            <v>182905</v>
          </cell>
          <cell r="B977">
            <v>0</v>
          </cell>
          <cell r="C977">
            <v>0</v>
          </cell>
        </row>
        <row r="978">
          <cell r="A978" t="str">
            <v>182906</v>
          </cell>
          <cell r="B978">
            <v>0</v>
          </cell>
          <cell r="C978">
            <v>0</v>
          </cell>
        </row>
        <row r="979">
          <cell r="A979" t="str">
            <v>183801</v>
          </cell>
          <cell r="B979">
            <v>0</v>
          </cell>
          <cell r="C979">
            <v>0</v>
          </cell>
        </row>
        <row r="980">
          <cell r="A980" t="str">
            <v>183901</v>
          </cell>
          <cell r="B980">
            <v>0</v>
          </cell>
          <cell r="C980">
            <v>0</v>
          </cell>
        </row>
        <row r="981">
          <cell r="A981" t="str">
            <v>183902</v>
          </cell>
          <cell r="B981">
            <v>0</v>
          </cell>
          <cell r="C981">
            <v>0</v>
          </cell>
        </row>
        <row r="982">
          <cell r="A982" t="str">
            <v>183904</v>
          </cell>
          <cell r="B982">
            <v>100000</v>
          </cell>
          <cell r="C982">
            <v>100000</v>
          </cell>
        </row>
        <row r="983">
          <cell r="A983" t="str">
            <v>184801</v>
          </cell>
          <cell r="B983">
            <v>0</v>
          </cell>
          <cell r="C983">
            <v>0</v>
          </cell>
        </row>
        <row r="984">
          <cell r="A984" t="str">
            <v>184901</v>
          </cell>
          <cell r="B984">
            <v>82526</v>
          </cell>
          <cell r="C984">
            <v>107925</v>
          </cell>
        </row>
        <row r="985">
          <cell r="A985" t="str">
            <v>184902</v>
          </cell>
          <cell r="B985">
            <v>986168</v>
          </cell>
          <cell r="C985">
            <v>1524288</v>
          </cell>
        </row>
        <row r="986">
          <cell r="A986" t="str">
            <v>184903</v>
          </cell>
          <cell r="B986">
            <v>240000</v>
          </cell>
          <cell r="C986">
            <v>240000</v>
          </cell>
        </row>
        <row r="987">
          <cell r="A987" t="str">
            <v>184904</v>
          </cell>
          <cell r="B987">
            <v>344504</v>
          </cell>
          <cell r="C987">
            <v>360568</v>
          </cell>
        </row>
        <row r="988">
          <cell r="A988" t="str">
            <v>184907</v>
          </cell>
          <cell r="B988">
            <v>0</v>
          </cell>
          <cell r="C988">
            <v>0</v>
          </cell>
        </row>
        <row r="989">
          <cell r="A989" t="str">
            <v>184908</v>
          </cell>
          <cell r="B989">
            <v>270388</v>
          </cell>
          <cell r="C989">
            <v>443877</v>
          </cell>
        </row>
        <row r="990">
          <cell r="A990" t="str">
            <v>184909</v>
          </cell>
          <cell r="B990">
            <v>167169</v>
          </cell>
          <cell r="C990">
            <v>167169</v>
          </cell>
        </row>
        <row r="991">
          <cell r="A991" t="str">
            <v>184911</v>
          </cell>
          <cell r="B991">
            <v>0</v>
          </cell>
          <cell r="C991">
            <v>0</v>
          </cell>
        </row>
        <row r="992">
          <cell r="A992" t="str">
            <v>185901</v>
          </cell>
          <cell r="B992">
            <v>0</v>
          </cell>
          <cell r="C992">
            <v>0</v>
          </cell>
        </row>
        <row r="993">
          <cell r="A993" t="str">
            <v>185902</v>
          </cell>
          <cell r="B993">
            <v>0</v>
          </cell>
          <cell r="C993">
            <v>0</v>
          </cell>
        </row>
        <row r="994">
          <cell r="A994" t="str">
            <v>185903</v>
          </cell>
          <cell r="B994">
            <v>0</v>
          </cell>
          <cell r="C994">
            <v>0</v>
          </cell>
        </row>
        <row r="995">
          <cell r="A995" t="str">
            <v>185904</v>
          </cell>
          <cell r="B995">
            <v>0</v>
          </cell>
          <cell r="C995">
            <v>0</v>
          </cell>
        </row>
        <row r="996">
          <cell r="A996" t="str">
            <v>186901</v>
          </cell>
          <cell r="B996">
            <v>0</v>
          </cell>
          <cell r="C996">
            <v>0</v>
          </cell>
        </row>
        <row r="997">
          <cell r="A997" t="str">
            <v>186902</v>
          </cell>
          <cell r="B997">
            <v>0</v>
          </cell>
          <cell r="C997">
            <v>0</v>
          </cell>
        </row>
        <row r="998">
          <cell r="A998" t="str">
            <v>186903</v>
          </cell>
          <cell r="B998">
            <v>0</v>
          </cell>
          <cell r="C998">
            <v>0</v>
          </cell>
        </row>
        <row r="999">
          <cell r="A999" t="str">
            <v>187901</v>
          </cell>
          <cell r="B999">
            <v>0</v>
          </cell>
          <cell r="C999">
            <v>0</v>
          </cell>
        </row>
        <row r="1000">
          <cell r="A1000" t="str">
            <v>187903</v>
          </cell>
          <cell r="B1000">
            <v>0</v>
          </cell>
          <cell r="C1000">
            <v>0</v>
          </cell>
        </row>
        <row r="1001">
          <cell r="A1001" t="str">
            <v>187904</v>
          </cell>
          <cell r="B1001">
            <v>0</v>
          </cell>
          <cell r="C1001">
            <v>0</v>
          </cell>
        </row>
        <row r="1002">
          <cell r="A1002" t="str">
            <v>187906</v>
          </cell>
          <cell r="B1002">
            <v>0</v>
          </cell>
          <cell r="C1002">
            <v>0</v>
          </cell>
        </row>
        <row r="1003">
          <cell r="A1003" t="str">
            <v>187907</v>
          </cell>
          <cell r="B1003">
            <v>1383358</v>
          </cell>
          <cell r="C1003">
            <v>1879001</v>
          </cell>
        </row>
        <row r="1004">
          <cell r="A1004" t="str">
            <v>187910</v>
          </cell>
          <cell r="B1004">
            <v>0</v>
          </cell>
          <cell r="C1004">
            <v>0</v>
          </cell>
        </row>
        <row r="1005">
          <cell r="A1005" t="str">
            <v>188801</v>
          </cell>
          <cell r="B1005">
            <v>0</v>
          </cell>
          <cell r="C1005">
            <v>0</v>
          </cell>
        </row>
        <row r="1006">
          <cell r="A1006" t="str">
            <v>188901</v>
          </cell>
          <cell r="B1006">
            <v>1177143</v>
          </cell>
          <cell r="C1006">
            <v>1736430</v>
          </cell>
        </row>
        <row r="1007">
          <cell r="A1007" t="str">
            <v>188902</v>
          </cell>
          <cell r="B1007">
            <v>155153</v>
          </cell>
          <cell r="C1007">
            <v>331772</v>
          </cell>
        </row>
        <row r="1008">
          <cell r="A1008" t="str">
            <v>188903</v>
          </cell>
          <cell r="B1008">
            <v>0</v>
          </cell>
          <cell r="C1008">
            <v>0</v>
          </cell>
        </row>
        <row r="1009">
          <cell r="A1009" t="str">
            <v>188904</v>
          </cell>
          <cell r="B1009">
            <v>0</v>
          </cell>
          <cell r="C1009">
            <v>0</v>
          </cell>
        </row>
        <row r="1010">
          <cell r="A1010" t="str">
            <v>188950</v>
          </cell>
          <cell r="B1010">
            <v>0</v>
          </cell>
          <cell r="C1010">
            <v>0</v>
          </cell>
        </row>
        <row r="1011">
          <cell r="A1011" t="str">
            <v>189901</v>
          </cell>
          <cell r="B1011">
            <v>209297</v>
          </cell>
          <cell r="C1011">
            <v>241412</v>
          </cell>
        </row>
        <row r="1012">
          <cell r="A1012" t="str">
            <v>189902</v>
          </cell>
          <cell r="B1012">
            <v>107759</v>
          </cell>
          <cell r="C1012">
            <v>587625</v>
          </cell>
        </row>
        <row r="1013">
          <cell r="A1013" t="str">
            <v>190903</v>
          </cell>
          <cell r="B1013">
            <v>0</v>
          </cell>
          <cell r="C1013">
            <v>0</v>
          </cell>
        </row>
        <row r="1014">
          <cell r="A1014" t="str">
            <v>191901</v>
          </cell>
          <cell r="B1014">
            <v>0</v>
          </cell>
          <cell r="C1014">
            <v>0</v>
          </cell>
        </row>
        <row r="1015">
          <cell r="A1015" t="str">
            <v>192901</v>
          </cell>
          <cell r="B1015">
            <v>0</v>
          </cell>
          <cell r="C1015">
            <v>0</v>
          </cell>
        </row>
        <row r="1016">
          <cell r="A1016" t="str">
            <v>193801</v>
          </cell>
          <cell r="B1016">
            <v>0</v>
          </cell>
          <cell r="C1016">
            <v>0</v>
          </cell>
        </row>
        <row r="1017">
          <cell r="A1017" t="str">
            <v>193902</v>
          </cell>
          <cell r="B1017">
            <v>0</v>
          </cell>
          <cell r="C1017">
            <v>0</v>
          </cell>
        </row>
        <row r="1018">
          <cell r="A1018" t="str">
            <v>194902</v>
          </cell>
          <cell r="B1018">
            <v>0</v>
          </cell>
          <cell r="C1018">
            <v>0</v>
          </cell>
        </row>
        <row r="1019">
          <cell r="A1019" t="str">
            <v>194903</v>
          </cell>
          <cell r="B1019">
            <v>196428</v>
          </cell>
          <cell r="C1019">
            <v>338974</v>
          </cell>
        </row>
        <row r="1020">
          <cell r="A1020" t="str">
            <v>194904</v>
          </cell>
          <cell r="B1020">
            <v>0</v>
          </cell>
          <cell r="C1020">
            <v>0</v>
          </cell>
        </row>
        <row r="1021">
          <cell r="A1021" t="str">
            <v>194905</v>
          </cell>
          <cell r="B1021">
            <v>104490</v>
          </cell>
          <cell r="C1021">
            <v>326226</v>
          </cell>
        </row>
        <row r="1022">
          <cell r="A1022" t="str">
            <v>195901</v>
          </cell>
          <cell r="B1022">
            <v>0</v>
          </cell>
          <cell r="C1022">
            <v>0</v>
          </cell>
        </row>
        <row r="1023">
          <cell r="A1023" t="str">
            <v>195902</v>
          </cell>
          <cell r="B1023">
            <v>23352</v>
          </cell>
          <cell r="C1023">
            <v>100000</v>
          </cell>
        </row>
        <row r="1024">
          <cell r="A1024" t="str">
            <v>196901</v>
          </cell>
          <cell r="B1024">
            <v>0</v>
          </cell>
          <cell r="C1024">
            <v>0</v>
          </cell>
        </row>
        <row r="1025">
          <cell r="A1025" t="str">
            <v>196902</v>
          </cell>
          <cell r="B1025">
            <v>0</v>
          </cell>
          <cell r="C1025">
            <v>0</v>
          </cell>
        </row>
        <row r="1026">
          <cell r="A1026" t="str">
            <v>196903</v>
          </cell>
          <cell r="B1026">
            <v>0</v>
          </cell>
          <cell r="C1026">
            <v>0</v>
          </cell>
        </row>
        <row r="1027">
          <cell r="A1027" t="str">
            <v>197902</v>
          </cell>
          <cell r="B1027">
            <v>0</v>
          </cell>
          <cell r="C1027">
            <v>0</v>
          </cell>
        </row>
        <row r="1028">
          <cell r="A1028" t="str">
            <v>198901</v>
          </cell>
          <cell r="B1028">
            <v>0</v>
          </cell>
          <cell r="C1028">
            <v>0</v>
          </cell>
        </row>
        <row r="1029">
          <cell r="A1029" t="str">
            <v>198902</v>
          </cell>
          <cell r="B1029">
            <v>0</v>
          </cell>
          <cell r="C1029">
            <v>0</v>
          </cell>
        </row>
        <row r="1030">
          <cell r="A1030" t="str">
            <v>198903</v>
          </cell>
          <cell r="B1030">
            <v>0</v>
          </cell>
          <cell r="C1030">
            <v>0</v>
          </cell>
        </row>
        <row r="1031">
          <cell r="A1031" t="str">
            <v>198905</v>
          </cell>
          <cell r="B1031">
            <v>0</v>
          </cell>
          <cell r="C1031">
            <v>0</v>
          </cell>
        </row>
        <row r="1032">
          <cell r="A1032" t="str">
            <v>198906</v>
          </cell>
          <cell r="B1032">
            <v>0</v>
          </cell>
          <cell r="C1032">
            <v>0</v>
          </cell>
        </row>
        <row r="1033">
          <cell r="A1033" t="str">
            <v>199901</v>
          </cell>
          <cell r="B1033">
            <v>0</v>
          </cell>
          <cell r="C1033">
            <v>0</v>
          </cell>
        </row>
        <row r="1034">
          <cell r="A1034" t="str">
            <v>199902</v>
          </cell>
          <cell r="B1034">
            <v>651666</v>
          </cell>
          <cell r="C1034">
            <v>1014867</v>
          </cell>
        </row>
        <row r="1035">
          <cell r="A1035" t="str">
            <v>200901</v>
          </cell>
          <cell r="B1035">
            <v>0</v>
          </cell>
          <cell r="C1035">
            <v>0</v>
          </cell>
        </row>
        <row r="1036">
          <cell r="A1036" t="str">
            <v>200902</v>
          </cell>
          <cell r="B1036">
            <v>40446</v>
          </cell>
          <cell r="C1036">
            <v>110613</v>
          </cell>
        </row>
        <row r="1037">
          <cell r="A1037" t="str">
            <v>200904</v>
          </cell>
          <cell r="B1037">
            <v>0</v>
          </cell>
          <cell r="C1037">
            <v>0</v>
          </cell>
        </row>
        <row r="1038">
          <cell r="A1038" t="str">
            <v>200906</v>
          </cell>
          <cell r="B1038">
            <v>2886</v>
          </cell>
          <cell r="C1038">
            <v>97556</v>
          </cell>
        </row>
        <row r="1039">
          <cell r="A1039" t="str">
            <v>201902</v>
          </cell>
          <cell r="B1039">
            <v>0</v>
          </cell>
          <cell r="C1039">
            <v>0</v>
          </cell>
        </row>
        <row r="1040">
          <cell r="A1040" t="str">
            <v>201903</v>
          </cell>
          <cell r="B1040">
            <v>0</v>
          </cell>
          <cell r="C1040">
            <v>0</v>
          </cell>
        </row>
        <row r="1041">
          <cell r="A1041" t="str">
            <v>201904</v>
          </cell>
          <cell r="B1041">
            <v>0</v>
          </cell>
          <cell r="C1041">
            <v>0</v>
          </cell>
        </row>
        <row r="1042">
          <cell r="A1042" t="str">
            <v>201907</v>
          </cell>
          <cell r="B1042">
            <v>0</v>
          </cell>
          <cell r="C1042">
            <v>0</v>
          </cell>
        </row>
        <row r="1043">
          <cell r="A1043" t="str">
            <v>201908</v>
          </cell>
          <cell r="B1043">
            <v>79354</v>
          </cell>
          <cell r="C1043">
            <v>234239</v>
          </cell>
        </row>
        <row r="1044">
          <cell r="A1044" t="str">
            <v>201910</v>
          </cell>
          <cell r="B1044">
            <v>0</v>
          </cell>
          <cell r="C1044">
            <v>0</v>
          </cell>
        </row>
        <row r="1045">
          <cell r="A1045" t="str">
            <v>201913</v>
          </cell>
          <cell r="B1045">
            <v>92185</v>
          </cell>
          <cell r="C1045">
            <v>222895</v>
          </cell>
        </row>
        <row r="1046">
          <cell r="A1046" t="str">
            <v>201914</v>
          </cell>
          <cell r="B1046">
            <v>0</v>
          </cell>
          <cell r="C1046">
            <v>0</v>
          </cell>
        </row>
        <row r="1047">
          <cell r="A1047" t="str">
            <v>202903</v>
          </cell>
          <cell r="B1047">
            <v>0</v>
          </cell>
          <cell r="C1047">
            <v>0</v>
          </cell>
        </row>
        <row r="1048">
          <cell r="A1048" t="str">
            <v>202905</v>
          </cell>
          <cell r="B1048">
            <v>61573</v>
          </cell>
          <cell r="C1048">
            <v>142579</v>
          </cell>
        </row>
        <row r="1049">
          <cell r="A1049" t="str">
            <v>203901</v>
          </cell>
          <cell r="B1049">
            <v>72472</v>
          </cell>
          <cell r="C1049">
            <v>152660</v>
          </cell>
        </row>
        <row r="1050">
          <cell r="A1050" t="str">
            <v>203902</v>
          </cell>
          <cell r="B1050">
            <v>0</v>
          </cell>
          <cell r="C1050">
            <v>0</v>
          </cell>
        </row>
        <row r="1051">
          <cell r="A1051" t="str">
            <v>204901</v>
          </cell>
          <cell r="B1051">
            <v>0</v>
          </cell>
          <cell r="C1051">
            <v>0</v>
          </cell>
        </row>
        <row r="1052">
          <cell r="A1052" t="str">
            <v>204904</v>
          </cell>
          <cell r="B1052">
            <v>167649</v>
          </cell>
          <cell r="C1052">
            <v>436757</v>
          </cell>
        </row>
        <row r="1053">
          <cell r="A1053" t="str">
            <v>205901</v>
          </cell>
          <cell r="B1053">
            <v>263879</v>
          </cell>
          <cell r="C1053">
            <v>269067</v>
          </cell>
        </row>
        <row r="1054">
          <cell r="A1054" t="str">
            <v>205902</v>
          </cell>
          <cell r="B1054">
            <v>0</v>
          </cell>
          <cell r="C1054">
            <v>0</v>
          </cell>
        </row>
        <row r="1055">
          <cell r="A1055" t="str">
            <v>205903</v>
          </cell>
          <cell r="B1055">
            <v>0</v>
          </cell>
          <cell r="C1055">
            <v>0</v>
          </cell>
        </row>
        <row r="1056">
          <cell r="A1056" t="str">
            <v>205904</v>
          </cell>
          <cell r="B1056">
            <v>362975</v>
          </cell>
          <cell r="C1056">
            <v>939109</v>
          </cell>
        </row>
        <row r="1057">
          <cell r="A1057" t="str">
            <v>205905</v>
          </cell>
          <cell r="B1057">
            <v>232605</v>
          </cell>
          <cell r="C1057">
            <v>425316</v>
          </cell>
        </row>
        <row r="1058">
          <cell r="A1058" t="str">
            <v>205906</v>
          </cell>
          <cell r="B1058">
            <v>196327</v>
          </cell>
          <cell r="C1058">
            <v>452013</v>
          </cell>
        </row>
        <row r="1059">
          <cell r="A1059" t="str">
            <v>205907</v>
          </cell>
          <cell r="B1059">
            <v>203924</v>
          </cell>
          <cell r="C1059">
            <v>341386</v>
          </cell>
        </row>
        <row r="1060">
          <cell r="A1060" t="str">
            <v>206901</v>
          </cell>
          <cell r="B1060">
            <v>117102</v>
          </cell>
          <cell r="C1060">
            <v>177325</v>
          </cell>
        </row>
        <row r="1061">
          <cell r="A1061" t="str">
            <v>206902</v>
          </cell>
          <cell r="B1061">
            <v>0</v>
          </cell>
          <cell r="C1061">
            <v>0</v>
          </cell>
        </row>
        <row r="1062">
          <cell r="A1062" t="str">
            <v>206903</v>
          </cell>
          <cell r="B1062">
            <v>0</v>
          </cell>
          <cell r="C1062">
            <v>0</v>
          </cell>
        </row>
        <row r="1063">
          <cell r="A1063" t="str">
            <v>207901</v>
          </cell>
          <cell r="B1063">
            <v>0</v>
          </cell>
          <cell r="C1063">
            <v>0</v>
          </cell>
        </row>
        <row r="1064">
          <cell r="A1064" t="str">
            <v>208901</v>
          </cell>
          <cell r="B1064">
            <v>0</v>
          </cell>
          <cell r="C1064">
            <v>0</v>
          </cell>
        </row>
        <row r="1065">
          <cell r="A1065" t="str">
            <v>208902</v>
          </cell>
          <cell r="B1065">
            <v>0</v>
          </cell>
          <cell r="C1065">
            <v>0</v>
          </cell>
        </row>
        <row r="1066">
          <cell r="A1066" t="str">
            <v>208903</v>
          </cell>
          <cell r="B1066">
            <v>0</v>
          </cell>
          <cell r="C1066">
            <v>0</v>
          </cell>
        </row>
        <row r="1067">
          <cell r="A1067" t="str">
            <v>209901</v>
          </cell>
          <cell r="B1067">
            <v>0</v>
          </cell>
          <cell r="C1067">
            <v>0</v>
          </cell>
        </row>
        <row r="1068">
          <cell r="A1068" t="str">
            <v>209902</v>
          </cell>
          <cell r="B1068">
            <v>0</v>
          </cell>
          <cell r="C1068">
            <v>0</v>
          </cell>
        </row>
        <row r="1069">
          <cell r="A1069" t="str">
            <v>210901</v>
          </cell>
          <cell r="B1069">
            <v>109927</v>
          </cell>
          <cell r="C1069">
            <v>246712</v>
          </cell>
        </row>
        <row r="1070">
          <cell r="A1070" t="str">
            <v>210902</v>
          </cell>
          <cell r="B1070">
            <v>0</v>
          </cell>
          <cell r="C1070">
            <v>0</v>
          </cell>
        </row>
        <row r="1071">
          <cell r="A1071" t="str">
            <v>210903</v>
          </cell>
          <cell r="B1071">
            <v>135765</v>
          </cell>
          <cell r="C1071">
            <v>165551</v>
          </cell>
        </row>
        <row r="1072">
          <cell r="A1072" t="str">
            <v>210904</v>
          </cell>
          <cell r="B1072">
            <v>0</v>
          </cell>
          <cell r="C1072">
            <v>0</v>
          </cell>
        </row>
        <row r="1073">
          <cell r="A1073" t="str">
            <v>210905</v>
          </cell>
          <cell r="B1073">
            <v>0</v>
          </cell>
          <cell r="C1073">
            <v>0</v>
          </cell>
        </row>
        <row r="1074">
          <cell r="A1074" t="str">
            <v>210906</v>
          </cell>
          <cell r="B1074">
            <v>0</v>
          </cell>
          <cell r="C1074">
            <v>0</v>
          </cell>
        </row>
        <row r="1075">
          <cell r="A1075" t="str">
            <v>211901</v>
          </cell>
          <cell r="B1075">
            <v>0</v>
          </cell>
          <cell r="C1075">
            <v>0</v>
          </cell>
        </row>
        <row r="1076">
          <cell r="A1076" t="str">
            <v>211902</v>
          </cell>
          <cell r="B1076">
            <v>0</v>
          </cell>
          <cell r="C1076">
            <v>0</v>
          </cell>
        </row>
        <row r="1077">
          <cell r="A1077" t="str">
            <v>212801</v>
          </cell>
          <cell r="B1077">
            <v>0</v>
          </cell>
          <cell r="C1077">
            <v>0</v>
          </cell>
        </row>
        <row r="1078">
          <cell r="A1078" t="str">
            <v>212803</v>
          </cell>
          <cell r="B1078">
            <v>0</v>
          </cell>
          <cell r="C1078">
            <v>0</v>
          </cell>
        </row>
        <row r="1079">
          <cell r="A1079" t="str">
            <v>212901</v>
          </cell>
          <cell r="B1079">
            <v>219258</v>
          </cell>
          <cell r="C1079">
            <v>219258</v>
          </cell>
        </row>
        <row r="1080">
          <cell r="A1080" t="str">
            <v>212902</v>
          </cell>
          <cell r="B1080">
            <v>0</v>
          </cell>
          <cell r="C1080">
            <v>0</v>
          </cell>
        </row>
        <row r="1081">
          <cell r="A1081" t="str">
            <v>212903</v>
          </cell>
          <cell r="B1081">
            <v>0</v>
          </cell>
          <cell r="C1081">
            <v>0</v>
          </cell>
        </row>
        <row r="1082">
          <cell r="A1082" t="str">
            <v>212904</v>
          </cell>
          <cell r="B1082">
            <v>0</v>
          </cell>
          <cell r="C1082">
            <v>0</v>
          </cell>
        </row>
        <row r="1083">
          <cell r="A1083" t="str">
            <v>212905</v>
          </cell>
          <cell r="B1083">
            <v>0</v>
          </cell>
          <cell r="C1083">
            <v>0</v>
          </cell>
        </row>
        <row r="1084">
          <cell r="A1084" t="str">
            <v>212906</v>
          </cell>
          <cell r="B1084">
            <v>934308</v>
          </cell>
          <cell r="C1084">
            <v>962500</v>
          </cell>
        </row>
        <row r="1085">
          <cell r="A1085" t="str">
            <v>212909</v>
          </cell>
          <cell r="B1085">
            <v>649574</v>
          </cell>
          <cell r="C1085">
            <v>722890</v>
          </cell>
        </row>
        <row r="1086">
          <cell r="A1086" t="str">
            <v>212910</v>
          </cell>
          <cell r="B1086">
            <v>0</v>
          </cell>
          <cell r="C1086">
            <v>0</v>
          </cell>
        </row>
        <row r="1087">
          <cell r="A1087" t="str">
            <v>213801</v>
          </cell>
          <cell r="B1087">
            <v>0</v>
          </cell>
          <cell r="C1087">
            <v>0</v>
          </cell>
        </row>
        <row r="1088">
          <cell r="A1088" t="str">
            <v>213901</v>
          </cell>
          <cell r="B1088">
            <v>0</v>
          </cell>
          <cell r="C1088">
            <v>0</v>
          </cell>
        </row>
        <row r="1089">
          <cell r="A1089" t="str">
            <v>214901</v>
          </cell>
          <cell r="B1089">
            <v>2295674</v>
          </cell>
          <cell r="C1089">
            <v>7532972</v>
          </cell>
        </row>
        <row r="1090">
          <cell r="A1090" t="str">
            <v>214902</v>
          </cell>
          <cell r="B1090">
            <v>0</v>
          </cell>
          <cell r="C1090">
            <v>0</v>
          </cell>
        </row>
        <row r="1091">
          <cell r="A1091" t="str">
            <v>214903</v>
          </cell>
          <cell r="B1091">
            <v>1003244</v>
          </cell>
          <cell r="C1091">
            <v>4628148</v>
          </cell>
        </row>
        <row r="1092">
          <cell r="A1092" t="str">
            <v>215901</v>
          </cell>
          <cell r="B1092">
            <v>0</v>
          </cell>
          <cell r="C1092">
            <v>0</v>
          </cell>
        </row>
        <row r="1093">
          <cell r="A1093" t="str">
            <v>216901</v>
          </cell>
          <cell r="B1093">
            <v>0</v>
          </cell>
          <cell r="C1093">
            <v>0</v>
          </cell>
        </row>
        <row r="1094">
          <cell r="A1094" t="str">
            <v>217901</v>
          </cell>
          <cell r="B1094">
            <v>0</v>
          </cell>
          <cell r="C1094">
            <v>0</v>
          </cell>
        </row>
        <row r="1095">
          <cell r="A1095" t="str">
            <v>218901</v>
          </cell>
          <cell r="B1095">
            <v>0</v>
          </cell>
          <cell r="C1095">
            <v>0</v>
          </cell>
        </row>
        <row r="1096">
          <cell r="A1096" t="str">
            <v>219901</v>
          </cell>
          <cell r="B1096">
            <v>0</v>
          </cell>
          <cell r="C1096">
            <v>0</v>
          </cell>
        </row>
        <row r="1097">
          <cell r="A1097" t="str">
            <v>219903</v>
          </cell>
          <cell r="B1097">
            <v>0</v>
          </cell>
          <cell r="C1097">
            <v>0</v>
          </cell>
        </row>
        <row r="1098">
          <cell r="A1098" t="str">
            <v>219905</v>
          </cell>
          <cell r="B1098">
            <v>0</v>
          </cell>
          <cell r="C1098">
            <v>0</v>
          </cell>
        </row>
        <row r="1099">
          <cell r="A1099" t="str">
            <v>220801</v>
          </cell>
          <cell r="B1099">
            <v>0</v>
          </cell>
          <cell r="C1099">
            <v>0</v>
          </cell>
        </row>
        <row r="1100">
          <cell r="A1100" t="str">
            <v>220802</v>
          </cell>
          <cell r="B1100">
            <v>0</v>
          </cell>
          <cell r="C1100">
            <v>0</v>
          </cell>
        </row>
        <row r="1101">
          <cell r="A1101" t="str">
            <v>220804</v>
          </cell>
          <cell r="B1101">
            <v>0</v>
          </cell>
          <cell r="C1101">
            <v>0</v>
          </cell>
        </row>
        <row r="1102">
          <cell r="A1102" t="str">
            <v>220806</v>
          </cell>
          <cell r="B1102">
            <v>0</v>
          </cell>
          <cell r="C1102">
            <v>0</v>
          </cell>
        </row>
        <row r="1103">
          <cell r="A1103" t="str">
            <v>220808</v>
          </cell>
          <cell r="B1103">
            <v>0</v>
          </cell>
          <cell r="C1103">
            <v>0</v>
          </cell>
        </row>
        <row r="1104">
          <cell r="A1104" t="str">
            <v>220809</v>
          </cell>
          <cell r="B1104">
            <v>0</v>
          </cell>
          <cell r="C1104">
            <v>0</v>
          </cell>
        </row>
        <row r="1105">
          <cell r="A1105" t="str">
            <v>220810</v>
          </cell>
          <cell r="B1105">
            <v>0</v>
          </cell>
          <cell r="C1105">
            <v>0</v>
          </cell>
        </row>
        <row r="1106">
          <cell r="A1106" t="str">
            <v>220811</v>
          </cell>
          <cell r="B1106">
            <v>0</v>
          </cell>
          <cell r="C1106">
            <v>0</v>
          </cell>
        </row>
        <row r="1107">
          <cell r="A1107" t="str">
            <v>220812</v>
          </cell>
          <cell r="B1107">
            <v>0</v>
          </cell>
          <cell r="C1107">
            <v>0</v>
          </cell>
        </row>
        <row r="1108">
          <cell r="A1108" t="str">
            <v>220813</v>
          </cell>
          <cell r="B1108">
            <v>0</v>
          </cell>
          <cell r="C1108">
            <v>0</v>
          </cell>
        </row>
        <row r="1109">
          <cell r="A1109" t="str">
            <v>220814</v>
          </cell>
          <cell r="B1109">
            <v>0</v>
          </cell>
          <cell r="C1109">
            <v>0</v>
          </cell>
        </row>
        <row r="1110">
          <cell r="A1110" t="str">
            <v>220815</v>
          </cell>
          <cell r="B1110">
            <v>0</v>
          </cell>
          <cell r="C1110">
            <v>0</v>
          </cell>
        </row>
        <row r="1111">
          <cell r="A1111" t="str">
            <v>220816</v>
          </cell>
          <cell r="B1111">
            <v>0</v>
          </cell>
          <cell r="C1111">
            <v>0</v>
          </cell>
        </row>
        <row r="1112">
          <cell r="A1112" t="str">
            <v>220901</v>
          </cell>
          <cell r="B1112">
            <v>4257159</v>
          </cell>
          <cell r="C1112">
            <v>4357869</v>
          </cell>
        </row>
        <row r="1113">
          <cell r="A1113" t="str">
            <v>220902</v>
          </cell>
          <cell r="B1113">
            <v>6587555</v>
          </cell>
          <cell r="C1113">
            <v>7069178</v>
          </cell>
        </row>
        <row r="1114">
          <cell r="A1114" t="str">
            <v>220904</v>
          </cell>
          <cell r="B1114">
            <v>704106</v>
          </cell>
          <cell r="C1114">
            <v>1141750</v>
          </cell>
        </row>
        <row r="1115">
          <cell r="A1115" t="str">
            <v>220905</v>
          </cell>
          <cell r="B1115">
            <v>0</v>
          </cell>
          <cell r="C1115">
            <v>0</v>
          </cell>
        </row>
        <row r="1116">
          <cell r="A1116" t="str">
            <v>220906</v>
          </cell>
          <cell r="B1116">
            <v>0</v>
          </cell>
          <cell r="C1116">
            <v>0</v>
          </cell>
        </row>
        <row r="1117">
          <cell r="A1117" t="str">
            <v>220907</v>
          </cell>
          <cell r="B1117">
            <v>1214202</v>
          </cell>
          <cell r="C1117">
            <v>1280601</v>
          </cell>
        </row>
        <row r="1118">
          <cell r="A1118" t="str">
            <v>220908</v>
          </cell>
          <cell r="B1118">
            <v>11702271</v>
          </cell>
          <cell r="C1118">
            <v>15347844</v>
          </cell>
        </row>
        <row r="1119">
          <cell r="A1119" t="str">
            <v>220910</v>
          </cell>
          <cell r="B1119">
            <v>1058814</v>
          </cell>
          <cell r="C1119">
            <v>1284095</v>
          </cell>
        </row>
        <row r="1120">
          <cell r="A1120" t="str">
            <v>220912</v>
          </cell>
          <cell r="B1120">
            <v>5057675</v>
          </cell>
          <cell r="C1120">
            <v>5625076</v>
          </cell>
        </row>
        <row r="1121">
          <cell r="A1121" t="str">
            <v>220914</v>
          </cell>
          <cell r="B1121">
            <v>463185</v>
          </cell>
          <cell r="C1121">
            <v>532115</v>
          </cell>
        </row>
        <row r="1122">
          <cell r="A1122" t="str">
            <v>220915</v>
          </cell>
          <cell r="B1122">
            <v>1363649</v>
          </cell>
          <cell r="C1122">
            <v>1377910</v>
          </cell>
        </row>
        <row r="1123">
          <cell r="A1123" t="str">
            <v>220916</v>
          </cell>
          <cell r="B1123">
            <v>4462566</v>
          </cell>
          <cell r="C1123">
            <v>4462566</v>
          </cell>
        </row>
        <row r="1124">
          <cell r="A1124" t="str">
            <v>220917</v>
          </cell>
          <cell r="B1124">
            <v>242175</v>
          </cell>
          <cell r="C1124">
            <v>605606</v>
          </cell>
        </row>
        <row r="1125">
          <cell r="A1125" t="str">
            <v>220918</v>
          </cell>
          <cell r="B1125">
            <v>0</v>
          </cell>
          <cell r="C1125">
            <v>0</v>
          </cell>
        </row>
        <row r="1126">
          <cell r="A1126" t="str">
            <v>220919</v>
          </cell>
          <cell r="B1126">
            <v>1104000</v>
          </cell>
          <cell r="C1126">
            <v>1104000</v>
          </cell>
        </row>
        <row r="1127">
          <cell r="A1127" t="str">
            <v>220920</v>
          </cell>
          <cell r="B1127">
            <v>1498205</v>
          </cell>
          <cell r="C1127">
            <v>2163410</v>
          </cell>
        </row>
        <row r="1128">
          <cell r="A1128" t="str">
            <v>220950</v>
          </cell>
          <cell r="B1128">
            <v>0</v>
          </cell>
          <cell r="C1128">
            <v>0</v>
          </cell>
        </row>
        <row r="1129">
          <cell r="A1129" t="str">
            <v>221801</v>
          </cell>
          <cell r="B1129">
            <v>0</v>
          </cell>
          <cell r="C1129">
            <v>0</v>
          </cell>
        </row>
        <row r="1130">
          <cell r="A1130" t="str">
            <v>221901</v>
          </cell>
          <cell r="B1130">
            <v>0</v>
          </cell>
          <cell r="C1130">
            <v>0</v>
          </cell>
        </row>
        <row r="1131">
          <cell r="A1131" t="str">
            <v>221904</v>
          </cell>
          <cell r="B1131">
            <v>0</v>
          </cell>
          <cell r="C1131">
            <v>0</v>
          </cell>
        </row>
        <row r="1132">
          <cell r="A1132" t="str">
            <v>221905</v>
          </cell>
          <cell r="B1132">
            <v>0</v>
          </cell>
          <cell r="C1132">
            <v>0</v>
          </cell>
        </row>
        <row r="1133">
          <cell r="A1133" t="str">
            <v>221911</v>
          </cell>
          <cell r="B1133">
            <v>0</v>
          </cell>
          <cell r="C1133">
            <v>0</v>
          </cell>
        </row>
        <row r="1134">
          <cell r="A1134" t="str">
            <v>221912</v>
          </cell>
          <cell r="B1134">
            <v>0</v>
          </cell>
          <cell r="C1134">
            <v>0</v>
          </cell>
        </row>
        <row r="1135">
          <cell r="A1135" t="str">
            <v>221950</v>
          </cell>
          <cell r="B1135">
            <v>0</v>
          </cell>
          <cell r="C1135">
            <v>0</v>
          </cell>
        </row>
        <row r="1136">
          <cell r="A1136" t="str">
            <v>222901</v>
          </cell>
          <cell r="B1136">
            <v>0</v>
          </cell>
          <cell r="C1136">
            <v>0</v>
          </cell>
        </row>
        <row r="1137">
          <cell r="A1137" t="str">
            <v>223901</v>
          </cell>
          <cell r="B1137">
            <v>0</v>
          </cell>
          <cell r="C1137">
            <v>0</v>
          </cell>
        </row>
        <row r="1138">
          <cell r="A1138" t="str">
            <v>223902</v>
          </cell>
          <cell r="B1138">
            <v>41762</v>
          </cell>
          <cell r="C1138">
            <v>94743</v>
          </cell>
        </row>
        <row r="1139">
          <cell r="A1139" t="str">
            <v>223904</v>
          </cell>
          <cell r="B1139">
            <v>0</v>
          </cell>
          <cell r="C1139">
            <v>0</v>
          </cell>
        </row>
        <row r="1140">
          <cell r="A1140" t="str">
            <v>224901</v>
          </cell>
          <cell r="B1140">
            <v>0</v>
          </cell>
          <cell r="C1140">
            <v>0</v>
          </cell>
        </row>
        <row r="1141">
          <cell r="A1141" t="str">
            <v>224902</v>
          </cell>
          <cell r="B1141">
            <v>0</v>
          </cell>
          <cell r="C1141">
            <v>0</v>
          </cell>
        </row>
        <row r="1142">
          <cell r="A1142" t="str">
            <v>225902</v>
          </cell>
          <cell r="B1142">
            <v>0</v>
          </cell>
          <cell r="C1142">
            <v>0</v>
          </cell>
        </row>
        <row r="1143">
          <cell r="A1143" t="str">
            <v>225905</v>
          </cell>
          <cell r="B1143">
            <v>0</v>
          </cell>
          <cell r="C1143">
            <v>0</v>
          </cell>
        </row>
        <row r="1144">
          <cell r="A1144" t="str">
            <v>225906</v>
          </cell>
          <cell r="B1144">
            <v>93583</v>
          </cell>
          <cell r="C1144">
            <v>320916</v>
          </cell>
        </row>
        <row r="1145">
          <cell r="A1145" t="str">
            <v>225907</v>
          </cell>
          <cell r="B1145">
            <v>0</v>
          </cell>
          <cell r="C1145">
            <v>0</v>
          </cell>
        </row>
        <row r="1146">
          <cell r="A1146" t="str">
            <v>225950</v>
          </cell>
          <cell r="B1146">
            <v>0</v>
          </cell>
          <cell r="C1146">
            <v>0</v>
          </cell>
        </row>
        <row r="1147">
          <cell r="A1147" t="str">
            <v>226901</v>
          </cell>
          <cell r="B1147">
            <v>0</v>
          </cell>
          <cell r="C1147">
            <v>0</v>
          </cell>
        </row>
        <row r="1148">
          <cell r="A1148" t="str">
            <v>226903</v>
          </cell>
          <cell r="B1148">
            <v>700611</v>
          </cell>
          <cell r="C1148">
            <v>1196664</v>
          </cell>
        </row>
        <row r="1149">
          <cell r="A1149" t="str">
            <v>226905</v>
          </cell>
          <cell r="B1149">
            <v>0</v>
          </cell>
          <cell r="C1149">
            <v>0</v>
          </cell>
        </row>
        <row r="1150">
          <cell r="A1150" t="str">
            <v>226906</v>
          </cell>
          <cell r="B1150">
            <v>106217</v>
          </cell>
          <cell r="C1150">
            <v>208625</v>
          </cell>
        </row>
        <row r="1151">
          <cell r="A1151" t="str">
            <v>226907</v>
          </cell>
          <cell r="B1151">
            <v>153801</v>
          </cell>
          <cell r="C1151">
            <v>498900</v>
          </cell>
        </row>
        <row r="1152">
          <cell r="A1152" t="str">
            <v>226908</v>
          </cell>
          <cell r="B1152">
            <v>44556</v>
          </cell>
          <cell r="C1152">
            <v>100000</v>
          </cell>
        </row>
        <row r="1153">
          <cell r="A1153" t="str">
            <v>226950</v>
          </cell>
          <cell r="B1153">
            <v>0</v>
          </cell>
          <cell r="C1153">
            <v>0</v>
          </cell>
        </row>
        <row r="1154">
          <cell r="A1154" t="str">
            <v>227801</v>
          </cell>
          <cell r="B1154">
            <v>0</v>
          </cell>
          <cell r="C1154">
            <v>0</v>
          </cell>
        </row>
        <row r="1155">
          <cell r="A1155" t="str">
            <v>227803</v>
          </cell>
          <cell r="B1155">
            <v>0</v>
          </cell>
          <cell r="C1155">
            <v>0</v>
          </cell>
        </row>
        <row r="1156">
          <cell r="A1156" t="str">
            <v>227804</v>
          </cell>
          <cell r="B1156">
            <v>0</v>
          </cell>
          <cell r="C1156">
            <v>0</v>
          </cell>
        </row>
        <row r="1157">
          <cell r="A1157" t="str">
            <v>227805</v>
          </cell>
          <cell r="B1157">
            <v>0</v>
          </cell>
          <cell r="C1157">
            <v>0</v>
          </cell>
        </row>
        <row r="1158">
          <cell r="A1158" t="str">
            <v>227806</v>
          </cell>
          <cell r="B1158">
            <v>0</v>
          </cell>
          <cell r="C1158">
            <v>0</v>
          </cell>
        </row>
        <row r="1159">
          <cell r="A1159" t="str">
            <v>227811</v>
          </cell>
          <cell r="B1159">
            <v>0</v>
          </cell>
          <cell r="C1159">
            <v>0</v>
          </cell>
        </row>
        <row r="1160">
          <cell r="A1160" t="str">
            <v>227812</v>
          </cell>
          <cell r="B1160">
            <v>0</v>
          </cell>
          <cell r="C1160">
            <v>0</v>
          </cell>
        </row>
        <row r="1161">
          <cell r="A1161" t="str">
            <v>227814</v>
          </cell>
          <cell r="B1161">
            <v>0</v>
          </cell>
          <cell r="C1161">
            <v>0</v>
          </cell>
        </row>
        <row r="1162">
          <cell r="A1162" t="str">
            <v>227816</v>
          </cell>
          <cell r="B1162">
            <v>0</v>
          </cell>
          <cell r="C1162">
            <v>0</v>
          </cell>
        </row>
        <row r="1163">
          <cell r="A1163" t="str">
            <v>227817</v>
          </cell>
          <cell r="B1163">
            <v>0</v>
          </cell>
          <cell r="C1163">
            <v>0</v>
          </cell>
        </row>
        <row r="1164">
          <cell r="A1164" t="str">
            <v>227818</v>
          </cell>
          <cell r="B1164">
            <v>0</v>
          </cell>
          <cell r="C1164">
            <v>0</v>
          </cell>
        </row>
        <row r="1165">
          <cell r="A1165" t="str">
            <v>227819</v>
          </cell>
          <cell r="B1165">
            <v>0</v>
          </cell>
          <cell r="C1165">
            <v>0</v>
          </cell>
        </row>
        <row r="1166">
          <cell r="A1166" t="str">
            <v>227820</v>
          </cell>
          <cell r="B1166">
            <v>0</v>
          </cell>
          <cell r="C1166">
            <v>0</v>
          </cell>
        </row>
        <row r="1167">
          <cell r="A1167" t="str">
            <v>227821</v>
          </cell>
          <cell r="B1167">
            <v>0</v>
          </cell>
          <cell r="C1167">
            <v>0</v>
          </cell>
        </row>
        <row r="1168">
          <cell r="A1168" t="str">
            <v>227822</v>
          </cell>
          <cell r="B1168">
            <v>0</v>
          </cell>
          <cell r="C1168">
            <v>0</v>
          </cell>
        </row>
        <row r="1169">
          <cell r="A1169" t="str">
            <v>227823</v>
          </cell>
          <cell r="B1169">
            <v>0</v>
          </cell>
          <cell r="C1169">
            <v>0</v>
          </cell>
        </row>
        <row r="1170">
          <cell r="A1170" t="str">
            <v>227901</v>
          </cell>
          <cell r="B1170">
            <v>0</v>
          </cell>
          <cell r="C1170">
            <v>0</v>
          </cell>
        </row>
        <row r="1171">
          <cell r="A1171" t="str">
            <v>227904</v>
          </cell>
          <cell r="B1171">
            <v>6305248</v>
          </cell>
          <cell r="C1171">
            <v>6794448</v>
          </cell>
        </row>
        <row r="1172">
          <cell r="A1172" t="str">
            <v>227905</v>
          </cell>
          <cell r="B1172">
            <v>0</v>
          </cell>
          <cell r="C1172">
            <v>0</v>
          </cell>
        </row>
        <row r="1173">
          <cell r="A1173" t="str">
            <v>227906</v>
          </cell>
          <cell r="B1173">
            <v>0</v>
          </cell>
          <cell r="C1173">
            <v>0</v>
          </cell>
        </row>
        <row r="1174">
          <cell r="A1174" t="str">
            <v>227907</v>
          </cell>
          <cell r="B1174">
            <v>0</v>
          </cell>
          <cell r="C1174">
            <v>0</v>
          </cell>
        </row>
        <row r="1175">
          <cell r="A1175" t="str">
            <v>227909</v>
          </cell>
          <cell r="B1175">
            <v>0</v>
          </cell>
          <cell r="C1175">
            <v>0</v>
          </cell>
        </row>
        <row r="1176">
          <cell r="A1176" t="str">
            <v>227910</v>
          </cell>
          <cell r="B1176">
            <v>1105567</v>
          </cell>
          <cell r="C1176">
            <v>1138000</v>
          </cell>
        </row>
        <row r="1177">
          <cell r="A1177" t="str">
            <v>227912</v>
          </cell>
          <cell r="B1177">
            <v>0</v>
          </cell>
          <cell r="C1177">
            <v>0</v>
          </cell>
        </row>
        <row r="1178">
          <cell r="A1178" t="str">
            <v>227913</v>
          </cell>
          <cell r="B1178">
            <v>0</v>
          </cell>
          <cell r="C1178">
            <v>0</v>
          </cell>
        </row>
        <row r="1179">
          <cell r="A1179" t="str">
            <v>227950</v>
          </cell>
          <cell r="B1179">
            <v>0</v>
          </cell>
          <cell r="C1179">
            <v>0</v>
          </cell>
        </row>
        <row r="1180">
          <cell r="A1180" t="str">
            <v>228901</v>
          </cell>
          <cell r="B1180">
            <v>0</v>
          </cell>
          <cell r="C1180">
            <v>0</v>
          </cell>
        </row>
        <row r="1181">
          <cell r="A1181" t="str">
            <v>228903</v>
          </cell>
          <cell r="B1181">
            <v>0</v>
          </cell>
          <cell r="C1181">
            <v>0</v>
          </cell>
        </row>
        <row r="1182">
          <cell r="A1182" t="str">
            <v>228904</v>
          </cell>
          <cell r="B1182">
            <v>0</v>
          </cell>
          <cell r="C1182">
            <v>0</v>
          </cell>
        </row>
        <row r="1183">
          <cell r="A1183" t="str">
            <v>228905</v>
          </cell>
          <cell r="B1183">
            <v>0</v>
          </cell>
          <cell r="C1183">
            <v>0</v>
          </cell>
        </row>
        <row r="1184">
          <cell r="A1184" t="str">
            <v>229901</v>
          </cell>
          <cell r="B1184">
            <v>0</v>
          </cell>
          <cell r="C1184">
            <v>0</v>
          </cell>
        </row>
        <row r="1185">
          <cell r="A1185" t="str">
            <v>229903</v>
          </cell>
          <cell r="B1185">
            <v>0</v>
          </cell>
          <cell r="C1185">
            <v>0</v>
          </cell>
        </row>
        <row r="1186">
          <cell r="A1186" t="str">
            <v>229904</v>
          </cell>
          <cell r="B1186">
            <v>147599</v>
          </cell>
          <cell r="C1186">
            <v>281704</v>
          </cell>
        </row>
        <row r="1187">
          <cell r="A1187" t="str">
            <v>229905</v>
          </cell>
          <cell r="B1187">
            <v>37333</v>
          </cell>
          <cell r="C1187">
            <v>103335</v>
          </cell>
        </row>
        <row r="1188">
          <cell r="A1188" t="str">
            <v>229906</v>
          </cell>
          <cell r="B1188">
            <v>23249</v>
          </cell>
          <cell r="C1188">
            <v>65095</v>
          </cell>
        </row>
        <row r="1189">
          <cell r="A1189" t="str">
            <v>230901</v>
          </cell>
          <cell r="B1189">
            <v>0</v>
          </cell>
          <cell r="C1189">
            <v>0</v>
          </cell>
        </row>
        <row r="1190">
          <cell r="A1190" t="str">
            <v>230902</v>
          </cell>
          <cell r="B1190">
            <v>0</v>
          </cell>
          <cell r="C1190">
            <v>0</v>
          </cell>
        </row>
        <row r="1191">
          <cell r="A1191" t="str">
            <v>230903</v>
          </cell>
          <cell r="B1191">
            <v>174021</v>
          </cell>
          <cell r="C1191">
            <v>386998</v>
          </cell>
        </row>
        <row r="1192">
          <cell r="A1192" t="str">
            <v>230904</v>
          </cell>
          <cell r="B1192">
            <v>0</v>
          </cell>
          <cell r="C1192">
            <v>0</v>
          </cell>
        </row>
        <row r="1193">
          <cell r="A1193" t="str">
            <v>230905</v>
          </cell>
          <cell r="B1193">
            <v>223024</v>
          </cell>
          <cell r="C1193">
            <v>223024</v>
          </cell>
        </row>
        <row r="1194">
          <cell r="A1194" t="str">
            <v>230906</v>
          </cell>
          <cell r="B1194">
            <v>80439</v>
          </cell>
          <cell r="C1194">
            <v>207500</v>
          </cell>
        </row>
        <row r="1195">
          <cell r="A1195" t="str">
            <v>230908</v>
          </cell>
          <cell r="B1195">
            <v>0</v>
          </cell>
          <cell r="C1195">
            <v>0</v>
          </cell>
        </row>
        <row r="1196">
          <cell r="A1196" t="str">
            <v>231901</v>
          </cell>
          <cell r="B1196">
            <v>0</v>
          </cell>
          <cell r="C1196">
            <v>0</v>
          </cell>
        </row>
        <row r="1197">
          <cell r="A1197" t="str">
            <v>231902</v>
          </cell>
          <cell r="B1197">
            <v>0</v>
          </cell>
          <cell r="C1197">
            <v>0</v>
          </cell>
        </row>
        <row r="1198">
          <cell r="A1198" t="str">
            <v>232801</v>
          </cell>
          <cell r="B1198">
            <v>0</v>
          </cell>
          <cell r="C1198">
            <v>0</v>
          </cell>
        </row>
        <row r="1199">
          <cell r="A1199" t="str">
            <v>232901</v>
          </cell>
          <cell r="B1199">
            <v>28522</v>
          </cell>
          <cell r="C1199">
            <v>91545</v>
          </cell>
        </row>
        <row r="1200">
          <cell r="A1200" t="str">
            <v>232902</v>
          </cell>
          <cell r="B1200">
            <v>122873</v>
          </cell>
          <cell r="C1200">
            <v>124225</v>
          </cell>
        </row>
        <row r="1201">
          <cell r="A1201" t="str">
            <v>232903</v>
          </cell>
          <cell r="B1201">
            <v>1088807</v>
          </cell>
          <cell r="C1201">
            <v>2387683</v>
          </cell>
        </row>
        <row r="1202">
          <cell r="A1202" t="str">
            <v>232904</v>
          </cell>
          <cell r="B1202">
            <v>0</v>
          </cell>
          <cell r="C1202">
            <v>0</v>
          </cell>
        </row>
        <row r="1203">
          <cell r="A1203" t="str">
            <v>233901</v>
          </cell>
          <cell r="B1203">
            <v>1536303</v>
          </cell>
          <cell r="C1203">
            <v>4441337</v>
          </cell>
        </row>
        <row r="1204">
          <cell r="A1204" t="str">
            <v>233903</v>
          </cell>
          <cell r="B1204">
            <v>0</v>
          </cell>
          <cell r="C1204">
            <v>0</v>
          </cell>
        </row>
        <row r="1205">
          <cell r="A1205" t="str">
            <v>234801</v>
          </cell>
          <cell r="B1205">
            <v>0</v>
          </cell>
          <cell r="C1205">
            <v>0</v>
          </cell>
        </row>
        <row r="1206">
          <cell r="A1206" t="str">
            <v>234902</v>
          </cell>
          <cell r="B1206">
            <v>389428</v>
          </cell>
          <cell r="C1206">
            <v>467501</v>
          </cell>
        </row>
        <row r="1207">
          <cell r="A1207" t="str">
            <v>234903</v>
          </cell>
          <cell r="B1207">
            <v>0</v>
          </cell>
          <cell r="C1207">
            <v>0</v>
          </cell>
        </row>
        <row r="1208">
          <cell r="A1208" t="str">
            <v>234904</v>
          </cell>
          <cell r="B1208">
            <v>153318</v>
          </cell>
          <cell r="C1208">
            <v>287500</v>
          </cell>
        </row>
        <row r="1209">
          <cell r="A1209" t="str">
            <v>234905</v>
          </cell>
          <cell r="B1209">
            <v>48625</v>
          </cell>
          <cell r="C1209">
            <v>95474</v>
          </cell>
        </row>
        <row r="1210">
          <cell r="A1210" t="str">
            <v>234906</v>
          </cell>
          <cell r="B1210">
            <v>346113</v>
          </cell>
          <cell r="C1210">
            <v>518746</v>
          </cell>
        </row>
        <row r="1211">
          <cell r="A1211" t="str">
            <v>234907</v>
          </cell>
          <cell r="B1211">
            <v>0</v>
          </cell>
          <cell r="C1211">
            <v>0</v>
          </cell>
        </row>
        <row r="1212">
          <cell r="A1212" t="str">
            <v>234909</v>
          </cell>
          <cell r="B1212">
            <v>37102</v>
          </cell>
          <cell r="C1212">
            <v>95608</v>
          </cell>
        </row>
        <row r="1213">
          <cell r="A1213" t="str">
            <v>235801</v>
          </cell>
          <cell r="B1213">
            <v>0</v>
          </cell>
          <cell r="C1213">
            <v>0</v>
          </cell>
        </row>
        <row r="1214">
          <cell r="A1214" t="str">
            <v>235901</v>
          </cell>
          <cell r="B1214">
            <v>203391</v>
          </cell>
          <cell r="C1214">
            <v>454039</v>
          </cell>
        </row>
        <row r="1215">
          <cell r="A1215" t="str">
            <v>235902</v>
          </cell>
          <cell r="B1215">
            <v>4540633</v>
          </cell>
          <cell r="C1215">
            <v>5030224</v>
          </cell>
        </row>
        <row r="1216">
          <cell r="A1216" t="str">
            <v>235904</v>
          </cell>
          <cell r="B1216">
            <v>0</v>
          </cell>
          <cell r="C1216">
            <v>0</v>
          </cell>
        </row>
        <row r="1217">
          <cell r="A1217" t="str">
            <v>235950</v>
          </cell>
          <cell r="B1217">
            <v>0</v>
          </cell>
          <cell r="C1217">
            <v>0</v>
          </cell>
        </row>
        <row r="1218">
          <cell r="A1218" t="str">
            <v>236801</v>
          </cell>
          <cell r="B1218">
            <v>0</v>
          </cell>
          <cell r="C1218">
            <v>0</v>
          </cell>
        </row>
        <row r="1219">
          <cell r="A1219" t="str">
            <v>236901</v>
          </cell>
          <cell r="B1219">
            <v>263076</v>
          </cell>
          <cell r="C1219">
            <v>435274</v>
          </cell>
        </row>
        <row r="1220">
          <cell r="A1220" t="str">
            <v>236902</v>
          </cell>
          <cell r="B1220">
            <v>0</v>
          </cell>
          <cell r="C1220">
            <v>0</v>
          </cell>
        </row>
        <row r="1221">
          <cell r="A1221" t="str">
            <v>236903</v>
          </cell>
          <cell r="B1221">
            <v>0</v>
          </cell>
          <cell r="C1221">
            <v>0</v>
          </cell>
        </row>
        <row r="1222">
          <cell r="A1222" t="str">
            <v>236950</v>
          </cell>
          <cell r="B1222">
            <v>0</v>
          </cell>
          <cell r="C1222">
            <v>0</v>
          </cell>
        </row>
        <row r="1223">
          <cell r="A1223" t="str">
            <v>237902</v>
          </cell>
          <cell r="B1223">
            <v>539488</v>
          </cell>
          <cell r="C1223">
            <v>656639</v>
          </cell>
        </row>
        <row r="1224">
          <cell r="A1224" t="str">
            <v>237904</v>
          </cell>
          <cell r="B1224">
            <v>1815772</v>
          </cell>
          <cell r="C1224">
            <v>2273153</v>
          </cell>
        </row>
        <row r="1225">
          <cell r="A1225" t="str">
            <v>237905</v>
          </cell>
          <cell r="B1225">
            <v>454239</v>
          </cell>
          <cell r="C1225">
            <v>472481</v>
          </cell>
        </row>
        <row r="1226">
          <cell r="A1226" t="str">
            <v>238902</v>
          </cell>
          <cell r="B1226">
            <v>0</v>
          </cell>
          <cell r="C1226">
            <v>0</v>
          </cell>
        </row>
        <row r="1227">
          <cell r="A1227" t="str">
            <v>238904</v>
          </cell>
          <cell r="B1227">
            <v>0</v>
          </cell>
          <cell r="C1227">
            <v>0</v>
          </cell>
        </row>
        <row r="1228">
          <cell r="A1228" t="str">
            <v>238905</v>
          </cell>
          <cell r="B1228">
            <v>0</v>
          </cell>
          <cell r="C1228">
            <v>0</v>
          </cell>
        </row>
        <row r="1229">
          <cell r="A1229" t="str">
            <v>239901</v>
          </cell>
          <cell r="B1229">
            <v>0</v>
          </cell>
          <cell r="C1229">
            <v>0</v>
          </cell>
        </row>
        <row r="1230">
          <cell r="A1230" t="str">
            <v>239903</v>
          </cell>
          <cell r="B1230">
            <v>0</v>
          </cell>
          <cell r="C1230">
            <v>0</v>
          </cell>
        </row>
        <row r="1231">
          <cell r="A1231" t="str">
            <v>240801</v>
          </cell>
          <cell r="B1231">
            <v>0</v>
          </cell>
          <cell r="C1231">
            <v>0</v>
          </cell>
        </row>
        <row r="1232">
          <cell r="A1232" t="str">
            <v>240804</v>
          </cell>
          <cell r="B1232">
            <v>0</v>
          </cell>
          <cell r="C1232">
            <v>0</v>
          </cell>
        </row>
        <row r="1233">
          <cell r="A1233" t="str">
            <v>240901</v>
          </cell>
          <cell r="B1233">
            <v>3693662</v>
          </cell>
          <cell r="C1233">
            <v>14397996</v>
          </cell>
        </row>
        <row r="1234">
          <cell r="A1234" t="str">
            <v>240903</v>
          </cell>
          <cell r="B1234">
            <v>2507626</v>
          </cell>
          <cell r="C1234">
            <v>3960617</v>
          </cell>
        </row>
        <row r="1235">
          <cell r="A1235" t="str">
            <v>240904</v>
          </cell>
          <cell r="B1235">
            <v>0</v>
          </cell>
          <cell r="C1235">
            <v>0</v>
          </cell>
        </row>
        <row r="1236">
          <cell r="A1236" t="str">
            <v>241901</v>
          </cell>
          <cell r="B1236">
            <v>0</v>
          </cell>
          <cell r="C1236">
            <v>0</v>
          </cell>
        </row>
        <row r="1237">
          <cell r="A1237" t="str">
            <v>241902</v>
          </cell>
          <cell r="B1237">
            <v>0</v>
          </cell>
          <cell r="C1237">
            <v>0</v>
          </cell>
        </row>
        <row r="1238">
          <cell r="A1238" t="str">
            <v>241903</v>
          </cell>
          <cell r="B1238">
            <v>0</v>
          </cell>
          <cell r="C1238">
            <v>0</v>
          </cell>
        </row>
        <row r="1239">
          <cell r="A1239" t="str">
            <v>241904</v>
          </cell>
          <cell r="B1239">
            <v>0</v>
          </cell>
          <cell r="C1239">
            <v>0</v>
          </cell>
        </row>
        <row r="1240">
          <cell r="A1240" t="str">
            <v>241906</v>
          </cell>
          <cell r="B1240">
            <v>0</v>
          </cell>
          <cell r="C1240">
            <v>0</v>
          </cell>
        </row>
        <row r="1241">
          <cell r="A1241" t="str">
            <v>242902</v>
          </cell>
          <cell r="B1241">
            <v>0</v>
          </cell>
          <cell r="C1241">
            <v>0</v>
          </cell>
        </row>
        <row r="1242">
          <cell r="A1242" t="str">
            <v>242903</v>
          </cell>
          <cell r="B1242">
            <v>0</v>
          </cell>
          <cell r="C1242">
            <v>0</v>
          </cell>
        </row>
        <row r="1243">
          <cell r="A1243" t="str">
            <v>242905</v>
          </cell>
          <cell r="B1243">
            <v>0</v>
          </cell>
          <cell r="C1243">
            <v>0</v>
          </cell>
        </row>
        <row r="1244">
          <cell r="A1244" t="str">
            <v>242906</v>
          </cell>
          <cell r="B1244">
            <v>0</v>
          </cell>
          <cell r="C1244">
            <v>0</v>
          </cell>
        </row>
        <row r="1245">
          <cell r="A1245" t="str">
            <v>243801</v>
          </cell>
          <cell r="B1245">
            <v>0</v>
          </cell>
          <cell r="C1245">
            <v>0</v>
          </cell>
        </row>
        <row r="1246">
          <cell r="A1246" t="str">
            <v>243901</v>
          </cell>
          <cell r="B1246">
            <v>534952</v>
          </cell>
          <cell r="C1246">
            <v>871498</v>
          </cell>
        </row>
        <row r="1247">
          <cell r="A1247" t="str">
            <v>243902</v>
          </cell>
          <cell r="B1247">
            <v>0</v>
          </cell>
          <cell r="C1247">
            <v>0</v>
          </cell>
        </row>
        <row r="1248">
          <cell r="A1248" t="str">
            <v>243903</v>
          </cell>
          <cell r="B1248">
            <v>0</v>
          </cell>
          <cell r="C1248">
            <v>0</v>
          </cell>
        </row>
        <row r="1249">
          <cell r="A1249" t="str">
            <v>243905</v>
          </cell>
          <cell r="B1249">
            <v>2739476</v>
          </cell>
          <cell r="C1249">
            <v>3370543</v>
          </cell>
        </row>
        <row r="1250">
          <cell r="A1250" t="str">
            <v>243906</v>
          </cell>
          <cell r="B1250">
            <v>175224</v>
          </cell>
          <cell r="C1250">
            <v>347638</v>
          </cell>
        </row>
        <row r="1251">
          <cell r="A1251" t="str">
            <v>243950</v>
          </cell>
          <cell r="B1251">
            <v>0</v>
          </cell>
          <cell r="C1251">
            <v>0</v>
          </cell>
        </row>
        <row r="1252">
          <cell r="A1252" t="str">
            <v>244901</v>
          </cell>
          <cell r="B1252">
            <v>0</v>
          </cell>
          <cell r="C1252">
            <v>0</v>
          </cell>
        </row>
        <row r="1253">
          <cell r="A1253" t="str">
            <v>244903</v>
          </cell>
          <cell r="B1253">
            <v>0</v>
          </cell>
          <cell r="C1253">
            <v>0</v>
          </cell>
        </row>
        <row r="1254">
          <cell r="A1254" t="str">
            <v>244905</v>
          </cell>
          <cell r="B1254">
            <v>15062</v>
          </cell>
          <cell r="C1254">
            <v>100000</v>
          </cell>
        </row>
        <row r="1255">
          <cell r="A1255" t="str">
            <v>244906</v>
          </cell>
          <cell r="B1255">
            <v>0</v>
          </cell>
          <cell r="C1255">
            <v>0</v>
          </cell>
        </row>
        <row r="1256">
          <cell r="A1256" t="str">
            <v>245901</v>
          </cell>
          <cell r="B1256">
            <v>106987</v>
          </cell>
          <cell r="C1256">
            <v>372598</v>
          </cell>
        </row>
        <row r="1257">
          <cell r="A1257" t="str">
            <v>245902</v>
          </cell>
          <cell r="B1257">
            <v>252398</v>
          </cell>
          <cell r="C1257">
            <v>754326</v>
          </cell>
        </row>
        <row r="1258">
          <cell r="A1258" t="str">
            <v>245903</v>
          </cell>
          <cell r="B1258">
            <v>851713</v>
          </cell>
          <cell r="C1258">
            <v>1789654</v>
          </cell>
        </row>
        <row r="1259">
          <cell r="A1259" t="str">
            <v>245904</v>
          </cell>
          <cell r="B1259">
            <v>81274</v>
          </cell>
          <cell r="C1259">
            <v>198180</v>
          </cell>
        </row>
        <row r="1260">
          <cell r="A1260" t="str">
            <v>246902</v>
          </cell>
          <cell r="B1260">
            <v>147336</v>
          </cell>
          <cell r="C1260">
            <v>231000</v>
          </cell>
        </row>
        <row r="1261">
          <cell r="A1261" t="str">
            <v>246904</v>
          </cell>
          <cell r="B1261">
            <v>1703750</v>
          </cell>
          <cell r="C1261">
            <v>1703750</v>
          </cell>
        </row>
        <row r="1262">
          <cell r="A1262" t="str">
            <v>246905</v>
          </cell>
          <cell r="B1262">
            <v>31730</v>
          </cell>
          <cell r="C1262">
            <v>51349</v>
          </cell>
        </row>
        <row r="1263">
          <cell r="A1263" t="str">
            <v>246906</v>
          </cell>
          <cell r="B1263">
            <v>1151118</v>
          </cell>
          <cell r="C1263">
            <v>1552355</v>
          </cell>
        </row>
        <row r="1264">
          <cell r="A1264" t="str">
            <v>246907</v>
          </cell>
          <cell r="B1264">
            <v>0</v>
          </cell>
          <cell r="C1264">
            <v>0</v>
          </cell>
        </row>
        <row r="1265">
          <cell r="A1265" t="str">
            <v>246908</v>
          </cell>
          <cell r="B1265">
            <v>292367</v>
          </cell>
          <cell r="C1265">
            <v>293067</v>
          </cell>
        </row>
        <row r="1266">
          <cell r="A1266" t="str">
            <v>246909</v>
          </cell>
          <cell r="B1266">
            <v>4864237</v>
          </cell>
          <cell r="C1266">
            <v>4864237</v>
          </cell>
        </row>
        <row r="1267">
          <cell r="A1267" t="str">
            <v>246911</v>
          </cell>
          <cell r="B1267">
            <v>348402</v>
          </cell>
          <cell r="C1267">
            <v>472480</v>
          </cell>
        </row>
        <row r="1268">
          <cell r="A1268" t="str">
            <v>246912</v>
          </cell>
          <cell r="B1268">
            <v>74776</v>
          </cell>
          <cell r="C1268">
            <v>114342</v>
          </cell>
        </row>
        <row r="1269">
          <cell r="A1269" t="str">
            <v>246913</v>
          </cell>
          <cell r="B1269">
            <v>379027</v>
          </cell>
          <cell r="C1269">
            <v>379027</v>
          </cell>
        </row>
        <row r="1270">
          <cell r="A1270" t="str">
            <v>246914</v>
          </cell>
          <cell r="B1270">
            <v>0</v>
          </cell>
          <cell r="C1270">
            <v>0</v>
          </cell>
        </row>
        <row r="1271">
          <cell r="A1271" t="str">
            <v>247901</v>
          </cell>
          <cell r="B1271">
            <v>1020750</v>
          </cell>
          <cell r="C1271">
            <v>1513746</v>
          </cell>
        </row>
        <row r="1272">
          <cell r="A1272" t="str">
            <v>247903</v>
          </cell>
          <cell r="B1272">
            <v>642196</v>
          </cell>
          <cell r="C1272">
            <v>1140952</v>
          </cell>
        </row>
        <row r="1273">
          <cell r="A1273" t="str">
            <v>247904</v>
          </cell>
          <cell r="B1273">
            <v>79792</v>
          </cell>
          <cell r="C1273">
            <v>153375</v>
          </cell>
        </row>
        <row r="1274">
          <cell r="A1274" t="str">
            <v>247906</v>
          </cell>
          <cell r="B1274">
            <v>188802</v>
          </cell>
          <cell r="C1274">
            <v>353034</v>
          </cell>
        </row>
        <row r="1275">
          <cell r="A1275" t="str">
            <v>248901</v>
          </cell>
          <cell r="B1275">
            <v>0</v>
          </cell>
          <cell r="C1275">
            <v>0</v>
          </cell>
        </row>
        <row r="1276">
          <cell r="A1276" t="str">
            <v>248902</v>
          </cell>
          <cell r="B1276">
            <v>0</v>
          </cell>
          <cell r="C1276">
            <v>0</v>
          </cell>
        </row>
        <row r="1277">
          <cell r="A1277" t="str">
            <v>249901</v>
          </cell>
          <cell r="B1277">
            <v>412425</v>
          </cell>
          <cell r="C1277">
            <v>466170</v>
          </cell>
        </row>
        <row r="1278">
          <cell r="A1278" t="str">
            <v>249902</v>
          </cell>
          <cell r="B1278">
            <v>0</v>
          </cell>
          <cell r="C1278">
            <v>0</v>
          </cell>
        </row>
        <row r="1279">
          <cell r="A1279" t="str">
            <v>249903</v>
          </cell>
          <cell r="B1279">
            <v>0</v>
          </cell>
          <cell r="C1279">
            <v>0</v>
          </cell>
        </row>
        <row r="1280">
          <cell r="A1280" t="str">
            <v>249904</v>
          </cell>
          <cell r="B1280">
            <v>0</v>
          </cell>
          <cell r="C1280">
            <v>0</v>
          </cell>
        </row>
        <row r="1281">
          <cell r="A1281" t="str">
            <v>249905</v>
          </cell>
          <cell r="B1281">
            <v>0</v>
          </cell>
          <cell r="C1281">
            <v>0</v>
          </cell>
        </row>
        <row r="1282">
          <cell r="A1282" t="str">
            <v>249906</v>
          </cell>
          <cell r="B1282">
            <v>315572</v>
          </cell>
          <cell r="C1282">
            <v>413155</v>
          </cell>
        </row>
        <row r="1283">
          <cell r="A1283" t="str">
            <v>249908</v>
          </cell>
          <cell r="B1283">
            <v>197310</v>
          </cell>
          <cell r="C1283">
            <v>197310</v>
          </cell>
        </row>
        <row r="1284">
          <cell r="A1284" t="str">
            <v>250902</v>
          </cell>
          <cell r="B1284">
            <v>0</v>
          </cell>
          <cell r="C1284">
            <v>0</v>
          </cell>
        </row>
        <row r="1285">
          <cell r="A1285" t="str">
            <v>250903</v>
          </cell>
          <cell r="B1285">
            <v>0</v>
          </cell>
          <cell r="C1285">
            <v>0</v>
          </cell>
        </row>
        <row r="1286">
          <cell r="A1286" t="str">
            <v>250904</v>
          </cell>
          <cell r="B1286">
            <v>0</v>
          </cell>
          <cell r="C1286">
            <v>0</v>
          </cell>
        </row>
        <row r="1287">
          <cell r="A1287" t="str">
            <v>250905</v>
          </cell>
          <cell r="B1287">
            <v>0</v>
          </cell>
          <cell r="C1287">
            <v>0</v>
          </cell>
        </row>
        <row r="1288">
          <cell r="A1288" t="str">
            <v>250906</v>
          </cell>
          <cell r="B1288">
            <v>0</v>
          </cell>
          <cell r="C1288">
            <v>0</v>
          </cell>
        </row>
        <row r="1289">
          <cell r="A1289" t="str">
            <v>250907</v>
          </cell>
          <cell r="B1289">
            <v>0</v>
          </cell>
          <cell r="C1289">
            <v>0</v>
          </cell>
        </row>
        <row r="1290">
          <cell r="A1290" t="str">
            <v>251901</v>
          </cell>
          <cell r="B1290">
            <v>0</v>
          </cell>
          <cell r="C1290">
            <v>0</v>
          </cell>
        </row>
        <row r="1291">
          <cell r="A1291" t="str">
            <v>251902</v>
          </cell>
          <cell r="B1291">
            <v>0</v>
          </cell>
          <cell r="C1291">
            <v>0</v>
          </cell>
        </row>
        <row r="1292">
          <cell r="A1292" t="str">
            <v>252901</v>
          </cell>
          <cell r="B1292">
            <v>804238</v>
          </cell>
          <cell r="C1292">
            <v>1128993</v>
          </cell>
        </row>
        <row r="1293">
          <cell r="A1293" t="str">
            <v>252902</v>
          </cell>
          <cell r="B1293">
            <v>0</v>
          </cell>
          <cell r="C1293">
            <v>0</v>
          </cell>
        </row>
        <row r="1294">
          <cell r="A1294" t="str">
            <v>252903</v>
          </cell>
          <cell r="B1294">
            <v>235509</v>
          </cell>
          <cell r="C1294">
            <v>376038</v>
          </cell>
        </row>
        <row r="1295">
          <cell r="A1295" t="str">
            <v>253901</v>
          </cell>
          <cell r="B1295">
            <v>0</v>
          </cell>
          <cell r="C1295">
            <v>0</v>
          </cell>
        </row>
        <row r="1296">
          <cell r="A1296" t="str">
            <v>254901</v>
          </cell>
          <cell r="B1296">
            <v>530733</v>
          </cell>
          <cell r="C1296">
            <v>1407107</v>
          </cell>
        </row>
        <row r="1297">
          <cell r="A1297" t="str">
            <v>254902</v>
          </cell>
          <cell r="B1297">
            <v>44980</v>
          </cell>
          <cell r="C1297">
            <v>186779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1"/>
  <sheetViews>
    <sheetView tabSelected="1" zoomScaleNormal="100" workbookViewId="0">
      <selection activeCell="B4" sqref="B4"/>
    </sheetView>
  </sheetViews>
  <sheetFormatPr defaultRowHeight="15"/>
  <cols>
    <col min="1" max="1" width="20.85546875" customWidth="1"/>
    <col min="2" max="2" width="27.140625" customWidth="1"/>
    <col min="6" max="6" width="20.5703125" style="20" customWidth="1"/>
    <col min="11" max="11" width="0.28515625" customWidth="1"/>
    <col min="12" max="12" width="18.42578125" customWidth="1"/>
    <col min="13" max="13" width="18.85546875" customWidth="1"/>
    <col min="14" max="14" width="12.42578125" customWidth="1"/>
  </cols>
  <sheetData>
    <row r="2" spans="1:14">
      <c r="A2" s="7" t="s">
        <v>2415</v>
      </c>
      <c r="B2" s="1"/>
      <c r="E2" s="20" t="s">
        <v>2577</v>
      </c>
    </row>
    <row r="3" spans="1:14">
      <c r="A3" s="35"/>
      <c r="B3" s="4" t="s">
        <v>2451</v>
      </c>
    </row>
    <row r="4" spans="1:14">
      <c r="A4" s="35" t="s">
        <v>3</v>
      </c>
      <c r="B4" s="24" t="str">
        <f>IF(ISNA(VLOOKUP($B3,[1]lea!$A$1:$B$1269,2,FALSE)),"",VLOOKUP($B3,[2]LEA!$A$1:$B$1269,2,FALSE))</f>
        <v/>
      </c>
    </row>
    <row r="5" spans="1:14">
      <c r="A5" s="1"/>
      <c r="B5" s="6"/>
      <c r="K5" s="5"/>
    </row>
    <row r="6" spans="1:14">
      <c r="A6" s="25" t="s">
        <v>2591</v>
      </c>
      <c r="B6" s="25"/>
      <c r="C6" s="25"/>
      <c r="D6" s="25"/>
      <c r="E6" s="25"/>
      <c r="F6" s="26" t="str">
        <f>IF(ISNA(VLOOKUP($B3,DATA!$A$1:$E$1037,3,FALSE)),"$0",VLOOKUP($B3,DATA!$A$1:$E$1037,3,FALSE))</f>
        <v>$0</v>
      </c>
    </row>
    <row r="7" spans="1:14">
      <c r="A7" s="2" t="s">
        <v>2592</v>
      </c>
      <c r="F7" s="21" t="str">
        <f>IF(ISNA(VLOOKUP(B3,DATA!A1:E1037,4,FALSE)),"$0",VLOOKUP(B3,DATA!A1:E1037,4,FALSE))</f>
        <v>$0</v>
      </c>
    </row>
    <row r="8" spans="1:14">
      <c r="A8" s="27" t="s">
        <v>2593</v>
      </c>
      <c r="B8" s="25"/>
      <c r="C8" s="25"/>
      <c r="D8" s="25"/>
      <c r="E8" s="25"/>
      <c r="F8" s="26" t="str">
        <f>IF(ISNA(VLOOKUP(B3,DATA!A1:E1037,5,FALSE)),"$0",VLOOKUP(B3,DATA!A1:E1037,5,FALSE))</f>
        <v>$0</v>
      </c>
    </row>
    <row r="9" spans="1:14">
      <c r="A9" s="2" t="s">
        <v>2594</v>
      </c>
      <c r="F9" s="22">
        <f>IF(F6-F7-F8&lt;0,0,F6-F7-F8)</f>
        <v>0</v>
      </c>
    </row>
    <row r="10" spans="1:14">
      <c r="A10" s="27" t="s">
        <v>2578</v>
      </c>
      <c r="B10" s="25"/>
      <c r="C10" s="25"/>
      <c r="D10" s="25"/>
      <c r="E10" s="25"/>
      <c r="F10" s="34" t="str">
        <f>IF(ISNA(VLOOKUP(B3,line5!A1:B900,2,FALSE)),"",VLOOKUP(B3,line5!A1:B900,2,FALSE))</f>
        <v/>
      </c>
      <c r="G10" s="33"/>
      <c r="H10" s="29"/>
      <c r="I10" s="29"/>
      <c r="J10" s="29"/>
      <c r="K10" s="29"/>
      <c r="L10" s="18"/>
      <c r="M10" s="6"/>
      <c r="N10" s="21"/>
    </row>
    <row r="11" spans="1:14">
      <c r="A11" s="3" t="s">
        <v>2579</v>
      </c>
      <c r="F11" s="36"/>
      <c r="G11" s="30" t="s">
        <v>2413</v>
      </c>
      <c r="L11" s="19"/>
      <c r="M11" s="18"/>
    </row>
    <row r="12" spans="1:14">
      <c r="A12" s="27" t="s">
        <v>2580</v>
      </c>
      <c r="B12" s="25"/>
      <c r="C12" s="25"/>
      <c r="D12" s="25"/>
      <c r="E12" s="25"/>
      <c r="F12" s="32" t="str">
        <f>IF(ISNA(VLOOKUP($B3,DATA!$A$1:$I$1037,9,FALSE)),"0",VLOOKUP($B3,DATA!$A$1:I1037,9,FALSE))</f>
        <v>0</v>
      </c>
    </row>
    <row r="13" spans="1:14">
      <c r="A13" s="2" t="s">
        <v>2583</v>
      </c>
      <c r="F13" s="31" t="str">
        <f>IF(ISNA(VLOOKUP(B3,DATA!A1:H1037,7,FALSE)),"$0",VLOOKUP(B3,DATA!A1:H1037,7,FALSE))</f>
        <v>$0</v>
      </c>
    </row>
    <row r="14" spans="1:14">
      <c r="A14" s="27" t="s">
        <v>2595</v>
      </c>
      <c r="B14" s="25"/>
      <c r="C14" s="25"/>
      <c r="D14" s="25"/>
      <c r="E14" s="25"/>
      <c r="F14" s="26" t="str">
        <f>IF(ISNA(VLOOKUP(B3,DATA!A1:H1037,8,FALSE)),"$0",VLOOKUP(B3,DATA!A1:H1037,8,FALSE))</f>
        <v>$0</v>
      </c>
    </row>
    <row r="15" spans="1:14">
      <c r="A15" s="2" t="s">
        <v>2596</v>
      </c>
      <c r="F15" s="23">
        <f>IF(F10&lt;=F11,0,IF(F6&lt;F7,(F6*100)/F14,((F7+F9)/(F14/100))))</f>
        <v>0</v>
      </c>
      <c r="L15" s="17"/>
    </row>
    <row r="16" spans="1:14">
      <c r="A16" s="27" t="s">
        <v>2581</v>
      </c>
      <c r="B16" s="25"/>
      <c r="C16" s="25"/>
      <c r="D16" s="25"/>
      <c r="E16" s="25"/>
      <c r="F16" s="28">
        <f>IF(F10&lt;=F11,0,((F10-F11)/35/F12/100))</f>
        <v>0</v>
      </c>
    </row>
    <row r="17" spans="1:6">
      <c r="A17" s="2" t="s">
        <v>2582</v>
      </c>
      <c r="F17" s="23">
        <f>IF(MIN(F15,F16)&gt;0.29,0.29,MIN(F15,F16))</f>
        <v>0</v>
      </c>
    </row>
    <row r="18" spans="1:6">
      <c r="A18" s="27" t="s">
        <v>0</v>
      </c>
      <c r="B18" s="25"/>
      <c r="C18" s="25"/>
      <c r="D18" s="25"/>
      <c r="E18" s="25"/>
      <c r="F18" s="26">
        <f>35*F12*F17*100</f>
        <v>0</v>
      </c>
    </row>
    <row r="19" spans="1:6">
      <c r="A19" s="2" t="s">
        <v>2414</v>
      </c>
      <c r="F19" s="21">
        <f>MIN(F17*(F13/100),F18)</f>
        <v>0</v>
      </c>
    </row>
    <row r="20" spans="1:6">
      <c r="A20" s="27" t="s">
        <v>2412</v>
      </c>
      <c r="B20" s="25"/>
      <c r="C20" s="25"/>
      <c r="D20" s="25"/>
      <c r="E20" s="25"/>
      <c r="F20" s="26">
        <f>IF(F18-F19&lt;0,0,F18-F19)</f>
        <v>0</v>
      </c>
    </row>
    <row r="21" spans="1:6">
      <c r="A21" s="2" t="s">
        <v>1</v>
      </c>
      <c r="F21" s="21">
        <f>F20</f>
        <v>0</v>
      </c>
    </row>
  </sheetData>
  <pageMargins left="0" right="0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269"/>
  <sheetViews>
    <sheetView workbookViewId="0">
      <selection activeCell="F34" sqref="F34"/>
    </sheetView>
  </sheetViews>
  <sheetFormatPr defaultRowHeight="12.75"/>
  <cols>
    <col min="1" max="1" width="7" style="39" bestFit="1" customWidth="1"/>
    <col min="2" max="2" width="49.140625" style="39" bestFit="1" customWidth="1"/>
    <col min="3" max="16384" width="9.140625" style="39"/>
  </cols>
  <sheetData>
    <row r="1" spans="1:2" s="38" customFormat="1" ht="25.5" customHeight="1">
      <c r="A1" s="37" t="s">
        <v>2</v>
      </c>
      <c r="B1" s="37" t="s">
        <v>2455</v>
      </c>
    </row>
    <row r="2" spans="1:2">
      <c r="A2" s="39" t="s">
        <v>4</v>
      </c>
      <c r="B2" s="39" t="s">
        <v>5</v>
      </c>
    </row>
    <row r="3" spans="1:2">
      <c r="A3" s="39" t="s">
        <v>6</v>
      </c>
      <c r="B3" s="39" t="s">
        <v>7</v>
      </c>
    </row>
    <row r="4" spans="1:2">
      <c r="A4" s="39" t="s">
        <v>8</v>
      </c>
      <c r="B4" s="39" t="s">
        <v>9</v>
      </c>
    </row>
    <row r="5" spans="1:2">
      <c r="A5" s="39" t="s">
        <v>10</v>
      </c>
      <c r="B5" s="39" t="s">
        <v>11</v>
      </c>
    </row>
    <row r="6" spans="1:2">
      <c r="A6" s="39" t="s">
        <v>12</v>
      </c>
      <c r="B6" s="39" t="s">
        <v>13</v>
      </c>
    </row>
    <row r="7" spans="1:2">
      <c r="A7" s="39" t="s">
        <v>14</v>
      </c>
      <c r="B7" s="39" t="s">
        <v>15</v>
      </c>
    </row>
    <row r="8" spans="1:2">
      <c r="A8" s="39" t="s">
        <v>16</v>
      </c>
      <c r="B8" s="39" t="s">
        <v>17</v>
      </c>
    </row>
    <row r="9" spans="1:2">
      <c r="A9" s="39" t="s">
        <v>18</v>
      </c>
      <c r="B9" s="39" t="s">
        <v>19</v>
      </c>
    </row>
    <row r="10" spans="1:2">
      <c r="A10" s="39" t="s">
        <v>20</v>
      </c>
      <c r="B10" s="39" t="s">
        <v>21</v>
      </c>
    </row>
    <row r="11" spans="1:2">
      <c r="A11" s="39" t="s">
        <v>22</v>
      </c>
      <c r="B11" s="39" t="s">
        <v>23</v>
      </c>
    </row>
    <row r="12" spans="1:2">
      <c r="A12" s="39" t="s">
        <v>24</v>
      </c>
      <c r="B12" s="39" t="s">
        <v>25</v>
      </c>
    </row>
    <row r="13" spans="1:2">
      <c r="A13" s="39" t="s">
        <v>26</v>
      </c>
      <c r="B13" s="39" t="s">
        <v>27</v>
      </c>
    </row>
    <row r="14" spans="1:2">
      <c r="A14" s="39" t="s">
        <v>28</v>
      </c>
      <c r="B14" s="39" t="s">
        <v>29</v>
      </c>
    </row>
    <row r="15" spans="1:2">
      <c r="A15" s="39" t="s">
        <v>30</v>
      </c>
      <c r="B15" s="39" t="s">
        <v>31</v>
      </c>
    </row>
    <row r="16" spans="1:2">
      <c r="A16" s="39" t="s">
        <v>32</v>
      </c>
      <c r="B16" s="39" t="s">
        <v>33</v>
      </c>
    </row>
    <row r="17" spans="1:2">
      <c r="A17" s="39" t="s">
        <v>34</v>
      </c>
      <c r="B17" s="39" t="s">
        <v>35</v>
      </c>
    </row>
    <row r="18" spans="1:2">
      <c r="A18" s="39" t="s">
        <v>36</v>
      </c>
      <c r="B18" s="39" t="s">
        <v>37</v>
      </c>
    </row>
    <row r="19" spans="1:2">
      <c r="A19" s="39" t="s">
        <v>38</v>
      </c>
      <c r="B19" s="39" t="s">
        <v>39</v>
      </c>
    </row>
    <row r="20" spans="1:2">
      <c r="A20" s="39" t="s">
        <v>40</v>
      </c>
      <c r="B20" s="39" t="s">
        <v>41</v>
      </c>
    </row>
    <row r="21" spans="1:2">
      <c r="A21" s="39" t="s">
        <v>42</v>
      </c>
      <c r="B21" s="39" t="s">
        <v>43</v>
      </c>
    </row>
    <row r="22" spans="1:2">
      <c r="A22" s="39" t="s">
        <v>44</v>
      </c>
      <c r="B22" s="39" t="s">
        <v>45</v>
      </c>
    </row>
    <row r="23" spans="1:2">
      <c r="A23" s="39" t="s">
        <v>46</v>
      </c>
      <c r="B23" s="39" t="s">
        <v>47</v>
      </c>
    </row>
    <row r="24" spans="1:2">
      <c r="A24" s="39" t="s">
        <v>48</v>
      </c>
      <c r="B24" s="39" t="s">
        <v>49</v>
      </c>
    </row>
    <row r="25" spans="1:2">
      <c r="A25" s="39" t="s">
        <v>50</v>
      </c>
      <c r="B25" s="39" t="s">
        <v>51</v>
      </c>
    </row>
    <row r="26" spans="1:2">
      <c r="A26" s="39" t="s">
        <v>52</v>
      </c>
      <c r="B26" s="39" t="s">
        <v>53</v>
      </c>
    </row>
    <row r="27" spans="1:2">
      <c r="A27" s="39" t="s">
        <v>54</v>
      </c>
      <c r="B27" s="39" t="s">
        <v>55</v>
      </c>
    </row>
    <row r="28" spans="1:2">
      <c r="A28" s="39" t="s">
        <v>56</v>
      </c>
      <c r="B28" s="39" t="s">
        <v>57</v>
      </c>
    </row>
    <row r="29" spans="1:2">
      <c r="A29" s="39" t="s">
        <v>58</v>
      </c>
      <c r="B29" s="39" t="s">
        <v>59</v>
      </c>
    </row>
    <row r="30" spans="1:2">
      <c r="A30" s="39" t="s">
        <v>60</v>
      </c>
      <c r="B30" s="39" t="s">
        <v>61</v>
      </c>
    </row>
    <row r="31" spans="1:2">
      <c r="A31" s="39" t="s">
        <v>62</v>
      </c>
      <c r="B31" s="39" t="s">
        <v>63</v>
      </c>
    </row>
    <row r="32" spans="1:2">
      <c r="A32" s="39" t="s">
        <v>64</v>
      </c>
      <c r="B32" s="39" t="s">
        <v>65</v>
      </c>
    </row>
    <row r="33" spans="1:2">
      <c r="A33" s="39" t="s">
        <v>66</v>
      </c>
      <c r="B33" s="39" t="s">
        <v>67</v>
      </c>
    </row>
    <row r="34" spans="1:2">
      <c r="A34" s="39" t="s">
        <v>68</v>
      </c>
      <c r="B34" s="39" t="s">
        <v>69</v>
      </c>
    </row>
    <row r="35" spans="1:2">
      <c r="A35" s="39" t="s">
        <v>70</v>
      </c>
      <c r="B35" s="39" t="s">
        <v>71</v>
      </c>
    </row>
    <row r="36" spans="1:2">
      <c r="A36" s="39" t="s">
        <v>72</v>
      </c>
      <c r="B36" s="39" t="s">
        <v>73</v>
      </c>
    </row>
    <row r="37" spans="1:2">
      <c r="A37" s="39" t="s">
        <v>74</v>
      </c>
      <c r="B37" s="39" t="s">
        <v>75</v>
      </c>
    </row>
    <row r="38" spans="1:2">
      <c r="A38" s="39" t="s">
        <v>76</v>
      </c>
      <c r="B38" s="39" t="s">
        <v>77</v>
      </c>
    </row>
    <row r="39" spans="1:2">
      <c r="A39" s="39" t="s">
        <v>78</v>
      </c>
      <c r="B39" s="39" t="s">
        <v>79</v>
      </c>
    </row>
    <row r="40" spans="1:2">
      <c r="A40" s="39" t="s">
        <v>80</v>
      </c>
      <c r="B40" s="39" t="s">
        <v>81</v>
      </c>
    </row>
    <row r="41" spans="1:2">
      <c r="A41" s="39" t="s">
        <v>82</v>
      </c>
      <c r="B41" s="39" t="s">
        <v>83</v>
      </c>
    </row>
    <row r="42" spans="1:2">
      <c r="A42" s="39" t="s">
        <v>84</v>
      </c>
      <c r="B42" s="39" t="s">
        <v>85</v>
      </c>
    </row>
    <row r="43" spans="1:2">
      <c r="A43" s="39" t="s">
        <v>86</v>
      </c>
      <c r="B43" s="39" t="s">
        <v>87</v>
      </c>
    </row>
    <row r="44" spans="1:2">
      <c r="A44" s="39" t="s">
        <v>88</v>
      </c>
      <c r="B44" s="39" t="s">
        <v>89</v>
      </c>
    </row>
    <row r="45" spans="1:2">
      <c r="A45" s="39" t="s">
        <v>90</v>
      </c>
      <c r="B45" s="39" t="s">
        <v>2456</v>
      </c>
    </row>
    <row r="46" spans="1:2">
      <c r="A46" s="39" t="s">
        <v>91</v>
      </c>
      <c r="B46" s="39" t="s">
        <v>92</v>
      </c>
    </row>
    <row r="47" spans="1:2">
      <c r="A47" s="39" t="s">
        <v>93</v>
      </c>
      <c r="B47" s="39" t="s">
        <v>94</v>
      </c>
    </row>
    <row r="48" spans="1:2">
      <c r="A48" s="39" t="s">
        <v>95</v>
      </c>
      <c r="B48" s="39" t="s">
        <v>96</v>
      </c>
    </row>
    <row r="49" spans="1:2">
      <c r="A49" s="39" t="s">
        <v>97</v>
      </c>
      <c r="B49" s="39" t="s">
        <v>98</v>
      </c>
    </row>
    <row r="50" spans="1:2">
      <c r="A50" s="39" t="s">
        <v>99</v>
      </c>
      <c r="B50" s="39" t="s">
        <v>100</v>
      </c>
    </row>
    <row r="51" spans="1:2">
      <c r="A51" s="39" t="s">
        <v>101</v>
      </c>
      <c r="B51" s="39" t="s">
        <v>102</v>
      </c>
    </row>
    <row r="52" spans="1:2">
      <c r="A52" s="39" t="s">
        <v>103</v>
      </c>
      <c r="B52" s="39" t="s">
        <v>104</v>
      </c>
    </row>
    <row r="53" spans="1:2">
      <c r="A53" s="39" t="s">
        <v>105</v>
      </c>
      <c r="B53" s="39" t="s">
        <v>106</v>
      </c>
    </row>
    <row r="54" spans="1:2">
      <c r="A54" s="39" t="s">
        <v>107</v>
      </c>
      <c r="B54" s="39" t="s">
        <v>108</v>
      </c>
    </row>
    <row r="55" spans="1:2">
      <c r="A55" s="39" t="s">
        <v>109</v>
      </c>
      <c r="B55" s="39" t="s">
        <v>110</v>
      </c>
    </row>
    <row r="56" spans="1:2">
      <c r="A56" s="39" t="s">
        <v>111</v>
      </c>
      <c r="B56" s="39" t="s">
        <v>112</v>
      </c>
    </row>
    <row r="57" spans="1:2">
      <c r="A57" s="39" t="s">
        <v>113</v>
      </c>
      <c r="B57" s="39" t="s">
        <v>114</v>
      </c>
    </row>
    <row r="58" spans="1:2">
      <c r="A58" s="39" t="s">
        <v>115</v>
      </c>
      <c r="B58" s="39" t="s">
        <v>116</v>
      </c>
    </row>
    <row r="59" spans="1:2">
      <c r="A59" s="39" t="s">
        <v>117</v>
      </c>
      <c r="B59" s="39" t="s">
        <v>118</v>
      </c>
    </row>
    <row r="60" spans="1:2">
      <c r="A60" s="39" t="s">
        <v>119</v>
      </c>
      <c r="B60" s="39" t="s">
        <v>120</v>
      </c>
    </row>
    <row r="61" spans="1:2">
      <c r="A61" s="39" t="s">
        <v>121</v>
      </c>
      <c r="B61" s="39" t="s">
        <v>122</v>
      </c>
    </row>
    <row r="62" spans="1:2">
      <c r="A62" s="39" t="s">
        <v>123</v>
      </c>
      <c r="B62" s="39" t="s">
        <v>124</v>
      </c>
    </row>
    <row r="63" spans="1:2">
      <c r="A63" s="39" t="s">
        <v>125</v>
      </c>
      <c r="B63" s="39" t="s">
        <v>126</v>
      </c>
    </row>
    <row r="64" spans="1:2">
      <c r="A64" s="39" t="s">
        <v>127</v>
      </c>
      <c r="B64" s="39" t="s">
        <v>128</v>
      </c>
    </row>
    <row r="65" spans="1:2">
      <c r="A65" s="39" t="s">
        <v>129</v>
      </c>
      <c r="B65" s="39" t="s">
        <v>130</v>
      </c>
    </row>
    <row r="66" spans="1:2">
      <c r="A66" s="39" t="s">
        <v>131</v>
      </c>
      <c r="B66" s="39" t="s">
        <v>132</v>
      </c>
    </row>
    <row r="67" spans="1:2">
      <c r="A67" s="39" t="s">
        <v>133</v>
      </c>
      <c r="B67" s="39" t="s">
        <v>134</v>
      </c>
    </row>
    <row r="68" spans="1:2">
      <c r="A68" s="39" t="s">
        <v>135</v>
      </c>
      <c r="B68" s="39" t="s">
        <v>136</v>
      </c>
    </row>
    <row r="69" spans="1:2">
      <c r="A69" s="39" t="s">
        <v>137</v>
      </c>
      <c r="B69" s="39" t="s">
        <v>138</v>
      </c>
    </row>
    <row r="70" spans="1:2">
      <c r="A70" s="39" t="s">
        <v>139</v>
      </c>
      <c r="B70" s="39" t="s">
        <v>140</v>
      </c>
    </row>
    <row r="71" spans="1:2">
      <c r="A71" s="39" t="s">
        <v>141</v>
      </c>
      <c r="B71" s="39" t="s">
        <v>2457</v>
      </c>
    </row>
    <row r="72" spans="1:2">
      <c r="A72" s="39" t="s">
        <v>142</v>
      </c>
      <c r="B72" s="39" t="s">
        <v>143</v>
      </c>
    </row>
    <row r="73" spans="1:2">
      <c r="A73" s="39" t="s">
        <v>144</v>
      </c>
      <c r="B73" s="39" t="s">
        <v>2458</v>
      </c>
    </row>
    <row r="74" spans="1:2">
      <c r="A74" s="39" t="s">
        <v>145</v>
      </c>
      <c r="B74" s="39" t="s">
        <v>146</v>
      </c>
    </row>
    <row r="75" spans="1:2">
      <c r="A75" s="39" t="s">
        <v>147</v>
      </c>
      <c r="B75" s="39" t="s">
        <v>148</v>
      </c>
    </row>
    <row r="76" spans="1:2">
      <c r="A76" s="39" t="s">
        <v>149</v>
      </c>
      <c r="B76" s="39" t="s">
        <v>150</v>
      </c>
    </row>
    <row r="77" spans="1:2">
      <c r="A77" s="39" t="s">
        <v>151</v>
      </c>
      <c r="B77" s="39" t="s">
        <v>152</v>
      </c>
    </row>
    <row r="78" spans="1:2">
      <c r="A78" s="39" t="s">
        <v>2459</v>
      </c>
      <c r="B78" s="39" t="s">
        <v>2460</v>
      </c>
    </row>
    <row r="79" spans="1:2">
      <c r="A79" s="39" t="s">
        <v>2461</v>
      </c>
      <c r="B79" s="39" t="s">
        <v>2462</v>
      </c>
    </row>
    <row r="80" spans="1:2">
      <c r="A80" s="39" t="s">
        <v>2463</v>
      </c>
      <c r="B80" s="39" t="s">
        <v>2464</v>
      </c>
    </row>
    <row r="81" spans="1:2">
      <c r="A81" s="39" t="s">
        <v>2465</v>
      </c>
      <c r="B81" s="39" t="s">
        <v>2466</v>
      </c>
    </row>
    <row r="82" spans="1:2">
      <c r="A82" s="39" t="s">
        <v>2467</v>
      </c>
      <c r="B82" s="39" t="s">
        <v>2468</v>
      </c>
    </row>
    <row r="83" spans="1:2">
      <c r="A83" s="39" t="s">
        <v>153</v>
      </c>
      <c r="B83" s="39" t="s">
        <v>154</v>
      </c>
    </row>
    <row r="84" spans="1:2">
      <c r="A84" s="39" t="s">
        <v>155</v>
      </c>
      <c r="B84" s="39" t="s">
        <v>156</v>
      </c>
    </row>
    <row r="85" spans="1:2">
      <c r="A85" s="39" t="s">
        <v>157</v>
      </c>
      <c r="B85" s="39" t="s">
        <v>158</v>
      </c>
    </row>
    <row r="86" spans="1:2">
      <c r="A86" s="39" t="s">
        <v>159</v>
      </c>
      <c r="B86" s="39" t="s">
        <v>160</v>
      </c>
    </row>
    <row r="87" spans="1:2">
      <c r="A87" s="39" t="s">
        <v>161</v>
      </c>
      <c r="B87" s="39" t="s">
        <v>162</v>
      </c>
    </row>
    <row r="88" spans="1:2">
      <c r="A88" s="39" t="s">
        <v>163</v>
      </c>
      <c r="B88" s="39" t="s">
        <v>164</v>
      </c>
    </row>
    <row r="89" spans="1:2">
      <c r="A89" s="39" t="s">
        <v>165</v>
      </c>
      <c r="B89" s="39" t="s">
        <v>166</v>
      </c>
    </row>
    <row r="90" spans="1:2">
      <c r="A90" s="39" t="s">
        <v>167</v>
      </c>
      <c r="B90" s="39" t="s">
        <v>168</v>
      </c>
    </row>
    <row r="91" spans="1:2">
      <c r="A91" s="39" t="s">
        <v>169</v>
      </c>
      <c r="B91" s="39" t="s">
        <v>170</v>
      </c>
    </row>
    <row r="92" spans="1:2">
      <c r="A92" s="39" t="s">
        <v>171</v>
      </c>
      <c r="B92" s="39" t="s">
        <v>172</v>
      </c>
    </row>
    <row r="93" spans="1:2">
      <c r="A93" s="39" t="s">
        <v>173</v>
      </c>
      <c r="B93" s="39" t="s">
        <v>174</v>
      </c>
    </row>
    <row r="94" spans="1:2">
      <c r="A94" s="39" t="s">
        <v>175</v>
      </c>
      <c r="B94" s="39" t="s">
        <v>176</v>
      </c>
    </row>
    <row r="95" spans="1:2">
      <c r="A95" s="39" t="s">
        <v>177</v>
      </c>
      <c r="B95" s="39" t="s">
        <v>178</v>
      </c>
    </row>
    <row r="96" spans="1:2">
      <c r="A96" s="39" t="s">
        <v>179</v>
      </c>
      <c r="B96" s="39" t="s">
        <v>180</v>
      </c>
    </row>
    <row r="97" spans="1:2">
      <c r="A97" s="39" t="s">
        <v>181</v>
      </c>
      <c r="B97" s="39" t="s">
        <v>182</v>
      </c>
    </row>
    <row r="98" spans="1:2">
      <c r="A98" s="39" t="s">
        <v>2420</v>
      </c>
      <c r="B98" s="39" t="s">
        <v>2469</v>
      </c>
    </row>
    <row r="99" spans="1:2">
      <c r="A99" s="39" t="s">
        <v>183</v>
      </c>
      <c r="B99" s="39" t="s">
        <v>184</v>
      </c>
    </row>
    <row r="100" spans="1:2">
      <c r="A100" s="39" t="s">
        <v>185</v>
      </c>
      <c r="B100" s="39" t="s">
        <v>186</v>
      </c>
    </row>
    <row r="101" spans="1:2">
      <c r="A101" s="39" t="s">
        <v>187</v>
      </c>
      <c r="B101" s="39" t="s">
        <v>188</v>
      </c>
    </row>
    <row r="102" spans="1:2">
      <c r="A102" s="39" t="s">
        <v>189</v>
      </c>
      <c r="B102" s="39" t="s">
        <v>190</v>
      </c>
    </row>
    <row r="103" spans="1:2">
      <c r="A103" s="39" t="s">
        <v>191</v>
      </c>
      <c r="B103" s="39" t="s">
        <v>192</v>
      </c>
    </row>
    <row r="104" spans="1:2">
      <c r="A104" s="39" t="s">
        <v>193</v>
      </c>
      <c r="B104" s="39" t="s">
        <v>194</v>
      </c>
    </row>
    <row r="105" spans="1:2">
      <c r="A105" s="39" t="s">
        <v>195</v>
      </c>
      <c r="B105" s="39" t="s">
        <v>196</v>
      </c>
    </row>
    <row r="106" spans="1:2">
      <c r="A106" s="39" t="s">
        <v>197</v>
      </c>
      <c r="B106" s="39" t="s">
        <v>198</v>
      </c>
    </row>
    <row r="107" spans="1:2">
      <c r="A107" s="39" t="s">
        <v>199</v>
      </c>
      <c r="B107" s="39" t="s">
        <v>200</v>
      </c>
    </row>
    <row r="108" spans="1:2">
      <c r="A108" s="39" t="s">
        <v>201</v>
      </c>
      <c r="B108" s="39" t="s">
        <v>202</v>
      </c>
    </row>
    <row r="109" spans="1:2">
      <c r="A109" s="39" t="s">
        <v>203</v>
      </c>
      <c r="B109" s="39" t="s">
        <v>204</v>
      </c>
    </row>
    <row r="110" spans="1:2">
      <c r="A110" s="39" t="s">
        <v>2421</v>
      </c>
      <c r="B110" s="39" t="s">
        <v>2470</v>
      </c>
    </row>
    <row r="111" spans="1:2">
      <c r="A111" s="39" t="s">
        <v>205</v>
      </c>
      <c r="B111" s="39" t="s">
        <v>206</v>
      </c>
    </row>
    <row r="112" spans="1:2">
      <c r="A112" s="39" t="s">
        <v>207</v>
      </c>
      <c r="B112" s="39" t="s">
        <v>208</v>
      </c>
    </row>
    <row r="113" spans="1:2">
      <c r="A113" s="39" t="s">
        <v>209</v>
      </c>
      <c r="B113" s="39" t="s">
        <v>210</v>
      </c>
    </row>
    <row r="114" spans="1:2">
      <c r="A114" s="39" t="s">
        <v>211</v>
      </c>
      <c r="B114" s="39" t="s">
        <v>212</v>
      </c>
    </row>
    <row r="115" spans="1:2">
      <c r="A115" s="39" t="s">
        <v>213</v>
      </c>
      <c r="B115" s="39" t="s">
        <v>214</v>
      </c>
    </row>
    <row r="116" spans="1:2">
      <c r="A116" s="39" t="s">
        <v>215</v>
      </c>
      <c r="B116" s="39" t="s">
        <v>216</v>
      </c>
    </row>
    <row r="117" spans="1:2">
      <c r="A117" s="39" t="s">
        <v>217</v>
      </c>
      <c r="B117" s="39" t="s">
        <v>218</v>
      </c>
    </row>
    <row r="118" spans="1:2">
      <c r="A118" s="39" t="s">
        <v>219</v>
      </c>
      <c r="B118" s="39" t="s">
        <v>220</v>
      </c>
    </row>
    <row r="119" spans="1:2">
      <c r="A119" s="39" t="s">
        <v>221</v>
      </c>
      <c r="B119" s="39" t="s">
        <v>222</v>
      </c>
    </row>
    <row r="120" spans="1:2">
      <c r="A120" s="39" t="s">
        <v>223</v>
      </c>
      <c r="B120" s="39" t="s">
        <v>224</v>
      </c>
    </row>
    <row r="121" spans="1:2">
      <c r="A121" s="39" t="s">
        <v>225</v>
      </c>
      <c r="B121" s="39" t="s">
        <v>226</v>
      </c>
    </row>
    <row r="122" spans="1:2">
      <c r="A122" s="39" t="s">
        <v>227</v>
      </c>
      <c r="B122" s="39" t="s">
        <v>228</v>
      </c>
    </row>
    <row r="123" spans="1:2">
      <c r="A123" s="39" t="s">
        <v>229</v>
      </c>
      <c r="B123" s="39" t="s">
        <v>230</v>
      </c>
    </row>
    <row r="124" spans="1:2">
      <c r="A124" s="39" t="s">
        <v>231</v>
      </c>
      <c r="B124" s="39" t="s">
        <v>232</v>
      </c>
    </row>
    <row r="125" spans="1:2">
      <c r="A125" s="39" t="s">
        <v>233</v>
      </c>
      <c r="B125" s="39" t="s">
        <v>234</v>
      </c>
    </row>
    <row r="126" spans="1:2">
      <c r="A126" s="39" t="s">
        <v>235</v>
      </c>
      <c r="B126" s="39" t="s">
        <v>236</v>
      </c>
    </row>
    <row r="127" spans="1:2">
      <c r="A127" s="39" t="s">
        <v>237</v>
      </c>
      <c r="B127" s="39" t="s">
        <v>238</v>
      </c>
    </row>
    <row r="128" spans="1:2">
      <c r="A128" s="39" t="s">
        <v>239</v>
      </c>
      <c r="B128" s="39" t="s">
        <v>240</v>
      </c>
    </row>
    <row r="129" spans="1:2">
      <c r="A129" s="39" t="s">
        <v>241</v>
      </c>
      <c r="B129" s="39" t="s">
        <v>242</v>
      </c>
    </row>
    <row r="130" spans="1:2">
      <c r="A130" s="39" t="s">
        <v>243</v>
      </c>
      <c r="B130" s="39" t="s">
        <v>244</v>
      </c>
    </row>
    <row r="131" spans="1:2">
      <c r="A131" s="39" t="s">
        <v>245</v>
      </c>
      <c r="B131" s="39" t="s">
        <v>246</v>
      </c>
    </row>
    <row r="132" spans="1:2">
      <c r="A132" s="39" t="s">
        <v>247</v>
      </c>
      <c r="B132" s="39" t="s">
        <v>248</v>
      </c>
    </row>
    <row r="133" spans="1:2">
      <c r="A133" s="39" t="s">
        <v>2471</v>
      </c>
      <c r="B133" s="39" t="s">
        <v>2472</v>
      </c>
    </row>
    <row r="134" spans="1:2">
      <c r="A134" s="39" t="s">
        <v>249</v>
      </c>
      <c r="B134" s="39" t="s">
        <v>250</v>
      </c>
    </row>
    <row r="135" spans="1:2">
      <c r="A135" s="39" t="s">
        <v>251</v>
      </c>
      <c r="B135" s="39" t="s">
        <v>252</v>
      </c>
    </row>
    <row r="136" spans="1:2">
      <c r="A136" s="39" t="s">
        <v>253</v>
      </c>
      <c r="B136" s="39" t="s">
        <v>254</v>
      </c>
    </row>
    <row r="137" spans="1:2">
      <c r="A137" s="39" t="s">
        <v>255</v>
      </c>
      <c r="B137" s="39" t="s">
        <v>256</v>
      </c>
    </row>
    <row r="138" spans="1:2">
      <c r="A138" s="39" t="s">
        <v>257</v>
      </c>
      <c r="B138" s="39" t="s">
        <v>258</v>
      </c>
    </row>
    <row r="139" spans="1:2">
      <c r="A139" s="39" t="s">
        <v>259</v>
      </c>
      <c r="B139" s="39" t="s">
        <v>260</v>
      </c>
    </row>
    <row r="140" spans="1:2">
      <c r="A140" s="39" t="s">
        <v>261</v>
      </c>
      <c r="B140" s="39" t="s">
        <v>262</v>
      </c>
    </row>
    <row r="141" spans="1:2">
      <c r="A141" s="39" t="s">
        <v>263</v>
      </c>
      <c r="B141" s="39" t="s">
        <v>264</v>
      </c>
    </row>
    <row r="142" spans="1:2">
      <c r="A142" s="39" t="s">
        <v>265</v>
      </c>
      <c r="B142" s="39" t="s">
        <v>266</v>
      </c>
    </row>
    <row r="143" spans="1:2">
      <c r="A143" s="39" t="s">
        <v>267</v>
      </c>
      <c r="B143" s="39" t="s">
        <v>268</v>
      </c>
    </row>
    <row r="144" spans="1:2">
      <c r="A144" s="39" t="s">
        <v>269</v>
      </c>
      <c r="B144" s="39" t="s">
        <v>270</v>
      </c>
    </row>
    <row r="145" spans="1:2">
      <c r="A145" s="39" t="s">
        <v>271</v>
      </c>
      <c r="B145" s="39" t="s">
        <v>272</v>
      </c>
    </row>
    <row r="146" spans="1:2">
      <c r="A146" s="39" t="s">
        <v>273</v>
      </c>
      <c r="B146" s="39" t="s">
        <v>274</v>
      </c>
    </row>
    <row r="147" spans="1:2">
      <c r="A147" s="39" t="s">
        <v>275</v>
      </c>
      <c r="B147" s="39" t="s">
        <v>276</v>
      </c>
    </row>
    <row r="148" spans="1:2">
      <c r="A148" s="39" t="s">
        <v>277</v>
      </c>
      <c r="B148" s="39" t="s">
        <v>278</v>
      </c>
    </row>
    <row r="149" spans="1:2">
      <c r="A149" s="39" t="s">
        <v>280</v>
      </c>
      <c r="B149" s="39" t="s">
        <v>281</v>
      </c>
    </row>
    <row r="150" spans="1:2">
      <c r="A150" s="39" t="s">
        <v>282</v>
      </c>
      <c r="B150" s="39" t="s">
        <v>283</v>
      </c>
    </row>
    <row r="151" spans="1:2">
      <c r="A151" s="39" t="s">
        <v>284</v>
      </c>
      <c r="B151" s="39" t="s">
        <v>285</v>
      </c>
    </row>
    <row r="152" spans="1:2">
      <c r="A152" s="39" t="s">
        <v>286</v>
      </c>
      <c r="B152" s="39" t="s">
        <v>287</v>
      </c>
    </row>
    <row r="153" spans="1:2">
      <c r="A153" s="39" t="s">
        <v>288</v>
      </c>
      <c r="B153" s="39" t="s">
        <v>289</v>
      </c>
    </row>
    <row r="154" spans="1:2">
      <c r="A154" s="39" t="s">
        <v>290</v>
      </c>
      <c r="B154" s="39" t="s">
        <v>291</v>
      </c>
    </row>
    <row r="155" spans="1:2">
      <c r="A155" s="39" t="s">
        <v>292</v>
      </c>
      <c r="B155" s="39" t="s">
        <v>293</v>
      </c>
    </row>
    <row r="156" spans="1:2">
      <c r="A156" s="39" t="s">
        <v>294</v>
      </c>
      <c r="B156" s="39" t="s">
        <v>295</v>
      </c>
    </row>
    <row r="157" spans="1:2">
      <c r="A157" s="39" t="s">
        <v>296</v>
      </c>
      <c r="B157" s="39" t="s">
        <v>297</v>
      </c>
    </row>
    <row r="158" spans="1:2">
      <c r="A158" s="39" t="s">
        <v>298</v>
      </c>
      <c r="B158" s="39" t="s">
        <v>299</v>
      </c>
    </row>
    <row r="159" spans="1:2">
      <c r="A159" s="39" t="s">
        <v>300</v>
      </c>
      <c r="B159" s="39" t="s">
        <v>301</v>
      </c>
    </row>
    <row r="160" spans="1:2">
      <c r="A160" s="39" t="s">
        <v>302</v>
      </c>
      <c r="B160" s="39" t="s">
        <v>303</v>
      </c>
    </row>
    <row r="161" spans="1:2">
      <c r="A161" s="39" t="s">
        <v>304</v>
      </c>
      <c r="B161" s="39" t="s">
        <v>305</v>
      </c>
    </row>
    <row r="162" spans="1:2">
      <c r="A162" s="39" t="s">
        <v>306</v>
      </c>
      <c r="B162" s="39" t="s">
        <v>307</v>
      </c>
    </row>
    <row r="163" spans="1:2">
      <c r="A163" s="39" t="s">
        <v>308</v>
      </c>
      <c r="B163" s="39" t="s">
        <v>309</v>
      </c>
    </row>
    <row r="164" spans="1:2">
      <c r="A164" s="39" t="s">
        <v>310</v>
      </c>
      <c r="B164" s="39" t="s">
        <v>311</v>
      </c>
    </row>
    <row r="165" spans="1:2">
      <c r="A165" s="39" t="s">
        <v>312</v>
      </c>
      <c r="B165" s="39" t="s">
        <v>313</v>
      </c>
    </row>
    <row r="166" spans="1:2">
      <c r="A166" s="39" t="s">
        <v>314</v>
      </c>
      <c r="B166" s="39" t="s">
        <v>315</v>
      </c>
    </row>
    <row r="167" spans="1:2">
      <c r="A167" s="39" t="s">
        <v>316</v>
      </c>
      <c r="B167" s="39" t="s">
        <v>317</v>
      </c>
    </row>
    <row r="168" spans="1:2">
      <c r="A168" s="39" t="s">
        <v>318</v>
      </c>
      <c r="B168" s="39" t="s">
        <v>319</v>
      </c>
    </row>
    <row r="169" spans="1:2">
      <c r="A169" s="39" t="s">
        <v>320</v>
      </c>
      <c r="B169" s="39" t="s">
        <v>321</v>
      </c>
    </row>
    <row r="170" spans="1:2">
      <c r="A170" s="39" t="s">
        <v>322</v>
      </c>
      <c r="B170" s="39" t="s">
        <v>323</v>
      </c>
    </row>
    <row r="171" spans="1:2">
      <c r="A171" s="39" t="s">
        <v>324</v>
      </c>
      <c r="B171" s="39" t="s">
        <v>325</v>
      </c>
    </row>
    <row r="172" spans="1:2">
      <c r="A172" s="39" t="s">
        <v>326</v>
      </c>
      <c r="B172" s="39" t="s">
        <v>327</v>
      </c>
    </row>
    <row r="173" spans="1:2">
      <c r="A173" s="39" t="s">
        <v>328</v>
      </c>
      <c r="B173" s="39" t="s">
        <v>329</v>
      </c>
    </row>
    <row r="174" spans="1:2">
      <c r="A174" s="39" t="s">
        <v>330</v>
      </c>
      <c r="B174" s="39" t="s">
        <v>331</v>
      </c>
    </row>
    <row r="175" spans="1:2">
      <c r="A175" s="39" t="s">
        <v>332</v>
      </c>
      <c r="B175" s="39" t="s">
        <v>333</v>
      </c>
    </row>
    <row r="176" spans="1:2">
      <c r="A176" s="39" t="s">
        <v>334</v>
      </c>
      <c r="B176" s="39" t="s">
        <v>335</v>
      </c>
    </row>
    <row r="177" spans="1:2">
      <c r="A177" s="39" t="s">
        <v>336</v>
      </c>
      <c r="B177" s="39" t="s">
        <v>337</v>
      </c>
    </row>
    <row r="178" spans="1:2">
      <c r="A178" s="39" t="s">
        <v>338</v>
      </c>
      <c r="B178" s="39" t="s">
        <v>339</v>
      </c>
    </row>
    <row r="179" spans="1:2">
      <c r="A179" s="39" t="s">
        <v>340</v>
      </c>
      <c r="B179" s="39" t="s">
        <v>341</v>
      </c>
    </row>
    <row r="180" spans="1:2">
      <c r="A180" s="39" t="s">
        <v>342</v>
      </c>
      <c r="B180" s="39" t="s">
        <v>343</v>
      </c>
    </row>
    <row r="181" spans="1:2">
      <c r="A181" s="39" t="s">
        <v>344</v>
      </c>
      <c r="B181" s="39" t="s">
        <v>345</v>
      </c>
    </row>
    <row r="182" spans="1:2">
      <c r="A182" s="39" t="s">
        <v>346</v>
      </c>
      <c r="B182" s="39" t="s">
        <v>347</v>
      </c>
    </row>
    <row r="183" spans="1:2">
      <c r="A183" s="39" t="s">
        <v>348</v>
      </c>
      <c r="B183" s="39" t="s">
        <v>349</v>
      </c>
    </row>
    <row r="184" spans="1:2">
      <c r="A184" s="39" t="s">
        <v>350</v>
      </c>
      <c r="B184" s="39" t="s">
        <v>351</v>
      </c>
    </row>
    <row r="185" spans="1:2">
      <c r="A185" s="39" t="s">
        <v>352</v>
      </c>
      <c r="B185" s="39" t="s">
        <v>353</v>
      </c>
    </row>
    <row r="186" spans="1:2">
      <c r="A186" s="39" t="s">
        <v>354</v>
      </c>
      <c r="B186" s="39" t="s">
        <v>355</v>
      </c>
    </row>
    <row r="187" spans="1:2">
      <c r="A187" s="39" t="s">
        <v>356</v>
      </c>
      <c r="B187" s="39" t="s">
        <v>357</v>
      </c>
    </row>
    <row r="188" spans="1:2">
      <c r="A188" s="39" t="s">
        <v>358</v>
      </c>
      <c r="B188" s="39" t="s">
        <v>359</v>
      </c>
    </row>
    <row r="189" spans="1:2">
      <c r="A189" s="39" t="s">
        <v>360</v>
      </c>
      <c r="B189" s="39" t="s">
        <v>361</v>
      </c>
    </row>
    <row r="190" spans="1:2">
      <c r="A190" s="39" t="s">
        <v>362</v>
      </c>
      <c r="B190" s="39" t="s">
        <v>363</v>
      </c>
    </row>
    <row r="191" spans="1:2">
      <c r="A191" s="39" t="s">
        <v>364</v>
      </c>
      <c r="B191" s="39" t="s">
        <v>365</v>
      </c>
    </row>
    <row r="192" spans="1:2">
      <c r="A192" s="39" t="s">
        <v>366</v>
      </c>
      <c r="B192" s="39" t="s">
        <v>367</v>
      </c>
    </row>
    <row r="193" spans="1:2">
      <c r="A193" s="39" t="s">
        <v>368</v>
      </c>
      <c r="B193" s="39" t="s">
        <v>369</v>
      </c>
    </row>
    <row r="194" spans="1:2">
      <c r="A194" s="39" t="s">
        <v>370</v>
      </c>
      <c r="B194" s="39" t="s">
        <v>371</v>
      </c>
    </row>
    <row r="195" spans="1:2">
      <c r="A195" s="39" t="s">
        <v>372</v>
      </c>
      <c r="B195" s="39" t="s">
        <v>373</v>
      </c>
    </row>
    <row r="196" spans="1:2">
      <c r="A196" s="39" t="s">
        <v>374</v>
      </c>
      <c r="B196" s="39" t="s">
        <v>375</v>
      </c>
    </row>
    <row r="197" spans="1:2">
      <c r="A197" s="39" t="s">
        <v>378</v>
      </c>
      <c r="B197" s="39" t="s">
        <v>379</v>
      </c>
    </row>
    <row r="198" spans="1:2">
      <c r="A198" s="39" t="s">
        <v>380</v>
      </c>
      <c r="B198" s="39" t="s">
        <v>2473</v>
      </c>
    </row>
    <row r="199" spans="1:2">
      <c r="A199" s="39" t="s">
        <v>382</v>
      </c>
      <c r="B199" s="39" t="s">
        <v>383</v>
      </c>
    </row>
    <row r="200" spans="1:2">
      <c r="A200" s="39" t="s">
        <v>384</v>
      </c>
      <c r="B200" s="39" t="s">
        <v>385</v>
      </c>
    </row>
    <row r="201" spans="1:2">
      <c r="A201" s="39" t="s">
        <v>386</v>
      </c>
      <c r="B201" s="39" t="s">
        <v>387</v>
      </c>
    </row>
    <row r="202" spans="1:2">
      <c r="A202" s="39" t="s">
        <v>388</v>
      </c>
      <c r="B202" s="39" t="s">
        <v>389</v>
      </c>
    </row>
    <row r="203" spans="1:2">
      <c r="A203" s="39" t="s">
        <v>390</v>
      </c>
      <c r="B203" s="39" t="s">
        <v>391</v>
      </c>
    </row>
    <row r="204" spans="1:2">
      <c r="A204" s="39" t="s">
        <v>392</v>
      </c>
      <c r="B204" s="39" t="s">
        <v>393</v>
      </c>
    </row>
    <row r="205" spans="1:2">
      <c r="A205" s="39" t="s">
        <v>394</v>
      </c>
      <c r="B205" s="39" t="s">
        <v>395</v>
      </c>
    </row>
    <row r="206" spans="1:2">
      <c r="A206" s="39" t="s">
        <v>396</v>
      </c>
      <c r="B206" s="39" t="s">
        <v>397</v>
      </c>
    </row>
    <row r="207" spans="1:2">
      <c r="A207" s="39" t="s">
        <v>398</v>
      </c>
      <c r="B207" s="39" t="s">
        <v>399</v>
      </c>
    </row>
    <row r="208" spans="1:2">
      <c r="A208" s="39" t="s">
        <v>2474</v>
      </c>
      <c r="B208" s="39" t="s">
        <v>2475</v>
      </c>
    </row>
    <row r="209" spans="1:2">
      <c r="A209" s="39" t="s">
        <v>402</v>
      </c>
      <c r="B209" s="39" t="s">
        <v>403</v>
      </c>
    </row>
    <row r="210" spans="1:2">
      <c r="A210" s="39" t="s">
        <v>404</v>
      </c>
      <c r="B210" s="39" t="s">
        <v>405</v>
      </c>
    </row>
    <row r="211" spans="1:2">
      <c r="A211" s="39" t="s">
        <v>406</v>
      </c>
      <c r="B211" s="39" t="s">
        <v>407</v>
      </c>
    </row>
    <row r="212" spans="1:2">
      <c r="A212" s="39" t="s">
        <v>408</v>
      </c>
      <c r="B212" s="39" t="s">
        <v>409</v>
      </c>
    </row>
    <row r="213" spans="1:2">
      <c r="A213" s="39" t="s">
        <v>410</v>
      </c>
      <c r="B213" s="39" t="s">
        <v>411</v>
      </c>
    </row>
    <row r="214" spans="1:2">
      <c r="A214" s="39" t="s">
        <v>412</v>
      </c>
      <c r="B214" s="39" t="s">
        <v>413</v>
      </c>
    </row>
    <row r="215" spans="1:2">
      <c r="A215" s="39" t="s">
        <v>414</v>
      </c>
      <c r="B215" s="39" t="s">
        <v>415</v>
      </c>
    </row>
    <row r="216" spans="1:2">
      <c r="A216" s="39" t="s">
        <v>416</v>
      </c>
      <c r="B216" s="39" t="s">
        <v>417</v>
      </c>
    </row>
    <row r="217" spans="1:2">
      <c r="A217" s="39" t="s">
        <v>418</v>
      </c>
      <c r="B217" s="39" t="s">
        <v>419</v>
      </c>
    </row>
    <row r="218" spans="1:2">
      <c r="A218" s="39" t="s">
        <v>420</v>
      </c>
      <c r="B218" s="39" t="s">
        <v>421</v>
      </c>
    </row>
    <row r="219" spans="1:2">
      <c r="A219" s="39" t="s">
        <v>422</v>
      </c>
      <c r="B219" s="39" t="s">
        <v>423</v>
      </c>
    </row>
    <row r="220" spans="1:2">
      <c r="A220" s="39" t="s">
        <v>424</v>
      </c>
      <c r="B220" s="39" t="s">
        <v>425</v>
      </c>
    </row>
    <row r="221" spans="1:2">
      <c r="A221" s="39" t="s">
        <v>426</v>
      </c>
      <c r="B221" s="39" t="s">
        <v>427</v>
      </c>
    </row>
    <row r="222" spans="1:2">
      <c r="A222" s="39" t="s">
        <v>428</v>
      </c>
      <c r="B222" s="39" t="s">
        <v>429</v>
      </c>
    </row>
    <row r="223" spans="1:2">
      <c r="A223" s="39" t="s">
        <v>430</v>
      </c>
      <c r="B223" s="39" t="s">
        <v>431</v>
      </c>
    </row>
    <row r="224" spans="1:2">
      <c r="A224" s="39" t="s">
        <v>434</v>
      </c>
      <c r="B224" s="39" t="s">
        <v>435</v>
      </c>
    </row>
    <row r="225" spans="1:2">
      <c r="A225" s="39" t="s">
        <v>436</v>
      </c>
      <c r="B225" s="39" t="s">
        <v>437</v>
      </c>
    </row>
    <row r="226" spans="1:2">
      <c r="A226" s="39" t="s">
        <v>438</v>
      </c>
      <c r="B226" s="39" t="s">
        <v>439</v>
      </c>
    </row>
    <row r="227" spans="1:2">
      <c r="A227" s="39" t="s">
        <v>440</v>
      </c>
      <c r="B227" s="39" t="s">
        <v>441</v>
      </c>
    </row>
    <row r="228" spans="1:2">
      <c r="A228" s="39" t="s">
        <v>442</v>
      </c>
      <c r="B228" s="39" t="s">
        <v>443</v>
      </c>
    </row>
    <row r="229" spans="1:2">
      <c r="A229" s="39" t="s">
        <v>444</v>
      </c>
      <c r="B229" s="39" t="s">
        <v>445</v>
      </c>
    </row>
    <row r="230" spans="1:2">
      <c r="A230" s="39" t="s">
        <v>446</v>
      </c>
      <c r="B230" s="39" t="s">
        <v>447</v>
      </c>
    </row>
    <row r="231" spans="1:2">
      <c r="A231" s="39" t="s">
        <v>448</v>
      </c>
      <c r="B231" s="39" t="s">
        <v>449</v>
      </c>
    </row>
    <row r="232" spans="1:2">
      <c r="A232" s="39" t="s">
        <v>450</v>
      </c>
      <c r="B232" s="39" t="s">
        <v>451</v>
      </c>
    </row>
    <row r="233" spans="1:2">
      <c r="A233" s="39" t="s">
        <v>452</v>
      </c>
      <c r="B233" s="39" t="s">
        <v>453</v>
      </c>
    </row>
    <row r="234" spans="1:2">
      <c r="A234" s="39" t="s">
        <v>454</v>
      </c>
      <c r="B234" s="39" t="s">
        <v>455</v>
      </c>
    </row>
    <row r="235" spans="1:2">
      <c r="A235" s="39" t="s">
        <v>456</v>
      </c>
      <c r="B235" s="39" t="s">
        <v>457</v>
      </c>
    </row>
    <row r="236" spans="1:2">
      <c r="A236" s="39" t="s">
        <v>458</v>
      </c>
      <c r="B236" s="39" t="s">
        <v>459</v>
      </c>
    </row>
    <row r="237" spans="1:2">
      <c r="A237" s="39" t="s">
        <v>460</v>
      </c>
      <c r="B237" s="39" t="s">
        <v>461</v>
      </c>
    </row>
    <row r="238" spans="1:2">
      <c r="A238" s="39" t="s">
        <v>462</v>
      </c>
      <c r="B238" s="39" t="s">
        <v>463</v>
      </c>
    </row>
    <row r="239" spans="1:2">
      <c r="A239" s="39" t="s">
        <v>466</v>
      </c>
      <c r="B239" s="39" t="s">
        <v>467</v>
      </c>
    </row>
    <row r="240" spans="1:2">
      <c r="A240" s="39" t="s">
        <v>468</v>
      </c>
      <c r="B240" s="39" t="s">
        <v>469</v>
      </c>
    </row>
    <row r="241" spans="1:2">
      <c r="A241" s="39" t="s">
        <v>470</v>
      </c>
      <c r="B241" s="39" t="s">
        <v>471</v>
      </c>
    </row>
    <row r="242" spans="1:2">
      <c r="A242" s="39" t="s">
        <v>472</v>
      </c>
      <c r="B242" s="39" t="s">
        <v>473</v>
      </c>
    </row>
    <row r="243" spans="1:2">
      <c r="A243" s="39" t="s">
        <v>474</v>
      </c>
      <c r="B243" s="39" t="s">
        <v>475</v>
      </c>
    </row>
    <row r="244" spans="1:2">
      <c r="A244" s="39" t="s">
        <v>476</v>
      </c>
      <c r="B244" s="39" t="s">
        <v>477</v>
      </c>
    </row>
    <row r="245" spans="1:2">
      <c r="A245" s="39" t="s">
        <v>478</v>
      </c>
      <c r="B245" s="39" t="s">
        <v>479</v>
      </c>
    </row>
    <row r="246" spans="1:2">
      <c r="A246" s="39" t="s">
        <v>480</v>
      </c>
      <c r="B246" s="39" t="s">
        <v>481</v>
      </c>
    </row>
    <row r="247" spans="1:2">
      <c r="A247" s="39" t="s">
        <v>482</v>
      </c>
      <c r="B247" s="39" t="s">
        <v>483</v>
      </c>
    </row>
    <row r="248" spans="1:2">
      <c r="A248" s="39" t="s">
        <v>484</v>
      </c>
      <c r="B248" s="39" t="s">
        <v>485</v>
      </c>
    </row>
    <row r="249" spans="1:2">
      <c r="A249" s="39" t="s">
        <v>486</v>
      </c>
      <c r="B249" s="39" t="s">
        <v>487</v>
      </c>
    </row>
    <row r="250" spans="1:2">
      <c r="A250" s="39" t="s">
        <v>488</v>
      </c>
      <c r="B250" s="39" t="s">
        <v>489</v>
      </c>
    </row>
    <row r="251" spans="1:2">
      <c r="A251" s="39" t="s">
        <v>490</v>
      </c>
      <c r="B251" s="39" t="s">
        <v>491</v>
      </c>
    </row>
    <row r="252" spans="1:2">
      <c r="A252" s="39" t="s">
        <v>492</v>
      </c>
      <c r="B252" s="39" t="s">
        <v>493</v>
      </c>
    </row>
    <row r="253" spans="1:2">
      <c r="A253" s="39" t="s">
        <v>494</v>
      </c>
      <c r="B253" s="39" t="s">
        <v>495</v>
      </c>
    </row>
    <row r="254" spans="1:2">
      <c r="A254" s="39" t="s">
        <v>496</v>
      </c>
      <c r="B254" s="39" t="s">
        <v>497</v>
      </c>
    </row>
    <row r="255" spans="1:2">
      <c r="A255" s="39" t="s">
        <v>498</v>
      </c>
      <c r="B255" s="39" t="s">
        <v>499</v>
      </c>
    </row>
    <row r="256" spans="1:2">
      <c r="A256" s="39" t="s">
        <v>500</v>
      </c>
      <c r="B256" s="39" t="s">
        <v>501</v>
      </c>
    </row>
    <row r="257" spans="1:2">
      <c r="A257" s="39" t="s">
        <v>502</v>
      </c>
      <c r="B257" s="39" t="s">
        <v>503</v>
      </c>
    </row>
    <row r="258" spans="1:2">
      <c r="A258" s="39" t="s">
        <v>2424</v>
      </c>
      <c r="B258" s="39" t="s">
        <v>2476</v>
      </c>
    </row>
    <row r="259" spans="1:2">
      <c r="A259" s="39" t="s">
        <v>504</v>
      </c>
      <c r="B259" s="39" t="s">
        <v>505</v>
      </c>
    </row>
    <row r="260" spans="1:2">
      <c r="A260" s="39" t="s">
        <v>506</v>
      </c>
      <c r="B260" s="39" t="s">
        <v>2477</v>
      </c>
    </row>
    <row r="261" spans="1:2">
      <c r="A261" s="39" t="s">
        <v>507</v>
      </c>
      <c r="B261" s="39" t="s">
        <v>508</v>
      </c>
    </row>
    <row r="262" spans="1:2">
      <c r="A262" s="39" t="s">
        <v>509</v>
      </c>
      <c r="B262" s="39" t="s">
        <v>510</v>
      </c>
    </row>
    <row r="263" spans="1:2">
      <c r="A263" s="39" t="s">
        <v>511</v>
      </c>
      <c r="B263" s="39" t="s">
        <v>2478</v>
      </c>
    </row>
    <row r="264" spans="1:2">
      <c r="A264" s="39" t="s">
        <v>512</v>
      </c>
      <c r="B264" s="39" t="s">
        <v>513</v>
      </c>
    </row>
    <row r="265" spans="1:2">
      <c r="A265" s="39" t="s">
        <v>514</v>
      </c>
      <c r="B265" s="39" t="s">
        <v>515</v>
      </c>
    </row>
    <row r="266" spans="1:2">
      <c r="A266" s="39" t="s">
        <v>516</v>
      </c>
      <c r="B266" s="39" t="s">
        <v>517</v>
      </c>
    </row>
    <row r="267" spans="1:2">
      <c r="A267" s="39" t="s">
        <v>518</v>
      </c>
      <c r="B267" s="39" t="s">
        <v>519</v>
      </c>
    </row>
    <row r="268" spans="1:2">
      <c r="A268" s="39" t="s">
        <v>520</v>
      </c>
      <c r="B268" s="39" t="s">
        <v>521</v>
      </c>
    </row>
    <row r="269" spans="1:2">
      <c r="A269" s="39" t="s">
        <v>522</v>
      </c>
      <c r="B269" s="39" t="s">
        <v>523</v>
      </c>
    </row>
    <row r="270" spans="1:2">
      <c r="A270" s="39" t="s">
        <v>524</v>
      </c>
      <c r="B270" s="39" t="s">
        <v>2479</v>
      </c>
    </row>
    <row r="271" spans="1:2">
      <c r="A271" s="39" t="s">
        <v>525</v>
      </c>
      <c r="B271" s="39" t="s">
        <v>526</v>
      </c>
    </row>
    <row r="272" spans="1:2">
      <c r="A272" s="39" t="s">
        <v>527</v>
      </c>
      <c r="B272" s="39" t="s">
        <v>2480</v>
      </c>
    </row>
    <row r="273" spans="1:2">
      <c r="A273" s="39" t="s">
        <v>528</v>
      </c>
      <c r="B273" s="39" t="s">
        <v>529</v>
      </c>
    </row>
    <row r="274" spans="1:2">
      <c r="A274" s="39" t="s">
        <v>530</v>
      </c>
      <c r="B274" s="39" t="s">
        <v>531</v>
      </c>
    </row>
    <row r="275" spans="1:2">
      <c r="A275" s="39" t="s">
        <v>532</v>
      </c>
      <c r="B275" s="39" t="s">
        <v>533</v>
      </c>
    </row>
    <row r="276" spans="1:2">
      <c r="A276" s="39" t="s">
        <v>534</v>
      </c>
      <c r="B276" s="39" t="s">
        <v>535</v>
      </c>
    </row>
    <row r="277" spans="1:2">
      <c r="A277" s="39" t="s">
        <v>536</v>
      </c>
      <c r="B277" s="39" t="s">
        <v>537</v>
      </c>
    </row>
    <row r="278" spans="1:2">
      <c r="A278" s="39" t="s">
        <v>538</v>
      </c>
      <c r="B278" s="39" t="s">
        <v>539</v>
      </c>
    </row>
    <row r="279" spans="1:2">
      <c r="A279" s="39" t="s">
        <v>540</v>
      </c>
      <c r="B279" s="39" t="s">
        <v>541</v>
      </c>
    </row>
    <row r="280" spans="1:2">
      <c r="A280" s="39" t="s">
        <v>542</v>
      </c>
      <c r="B280" s="39" t="s">
        <v>543</v>
      </c>
    </row>
    <row r="281" spans="1:2">
      <c r="A281" s="39" t="s">
        <v>544</v>
      </c>
      <c r="B281" s="39" t="s">
        <v>545</v>
      </c>
    </row>
    <row r="282" spans="1:2">
      <c r="A282" s="39" t="s">
        <v>546</v>
      </c>
      <c r="B282" s="39" t="s">
        <v>547</v>
      </c>
    </row>
    <row r="283" spans="1:2">
      <c r="A283" s="39" t="s">
        <v>548</v>
      </c>
      <c r="B283" s="39" t="s">
        <v>549</v>
      </c>
    </row>
    <row r="284" spans="1:2">
      <c r="A284" s="39" t="s">
        <v>550</v>
      </c>
      <c r="B284" s="39" t="s">
        <v>551</v>
      </c>
    </row>
    <row r="285" spans="1:2">
      <c r="A285" s="39" t="s">
        <v>552</v>
      </c>
      <c r="B285" s="39" t="s">
        <v>553</v>
      </c>
    </row>
    <row r="286" spans="1:2">
      <c r="A286" s="39" t="s">
        <v>554</v>
      </c>
      <c r="B286" s="39" t="s">
        <v>2481</v>
      </c>
    </row>
    <row r="287" spans="1:2">
      <c r="A287" s="39" t="s">
        <v>555</v>
      </c>
      <c r="B287" s="39" t="s">
        <v>2482</v>
      </c>
    </row>
    <row r="288" spans="1:2">
      <c r="A288" s="39" t="s">
        <v>556</v>
      </c>
      <c r="B288" s="39" t="s">
        <v>557</v>
      </c>
    </row>
    <row r="289" spans="1:2">
      <c r="A289" s="39" t="s">
        <v>558</v>
      </c>
      <c r="B289" s="39" t="s">
        <v>2483</v>
      </c>
    </row>
    <row r="290" spans="1:2">
      <c r="A290" s="39" t="s">
        <v>559</v>
      </c>
      <c r="B290" s="39" t="s">
        <v>560</v>
      </c>
    </row>
    <row r="291" spans="1:2">
      <c r="A291" s="39" t="s">
        <v>561</v>
      </c>
      <c r="B291" s="39" t="s">
        <v>2484</v>
      </c>
    </row>
    <row r="292" spans="1:2">
      <c r="A292" s="39" t="s">
        <v>562</v>
      </c>
      <c r="B292" s="39" t="s">
        <v>2485</v>
      </c>
    </row>
    <row r="293" spans="1:2">
      <c r="A293" s="39" t="s">
        <v>563</v>
      </c>
      <c r="B293" s="39" t="s">
        <v>564</v>
      </c>
    </row>
    <row r="294" spans="1:2">
      <c r="A294" s="39" t="s">
        <v>2486</v>
      </c>
      <c r="B294" s="39" t="s">
        <v>2487</v>
      </c>
    </row>
    <row r="295" spans="1:2">
      <c r="A295" s="39" t="s">
        <v>2488</v>
      </c>
      <c r="B295" s="39" t="s">
        <v>2489</v>
      </c>
    </row>
    <row r="296" spans="1:2">
      <c r="A296" s="39" t="s">
        <v>2490</v>
      </c>
      <c r="B296" s="39" t="s">
        <v>2491</v>
      </c>
    </row>
    <row r="297" spans="1:2">
      <c r="A297" s="39" t="s">
        <v>2492</v>
      </c>
      <c r="B297" s="39" t="s">
        <v>2493</v>
      </c>
    </row>
    <row r="298" spans="1:2">
      <c r="A298" s="39" t="s">
        <v>565</v>
      </c>
      <c r="B298" s="39" t="s">
        <v>566</v>
      </c>
    </row>
    <row r="299" spans="1:2">
      <c r="A299" s="39" t="s">
        <v>567</v>
      </c>
      <c r="B299" s="39" t="s">
        <v>568</v>
      </c>
    </row>
    <row r="300" spans="1:2">
      <c r="A300" s="39" t="s">
        <v>569</v>
      </c>
      <c r="B300" s="39" t="s">
        <v>570</v>
      </c>
    </row>
    <row r="301" spans="1:2">
      <c r="A301" s="39" t="s">
        <v>571</v>
      </c>
      <c r="B301" s="39" t="s">
        <v>572</v>
      </c>
    </row>
    <row r="302" spans="1:2">
      <c r="A302" s="39" t="s">
        <v>573</v>
      </c>
      <c r="B302" s="39" t="s">
        <v>574</v>
      </c>
    </row>
    <row r="303" spans="1:2">
      <c r="A303" s="39" t="s">
        <v>575</v>
      </c>
      <c r="B303" s="39" t="s">
        <v>576</v>
      </c>
    </row>
    <row r="304" spans="1:2">
      <c r="A304" s="39" t="s">
        <v>577</v>
      </c>
      <c r="B304" s="39" t="s">
        <v>578</v>
      </c>
    </row>
    <row r="305" spans="1:2">
      <c r="A305" s="39" t="s">
        <v>579</v>
      </c>
      <c r="B305" s="39" t="s">
        <v>580</v>
      </c>
    </row>
    <row r="306" spans="1:2">
      <c r="A306" s="39" t="s">
        <v>581</v>
      </c>
      <c r="B306" s="39" t="s">
        <v>582</v>
      </c>
    </row>
    <row r="307" spans="1:2">
      <c r="A307" s="39" t="s">
        <v>583</v>
      </c>
      <c r="B307" s="39" t="s">
        <v>584</v>
      </c>
    </row>
    <row r="308" spans="1:2">
      <c r="A308" s="39" t="s">
        <v>585</v>
      </c>
      <c r="B308" s="39" t="s">
        <v>586</v>
      </c>
    </row>
    <row r="309" spans="1:2">
      <c r="A309" s="39" t="s">
        <v>587</v>
      </c>
      <c r="B309" s="39" t="s">
        <v>588</v>
      </c>
    </row>
    <row r="310" spans="1:2">
      <c r="A310" s="39" t="s">
        <v>589</v>
      </c>
      <c r="B310" s="39" t="s">
        <v>590</v>
      </c>
    </row>
    <row r="311" spans="1:2">
      <c r="A311" s="39" t="s">
        <v>591</v>
      </c>
      <c r="B311" s="39" t="s">
        <v>592</v>
      </c>
    </row>
    <row r="312" spans="1:2">
      <c r="A312" s="39" t="s">
        <v>2425</v>
      </c>
      <c r="B312" s="39" t="s">
        <v>2494</v>
      </c>
    </row>
    <row r="313" spans="1:2">
      <c r="A313" s="39" t="s">
        <v>593</v>
      </c>
      <c r="B313" s="39" t="s">
        <v>594</v>
      </c>
    </row>
    <row r="314" spans="1:2">
      <c r="A314" s="39" t="s">
        <v>595</v>
      </c>
      <c r="B314" s="39" t="s">
        <v>596</v>
      </c>
    </row>
    <row r="315" spans="1:2">
      <c r="A315" s="39" t="s">
        <v>597</v>
      </c>
      <c r="B315" s="39" t="s">
        <v>598</v>
      </c>
    </row>
    <row r="316" spans="1:2">
      <c r="A316" s="39" t="s">
        <v>599</v>
      </c>
      <c r="B316" s="39" t="s">
        <v>600</v>
      </c>
    </row>
    <row r="317" spans="1:2">
      <c r="A317" s="39" t="s">
        <v>601</v>
      </c>
      <c r="B317" s="39" t="s">
        <v>602</v>
      </c>
    </row>
    <row r="318" spans="1:2">
      <c r="A318" s="39" t="s">
        <v>603</v>
      </c>
      <c r="B318" s="39" t="s">
        <v>604</v>
      </c>
    </row>
    <row r="319" spans="1:2">
      <c r="A319" s="39" t="s">
        <v>605</v>
      </c>
      <c r="B319" s="39" t="s">
        <v>606</v>
      </c>
    </row>
    <row r="320" spans="1:2">
      <c r="A320" s="39" t="s">
        <v>607</v>
      </c>
      <c r="B320" s="39" t="s">
        <v>608</v>
      </c>
    </row>
    <row r="321" spans="1:2">
      <c r="A321" s="39" t="s">
        <v>609</v>
      </c>
      <c r="B321" s="39" t="s">
        <v>610</v>
      </c>
    </row>
    <row r="322" spans="1:2">
      <c r="A322" s="39" t="s">
        <v>611</v>
      </c>
      <c r="B322" s="39" t="s">
        <v>2495</v>
      </c>
    </row>
    <row r="323" spans="1:2">
      <c r="A323" s="39" t="s">
        <v>2496</v>
      </c>
      <c r="B323" s="39" t="s">
        <v>2497</v>
      </c>
    </row>
    <row r="324" spans="1:2">
      <c r="A324" s="39" t="s">
        <v>612</v>
      </c>
      <c r="B324" s="39" t="s">
        <v>613</v>
      </c>
    </row>
    <row r="325" spans="1:2">
      <c r="A325" s="39" t="s">
        <v>614</v>
      </c>
      <c r="B325" s="39" t="s">
        <v>615</v>
      </c>
    </row>
    <row r="326" spans="1:2">
      <c r="A326" s="39" t="s">
        <v>616</v>
      </c>
      <c r="B326" s="39" t="s">
        <v>617</v>
      </c>
    </row>
    <row r="327" spans="1:2">
      <c r="A327" s="39" t="s">
        <v>618</v>
      </c>
      <c r="B327" s="39" t="s">
        <v>619</v>
      </c>
    </row>
    <row r="328" spans="1:2">
      <c r="A328" s="39" t="s">
        <v>620</v>
      </c>
      <c r="B328" s="39" t="s">
        <v>621</v>
      </c>
    </row>
    <row r="329" spans="1:2">
      <c r="A329" s="39" t="s">
        <v>622</v>
      </c>
      <c r="B329" s="39" t="s">
        <v>623</v>
      </c>
    </row>
    <row r="330" spans="1:2">
      <c r="A330" s="39" t="s">
        <v>624</v>
      </c>
      <c r="B330" s="39" t="s">
        <v>625</v>
      </c>
    </row>
    <row r="331" spans="1:2">
      <c r="A331" s="39" t="s">
        <v>626</v>
      </c>
      <c r="B331" s="39" t="s">
        <v>627</v>
      </c>
    </row>
    <row r="332" spans="1:2">
      <c r="A332" s="39" t="s">
        <v>628</v>
      </c>
      <c r="B332" s="39" t="s">
        <v>629</v>
      </c>
    </row>
    <row r="333" spans="1:2">
      <c r="A333" s="39" t="s">
        <v>630</v>
      </c>
      <c r="B333" s="39" t="s">
        <v>631</v>
      </c>
    </row>
    <row r="334" spans="1:2">
      <c r="A334" s="39" t="s">
        <v>632</v>
      </c>
      <c r="B334" s="39" t="s">
        <v>633</v>
      </c>
    </row>
    <row r="335" spans="1:2">
      <c r="A335" s="39" t="s">
        <v>634</v>
      </c>
      <c r="B335" s="39" t="s">
        <v>635</v>
      </c>
    </row>
    <row r="336" spans="1:2">
      <c r="A336" s="39" t="s">
        <v>636</v>
      </c>
      <c r="B336" s="39" t="s">
        <v>637</v>
      </c>
    </row>
    <row r="337" spans="1:2">
      <c r="A337" s="39" t="s">
        <v>638</v>
      </c>
      <c r="B337" s="39" t="s">
        <v>639</v>
      </c>
    </row>
    <row r="338" spans="1:2">
      <c r="A338" s="39" t="s">
        <v>640</v>
      </c>
      <c r="B338" s="39" t="s">
        <v>641</v>
      </c>
    </row>
    <row r="339" spans="1:2">
      <c r="A339" s="39" t="s">
        <v>642</v>
      </c>
      <c r="B339" s="39" t="s">
        <v>643</v>
      </c>
    </row>
    <row r="340" spans="1:2">
      <c r="A340" s="39" t="s">
        <v>644</v>
      </c>
      <c r="B340" s="39" t="s">
        <v>645</v>
      </c>
    </row>
    <row r="341" spans="1:2">
      <c r="A341" s="39" t="s">
        <v>646</v>
      </c>
      <c r="B341" s="39" t="s">
        <v>647</v>
      </c>
    </row>
    <row r="342" spans="1:2">
      <c r="A342" s="39" t="s">
        <v>648</v>
      </c>
      <c r="B342" s="39" t="s">
        <v>649</v>
      </c>
    </row>
    <row r="343" spans="1:2">
      <c r="A343" s="39" t="s">
        <v>650</v>
      </c>
      <c r="B343" s="39" t="s">
        <v>651</v>
      </c>
    </row>
    <row r="344" spans="1:2">
      <c r="A344" s="39" t="s">
        <v>652</v>
      </c>
      <c r="B344" s="39" t="s">
        <v>653</v>
      </c>
    </row>
    <row r="345" spans="1:2">
      <c r="A345" s="39" t="s">
        <v>654</v>
      </c>
      <c r="B345" s="39" t="s">
        <v>655</v>
      </c>
    </row>
    <row r="346" spans="1:2">
      <c r="A346" s="39" t="s">
        <v>656</v>
      </c>
      <c r="B346" s="39" t="s">
        <v>657</v>
      </c>
    </row>
    <row r="347" spans="1:2">
      <c r="A347" s="39" t="s">
        <v>658</v>
      </c>
      <c r="B347" s="39" t="s">
        <v>659</v>
      </c>
    </row>
    <row r="348" spans="1:2">
      <c r="A348" s="39" t="s">
        <v>660</v>
      </c>
      <c r="B348" s="39" t="s">
        <v>661</v>
      </c>
    </row>
    <row r="349" spans="1:2">
      <c r="A349" s="39" t="s">
        <v>662</v>
      </c>
      <c r="B349" s="39" t="s">
        <v>663</v>
      </c>
    </row>
    <row r="350" spans="1:2">
      <c r="A350" s="39" t="s">
        <v>664</v>
      </c>
      <c r="B350" s="39" t="s">
        <v>665</v>
      </c>
    </row>
    <row r="351" spans="1:2">
      <c r="A351" s="39" t="s">
        <v>666</v>
      </c>
      <c r="B351" s="39" t="s">
        <v>667</v>
      </c>
    </row>
    <row r="352" spans="1:2">
      <c r="A352" s="39" t="s">
        <v>668</v>
      </c>
      <c r="B352" s="39" t="s">
        <v>669</v>
      </c>
    </row>
    <row r="353" spans="1:2">
      <c r="A353" s="39" t="s">
        <v>670</v>
      </c>
      <c r="B353" s="39" t="s">
        <v>671</v>
      </c>
    </row>
    <row r="354" spans="1:2">
      <c r="A354" s="39" t="s">
        <v>672</v>
      </c>
      <c r="B354" s="39" t="s">
        <v>673</v>
      </c>
    </row>
    <row r="355" spans="1:2">
      <c r="A355" s="39" t="s">
        <v>674</v>
      </c>
      <c r="B355" s="39" t="s">
        <v>675</v>
      </c>
    </row>
    <row r="356" spans="1:2">
      <c r="A356" s="39" t="s">
        <v>2498</v>
      </c>
      <c r="B356" s="39" t="s">
        <v>2499</v>
      </c>
    </row>
    <row r="357" spans="1:2">
      <c r="A357" s="39" t="s">
        <v>676</v>
      </c>
      <c r="B357" s="39" t="s">
        <v>677</v>
      </c>
    </row>
    <row r="358" spans="1:2">
      <c r="A358" s="39" t="s">
        <v>678</v>
      </c>
      <c r="B358" s="39" t="s">
        <v>679</v>
      </c>
    </row>
    <row r="359" spans="1:2">
      <c r="A359" s="39" t="s">
        <v>680</v>
      </c>
      <c r="B359" s="39" t="s">
        <v>681</v>
      </c>
    </row>
    <row r="360" spans="1:2">
      <c r="A360" s="39" t="s">
        <v>682</v>
      </c>
      <c r="B360" s="39" t="s">
        <v>683</v>
      </c>
    </row>
    <row r="361" spans="1:2">
      <c r="A361" s="39" t="s">
        <v>684</v>
      </c>
      <c r="B361" s="39" t="s">
        <v>685</v>
      </c>
    </row>
    <row r="362" spans="1:2">
      <c r="A362" s="39" t="s">
        <v>686</v>
      </c>
      <c r="B362" s="39" t="s">
        <v>687</v>
      </c>
    </row>
    <row r="363" spans="1:2">
      <c r="A363" s="39" t="s">
        <v>688</v>
      </c>
      <c r="B363" s="39" t="s">
        <v>689</v>
      </c>
    </row>
    <row r="364" spans="1:2">
      <c r="A364" s="39" t="s">
        <v>690</v>
      </c>
      <c r="B364" s="39" t="s">
        <v>691</v>
      </c>
    </row>
    <row r="365" spans="1:2">
      <c r="A365" s="39" t="s">
        <v>692</v>
      </c>
      <c r="B365" s="39" t="s">
        <v>693</v>
      </c>
    </row>
    <row r="366" spans="1:2">
      <c r="A366" s="39" t="s">
        <v>694</v>
      </c>
      <c r="B366" s="39" t="s">
        <v>695</v>
      </c>
    </row>
    <row r="367" spans="1:2">
      <c r="A367" s="39" t="s">
        <v>696</v>
      </c>
      <c r="B367" s="39" t="s">
        <v>697</v>
      </c>
    </row>
    <row r="368" spans="1:2">
      <c r="A368" s="39" t="s">
        <v>698</v>
      </c>
      <c r="B368" s="39" t="s">
        <v>699</v>
      </c>
    </row>
    <row r="369" spans="1:2">
      <c r="A369" s="39" t="s">
        <v>700</v>
      </c>
      <c r="B369" s="39" t="s">
        <v>701</v>
      </c>
    </row>
    <row r="370" spans="1:2">
      <c r="A370" s="39" t="s">
        <v>702</v>
      </c>
      <c r="B370" s="39" t="s">
        <v>703</v>
      </c>
    </row>
    <row r="371" spans="1:2">
      <c r="A371" s="39" t="s">
        <v>704</v>
      </c>
      <c r="B371" s="39" t="s">
        <v>705</v>
      </c>
    </row>
    <row r="372" spans="1:2">
      <c r="A372" s="39" t="s">
        <v>706</v>
      </c>
      <c r="B372" s="39" t="s">
        <v>2500</v>
      </c>
    </row>
    <row r="373" spans="1:2">
      <c r="A373" s="39" t="s">
        <v>707</v>
      </c>
      <c r="B373" s="39" t="s">
        <v>708</v>
      </c>
    </row>
    <row r="374" spans="1:2">
      <c r="A374" s="39" t="s">
        <v>709</v>
      </c>
      <c r="B374" s="39" t="s">
        <v>710</v>
      </c>
    </row>
    <row r="375" spans="1:2">
      <c r="A375" s="39" t="s">
        <v>711</v>
      </c>
      <c r="B375" s="39" t="s">
        <v>712</v>
      </c>
    </row>
    <row r="376" spans="1:2">
      <c r="A376" s="39" t="s">
        <v>713</v>
      </c>
      <c r="B376" s="39" t="s">
        <v>714</v>
      </c>
    </row>
    <row r="377" spans="1:2">
      <c r="A377" s="39" t="s">
        <v>715</v>
      </c>
      <c r="B377" s="39" t="s">
        <v>716</v>
      </c>
    </row>
    <row r="378" spans="1:2">
      <c r="A378" s="39" t="s">
        <v>717</v>
      </c>
      <c r="B378" s="39" t="s">
        <v>718</v>
      </c>
    </row>
    <row r="379" spans="1:2">
      <c r="A379" s="39" t="s">
        <v>719</v>
      </c>
      <c r="B379" s="39" t="s">
        <v>720</v>
      </c>
    </row>
    <row r="380" spans="1:2">
      <c r="A380" s="39" t="s">
        <v>721</v>
      </c>
      <c r="B380" s="39" t="s">
        <v>722</v>
      </c>
    </row>
    <row r="381" spans="1:2">
      <c r="A381" s="39" t="s">
        <v>723</v>
      </c>
      <c r="B381" s="39" t="s">
        <v>724</v>
      </c>
    </row>
    <row r="382" spans="1:2">
      <c r="A382" s="39" t="s">
        <v>725</v>
      </c>
      <c r="B382" s="39" t="s">
        <v>726</v>
      </c>
    </row>
    <row r="383" spans="1:2">
      <c r="A383" s="39" t="s">
        <v>727</v>
      </c>
      <c r="B383" s="39" t="s">
        <v>728</v>
      </c>
    </row>
    <row r="384" spans="1:2">
      <c r="A384" s="39" t="s">
        <v>729</v>
      </c>
      <c r="B384" s="39" t="s">
        <v>730</v>
      </c>
    </row>
    <row r="385" spans="1:2">
      <c r="A385" s="39" t="s">
        <v>731</v>
      </c>
      <c r="B385" s="39" t="s">
        <v>732</v>
      </c>
    </row>
    <row r="386" spans="1:2">
      <c r="A386" s="39" t="s">
        <v>2426</v>
      </c>
      <c r="B386" s="39" t="s">
        <v>2501</v>
      </c>
    </row>
    <row r="387" spans="1:2">
      <c r="A387" s="39" t="s">
        <v>733</v>
      </c>
      <c r="B387" s="39" t="s">
        <v>2502</v>
      </c>
    </row>
    <row r="388" spans="1:2">
      <c r="A388" s="39" t="s">
        <v>734</v>
      </c>
      <c r="B388" s="39" t="s">
        <v>735</v>
      </c>
    </row>
    <row r="389" spans="1:2">
      <c r="A389" s="39" t="s">
        <v>736</v>
      </c>
      <c r="B389" s="39" t="s">
        <v>737</v>
      </c>
    </row>
    <row r="390" spans="1:2">
      <c r="A390" s="39" t="s">
        <v>738</v>
      </c>
      <c r="B390" s="39" t="s">
        <v>739</v>
      </c>
    </row>
    <row r="391" spans="1:2">
      <c r="A391" s="39" t="s">
        <v>740</v>
      </c>
      <c r="B391" s="39" t="s">
        <v>741</v>
      </c>
    </row>
    <row r="392" spans="1:2">
      <c r="A392" s="39" t="s">
        <v>742</v>
      </c>
      <c r="B392" s="39" t="s">
        <v>743</v>
      </c>
    </row>
    <row r="393" spans="1:2">
      <c r="A393" s="39" t="s">
        <v>744</v>
      </c>
      <c r="B393" s="39" t="s">
        <v>745</v>
      </c>
    </row>
    <row r="394" spans="1:2">
      <c r="A394" s="39" t="s">
        <v>746</v>
      </c>
      <c r="B394" s="39" t="s">
        <v>747</v>
      </c>
    </row>
    <row r="395" spans="1:2">
      <c r="A395" s="39" t="s">
        <v>748</v>
      </c>
      <c r="B395" s="39" t="s">
        <v>749</v>
      </c>
    </row>
    <row r="396" spans="1:2">
      <c r="A396" s="39" t="s">
        <v>750</v>
      </c>
      <c r="B396" s="39" t="s">
        <v>751</v>
      </c>
    </row>
    <row r="397" spans="1:2">
      <c r="A397" s="39" t="s">
        <v>752</v>
      </c>
      <c r="B397" s="39" t="s">
        <v>753</v>
      </c>
    </row>
    <row r="398" spans="1:2">
      <c r="A398" s="39" t="s">
        <v>754</v>
      </c>
      <c r="B398" s="39" t="s">
        <v>755</v>
      </c>
    </row>
    <row r="399" spans="1:2">
      <c r="A399" s="39" t="s">
        <v>756</v>
      </c>
      <c r="B399" s="39" t="s">
        <v>757</v>
      </c>
    </row>
    <row r="400" spans="1:2">
      <c r="A400" s="39" t="s">
        <v>758</v>
      </c>
      <c r="B400" s="39" t="s">
        <v>759</v>
      </c>
    </row>
    <row r="401" spans="1:2">
      <c r="A401" s="39" t="s">
        <v>760</v>
      </c>
      <c r="B401" s="39" t="s">
        <v>761</v>
      </c>
    </row>
    <row r="402" spans="1:2">
      <c r="A402" s="39" t="s">
        <v>762</v>
      </c>
      <c r="B402" s="39" t="s">
        <v>763</v>
      </c>
    </row>
    <row r="403" spans="1:2">
      <c r="A403" s="39" t="s">
        <v>764</v>
      </c>
      <c r="B403" s="39" t="s">
        <v>765</v>
      </c>
    </row>
    <row r="404" spans="1:2">
      <c r="A404" s="39" t="s">
        <v>766</v>
      </c>
      <c r="B404" s="39" t="s">
        <v>767</v>
      </c>
    </row>
    <row r="405" spans="1:2">
      <c r="A405" s="39" t="s">
        <v>768</v>
      </c>
      <c r="B405" s="39" t="s">
        <v>769</v>
      </c>
    </row>
    <row r="406" spans="1:2">
      <c r="A406" s="39" t="s">
        <v>770</v>
      </c>
      <c r="B406" s="39" t="s">
        <v>771</v>
      </c>
    </row>
    <row r="407" spans="1:2">
      <c r="A407" s="39" t="s">
        <v>772</v>
      </c>
      <c r="B407" s="39" t="s">
        <v>773</v>
      </c>
    </row>
    <row r="408" spans="1:2">
      <c r="A408" s="39" t="s">
        <v>774</v>
      </c>
      <c r="B408" s="39" t="s">
        <v>775</v>
      </c>
    </row>
    <row r="409" spans="1:2">
      <c r="A409" s="39" t="s">
        <v>776</v>
      </c>
      <c r="B409" s="39" t="s">
        <v>777</v>
      </c>
    </row>
    <row r="410" spans="1:2">
      <c r="A410" s="39" t="s">
        <v>778</v>
      </c>
      <c r="B410" s="39" t="s">
        <v>779</v>
      </c>
    </row>
    <row r="411" spans="1:2">
      <c r="A411" s="39" t="s">
        <v>780</v>
      </c>
      <c r="B411" s="39" t="s">
        <v>781</v>
      </c>
    </row>
    <row r="412" spans="1:2">
      <c r="A412" s="39" t="s">
        <v>782</v>
      </c>
      <c r="B412" s="39" t="s">
        <v>783</v>
      </c>
    </row>
    <row r="413" spans="1:2">
      <c r="A413" s="39" t="s">
        <v>784</v>
      </c>
      <c r="B413" s="39" t="s">
        <v>785</v>
      </c>
    </row>
    <row r="414" spans="1:2">
      <c r="A414" s="39" t="s">
        <v>786</v>
      </c>
      <c r="B414" s="39" t="s">
        <v>787</v>
      </c>
    </row>
    <row r="415" spans="1:2">
      <c r="A415" s="39" t="s">
        <v>788</v>
      </c>
      <c r="B415" s="39" t="s">
        <v>789</v>
      </c>
    </row>
    <row r="416" spans="1:2">
      <c r="A416" s="39" t="s">
        <v>790</v>
      </c>
      <c r="B416" s="39" t="s">
        <v>791</v>
      </c>
    </row>
    <row r="417" spans="1:2">
      <c r="A417" s="39" t="s">
        <v>792</v>
      </c>
      <c r="B417" s="39" t="s">
        <v>793</v>
      </c>
    </row>
    <row r="418" spans="1:2">
      <c r="A418" s="39" t="s">
        <v>794</v>
      </c>
      <c r="B418" s="39" t="s">
        <v>795</v>
      </c>
    </row>
    <row r="419" spans="1:2">
      <c r="A419" s="39" t="s">
        <v>796</v>
      </c>
      <c r="B419" s="39" t="s">
        <v>797</v>
      </c>
    </row>
    <row r="420" spans="1:2">
      <c r="A420" s="39" t="s">
        <v>798</v>
      </c>
      <c r="B420" s="39" t="s">
        <v>799</v>
      </c>
    </row>
    <row r="421" spans="1:2">
      <c r="A421" s="39" t="s">
        <v>802</v>
      </c>
      <c r="B421" s="39" t="s">
        <v>803</v>
      </c>
    </row>
    <row r="422" spans="1:2">
      <c r="A422" s="39" t="s">
        <v>804</v>
      </c>
      <c r="B422" s="39" t="s">
        <v>805</v>
      </c>
    </row>
    <row r="423" spans="1:2">
      <c r="A423" s="39" t="s">
        <v>806</v>
      </c>
      <c r="B423" s="39" t="s">
        <v>807</v>
      </c>
    </row>
    <row r="424" spans="1:2">
      <c r="A424" s="39" t="s">
        <v>808</v>
      </c>
      <c r="B424" s="39" t="s">
        <v>809</v>
      </c>
    </row>
    <row r="425" spans="1:2">
      <c r="A425" s="39" t="s">
        <v>810</v>
      </c>
      <c r="B425" s="39" t="s">
        <v>811</v>
      </c>
    </row>
    <row r="426" spans="1:2">
      <c r="A426" s="39" t="s">
        <v>812</v>
      </c>
      <c r="B426" s="39" t="s">
        <v>813</v>
      </c>
    </row>
    <row r="427" spans="1:2">
      <c r="A427" s="39" t="s">
        <v>814</v>
      </c>
      <c r="B427" s="39" t="s">
        <v>815</v>
      </c>
    </row>
    <row r="428" spans="1:2">
      <c r="A428" s="39" t="s">
        <v>816</v>
      </c>
      <c r="B428" s="39" t="s">
        <v>817</v>
      </c>
    </row>
    <row r="429" spans="1:2">
      <c r="A429" s="39" t="s">
        <v>818</v>
      </c>
      <c r="B429" s="39" t="s">
        <v>819</v>
      </c>
    </row>
    <row r="430" spans="1:2">
      <c r="A430" s="39" t="s">
        <v>820</v>
      </c>
      <c r="B430" s="39" t="s">
        <v>821</v>
      </c>
    </row>
    <row r="431" spans="1:2">
      <c r="A431" s="39" t="s">
        <v>822</v>
      </c>
      <c r="B431" s="39" t="s">
        <v>823</v>
      </c>
    </row>
    <row r="432" spans="1:2">
      <c r="A432" s="39" t="s">
        <v>824</v>
      </c>
      <c r="B432" s="39" t="s">
        <v>825</v>
      </c>
    </row>
    <row r="433" spans="1:2">
      <c r="A433" s="39" t="s">
        <v>826</v>
      </c>
      <c r="B433" s="39" t="s">
        <v>827</v>
      </c>
    </row>
    <row r="434" spans="1:2">
      <c r="A434" s="39" t="s">
        <v>828</v>
      </c>
      <c r="B434" s="39" t="s">
        <v>829</v>
      </c>
    </row>
    <row r="435" spans="1:2">
      <c r="A435" s="39" t="s">
        <v>2503</v>
      </c>
      <c r="B435" s="39" t="s">
        <v>2504</v>
      </c>
    </row>
    <row r="436" spans="1:2">
      <c r="A436" s="39" t="s">
        <v>830</v>
      </c>
      <c r="B436" s="39" t="s">
        <v>831</v>
      </c>
    </row>
    <row r="437" spans="1:2">
      <c r="A437" s="39" t="s">
        <v>832</v>
      </c>
      <c r="B437" s="39" t="s">
        <v>833</v>
      </c>
    </row>
    <row r="438" spans="1:2">
      <c r="A438" s="39" t="s">
        <v>834</v>
      </c>
      <c r="B438" s="39" t="s">
        <v>835</v>
      </c>
    </row>
    <row r="439" spans="1:2">
      <c r="A439" s="39" t="s">
        <v>836</v>
      </c>
      <c r="B439" s="39" t="s">
        <v>837</v>
      </c>
    </row>
    <row r="440" spans="1:2">
      <c r="A440" s="39" t="s">
        <v>838</v>
      </c>
      <c r="B440" s="39" t="s">
        <v>839</v>
      </c>
    </row>
    <row r="441" spans="1:2">
      <c r="A441" s="39" t="s">
        <v>840</v>
      </c>
      <c r="B441" s="39" t="s">
        <v>841</v>
      </c>
    </row>
    <row r="442" spans="1:2">
      <c r="A442" s="39" t="s">
        <v>842</v>
      </c>
      <c r="B442" s="39" t="s">
        <v>843</v>
      </c>
    </row>
    <row r="443" spans="1:2">
      <c r="A443" s="39" t="s">
        <v>844</v>
      </c>
      <c r="B443" s="39" t="s">
        <v>845</v>
      </c>
    </row>
    <row r="444" spans="1:2">
      <c r="A444" s="39" t="s">
        <v>846</v>
      </c>
      <c r="B444" s="39" t="s">
        <v>847</v>
      </c>
    </row>
    <row r="445" spans="1:2">
      <c r="A445" s="39" t="s">
        <v>848</v>
      </c>
      <c r="B445" s="39" t="s">
        <v>849</v>
      </c>
    </row>
    <row r="446" spans="1:2">
      <c r="A446" s="39" t="s">
        <v>850</v>
      </c>
      <c r="B446" s="39" t="s">
        <v>851</v>
      </c>
    </row>
    <row r="447" spans="1:2">
      <c r="A447" s="39" t="s">
        <v>852</v>
      </c>
      <c r="B447" s="39" t="s">
        <v>853</v>
      </c>
    </row>
    <row r="448" spans="1:2">
      <c r="A448" s="39" t="s">
        <v>854</v>
      </c>
      <c r="B448" s="39" t="s">
        <v>855</v>
      </c>
    </row>
    <row r="449" spans="1:2">
      <c r="A449" s="39" t="s">
        <v>856</v>
      </c>
      <c r="B449" s="39" t="s">
        <v>857</v>
      </c>
    </row>
    <row r="450" spans="1:2">
      <c r="A450" s="39" t="s">
        <v>858</v>
      </c>
      <c r="B450" s="39" t="s">
        <v>859</v>
      </c>
    </row>
    <row r="451" spans="1:2">
      <c r="A451" s="39" t="s">
        <v>860</v>
      </c>
      <c r="B451" s="39" t="s">
        <v>861</v>
      </c>
    </row>
    <row r="452" spans="1:2">
      <c r="A452" s="39" t="s">
        <v>862</v>
      </c>
      <c r="B452" s="39" t="s">
        <v>863</v>
      </c>
    </row>
    <row r="453" spans="1:2">
      <c r="A453" s="39" t="s">
        <v>864</v>
      </c>
      <c r="B453" s="39" t="s">
        <v>865</v>
      </c>
    </row>
    <row r="454" spans="1:2">
      <c r="A454" s="39" t="s">
        <v>866</v>
      </c>
      <c r="B454" s="39" t="s">
        <v>867</v>
      </c>
    </row>
    <row r="455" spans="1:2">
      <c r="A455" s="39" t="s">
        <v>868</v>
      </c>
      <c r="B455" s="39" t="s">
        <v>869</v>
      </c>
    </row>
    <row r="456" spans="1:2">
      <c r="A456" s="39" t="s">
        <v>870</v>
      </c>
      <c r="B456" s="39" t="s">
        <v>871</v>
      </c>
    </row>
    <row r="457" spans="1:2">
      <c r="A457" s="39" t="s">
        <v>872</v>
      </c>
      <c r="B457" s="39" t="s">
        <v>873</v>
      </c>
    </row>
    <row r="458" spans="1:2">
      <c r="A458" s="39" t="s">
        <v>874</v>
      </c>
      <c r="B458" s="39" t="s">
        <v>875</v>
      </c>
    </row>
    <row r="459" spans="1:2">
      <c r="A459" s="39" t="s">
        <v>876</v>
      </c>
      <c r="B459" s="39" t="s">
        <v>877</v>
      </c>
    </row>
    <row r="460" spans="1:2">
      <c r="A460" s="39" t="s">
        <v>878</v>
      </c>
      <c r="B460" s="39" t="s">
        <v>879</v>
      </c>
    </row>
    <row r="461" spans="1:2">
      <c r="A461" s="39" t="s">
        <v>880</v>
      </c>
      <c r="B461" s="39" t="s">
        <v>881</v>
      </c>
    </row>
    <row r="462" spans="1:2">
      <c r="A462" s="39" t="s">
        <v>882</v>
      </c>
      <c r="B462" s="39" t="s">
        <v>883</v>
      </c>
    </row>
    <row r="463" spans="1:2">
      <c r="A463" s="39" t="s">
        <v>884</v>
      </c>
      <c r="B463" s="39" t="s">
        <v>885</v>
      </c>
    </row>
    <row r="464" spans="1:2">
      <c r="A464" s="39" t="s">
        <v>886</v>
      </c>
      <c r="B464" s="39" t="s">
        <v>887</v>
      </c>
    </row>
    <row r="465" spans="1:2">
      <c r="A465" s="39" t="s">
        <v>888</v>
      </c>
      <c r="B465" s="39" t="s">
        <v>889</v>
      </c>
    </row>
    <row r="466" spans="1:2">
      <c r="A466" s="39" t="s">
        <v>890</v>
      </c>
      <c r="B466" s="39" t="s">
        <v>891</v>
      </c>
    </row>
    <row r="467" spans="1:2">
      <c r="A467" s="39" t="s">
        <v>892</v>
      </c>
      <c r="B467" s="39" t="s">
        <v>893</v>
      </c>
    </row>
    <row r="468" spans="1:2">
      <c r="A468" s="39" t="s">
        <v>894</v>
      </c>
      <c r="B468" s="39" t="s">
        <v>895</v>
      </c>
    </row>
    <row r="469" spans="1:2">
      <c r="A469" s="39" t="s">
        <v>896</v>
      </c>
      <c r="B469" s="39" t="s">
        <v>897</v>
      </c>
    </row>
    <row r="470" spans="1:2">
      <c r="A470" s="39" t="s">
        <v>898</v>
      </c>
      <c r="B470" s="39" t="s">
        <v>899</v>
      </c>
    </row>
    <row r="471" spans="1:2">
      <c r="A471" s="39" t="s">
        <v>900</v>
      </c>
      <c r="B471" s="39" t="s">
        <v>901</v>
      </c>
    </row>
    <row r="472" spans="1:2">
      <c r="A472" s="39" t="s">
        <v>902</v>
      </c>
      <c r="B472" s="39" t="s">
        <v>903</v>
      </c>
    </row>
    <row r="473" spans="1:2">
      <c r="A473" s="39" t="s">
        <v>904</v>
      </c>
      <c r="B473" s="39" t="s">
        <v>905</v>
      </c>
    </row>
    <row r="474" spans="1:2">
      <c r="A474" s="39" t="s">
        <v>906</v>
      </c>
      <c r="B474" s="39" t="s">
        <v>907</v>
      </c>
    </row>
    <row r="475" spans="1:2">
      <c r="A475" s="39" t="s">
        <v>908</v>
      </c>
      <c r="B475" s="39" t="s">
        <v>909</v>
      </c>
    </row>
    <row r="476" spans="1:2">
      <c r="A476" s="39" t="s">
        <v>910</v>
      </c>
      <c r="B476" s="39" t="s">
        <v>911</v>
      </c>
    </row>
    <row r="477" spans="1:2">
      <c r="A477" s="39" t="s">
        <v>912</v>
      </c>
      <c r="B477" s="39" t="s">
        <v>913</v>
      </c>
    </row>
    <row r="478" spans="1:2">
      <c r="A478" s="39" t="s">
        <v>914</v>
      </c>
      <c r="B478" s="39" t="s">
        <v>915</v>
      </c>
    </row>
    <row r="479" spans="1:2">
      <c r="A479" s="39" t="s">
        <v>916</v>
      </c>
      <c r="B479" s="39" t="s">
        <v>917</v>
      </c>
    </row>
    <row r="480" spans="1:2">
      <c r="A480" s="39" t="s">
        <v>2427</v>
      </c>
      <c r="B480" s="39" t="s">
        <v>2505</v>
      </c>
    </row>
    <row r="481" spans="1:2">
      <c r="A481" s="39" t="s">
        <v>918</v>
      </c>
      <c r="B481" s="39" t="s">
        <v>919</v>
      </c>
    </row>
    <row r="482" spans="1:2">
      <c r="A482" s="39" t="s">
        <v>920</v>
      </c>
      <c r="B482" s="39" t="s">
        <v>921</v>
      </c>
    </row>
    <row r="483" spans="1:2">
      <c r="A483" s="39" t="s">
        <v>922</v>
      </c>
      <c r="B483" s="39" t="s">
        <v>923</v>
      </c>
    </row>
    <row r="484" spans="1:2">
      <c r="A484" s="39" t="s">
        <v>924</v>
      </c>
      <c r="B484" s="39" t="s">
        <v>925</v>
      </c>
    </row>
    <row r="485" spans="1:2">
      <c r="A485" s="39" t="s">
        <v>926</v>
      </c>
      <c r="B485" s="39" t="s">
        <v>927</v>
      </c>
    </row>
    <row r="486" spans="1:2">
      <c r="A486" s="39" t="s">
        <v>928</v>
      </c>
      <c r="B486" s="39" t="s">
        <v>929</v>
      </c>
    </row>
    <row r="487" spans="1:2">
      <c r="A487" s="39" t="s">
        <v>930</v>
      </c>
      <c r="B487" s="39" t="s">
        <v>931</v>
      </c>
    </row>
    <row r="488" spans="1:2">
      <c r="A488" s="39" t="s">
        <v>932</v>
      </c>
      <c r="B488" s="39" t="s">
        <v>933</v>
      </c>
    </row>
    <row r="489" spans="1:2">
      <c r="A489" s="39" t="s">
        <v>934</v>
      </c>
      <c r="B489" s="39" t="s">
        <v>935</v>
      </c>
    </row>
    <row r="490" spans="1:2">
      <c r="A490" s="39" t="s">
        <v>936</v>
      </c>
      <c r="B490" s="39" t="s">
        <v>937</v>
      </c>
    </row>
    <row r="491" spans="1:2">
      <c r="A491" s="39" t="s">
        <v>938</v>
      </c>
      <c r="B491" s="39" t="s">
        <v>939</v>
      </c>
    </row>
    <row r="492" spans="1:2">
      <c r="A492" s="39" t="s">
        <v>940</v>
      </c>
      <c r="B492" s="39" t="s">
        <v>941</v>
      </c>
    </row>
    <row r="493" spans="1:2">
      <c r="A493" s="39" t="s">
        <v>942</v>
      </c>
      <c r="B493" s="39" t="s">
        <v>943</v>
      </c>
    </row>
    <row r="494" spans="1:2">
      <c r="A494" s="39" t="s">
        <v>944</v>
      </c>
      <c r="B494" s="39" t="s">
        <v>945</v>
      </c>
    </row>
    <row r="495" spans="1:2">
      <c r="A495" s="39" t="s">
        <v>946</v>
      </c>
      <c r="B495" s="39" t="s">
        <v>947</v>
      </c>
    </row>
    <row r="496" spans="1:2">
      <c r="A496" s="39" t="s">
        <v>948</v>
      </c>
      <c r="B496" s="39" t="s">
        <v>949</v>
      </c>
    </row>
    <row r="497" spans="1:2">
      <c r="A497" s="39" t="s">
        <v>950</v>
      </c>
      <c r="B497" s="39" t="s">
        <v>951</v>
      </c>
    </row>
    <row r="498" spans="1:2">
      <c r="A498" s="39" t="s">
        <v>952</v>
      </c>
      <c r="B498" s="39" t="s">
        <v>953</v>
      </c>
    </row>
    <row r="499" spans="1:2">
      <c r="A499" s="39" t="s">
        <v>954</v>
      </c>
      <c r="B499" s="39" t="s">
        <v>955</v>
      </c>
    </row>
    <row r="500" spans="1:2">
      <c r="A500" s="39" t="s">
        <v>956</v>
      </c>
      <c r="B500" s="39" t="s">
        <v>957</v>
      </c>
    </row>
    <row r="501" spans="1:2">
      <c r="A501" s="39" t="s">
        <v>958</v>
      </c>
      <c r="B501" s="39" t="s">
        <v>959</v>
      </c>
    </row>
    <row r="502" spans="1:2">
      <c r="A502" s="39" t="s">
        <v>960</v>
      </c>
      <c r="B502" s="39" t="s">
        <v>961</v>
      </c>
    </row>
    <row r="503" spans="1:2">
      <c r="A503" s="39" t="s">
        <v>962</v>
      </c>
      <c r="B503" s="39" t="s">
        <v>963</v>
      </c>
    </row>
    <row r="504" spans="1:2">
      <c r="A504" s="39" t="s">
        <v>964</v>
      </c>
      <c r="B504" s="39" t="s">
        <v>965</v>
      </c>
    </row>
    <row r="505" spans="1:2">
      <c r="A505" s="39" t="s">
        <v>966</v>
      </c>
      <c r="B505" s="39" t="s">
        <v>967</v>
      </c>
    </row>
    <row r="506" spans="1:2">
      <c r="A506" s="39" t="s">
        <v>968</v>
      </c>
      <c r="B506" s="39" t="s">
        <v>969</v>
      </c>
    </row>
    <row r="507" spans="1:2">
      <c r="A507" s="39" t="s">
        <v>970</v>
      </c>
      <c r="B507" s="39" t="s">
        <v>971</v>
      </c>
    </row>
    <row r="508" spans="1:2">
      <c r="A508" s="39" t="s">
        <v>972</v>
      </c>
      <c r="B508" s="39" t="s">
        <v>973</v>
      </c>
    </row>
    <row r="509" spans="1:2">
      <c r="A509" s="39" t="s">
        <v>974</v>
      </c>
      <c r="B509" s="39" t="s">
        <v>975</v>
      </c>
    </row>
    <row r="510" spans="1:2">
      <c r="A510" s="39" t="s">
        <v>976</v>
      </c>
      <c r="B510" s="39" t="s">
        <v>977</v>
      </c>
    </row>
    <row r="511" spans="1:2">
      <c r="A511" s="39" t="s">
        <v>978</v>
      </c>
      <c r="B511" s="39" t="s">
        <v>2506</v>
      </c>
    </row>
    <row r="512" spans="1:2">
      <c r="A512" s="39" t="s">
        <v>979</v>
      </c>
      <c r="B512" s="39" t="s">
        <v>980</v>
      </c>
    </row>
    <row r="513" spans="1:2">
      <c r="A513" s="39" t="s">
        <v>981</v>
      </c>
      <c r="B513" s="39" t="s">
        <v>2507</v>
      </c>
    </row>
    <row r="514" spans="1:2">
      <c r="A514" s="39" t="s">
        <v>982</v>
      </c>
      <c r="B514" s="39" t="s">
        <v>983</v>
      </c>
    </row>
    <row r="515" spans="1:2">
      <c r="A515" s="39" t="s">
        <v>984</v>
      </c>
      <c r="B515" s="39" t="s">
        <v>985</v>
      </c>
    </row>
    <row r="516" spans="1:2">
      <c r="A516" s="39" t="s">
        <v>986</v>
      </c>
      <c r="B516" s="39" t="s">
        <v>987</v>
      </c>
    </row>
    <row r="517" spans="1:2">
      <c r="A517" s="39" t="s">
        <v>988</v>
      </c>
      <c r="B517" s="39" t="s">
        <v>989</v>
      </c>
    </row>
    <row r="518" spans="1:2">
      <c r="A518" s="39" t="s">
        <v>990</v>
      </c>
      <c r="B518" s="39" t="s">
        <v>991</v>
      </c>
    </row>
    <row r="519" spans="1:2">
      <c r="A519" s="39" t="s">
        <v>992</v>
      </c>
      <c r="B519" s="39" t="s">
        <v>993</v>
      </c>
    </row>
    <row r="520" spans="1:2">
      <c r="A520" s="39" t="s">
        <v>994</v>
      </c>
      <c r="B520" s="39" t="s">
        <v>995</v>
      </c>
    </row>
    <row r="521" spans="1:2">
      <c r="A521" s="39" t="s">
        <v>996</v>
      </c>
      <c r="B521" s="39" t="s">
        <v>997</v>
      </c>
    </row>
    <row r="522" spans="1:2">
      <c r="A522" s="39" t="s">
        <v>998</v>
      </c>
      <c r="B522" s="39" t="s">
        <v>999</v>
      </c>
    </row>
    <row r="523" spans="1:2">
      <c r="A523" s="39" t="s">
        <v>1000</v>
      </c>
      <c r="B523" s="39" t="s">
        <v>2508</v>
      </c>
    </row>
    <row r="524" spans="1:2">
      <c r="A524" s="39" t="s">
        <v>1001</v>
      </c>
      <c r="B524" s="39" t="s">
        <v>1002</v>
      </c>
    </row>
    <row r="525" spans="1:2">
      <c r="A525" s="39" t="s">
        <v>1003</v>
      </c>
      <c r="B525" s="39" t="s">
        <v>1004</v>
      </c>
    </row>
    <row r="526" spans="1:2">
      <c r="A526" s="39" t="s">
        <v>1005</v>
      </c>
      <c r="B526" s="39" t="s">
        <v>1006</v>
      </c>
    </row>
    <row r="527" spans="1:2">
      <c r="A527" s="39" t="s">
        <v>1007</v>
      </c>
      <c r="B527" s="39" t="s">
        <v>1008</v>
      </c>
    </row>
    <row r="528" spans="1:2">
      <c r="A528" s="39" t="s">
        <v>1009</v>
      </c>
      <c r="B528" s="39" t="s">
        <v>1010</v>
      </c>
    </row>
    <row r="529" spans="1:2">
      <c r="A529" s="39" t="s">
        <v>1011</v>
      </c>
      <c r="B529" s="39" t="s">
        <v>1012</v>
      </c>
    </row>
    <row r="530" spans="1:2">
      <c r="A530" s="39" t="s">
        <v>1013</v>
      </c>
      <c r="B530" s="39" t="s">
        <v>1014</v>
      </c>
    </row>
    <row r="531" spans="1:2">
      <c r="A531" s="39" t="s">
        <v>1015</v>
      </c>
      <c r="B531" s="39" t="s">
        <v>1016</v>
      </c>
    </row>
    <row r="532" spans="1:2">
      <c r="A532" s="39" t="s">
        <v>1017</v>
      </c>
      <c r="B532" s="39" t="s">
        <v>1018</v>
      </c>
    </row>
    <row r="533" spans="1:2">
      <c r="A533" s="39" t="s">
        <v>1019</v>
      </c>
      <c r="B533" s="39" t="s">
        <v>2509</v>
      </c>
    </row>
    <row r="534" spans="1:2">
      <c r="A534" s="39" t="s">
        <v>1020</v>
      </c>
      <c r="B534" s="39" t="s">
        <v>1021</v>
      </c>
    </row>
    <row r="535" spans="1:2">
      <c r="A535" s="39" t="s">
        <v>1022</v>
      </c>
      <c r="B535" s="39" t="s">
        <v>1023</v>
      </c>
    </row>
    <row r="536" spans="1:2">
      <c r="A536" s="39" t="s">
        <v>1024</v>
      </c>
      <c r="B536" s="39" t="s">
        <v>1025</v>
      </c>
    </row>
    <row r="537" spans="1:2">
      <c r="A537" s="39" t="s">
        <v>1026</v>
      </c>
      <c r="B537" s="39" t="s">
        <v>1027</v>
      </c>
    </row>
    <row r="538" spans="1:2">
      <c r="A538" s="39" t="s">
        <v>1028</v>
      </c>
      <c r="B538" s="39" t="s">
        <v>1029</v>
      </c>
    </row>
    <row r="539" spans="1:2">
      <c r="A539" s="39" t="s">
        <v>1030</v>
      </c>
      <c r="B539" s="39" t="s">
        <v>1031</v>
      </c>
    </row>
    <row r="540" spans="1:2">
      <c r="A540" s="39" t="s">
        <v>1032</v>
      </c>
      <c r="B540" s="39" t="s">
        <v>2510</v>
      </c>
    </row>
    <row r="541" spans="1:2">
      <c r="A541" s="39" t="s">
        <v>1033</v>
      </c>
      <c r="B541" s="39" t="s">
        <v>1034</v>
      </c>
    </row>
    <row r="542" spans="1:2">
      <c r="A542" s="39" t="s">
        <v>1035</v>
      </c>
      <c r="B542" s="39" t="s">
        <v>1036</v>
      </c>
    </row>
    <row r="543" spans="1:2">
      <c r="A543" s="39" t="s">
        <v>1037</v>
      </c>
      <c r="B543" s="39" t="s">
        <v>1038</v>
      </c>
    </row>
    <row r="544" spans="1:2">
      <c r="A544" s="39" t="s">
        <v>1039</v>
      </c>
      <c r="B544" s="39" t="s">
        <v>1040</v>
      </c>
    </row>
    <row r="545" spans="1:2">
      <c r="A545" s="39" t="s">
        <v>1041</v>
      </c>
      <c r="B545" s="39" t="s">
        <v>1042</v>
      </c>
    </row>
    <row r="546" spans="1:2">
      <c r="A546" s="39" t="s">
        <v>1043</v>
      </c>
      <c r="B546" s="39" t="s">
        <v>1044</v>
      </c>
    </row>
    <row r="547" spans="1:2">
      <c r="A547" s="39" t="s">
        <v>1045</v>
      </c>
      <c r="B547" s="39" t="s">
        <v>1046</v>
      </c>
    </row>
    <row r="548" spans="1:2">
      <c r="A548" s="39" t="s">
        <v>1047</v>
      </c>
      <c r="B548" s="39" t="s">
        <v>1048</v>
      </c>
    </row>
    <row r="549" spans="1:2">
      <c r="A549" s="39" t="s">
        <v>2511</v>
      </c>
      <c r="B549" s="39" t="s">
        <v>2512</v>
      </c>
    </row>
    <row r="550" spans="1:2">
      <c r="A550" s="39" t="s">
        <v>2513</v>
      </c>
      <c r="B550" s="39" t="s">
        <v>2514</v>
      </c>
    </row>
    <row r="551" spans="1:2">
      <c r="A551" s="39" t="s">
        <v>2515</v>
      </c>
      <c r="B551" s="39" t="s">
        <v>2516</v>
      </c>
    </row>
    <row r="552" spans="1:2">
      <c r="A552" s="39" t="s">
        <v>2517</v>
      </c>
      <c r="B552" s="39" t="s">
        <v>2518</v>
      </c>
    </row>
    <row r="553" spans="1:2">
      <c r="A553" s="39" t="s">
        <v>2519</v>
      </c>
      <c r="B553" s="39" t="s">
        <v>2520</v>
      </c>
    </row>
    <row r="554" spans="1:2">
      <c r="A554" s="39" t="s">
        <v>2521</v>
      </c>
      <c r="B554" s="39" t="s">
        <v>2522</v>
      </c>
    </row>
    <row r="555" spans="1:2">
      <c r="A555" s="39" t="s">
        <v>2523</v>
      </c>
      <c r="B555" s="39" t="s">
        <v>2524</v>
      </c>
    </row>
    <row r="556" spans="1:2">
      <c r="A556" s="39" t="s">
        <v>1049</v>
      </c>
      <c r="B556" s="39" t="s">
        <v>1050</v>
      </c>
    </row>
    <row r="557" spans="1:2">
      <c r="A557" s="39" t="s">
        <v>1051</v>
      </c>
      <c r="B557" s="39" t="s">
        <v>1052</v>
      </c>
    </row>
    <row r="558" spans="1:2">
      <c r="A558" s="39" t="s">
        <v>1053</v>
      </c>
      <c r="B558" s="39" t="s">
        <v>1054</v>
      </c>
    </row>
    <row r="559" spans="1:2">
      <c r="A559" s="39" t="s">
        <v>1055</v>
      </c>
      <c r="B559" s="39" t="s">
        <v>1056</v>
      </c>
    </row>
    <row r="560" spans="1:2">
      <c r="A560" s="39" t="s">
        <v>1057</v>
      </c>
      <c r="B560" s="39" t="s">
        <v>1058</v>
      </c>
    </row>
    <row r="561" spans="1:2">
      <c r="A561" s="39" t="s">
        <v>1059</v>
      </c>
      <c r="B561" s="39" t="s">
        <v>1060</v>
      </c>
    </row>
    <row r="562" spans="1:2">
      <c r="A562" s="39" t="s">
        <v>1061</v>
      </c>
      <c r="B562" s="39" t="s">
        <v>1062</v>
      </c>
    </row>
    <row r="563" spans="1:2">
      <c r="A563" s="39" t="s">
        <v>1063</v>
      </c>
      <c r="B563" s="39" t="s">
        <v>1064</v>
      </c>
    </row>
    <row r="564" spans="1:2">
      <c r="A564" s="39" t="s">
        <v>1065</v>
      </c>
      <c r="B564" s="39" t="s">
        <v>1066</v>
      </c>
    </row>
    <row r="565" spans="1:2">
      <c r="A565" s="39" t="s">
        <v>1067</v>
      </c>
      <c r="B565" s="39" t="s">
        <v>1068</v>
      </c>
    </row>
    <row r="566" spans="1:2">
      <c r="A566" s="39" t="s">
        <v>1069</v>
      </c>
      <c r="B566" s="39" t="s">
        <v>1070</v>
      </c>
    </row>
    <row r="567" spans="1:2">
      <c r="A567" s="39" t="s">
        <v>1071</v>
      </c>
      <c r="B567" s="39" t="s">
        <v>1072</v>
      </c>
    </row>
    <row r="568" spans="1:2">
      <c r="A568" s="39" t="s">
        <v>1073</v>
      </c>
      <c r="B568" s="39" t="s">
        <v>1074</v>
      </c>
    </row>
    <row r="569" spans="1:2">
      <c r="A569" s="39" t="s">
        <v>1075</v>
      </c>
      <c r="B569" s="39" t="s">
        <v>1076</v>
      </c>
    </row>
    <row r="570" spans="1:2">
      <c r="A570" s="39" t="s">
        <v>1077</v>
      </c>
      <c r="B570" s="39" t="s">
        <v>1078</v>
      </c>
    </row>
    <row r="571" spans="1:2">
      <c r="A571" s="39" t="s">
        <v>1079</v>
      </c>
      <c r="B571" s="39" t="s">
        <v>1080</v>
      </c>
    </row>
    <row r="572" spans="1:2">
      <c r="A572" s="39" t="s">
        <v>1081</v>
      </c>
      <c r="B572" s="39" t="s">
        <v>1082</v>
      </c>
    </row>
    <row r="573" spans="1:2">
      <c r="A573" s="39" t="s">
        <v>1083</v>
      </c>
      <c r="B573" s="39" t="s">
        <v>1084</v>
      </c>
    </row>
    <row r="574" spans="1:2">
      <c r="A574" s="39" t="s">
        <v>1085</v>
      </c>
      <c r="B574" s="39" t="s">
        <v>1086</v>
      </c>
    </row>
    <row r="575" spans="1:2">
      <c r="A575" s="39" t="s">
        <v>1087</v>
      </c>
      <c r="B575" s="39" t="s">
        <v>1088</v>
      </c>
    </row>
    <row r="576" spans="1:2">
      <c r="A576" s="39" t="s">
        <v>2428</v>
      </c>
      <c r="B576" s="39" t="s">
        <v>2525</v>
      </c>
    </row>
    <row r="577" spans="1:2">
      <c r="A577" s="39" t="s">
        <v>1089</v>
      </c>
      <c r="B577" s="39" t="s">
        <v>1090</v>
      </c>
    </row>
    <row r="578" spans="1:2">
      <c r="A578" s="39" t="s">
        <v>1091</v>
      </c>
      <c r="B578" s="39" t="s">
        <v>1092</v>
      </c>
    </row>
    <row r="579" spans="1:2">
      <c r="A579" s="39" t="s">
        <v>1093</v>
      </c>
      <c r="B579" s="39" t="s">
        <v>1094</v>
      </c>
    </row>
    <row r="580" spans="1:2">
      <c r="A580" s="39" t="s">
        <v>1095</v>
      </c>
      <c r="B580" s="39" t="s">
        <v>1096</v>
      </c>
    </row>
    <row r="581" spans="1:2">
      <c r="A581" s="39" t="s">
        <v>1097</v>
      </c>
      <c r="B581" s="39" t="s">
        <v>1098</v>
      </c>
    </row>
    <row r="582" spans="1:2">
      <c r="A582" s="39" t="s">
        <v>1099</v>
      </c>
      <c r="B582" s="39" t="s">
        <v>1100</v>
      </c>
    </row>
    <row r="583" spans="1:2">
      <c r="A583" s="39" t="s">
        <v>1101</v>
      </c>
      <c r="B583" s="39" t="s">
        <v>1102</v>
      </c>
    </row>
    <row r="584" spans="1:2">
      <c r="A584" s="39" t="s">
        <v>1103</v>
      </c>
      <c r="B584" s="39" t="s">
        <v>1104</v>
      </c>
    </row>
    <row r="585" spans="1:2">
      <c r="A585" s="39" t="s">
        <v>1105</v>
      </c>
      <c r="B585" s="39" t="s">
        <v>1106</v>
      </c>
    </row>
    <row r="586" spans="1:2">
      <c r="A586" s="39" t="s">
        <v>1107</v>
      </c>
      <c r="B586" s="39" t="s">
        <v>1108</v>
      </c>
    </row>
    <row r="587" spans="1:2">
      <c r="A587" s="39" t="s">
        <v>1109</v>
      </c>
      <c r="B587" s="39" t="s">
        <v>1110</v>
      </c>
    </row>
    <row r="588" spans="1:2">
      <c r="A588" s="39" t="s">
        <v>1111</v>
      </c>
      <c r="B588" s="39" t="s">
        <v>1112</v>
      </c>
    </row>
    <row r="589" spans="1:2">
      <c r="A589" s="39" t="s">
        <v>1113</v>
      </c>
      <c r="B589" s="39" t="s">
        <v>1114</v>
      </c>
    </row>
    <row r="590" spans="1:2">
      <c r="A590" s="39" t="s">
        <v>1115</v>
      </c>
      <c r="B590" s="39" t="s">
        <v>1116</v>
      </c>
    </row>
    <row r="591" spans="1:2">
      <c r="A591" s="39" t="s">
        <v>1117</v>
      </c>
      <c r="B591" s="39" t="s">
        <v>1118</v>
      </c>
    </row>
    <row r="592" spans="1:2">
      <c r="A592" s="39" t="s">
        <v>1119</v>
      </c>
      <c r="B592" s="39" t="s">
        <v>1120</v>
      </c>
    </row>
    <row r="593" spans="1:2">
      <c r="A593" s="39" t="s">
        <v>1121</v>
      </c>
      <c r="B593" s="39" t="s">
        <v>1122</v>
      </c>
    </row>
    <row r="594" spans="1:2">
      <c r="A594" s="39" t="s">
        <v>1123</v>
      </c>
      <c r="B594" s="39" t="s">
        <v>1124</v>
      </c>
    </row>
    <row r="595" spans="1:2">
      <c r="A595" s="39" t="s">
        <v>1125</v>
      </c>
      <c r="B595" s="39" t="s">
        <v>1126</v>
      </c>
    </row>
    <row r="596" spans="1:2">
      <c r="A596" s="39" t="s">
        <v>1127</v>
      </c>
      <c r="B596" s="39" t="s">
        <v>1128</v>
      </c>
    </row>
    <row r="597" spans="1:2">
      <c r="A597" s="39" t="s">
        <v>1129</v>
      </c>
      <c r="B597" s="39" t="s">
        <v>1130</v>
      </c>
    </row>
    <row r="598" spans="1:2">
      <c r="A598" s="39" t="s">
        <v>1131</v>
      </c>
      <c r="B598" s="39" t="s">
        <v>1132</v>
      </c>
    </row>
    <row r="599" spans="1:2">
      <c r="A599" s="39" t="s">
        <v>1133</v>
      </c>
      <c r="B599" s="39" t="s">
        <v>1134</v>
      </c>
    </row>
    <row r="600" spans="1:2">
      <c r="A600" s="39" t="s">
        <v>1135</v>
      </c>
      <c r="B600" s="39" t="s">
        <v>1136</v>
      </c>
    </row>
    <row r="601" spans="1:2">
      <c r="A601" s="39" t="s">
        <v>1137</v>
      </c>
      <c r="B601" s="39" t="s">
        <v>1138</v>
      </c>
    </row>
    <row r="602" spans="1:2">
      <c r="A602" s="39" t="s">
        <v>1139</v>
      </c>
      <c r="B602" s="39" t="s">
        <v>1140</v>
      </c>
    </row>
    <row r="603" spans="1:2">
      <c r="A603" s="39" t="s">
        <v>2526</v>
      </c>
      <c r="B603" s="39" t="s">
        <v>2527</v>
      </c>
    </row>
    <row r="604" spans="1:2">
      <c r="A604" s="39" t="s">
        <v>2528</v>
      </c>
      <c r="B604" s="39" t="s">
        <v>2529</v>
      </c>
    </row>
    <row r="605" spans="1:2">
      <c r="A605" s="39" t="s">
        <v>2530</v>
      </c>
      <c r="B605" s="39" t="s">
        <v>2531</v>
      </c>
    </row>
    <row r="606" spans="1:2">
      <c r="A606" s="39" t="s">
        <v>2532</v>
      </c>
      <c r="B606" s="39" t="s">
        <v>2533</v>
      </c>
    </row>
    <row r="607" spans="1:2">
      <c r="A607" s="39" t="s">
        <v>2534</v>
      </c>
      <c r="B607" s="39" t="s">
        <v>2535</v>
      </c>
    </row>
    <row r="608" spans="1:2">
      <c r="A608" s="39" t="s">
        <v>2536</v>
      </c>
      <c r="B608" s="39" t="s">
        <v>2537</v>
      </c>
    </row>
    <row r="609" spans="1:2">
      <c r="A609" s="39" t="s">
        <v>1141</v>
      </c>
      <c r="B609" s="39" t="s">
        <v>1142</v>
      </c>
    </row>
    <row r="610" spans="1:2">
      <c r="A610" s="39" t="s">
        <v>1143</v>
      </c>
      <c r="B610" s="39" t="s">
        <v>1144</v>
      </c>
    </row>
    <row r="611" spans="1:2">
      <c r="A611" s="39" t="s">
        <v>1145</v>
      </c>
      <c r="B611" s="39" t="s">
        <v>1146</v>
      </c>
    </row>
    <row r="612" spans="1:2">
      <c r="A612" s="39" t="s">
        <v>1147</v>
      </c>
      <c r="B612" s="39" t="s">
        <v>1148</v>
      </c>
    </row>
    <row r="613" spans="1:2">
      <c r="A613" s="39" t="s">
        <v>1149</v>
      </c>
      <c r="B613" s="39" t="s">
        <v>1150</v>
      </c>
    </row>
    <row r="614" spans="1:2">
      <c r="A614" s="39" t="s">
        <v>1151</v>
      </c>
      <c r="B614" s="39" t="s">
        <v>1152</v>
      </c>
    </row>
    <row r="615" spans="1:2">
      <c r="A615" s="39" t="s">
        <v>1153</v>
      </c>
      <c r="B615" s="39" t="s">
        <v>1154</v>
      </c>
    </row>
    <row r="616" spans="1:2">
      <c r="A616" s="39" t="s">
        <v>1155</v>
      </c>
      <c r="B616" s="39" t="s">
        <v>1156</v>
      </c>
    </row>
    <row r="617" spans="1:2">
      <c r="A617" s="39" t="s">
        <v>1157</v>
      </c>
      <c r="B617" s="39" t="s">
        <v>1158</v>
      </c>
    </row>
    <row r="618" spans="1:2">
      <c r="A618" s="39" t="s">
        <v>1159</v>
      </c>
      <c r="B618" s="39" t="s">
        <v>1160</v>
      </c>
    </row>
    <row r="619" spans="1:2">
      <c r="A619" s="39" t="s">
        <v>1161</v>
      </c>
      <c r="B619" s="39" t="s">
        <v>1162</v>
      </c>
    </row>
    <row r="620" spans="1:2">
      <c r="A620" s="39" t="s">
        <v>1163</v>
      </c>
      <c r="B620" s="39" t="s">
        <v>1164</v>
      </c>
    </row>
    <row r="621" spans="1:2">
      <c r="A621" s="39" t="s">
        <v>1165</v>
      </c>
      <c r="B621" s="39" t="s">
        <v>1166</v>
      </c>
    </row>
    <row r="622" spans="1:2">
      <c r="A622" s="39" t="s">
        <v>1167</v>
      </c>
      <c r="B622" s="39" t="s">
        <v>1168</v>
      </c>
    </row>
    <row r="623" spans="1:2">
      <c r="A623" s="39" t="s">
        <v>1169</v>
      </c>
      <c r="B623" s="39" t="s">
        <v>463</v>
      </c>
    </row>
    <row r="624" spans="1:2">
      <c r="A624" s="39" t="s">
        <v>2431</v>
      </c>
      <c r="B624" s="39" t="s">
        <v>2538</v>
      </c>
    </row>
    <row r="625" spans="1:2">
      <c r="A625" s="39" t="s">
        <v>1170</v>
      </c>
      <c r="B625" s="39" t="s">
        <v>1171</v>
      </c>
    </row>
    <row r="626" spans="1:2">
      <c r="A626" s="39" t="s">
        <v>1172</v>
      </c>
      <c r="B626" s="39" t="s">
        <v>1173</v>
      </c>
    </row>
    <row r="627" spans="1:2">
      <c r="A627" s="39" t="s">
        <v>1174</v>
      </c>
      <c r="B627" s="39" t="s">
        <v>1175</v>
      </c>
    </row>
    <row r="628" spans="1:2">
      <c r="A628" s="39" t="s">
        <v>1176</v>
      </c>
      <c r="B628" s="39" t="s">
        <v>1177</v>
      </c>
    </row>
    <row r="629" spans="1:2">
      <c r="A629" s="39" t="s">
        <v>1178</v>
      </c>
      <c r="B629" s="39" t="s">
        <v>228</v>
      </c>
    </row>
    <row r="630" spans="1:2">
      <c r="A630" s="39" t="s">
        <v>1179</v>
      </c>
      <c r="B630" s="39" t="s">
        <v>1180</v>
      </c>
    </row>
    <row r="631" spans="1:2">
      <c r="A631" s="39" t="s">
        <v>1181</v>
      </c>
      <c r="B631" s="39" t="s">
        <v>1182</v>
      </c>
    </row>
    <row r="632" spans="1:2">
      <c r="A632" s="39" t="s">
        <v>1183</v>
      </c>
      <c r="B632" s="39" t="s">
        <v>1184</v>
      </c>
    </row>
    <row r="633" spans="1:2">
      <c r="A633" s="39" t="s">
        <v>1185</v>
      </c>
      <c r="B633" s="39" t="s">
        <v>1186</v>
      </c>
    </row>
    <row r="634" spans="1:2">
      <c r="A634" s="39" t="s">
        <v>1187</v>
      </c>
      <c r="B634" s="39" t="s">
        <v>1188</v>
      </c>
    </row>
    <row r="635" spans="1:2">
      <c r="A635" s="39" t="s">
        <v>1189</v>
      </c>
      <c r="B635" s="39" t="s">
        <v>1190</v>
      </c>
    </row>
    <row r="636" spans="1:2">
      <c r="A636" s="39" t="s">
        <v>1191</v>
      </c>
      <c r="B636" s="39" t="s">
        <v>1192</v>
      </c>
    </row>
    <row r="637" spans="1:2">
      <c r="A637" s="39" t="s">
        <v>1193</v>
      </c>
      <c r="B637" s="39" t="s">
        <v>1194</v>
      </c>
    </row>
    <row r="638" spans="1:2">
      <c r="A638" s="39" t="s">
        <v>1195</v>
      </c>
      <c r="B638" s="39" t="s">
        <v>1196</v>
      </c>
    </row>
    <row r="639" spans="1:2">
      <c r="A639" s="39" t="s">
        <v>1197</v>
      </c>
      <c r="B639" s="39" t="s">
        <v>1198</v>
      </c>
    </row>
    <row r="640" spans="1:2">
      <c r="A640" s="39" t="s">
        <v>1199</v>
      </c>
      <c r="B640" s="39" t="s">
        <v>1200</v>
      </c>
    </row>
    <row r="641" spans="1:2">
      <c r="A641" s="39" t="s">
        <v>1201</v>
      </c>
      <c r="B641" s="39" t="s">
        <v>1202</v>
      </c>
    </row>
    <row r="642" spans="1:2">
      <c r="A642" s="39" t="s">
        <v>1203</v>
      </c>
      <c r="B642" s="39" t="s">
        <v>1204</v>
      </c>
    </row>
    <row r="643" spans="1:2">
      <c r="A643" s="39" t="s">
        <v>1205</v>
      </c>
      <c r="B643" s="39" t="s">
        <v>1206</v>
      </c>
    </row>
    <row r="644" spans="1:2">
      <c r="A644" s="39" t="s">
        <v>1207</v>
      </c>
      <c r="B644" s="39" t="s">
        <v>1208</v>
      </c>
    </row>
    <row r="645" spans="1:2">
      <c r="A645" s="39" t="s">
        <v>1209</v>
      </c>
      <c r="B645" s="39" t="s">
        <v>1210</v>
      </c>
    </row>
    <row r="646" spans="1:2">
      <c r="A646" s="39" t="s">
        <v>1211</v>
      </c>
      <c r="B646" s="39" t="s">
        <v>1212</v>
      </c>
    </row>
    <row r="647" spans="1:2">
      <c r="A647" s="39" t="s">
        <v>1213</v>
      </c>
      <c r="B647" s="39" t="s">
        <v>1214</v>
      </c>
    </row>
    <row r="648" spans="1:2">
      <c r="A648" s="39" t="s">
        <v>1215</v>
      </c>
      <c r="B648" s="39" t="s">
        <v>1216</v>
      </c>
    </row>
    <row r="649" spans="1:2">
      <c r="A649" s="39" t="s">
        <v>1217</v>
      </c>
      <c r="B649" s="39" t="s">
        <v>1218</v>
      </c>
    </row>
    <row r="650" spans="1:2">
      <c r="A650" s="39" t="s">
        <v>1219</v>
      </c>
      <c r="B650" s="39" t="s">
        <v>1220</v>
      </c>
    </row>
    <row r="651" spans="1:2">
      <c r="A651" s="39" t="s">
        <v>1221</v>
      </c>
      <c r="B651" s="39" t="s">
        <v>1222</v>
      </c>
    </row>
    <row r="652" spans="1:2">
      <c r="A652" s="39" t="s">
        <v>1223</v>
      </c>
      <c r="B652" s="39" t="s">
        <v>1224</v>
      </c>
    </row>
    <row r="653" spans="1:2">
      <c r="A653" s="39" t="s">
        <v>1225</v>
      </c>
      <c r="B653" s="39" t="s">
        <v>1226</v>
      </c>
    </row>
    <row r="654" spans="1:2">
      <c r="A654" s="39" t="s">
        <v>1227</v>
      </c>
      <c r="B654" s="39" t="s">
        <v>1228</v>
      </c>
    </row>
    <row r="655" spans="1:2">
      <c r="A655" s="39" t="s">
        <v>1229</v>
      </c>
      <c r="B655" s="39" t="s">
        <v>1230</v>
      </c>
    </row>
    <row r="656" spans="1:2">
      <c r="A656" s="39" t="s">
        <v>1231</v>
      </c>
      <c r="B656" s="39" t="s">
        <v>1232</v>
      </c>
    </row>
    <row r="657" spans="1:2">
      <c r="A657" s="39" t="s">
        <v>1233</v>
      </c>
      <c r="B657" s="39" t="s">
        <v>1234</v>
      </c>
    </row>
    <row r="658" spans="1:2">
      <c r="A658" s="39" t="s">
        <v>1235</v>
      </c>
      <c r="B658" s="39" t="s">
        <v>1236</v>
      </c>
    </row>
    <row r="659" spans="1:2">
      <c r="A659" s="39" t="s">
        <v>1237</v>
      </c>
      <c r="B659" s="39" t="s">
        <v>1238</v>
      </c>
    </row>
    <row r="660" spans="1:2">
      <c r="A660" s="39" t="s">
        <v>1239</v>
      </c>
      <c r="B660" s="39" t="s">
        <v>1240</v>
      </c>
    </row>
    <row r="661" spans="1:2">
      <c r="A661" s="39" t="s">
        <v>1241</v>
      </c>
      <c r="B661" s="39" t="s">
        <v>1242</v>
      </c>
    </row>
    <row r="662" spans="1:2">
      <c r="A662" s="39" t="s">
        <v>1243</v>
      </c>
      <c r="B662" s="39" t="s">
        <v>1244</v>
      </c>
    </row>
    <row r="663" spans="1:2">
      <c r="A663" s="39" t="s">
        <v>1245</v>
      </c>
      <c r="B663" s="39" t="s">
        <v>1246</v>
      </c>
    </row>
    <row r="664" spans="1:2">
      <c r="A664" s="39" t="s">
        <v>1247</v>
      </c>
      <c r="B664" s="39" t="s">
        <v>1248</v>
      </c>
    </row>
    <row r="665" spans="1:2">
      <c r="A665" s="39" t="s">
        <v>1249</v>
      </c>
      <c r="B665" s="39" t="s">
        <v>1250</v>
      </c>
    </row>
    <row r="666" spans="1:2">
      <c r="A666" s="39" t="s">
        <v>1251</v>
      </c>
      <c r="B666" s="39" t="s">
        <v>1252</v>
      </c>
    </row>
    <row r="667" spans="1:2">
      <c r="A667" s="39" t="s">
        <v>1253</v>
      </c>
      <c r="B667" s="39" t="s">
        <v>1254</v>
      </c>
    </row>
    <row r="668" spans="1:2">
      <c r="A668" s="39" t="s">
        <v>1255</v>
      </c>
      <c r="B668" s="39" t="s">
        <v>1256</v>
      </c>
    </row>
    <row r="669" spans="1:2">
      <c r="A669" s="39" t="s">
        <v>1257</v>
      </c>
      <c r="B669" s="39" t="s">
        <v>1258</v>
      </c>
    </row>
    <row r="670" spans="1:2">
      <c r="A670" s="39" t="s">
        <v>1259</v>
      </c>
      <c r="B670" s="39" t="s">
        <v>1260</v>
      </c>
    </row>
    <row r="671" spans="1:2">
      <c r="A671" s="39" t="s">
        <v>1261</v>
      </c>
      <c r="B671" s="39" t="s">
        <v>1262</v>
      </c>
    </row>
    <row r="672" spans="1:2">
      <c r="A672" s="39" t="s">
        <v>1263</v>
      </c>
      <c r="B672" s="39" t="s">
        <v>1264</v>
      </c>
    </row>
    <row r="673" spans="1:2">
      <c r="A673" s="39" t="s">
        <v>1265</v>
      </c>
      <c r="B673" s="39" t="s">
        <v>1266</v>
      </c>
    </row>
    <row r="674" spans="1:2">
      <c r="A674" s="39" t="s">
        <v>1267</v>
      </c>
      <c r="B674" s="39" t="s">
        <v>1268</v>
      </c>
    </row>
    <row r="675" spans="1:2">
      <c r="A675" s="39" t="s">
        <v>1269</v>
      </c>
      <c r="B675" s="39" t="s">
        <v>1270</v>
      </c>
    </row>
    <row r="676" spans="1:2">
      <c r="A676" s="39" t="s">
        <v>1271</v>
      </c>
      <c r="B676" s="39" t="s">
        <v>1272</v>
      </c>
    </row>
    <row r="677" spans="1:2">
      <c r="A677" s="39" t="s">
        <v>1273</v>
      </c>
      <c r="B677" s="39" t="s">
        <v>1274</v>
      </c>
    </row>
    <row r="678" spans="1:2">
      <c r="A678" s="39" t="s">
        <v>1275</v>
      </c>
      <c r="B678" s="39" t="s">
        <v>1276</v>
      </c>
    </row>
    <row r="679" spans="1:2">
      <c r="A679" s="39" t="s">
        <v>1277</v>
      </c>
      <c r="B679" s="39" t="s">
        <v>1278</v>
      </c>
    </row>
    <row r="680" spans="1:2">
      <c r="A680" s="39" t="s">
        <v>1279</v>
      </c>
      <c r="B680" s="39" t="s">
        <v>1280</v>
      </c>
    </row>
    <row r="681" spans="1:2">
      <c r="A681" s="39" t="s">
        <v>1281</v>
      </c>
      <c r="B681" s="39" t="s">
        <v>1282</v>
      </c>
    </row>
    <row r="682" spans="1:2">
      <c r="A682" s="39" t="s">
        <v>1283</v>
      </c>
      <c r="B682" s="39" t="s">
        <v>1284</v>
      </c>
    </row>
    <row r="683" spans="1:2">
      <c r="A683" s="39" t="s">
        <v>1285</v>
      </c>
      <c r="B683" s="39" t="s">
        <v>1286</v>
      </c>
    </row>
    <row r="684" spans="1:2">
      <c r="A684" s="39" t="s">
        <v>1287</v>
      </c>
      <c r="B684" s="39" t="s">
        <v>1288</v>
      </c>
    </row>
    <row r="685" spans="1:2">
      <c r="A685" s="39" t="s">
        <v>1289</v>
      </c>
      <c r="B685" s="39" t="s">
        <v>1290</v>
      </c>
    </row>
    <row r="686" spans="1:2">
      <c r="A686" s="39" t="s">
        <v>1291</v>
      </c>
      <c r="B686" s="39" t="s">
        <v>1292</v>
      </c>
    </row>
    <row r="687" spans="1:2">
      <c r="A687" s="39" t="s">
        <v>1293</v>
      </c>
      <c r="B687" s="39" t="s">
        <v>1294</v>
      </c>
    </row>
    <row r="688" spans="1:2">
      <c r="A688" s="39" t="s">
        <v>1295</v>
      </c>
      <c r="B688" s="39" t="s">
        <v>1296</v>
      </c>
    </row>
    <row r="689" spans="1:2">
      <c r="A689" s="39" t="s">
        <v>1297</v>
      </c>
      <c r="B689" s="39" t="s">
        <v>1298</v>
      </c>
    </row>
    <row r="690" spans="1:2">
      <c r="A690" s="39" t="s">
        <v>1299</v>
      </c>
      <c r="B690" s="39" t="s">
        <v>1300</v>
      </c>
    </row>
    <row r="691" spans="1:2">
      <c r="A691" s="39" t="s">
        <v>1301</v>
      </c>
      <c r="B691" s="39" t="s">
        <v>1302</v>
      </c>
    </row>
    <row r="692" spans="1:2">
      <c r="A692" s="39" t="s">
        <v>1303</v>
      </c>
      <c r="B692" s="39" t="s">
        <v>1304</v>
      </c>
    </row>
    <row r="693" spans="1:2">
      <c r="A693" s="39" t="s">
        <v>1305</v>
      </c>
      <c r="B693" s="39" t="s">
        <v>1306</v>
      </c>
    </row>
    <row r="694" spans="1:2">
      <c r="A694" s="39" t="s">
        <v>1307</v>
      </c>
      <c r="B694" s="39" t="s">
        <v>2539</v>
      </c>
    </row>
    <row r="695" spans="1:2">
      <c r="A695" s="39" t="s">
        <v>1308</v>
      </c>
      <c r="B695" s="39" t="s">
        <v>1309</v>
      </c>
    </row>
    <row r="696" spans="1:2">
      <c r="A696" s="39" t="s">
        <v>1310</v>
      </c>
      <c r="B696" s="39" t="s">
        <v>1311</v>
      </c>
    </row>
    <row r="697" spans="1:2">
      <c r="A697" s="39" t="s">
        <v>1312</v>
      </c>
      <c r="B697" s="39" t="s">
        <v>1313</v>
      </c>
    </row>
    <row r="698" spans="1:2">
      <c r="A698" s="39" t="s">
        <v>1314</v>
      </c>
      <c r="B698" s="39" t="s">
        <v>1315</v>
      </c>
    </row>
    <row r="699" spans="1:2">
      <c r="A699" s="39" t="s">
        <v>1316</v>
      </c>
      <c r="B699" s="39" t="s">
        <v>1317</v>
      </c>
    </row>
    <row r="700" spans="1:2">
      <c r="A700" s="39" t="s">
        <v>1318</v>
      </c>
      <c r="B700" s="39" t="s">
        <v>1319</v>
      </c>
    </row>
    <row r="701" spans="1:2">
      <c r="A701" s="39" t="s">
        <v>1320</v>
      </c>
      <c r="B701" s="39" t="s">
        <v>1321</v>
      </c>
    </row>
    <row r="702" spans="1:2">
      <c r="A702" s="39" t="s">
        <v>1322</v>
      </c>
      <c r="B702" s="39" t="s">
        <v>1323</v>
      </c>
    </row>
    <row r="703" spans="1:2">
      <c r="A703" s="39" t="s">
        <v>1324</v>
      </c>
      <c r="B703" s="39" t="s">
        <v>1325</v>
      </c>
    </row>
    <row r="704" spans="1:2">
      <c r="A704" s="39" t="s">
        <v>1326</v>
      </c>
      <c r="B704" s="39" t="s">
        <v>1327</v>
      </c>
    </row>
    <row r="705" spans="1:2">
      <c r="A705" s="39" t="s">
        <v>1328</v>
      </c>
      <c r="B705" s="39" t="s">
        <v>1329</v>
      </c>
    </row>
    <row r="706" spans="1:2">
      <c r="A706" s="39" t="s">
        <v>1330</v>
      </c>
      <c r="B706" s="39" t="s">
        <v>1331</v>
      </c>
    </row>
    <row r="707" spans="1:2">
      <c r="A707" s="39" t="s">
        <v>1332</v>
      </c>
      <c r="B707" s="39" t="s">
        <v>1333</v>
      </c>
    </row>
    <row r="708" spans="1:2">
      <c r="A708" s="39" t="s">
        <v>1334</v>
      </c>
      <c r="B708" s="39" t="s">
        <v>1335</v>
      </c>
    </row>
    <row r="709" spans="1:2">
      <c r="A709" s="39" t="s">
        <v>1336</v>
      </c>
      <c r="B709" s="39" t="s">
        <v>1337</v>
      </c>
    </row>
    <row r="710" spans="1:2">
      <c r="A710" s="39" t="s">
        <v>1338</v>
      </c>
      <c r="B710" s="39" t="s">
        <v>1339</v>
      </c>
    </row>
    <row r="711" spans="1:2">
      <c r="A711" s="39" t="s">
        <v>1340</v>
      </c>
      <c r="B711" s="39" t="s">
        <v>1341</v>
      </c>
    </row>
    <row r="712" spans="1:2">
      <c r="A712" s="39" t="s">
        <v>1342</v>
      </c>
      <c r="B712" s="39" t="s">
        <v>1343</v>
      </c>
    </row>
    <row r="713" spans="1:2">
      <c r="A713" s="39" t="s">
        <v>1344</v>
      </c>
      <c r="B713" s="39" t="s">
        <v>1345</v>
      </c>
    </row>
    <row r="714" spans="1:2">
      <c r="A714" s="39" t="s">
        <v>1346</v>
      </c>
      <c r="B714" s="39" t="s">
        <v>1347</v>
      </c>
    </row>
    <row r="715" spans="1:2">
      <c r="A715" s="39" t="s">
        <v>1348</v>
      </c>
      <c r="B715" s="39" t="s">
        <v>1349</v>
      </c>
    </row>
    <row r="716" spans="1:2">
      <c r="A716" s="39" t="s">
        <v>1350</v>
      </c>
      <c r="B716" s="39" t="s">
        <v>1351</v>
      </c>
    </row>
    <row r="717" spans="1:2">
      <c r="A717" s="39" t="s">
        <v>1352</v>
      </c>
      <c r="B717" s="39" t="s">
        <v>1353</v>
      </c>
    </row>
    <row r="718" spans="1:2">
      <c r="A718" s="39" t="s">
        <v>1354</v>
      </c>
      <c r="B718" s="39" t="s">
        <v>1355</v>
      </c>
    </row>
    <row r="719" spans="1:2">
      <c r="A719" s="39" t="s">
        <v>1356</v>
      </c>
      <c r="B719" s="39" t="s">
        <v>1357</v>
      </c>
    </row>
    <row r="720" spans="1:2">
      <c r="A720" s="39" t="s">
        <v>1358</v>
      </c>
      <c r="B720" s="39" t="s">
        <v>1359</v>
      </c>
    </row>
    <row r="721" spans="1:2">
      <c r="A721" s="39" t="s">
        <v>1360</v>
      </c>
      <c r="B721" s="39" t="s">
        <v>1361</v>
      </c>
    </row>
    <row r="722" spans="1:2">
      <c r="A722" s="39" t="s">
        <v>1362</v>
      </c>
      <c r="B722" s="39" t="s">
        <v>1363</v>
      </c>
    </row>
    <row r="723" spans="1:2">
      <c r="A723" s="39" t="s">
        <v>1364</v>
      </c>
      <c r="B723" s="39" t="s">
        <v>1365</v>
      </c>
    </row>
    <row r="724" spans="1:2">
      <c r="A724" s="39" t="s">
        <v>1366</v>
      </c>
      <c r="B724" s="39" t="s">
        <v>1367</v>
      </c>
    </row>
    <row r="725" spans="1:2">
      <c r="A725" s="39" t="s">
        <v>1368</v>
      </c>
      <c r="B725" s="39" t="s">
        <v>1369</v>
      </c>
    </row>
    <row r="726" spans="1:2">
      <c r="A726" s="39" t="s">
        <v>1370</v>
      </c>
      <c r="B726" s="39" t="s">
        <v>1371</v>
      </c>
    </row>
    <row r="727" spans="1:2">
      <c r="A727" s="39" t="s">
        <v>1372</v>
      </c>
      <c r="B727" s="39" t="s">
        <v>1373</v>
      </c>
    </row>
    <row r="728" spans="1:2">
      <c r="A728" s="39" t="s">
        <v>1374</v>
      </c>
      <c r="B728" s="39" t="s">
        <v>1375</v>
      </c>
    </row>
    <row r="729" spans="1:2">
      <c r="A729" s="39" t="s">
        <v>1376</v>
      </c>
      <c r="B729" s="39" t="s">
        <v>1377</v>
      </c>
    </row>
    <row r="730" spans="1:2">
      <c r="A730" s="39" t="s">
        <v>1378</v>
      </c>
      <c r="B730" s="39" t="s">
        <v>1379</v>
      </c>
    </row>
    <row r="731" spans="1:2">
      <c r="A731" s="39" t="s">
        <v>1380</v>
      </c>
      <c r="B731" s="39" t="s">
        <v>1381</v>
      </c>
    </row>
    <row r="732" spans="1:2">
      <c r="A732" s="39" t="s">
        <v>1382</v>
      </c>
      <c r="B732" s="39" t="s">
        <v>1383</v>
      </c>
    </row>
    <row r="733" spans="1:2">
      <c r="A733" s="39" t="s">
        <v>1384</v>
      </c>
      <c r="B733" s="39" t="s">
        <v>1385</v>
      </c>
    </row>
    <row r="734" spans="1:2">
      <c r="A734" s="39" t="s">
        <v>1386</v>
      </c>
      <c r="B734" s="39" t="s">
        <v>1387</v>
      </c>
    </row>
    <row r="735" spans="1:2">
      <c r="A735" s="39" t="s">
        <v>1388</v>
      </c>
      <c r="B735" s="39" t="s">
        <v>1389</v>
      </c>
    </row>
    <row r="736" spans="1:2">
      <c r="A736" s="39" t="s">
        <v>1390</v>
      </c>
      <c r="B736" s="39" t="s">
        <v>1391</v>
      </c>
    </row>
    <row r="737" spans="1:2">
      <c r="A737" s="39" t="s">
        <v>1392</v>
      </c>
      <c r="B737" s="39" t="s">
        <v>1393</v>
      </c>
    </row>
    <row r="738" spans="1:2">
      <c r="A738" s="39" t="s">
        <v>1394</v>
      </c>
      <c r="B738" s="39" t="s">
        <v>1395</v>
      </c>
    </row>
    <row r="739" spans="1:2">
      <c r="A739" s="39" t="s">
        <v>1396</v>
      </c>
      <c r="B739" s="39" t="s">
        <v>1397</v>
      </c>
    </row>
    <row r="740" spans="1:2">
      <c r="A740" s="39" t="s">
        <v>1398</v>
      </c>
      <c r="B740" s="39" t="s">
        <v>1399</v>
      </c>
    </row>
    <row r="741" spans="1:2">
      <c r="A741" s="39" t="s">
        <v>1400</v>
      </c>
      <c r="B741" s="39" t="s">
        <v>1401</v>
      </c>
    </row>
    <row r="742" spans="1:2">
      <c r="A742" s="39" t="s">
        <v>1402</v>
      </c>
      <c r="B742" s="39" t="s">
        <v>1403</v>
      </c>
    </row>
    <row r="743" spans="1:2">
      <c r="A743" s="39" t="s">
        <v>1404</v>
      </c>
      <c r="B743" s="39" t="s">
        <v>1405</v>
      </c>
    </row>
    <row r="744" spans="1:2">
      <c r="A744" s="39" t="s">
        <v>1406</v>
      </c>
      <c r="B744" s="39" t="s">
        <v>1407</v>
      </c>
    </row>
    <row r="745" spans="1:2">
      <c r="A745" s="39" t="s">
        <v>1408</v>
      </c>
      <c r="B745" s="39" t="s">
        <v>1409</v>
      </c>
    </row>
    <row r="746" spans="1:2">
      <c r="A746" s="39" t="s">
        <v>1410</v>
      </c>
      <c r="B746" s="39" t="s">
        <v>1411</v>
      </c>
    </row>
    <row r="747" spans="1:2">
      <c r="A747" s="39" t="s">
        <v>1412</v>
      </c>
      <c r="B747" s="39" t="s">
        <v>1413</v>
      </c>
    </row>
    <row r="748" spans="1:2">
      <c r="A748" s="39" t="s">
        <v>1414</v>
      </c>
      <c r="B748" s="39" t="s">
        <v>1415</v>
      </c>
    </row>
    <row r="749" spans="1:2">
      <c r="A749" s="39" t="s">
        <v>1416</v>
      </c>
      <c r="B749" s="39" t="s">
        <v>1417</v>
      </c>
    </row>
    <row r="750" spans="1:2">
      <c r="A750" s="39" t="s">
        <v>1418</v>
      </c>
      <c r="B750" s="39" t="s">
        <v>1419</v>
      </c>
    </row>
    <row r="751" spans="1:2">
      <c r="A751" s="39" t="s">
        <v>1420</v>
      </c>
      <c r="B751" s="39" t="s">
        <v>1421</v>
      </c>
    </row>
    <row r="752" spans="1:2">
      <c r="A752" s="39" t="s">
        <v>1422</v>
      </c>
      <c r="B752" s="39" t="s">
        <v>1423</v>
      </c>
    </row>
    <row r="753" spans="1:2">
      <c r="A753" s="39" t="s">
        <v>1424</v>
      </c>
      <c r="B753" s="39" t="s">
        <v>1425</v>
      </c>
    </row>
    <row r="754" spans="1:2">
      <c r="A754" s="39" t="s">
        <v>1426</v>
      </c>
      <c r="B754" s="39" t="s">
        <v>1427</v>
      </c>
    </row>
    <row r="755" spans="1:2">
      <c r="A755" s="39" t="s">
        <v>1428</v>
      </c>
      <c r="B755" s="39" t="s">
        <v>1429</v>
      </c>
    </row>
    <row r="756" spans="1:2">
      <c r="A756" s="39" t="s">
        <v>1430</v>
      </c>
      <c r="B756" s="39" t="s">
        <v>1431</v>
      </c>
    </row>
    <row r="757" spans="1:2">
      <c r="A757" s="39" t="s">
        <v>1432</v>
      </c>
      <c r="B757" s="39" t="s">
        <v>1433</v>
      </c>
    </row>
    <row r="758" spans="1:2">
      <c r="A758" s="39" t="s">
        <v>1434</v>
      </c>
      <c r="B758" s="39" t="s">
        <v>1435</v>
      </c>
    </row>
    <row r="759" spans="1:2">
      <c r="A759" s="39" t="s">
        <v>1436</v>
      </c>
      <c r="B759" s="39" t="s">
        <v>1437</v>
      </c>
    </row>
    <row r="760" spans="1:2">
      <c r="A760" s="39" t="s">
        <v>1438</v>
      </c>
      <c r="B760" s="39" t="s">
        <v>1439</v>
      </c>
    </row>
    <row r="761" spans="1:2">
      <c r="A761" s="39" t="s">
        <v>1440</v>
      </c>
      <c r="B761" s="39" t="s">
        <v>1441</v>
      </c>
    </row>
    <row r="762" spans="1:2">
      <c r="A762" s="39" t="s">
        <v>1442</v>
      </c>
      <c r="B762" s="39" t="s">
        <v>1443</v>
      </c>
    </row>
    <row r="763" spans="1:2">
      <c r="A763" s="39" t="s">
        <v>1444</v>
      </c>
      <c r="B763" s="39" t="s">
        <v>1445</v>
      </c>
    </row>
    <row r="764" spans="1:2">
      <c r="A764" s="39" t="s">
        <v>1446</v>
      </c>
      <c r="B764" s="39" t="s">
        <v>1447</v>
      </c>
    </row>
    <row r="765" spans="1:2">
      <c r="A765" s="39" t="s">
        <v>1448</v>
      </c>
      <c r="B765" s="39" t="s">
        <v>1449</v>
      </c>
    </row>
    <row r="766" spans="1:2">
      <c r="A766" s="39" t="s">
        <v>1450</v>
      </c>
      <c r="B766" s="39" t="s">
        <v>1451</v>
      </c>
    </row>
    <row r="767" spans="1:2">
      <c r="A767" s="39" t="s">
        <v>1452</v>
      </c>
      <c r="B767" s="39" t="s">
        <v>1453</v>
      </c>
    </row>
    <row r="768" spans="1:2">
      <c r="A768" s="39" t="s">
        <v>1454</v>
      </c>
      <c r="B768" s="39" t="s">
        <v>1455</v>
      </c>
    </row>
    <row r="769" spans="1:2">
      <c r="A769" s="39" t="s">
        <v>1456</v>
      </c>
      <c r="B769" s="39" t="s">
        <v>1457</v>
      </c>
    </row>
    <row r="770" spans="1:2">
      <c r="A770" s="39" t="s">
        <v>1458</v>
      </c>
      <c r="B770" s="39" t="s">
        <v>1459</v>
      </c>
    </row>
    <row r="771" spans="1:2">
      <c r="A771" s="39" t="s">
        <v>1460</v>
      </c>
      <c r="B771" s="39" t="s">
        <v>1461</v>
      </c>
    </row>
    <row r="772" spans="1:2">
      <c r="A772" s="39" t="s">
        <v>1462</v>
      </c>
      <c r="B772" s="39" t="s">
        <v>1463</v>
      </c>
    </row>
    <row r="773" spans="1:2">
      <c r="A773" s="39" t="s">
        <v>1464</v>
      </c>
      <c r="B773" s="39" t="s">
        <v>1465</v>
      </c>
    </row>
    <row r="774" spans="1:2">
      <c r="A774" s="39" t="s">
        <v>1466</v>
      </c>
      <c r="B774" s="39" t="s">
        <v>1467</v>
      </c>
    </row>
    <row r="775" spans="1:2">
      <c r="A775" s="39" t="s">
        <v>1468</v>
      </c>
      <c r="B775" s="39" t="s">
        <v>1469</v>
      </c>
    </row>
    <row r="776" spans="1:2">
      <c r="A776" s="39" t="s">
        <v>1472</v>
      </c>
      <c r="B776" s="39" t="s">
        <v>1473</v>
      </c>
    </row>
    <row r="777" spans="1:2">
      <c r="A777" s="39" t="s">
        <v>1474</v>
      </c>
      <c r="B777" s="39" t="s">
        <v>1475</v>
      </c>
    </row>
    <row r="778" spans="1:2">
      <c r="A778" s="39" t="s">
        <v>1476</v>
      </c>
      <c r="B778" s="39" t="s">
        <v>1477</v>
      </c>
    </row>
    <row r="779" spans="1:2">
      <c r="A779" s="39" t="s">
        <v>1478</v>
      </c>
      <c r="B779" s="39" t="s">
        <v>1479</v>
      </c>
    </row>
    <row r="780" spans="1:2">
      <c r="A780" s="39" t="s">
        <v>1480</v>
      </c>
      <c r="B780" s="39" t="s">
        <v>1481</v>
      </c>
    </row>
    <row r="781" spans="1:2">
      <c r="A781" s="39" t="s">
        <v>1482</v>
      </c>
      <c r="B781" s="39" t="s">
        <v>1483</v>
      </c>
    </row>
    <row r="782" spans="1:2">
      <c r="A782" s="39" t="s">
        <v>1484</v>
      </c>
      <c r="B782" s="39" t="s">
        <v>1485</v>
      </c>
    </row>
    <row r="783" spans="1:2">
      <c r="A783" s="39" t="s">
        <v>1486</v>
      </c>
      <c r="B783" s="39" t="s">
        <v>1487</v>
      </c>
    </row>
    <row r="784" spans="1:2">
      <c r="A784" s="39" t="s">
        <v>1488</v>
      </c>
      <c r="B784" s="39" t="s">
        <v>1489</v>
      </c>
    </row>
    <row r="785" spans="1:2">
      <c r="A785" s="39" t="s">
        <v>1490</v>
      </c>
      <c r="B785" s="39" t="s">
        <v>1491</v>
      </c>
    </row>
    <row r="786" spans="1:2">
      <c r="A786" s="39" t="s">
        <v>1492</v>
      </c>
      <c r="B786" s="39" t="s">
        <v>1493</v>
      </c>
    </row>
    <row r="787" spans="1:2">
      <c r="A787" s="39" t="s">
        <v>1494</v>
      </c>
      <c r="B787" s="39" t="s">
        <v>1495</v>
      </c>
    </row>
    <row r="788" spans="1:2">
      <c r="A788" s="39" t="s">
        <v>1496</v>
      </c>
      <c r="B788" s="39" t="s">
        <v>1497</v>
      </c>
    </row>
    <row r="789" spans="1:2">
      <c r="A789" s="39" t="s">
        <v>1498</v>
      </c>
      <c r="B789" s="39" t="s">
        <v>1499</v>
      </c>
    </row>
    <row r="790" spans="1:2">
      <c r="A790" s="39" t="s">
        <v>1500</v>
      </c>
      <c r="B790" s="39" t="s">
        <v>1501</v>
      </c>
    </row>
    <row r="791" spans="1:2">
      <c r="A791" s="39" t="s">
        <v>1502</v>
      </c>
      <c r="B791" s="39" t="s">
        <v>1503</v>
      </c>
    </row>
    <row r="792" spans="1:2">
      <c r="A792" s="39" t="s">
        <v>1504</v>
      </c>
      <c r="B792" s="39" t="s">
        <v>1505</v>
      </c>
    </row>
    <row r="793" spans="1:2">
      <c r="A793" s="39" t="s">
        <v>1506</v>
      </c>
      <c r="B793" s="39" t="s">
        <v>1507</v>
      </c>
    </row>
    <row r="794" spans="1:2">
      <c r="A794" s="39" t="s">
        <v>1508</v>
      </c>
      <c r="B794" s="39" t="s">
        <v>1509</v>
      </c>
    </row>
    <row r="795" spans="1:2">
      <c r="A795" s="39" t="s">
        <v>1510</v>
      </c>
      <c r="B795" s="39" t="s">
        <v>1511</v>
      </c>
    </row>
    <row r="796" spans="1:2">
      <c r="A796" s="39" t="s">
        <v>1512</v>
      </c>
      <c r="B796" s="39" t="s">
        <v>1513</v>
      </c>
    </row>
    <row r="797" spans="1:2">
      <c r="A797" s="39" t="s">
        <v>1514</v>
      </c>
      <c r="B797" s="39" t="s">
        <v>1515</v>
      </c>
    </row>
    <row r="798" spans="1:2">
      <c r="A798" s="39" t="s">
        <v>1516</v>
      </c>
      <c r="B798" s="39" t="s">
        <v>1517</v>
      </c>
    </row>
    <row r="799" spans="1:2">
      <c r="A799" s="39" t="s">
        <v>1518</v>
      </c>
      <c r="B799" s="39" t="s">
        <v>2540</v>
      </c>
    </row>
    <row r="800" spans="1:2">
      <c r="A800" s="39" t="s">
        <v>1519</v>
      </c>
      <c r="B800" s="39" t="s">
        <v>1520</v>
      </c>
    </row>
    <row r="801" spans="1:2">
      <c r="A801" s="39" t="s">
        <v>1521</v>
      </c>
      <c r="B801" s="39" t="s">
        <v>1522</v>
      </c>
    </row>
    <row r="802" spans="1:2">
      <c r="A802" s="39" t="s">
        <v>1523</v>
      </c>
      <c r="B802" s="39" t="s">
        <v>1524</v>
      </c>
    </row>
    <row r="803" spans="1:2">
      <c r="A803" s="39" t="s">
        <v>1525</v>
      </c>
      <c r="B803" s="39" t="s">
        <v>1526</v>
      </c>
    </row>
    <row r="804" spans="1:2">
      <c r="A804" s="39" t="s">
        <v>1527</v>
      </c>
      <c r="B804" s="39" t="s">
        <v>1528</v>
      </c>
    </row>
    <row r="805" spans="1:2">
      <c r="A805" s="39" t="s">
        <v>1529</v>
      </c>
      <c r="B805" s="39" t="s">
        <v>1530</v>
      </c>
    </row>
    <row r="806" spans="1:2">
      <c r="A806" s="39" t="s">
        <v>1531</v>
      </c>
      <c r="B806" s="39" t="s">
        <v>1532</v>
      </c>
    </row>
    <row r="807" spans="1:2">
      <c r="A807" s="39" t="s">
        <v>1533</v>
      </c>
      <c r="B807" s="39" t="s">
        <v>1534</v>
      </c>
    </row>
    <row r="808" spans="1:2">
      <c r="A808" s="39" t="s">
        <v>1535</v>
      </c>
      <c r="B808" s="39" t="s">
        <v>1536</v>
      </c>
    </row>
    <row r="809" spans="1:2">
      <c r="A809" s="39" t="s">
        <v>2433</v>
      </c>
      <c r="B809" s="39" t="s">
        <v>2541</v>
      </c>
    </row>
    <row r="810" spans="1:2">
      <c r="A810" s="39" t="s">
        <v>1537</v>
      </c>
      <c r="B810" s="39" t="s">
        <v>1538</v>
      </c>
    </row>
    <row r="811" spans="1:2">
      <c r="A811" s="39" t="s">
        <v>1539</v>
      </c>
      <c r="B811" s="39" t="s">
        <v>1540</v>
      </c>
    </row>
    <row r="812" spans="1:2">
      <c r="A812" s="39" t="s">
        <v>1541</v>
      </c>
      <c r="B812" s="39" t="s">
        <v>1542</v>
      </c>
    </row>
    <row r="813" spans="1:2">
      <c r="A813" s="39" t="s">
        <v>1543</v>
      </c>
      <c r="B813" s="39" t="s">
        <v>1544</v>
      </c>
    </row>
    <row r="814" spans="1:2">
      <c r="A814" s="39" t="s">
        <v>1545</v>
      </c>
      <c r="B814" s="39" t="s">
        <v>1546</v>
      </c>
    </row>
    <row r="815" spans="1:2">
      <c r="A815" s="39" t="s">
        <v>1547</v>
      </c>
      <c r="B815" s="39" t="s">
        <v>1548</v>
      </c>
    </row>
    <row r="816" spans="1:2">
      <c r="A816" s="39" t="s">
        <v>1549</v>
      </c>
      <c r="B816" s="39" t="s">
        <v>1550</v>
      </c>
    </row>
    <row r="817" spans="1:2">
      <c r="A817" s="39" t="s">
        <v>1551</v>
      </c>
      <c r="B817" s="39" t="s">
        <v>1552</v>
      </c>
    </row>
    <row r="818" spans="1:2">
      <c r="A818" s="39" t="s">
        <v>1553</v>
      </c>
      <c r="B818" s="39" t="s">
        <v>1554</v>
      </c>
    </row>
    <row r="819" spans="1:2">
      <c r="A819" s="39" t="s">
        <v>1555</v>
      </c>
      <c r="B819" s="39" t="s">
        <v>1556</v>
      </c>
    </row>
    <row r="820" spans="1:2">
      <c r="A820" s="39" t="s">
        <v>1557</v>
      </c>
      <c r="B820" s="39" t="s">
        <v>1558</v>
      </c>
    </row>
    <row r="821" spans="1:2">
      <c r="A821" s="39" t="s">
        <v>1559</v>
      </c>
      <c r="B821" s="39" t="s">
        <v>1560</v>
      </c>
    </row>
    <row r="822" spans="1:2">
      <c r="A822" s="39" t="s">
        <v>1561</v>
      </c>
      <c r="B822" s="39" t="s">
        <v>1562</v>
      </c>
    </row>
    <row r="823" spans="1:2">
      <c r="A823" s="39" t="s">
        <v>1563</v>
      </c>
      <c r="B823" s="39" t="s">
        <v>1564</v>
      </c>
    </row>
    <row r="824" spans="1:2">
      <c r="A824" s="39" t="s">
        <v>1565</v>
      </c>
      <c r="B824" s="39" t="s">
        <v>1566</v>
      </c>
    </row>
    <row r="825" spans="1:2">
      <c r="A825" s="39" t="s">
        <v>1567</v>
      </c>
      <c r="B825" s="39" t="s">
        <v>1568</v>
      </c>
    </row>
    <row r="826" spans="1:2">
      <c r="A826" s="39" t="s">
        <v>1569</v>
      </c>
      <c r="B826" s="39" t="s">
        <v>1570</v>
      </c>
    </row>
    <row r="827" spans="1:2">
      <c r="A827" s="39" t="s">
        <v>1571</v>
      </c>
      <c r="B827" s="39" t="s">
        <v>1572</v>
      </c>
    </row>
    <row r="828" spans="1:2">
      <c r="A828" s="39" t="s">
        <v>1573</v>
      </c>
      <c r="B828" s="39" t="s">
        <v>1574</v>
      </c>
    </row>
    <row r="829" spans="1:2">
      <c r="A829" s="39" t="s">
        <v>1575</v>
      </c>
      <c r="B829" s="39" t="s">
        <v>1576</v>
      </c>
    </row>
    <row r="830" spans="1:2">
      <c r="A830" s="39" t="s">
        <v>1577</v>
      </c>
      <c r="B830" s="39" t="s">
        <v>1578</v>
      </c>
    </row>
    <row r="831" spans="1:2">
      <c r="A831" s="39" t="s">
        <v>1579</v>
      </c>
      <c r="B831" s="39" t="s">
        <v>1580</v>
      </c>
    </row>
    <row r="832" spans="1:2">
      <c r="A832" s="39" t="s">
        <v>1581</v>
      </c>
      <c r="B832" s="39" t="s">
        <v>1582</v>
      </c>
    </row>
    <row r="833" spans="1:2">
      <c r="A833" s="39" t="s">
        <v>1583</v>
      </c>
      <c r="B833" s="39" t="s">
        <v>385</v>
      </c>
    </row>
    <row r="834" spans="1:2">
      <c r="A834" s="39" t="s">
        <v>1584</v>
      </c>
      <c r="B834" s="39" t="s">
        <v>1585</v>
      </c>
    </row>
    <row r="835" spans="1:2">
      <c r="A835" s="39" t="s">
        <v>1586</v>
      </c>
      <c r="B835" s="39" t="s">
        <v>1587</v>
      </c>
    </row>
    <row r="836" spans="1:2">
      <c r="A836" s="39" t="s">
        <v>1588</v>
      </c>
      <c r="B836" s="39" t="s">
        <v>1589</v>
      </c>
    </row>
    <row r="837" spans="1:2">
      <c r="A837" s="39" t="s">
        <v>1590</v>
      </c>
      <c r="B837" s="39" t="s">
        <v>1591</v>
      </c>
    </row>
    <row r="838" spans="1:2">
      <c r="A838" s="39" t="s">
        <v>1592</v>
      </c>
      <c r="B838" s="39" t="s">
        <v>1593</v>
      </c>
    </row>
    <row r="839" spans="1:2">
      <c r="A839" s="39" t="s">
        <v>1594</v>
      </c>
      <c r="B839" s="39" t="s">
        <v>1595</v>
      </c>
    </row>
    <row r="840" spans="1:2">
      <c r="A840" s="39" t="s">
        <v>1596</v>
      </c>
      <c r="B840" s="39" t="s">
        <v>1597</v>
      </c>
    </row>
    <row r="841" spans="1:2">
      <c r="A841" s="39" t="s">
        <v>1598</v>
      </c>
      <c r="B841" s="39" t="s">
        <v>1599</v>
      </c>
    </row>
    <row r="842" spans="1:2">
      <c r="A842" s="39" t="s">
        <v>1600</v>
      </c>
      <c r="B842" s="39" t="s">
        <v>1601</v>
      </c>
    </row>
    <row r="843" spans="1:2">
      <c r="A843" s="39" t="s">
        <v>1602</v>
      </c>
      <c r="B843" s="39" t="s">
        <v>1603</v>
      </c>
    </row>
    <row r="844" spans="1:2">
      <c r="A844" s="39" t="s">
        <v>1604</v>
      </c>
      <c r="B844" s="39" t="s">
        <v>1605</v>
      </c>
    </row>
    <row r="845" spans="1:2">
      <c r="A845" s="39" t="s">
        <v>1606</v>
      </c>
      <c r="B845" s="39" t="s">
        <v>1607</v>
      </c>
    </row>
    <row r="846" spans="1:2">
      <c r="A846" s="39" t="s">
        <v>1608</v>
      </c>
      <c r="B846" s="39" t="s">
        <v>1609</v>
      </c>
    </row>
    <row r="847" spans="1:2">
      <c r="A847" s="39" t="s">
        <v>1610</v>
      </c>
      <c r="B847" s="39" t="s">
        <v>1611</v>
      </c>
    </row>
    <row r="848" spans="1:2">
      <c r="A848" s="39" t="s">
        <v>1612</v>
      </c>
      <c r="B848" s="39" t="s">
        <v>1613</v>
      </c>
    </row>
    <row r="849" spans="1:2">
      <c r="A849" s="39" t="s">
        <v>1614</v>
      </c>
      <c r="B849" s="39" t="s">
        <v>1615</v>
      </c>
    </row>
    <row r="850" spans="1:2">
      <c r="A850" s="39" t="s">
        <v>2435</v>
      </c>
      <c r="B850" s="39" t="s">
        <v>2542</v>
      </c>
    </row>
    <row r="851" spans="1:2">
      <c r="A851" s="39" t="s">
        <v>1617</v>
      </c>
      <c r="B851" s="39" t="s">
        <v>1618</v>
      </c>
    </row>
    <row r="852" spans="1:2">
      <c r="A852" s="39" t="s">
        <v>1619</v>
      </c>
      <c r="B852" s="39" t="s">
        <v>1620</v>
      </c>
    </row>
    <row r="853" spans="1:2">
      <c r="A853" s="39" t="s">
        <v>1621</v>
      </c>
      <c r="B853" s="39" t="s">
        <v>1622</v>
      </c>
    </row>
    <row r="854" spans="1:2">
      <c r="A854" s="39" t="s">
        <v>1623</v>
      </c>
      <c r="B854" s="39" t="s">
        <v>1624</v>
      </c>
    </row>
    <row r="855" spans="1:2">
      <c r="A855" s="39" t="s">
        <v>1625</v>
      </c>
      <c r="B855" s="39" t="s">
        <v>1626</v>
      </c>
    </row>
    <row r="856" spans="1:2">
      <c r="A856" s="39" t="s">
        <v>1627</v>
      </c>
      <c r="B856" s="39" t="s">
        <v>1628</v>
      </c>
    </row>
    <row r="857" spans="1:2">
      <c r="A857" s="39" t="s">
        <v>1629</v>
      </c>
      <c r="B857" s="39" t="s">
        <v>1630</v>
      </c>
    </row>
    <row r="858" spans="1:2">
      <c r="A858" s="39" t="s">
        <v>1631</v>
      </c>
      <c r="B858" s="39" t="s">
        <v>1632</v>
      </c>
    </row>
    <row r="859" spans="1:2">
      <c r="A859" s="39" t="s">
        <v>1633</v>
      </c>
      <c r="B859" s="39" t="s">
        <v>1634</v>
      </c>
    </row>
    <row r="860" spans="1:2">
      <c r="A860" s="39" t="s">
        <v>1635</v>
      </c>
      <c r="B860" s="39" t="s">
        <v>1636</v>
      </c>
    </row>
    <row r="861" spans="1:2">
      <c r="A861" s="39" t="s">
        <v>2436</v>
      </c>
      <c r="B861" s="39" t="s">
        <v>2543</v>
      </c>
    </row>
    <row r="862" spans="1:2">
      <c r="A862" s="39" t="s">
        <v>1637</v>
      </c>
      <c r="B862" s="39" t="s">
        <v>1638</v>
      </c>
    </row>
    <row r="863" spans="1:2">
      <c r="A863" s="39" t="s">
        <v>1639</v>
      </c>
      <c r="B863" s="39" t="s">
        <v>1640</v>
      </c>
    </row>
    <row r="864" spans="1:2">
      <c r="A864" s="39" t="s">
        <v>1641</v>
      </c>
      <c r="B864" s="39" t="s">
        <v>1642</v>
      </c>
    </row>
    <row r="865" spans="1:2">
      <c r="A865" s="39" t="s">
        <v>1643</v>
      </c>
      <c r="B865" s="39" t="s">
        <v>1644</v>
      </c>
    </row>
    <row r="866" spans="1:2">
      <c r="A866" s="39" t="s">
        <v>1645</v>
      </c>
      <c r="B866" s="39" t="s">
        <v>1646</v>
      </c>
    </row>
    <row r="867" spans="1:2">
      <c r="A867" s="39" t="s">
        <v>1647</v>
      </c>
      <c r="B867" s="39" t="s">
        <v>1648</v>
      </c>
    </row>
    <row r="868" spans="1:2">
      <c r="A868" s="39" t="s">
        <v>1649</v>
      </c>
      <c r="B868" s="39" t="s">
        <v>1650</v>
      </c>
    </row>
    <row r="869" spans="1:2">
      <c r="A869" s="39" t="s">
        <v>1651</v>
      </c>
      <c r="B869" s="39" t="s">
        <v>1652</v>
      </c>
    </row>
    <row r="870" spans="1:2">
      <c r="A870" s="39" t="s">
        <v>1653</v>
      </c>
      <c r="B870" s="39" t="s">
        <v>1654</v>
      </c>
    </row>
    <row r="871" spans="1:2">
      <c r="A871" s="39" t="s">
        <v>1655</v>
      </c>
      <c r="B871" s="39" t="s">
        <v>1656</v>
      </c>
    </row>
    <row r="872" spans="1:2">
      <c r="A872" s="39" t="s">
        <v>1657</v>
      </c>
      <c r="B872" s="39" t="s">
        <v>1658</v>
      </c>
    </row>
    <row r="873" spans="1:2">
      <c r="A873" s="39" t="s">
        <v>1659</v>
      </c>
      <c r="B873" s="39" t="s">
        <v>1660</v>
      </c>
    </row>
    <row r="874" spans="1:2">
      <c r="A874" s="39" t="s">
        <v>1661</v>
      </c>
      <c r="B874" s="39" t="s">
        <v>1662</v>
      </c>
    </row>
    <row r="875" spans="1:2">
      <c r="A875" s="39" t="s">
        <v>1663</v>
      </c>
      <c r="B875" s="39" t="s">
        <v>1664</v>
      </c>
    </row>
    <row r="876" spans="1:2">
      <c r="A876" s="39" t="s">
        <v>1665</v>
      </c>
      <c r="B876" s="39" t="s">
        <v>1666</v>
      </c>
    </row>
    <row r="877" spans="1:2">
      <c r="A877" s="39" t="s">
        <v>1667</v>
      </c>
      <c r="B877" s="39" t="s">
        <v>1668</v>
      </c>
    </row>
    <row r="878" spans="1:2">
      <c r="A878" s="39" t="s">
        <v>1669</v>
      </c>
      <c r="B878" s="39" t="s">
        <v>1670</v>
      </c>
    </row>
    <row r="879" spans="1:2">
      <c r="A879" s="39" t="s">
        <v>1671</v>
      </c>
      <c r="B879" s="39" t="s">
        <v>1672</v>
      </c>
    </row>
    <row r="880" spans="1:2">
      <c r="A880" s="39" t="s">
        <v>1673</v>
      </c>
      <c r="B880" s="39" t="s">
        <v>1674</v>
      </c>
    </row>
    <row r="881" spans="1:2">
      <c r="A881" s="39" t="s">
        <v>1675</v>
      </c>
      <c r="B881" s="39" t="s">
        <v>1676</v>
      </c>
    </row>
    <row r="882" spans="1:2">
      <c r="A882" s="39" t="s">
        <v>1677</v>
      </c>
      <c r="B882" s="39" t="s">
        <v>1678</v>
      </c>
    </row>
    <row r="883" spans="1:2">
      <c r="A883" s="39" t="s">
        <v>1679</v>
      </c>
      <c r="B883" s="39" t="s">
        <v>1680</v>
      </c>
    </row>
    <row r="884" spans="1:2">
      <c r="A884" s="39" t="s">
        <v>1681</v>
      </c>
      <c r="B884" s="39" t="s">
        <v>1682</v>
      </c>
    </row>
    <row r="885" spans="1:2">
      <c r="A885" s="39" t="s">
        <v>1683</v>
      </c>
      <c r="B885" s="39" t="s">
        <v>1684</v>
      </c>
    </row>
    <row r="886" spans="1:2">
      <c r="A886" s="39" t="s">
        <v>1685</v>
      </c>
      <c r="B886" s="39" t="s">
        <v>1686</v>
      </c>
    </row>
    <row r="887" spans="1:2">
      <c r="A887" s="39" t="s">
        <v>1687</v>
      </c>
      <c r="B887" s="39" t="s">
        <v>1688</v>
      </c>
    </row>
    <row r="888" spans="1:2">
      <c r="A888" s="39" t="s">
        <v>1689</v>
      </c>
      <c r="B888" s="39" t="s">
        <v>1690</v>
      </c>
    </row>
    <row r="889" spans="1:2">
      <c r="A889" s="39" t="s">
        <v>1691</v>
      </c>
      <c r="B889" s="39" t="s">
        <v>1692</v>
      </c>
    </row>
    <row r="890" spans="1:2">
      <c r="A890" s="39" t="s">
        <v>1693</v>
      </c>
      <c r="B890" s="39" t="s">
        <v>1694</v>
      </c>
    </row>
    <row r="891" spans="1:2">
      <c r="A891" s="39" t="s">
        <v>1695</v>
      </c>
      <c r="B891" s="39" t="s">
        <v>1696</v>
      </c>
    </row>
    <row r="892" spans="1:2">
      <c r="A892" s="39" t="s">
        <v>1697</v>
      </c>
      <c r="B892" s="39" t="s">
        <v>1698</v>
      </c>
    </row>
    <row r="893" spans="1:2">
      <c r="A893" s="39" t="s">
        <v>1699</v>
      </c>
      <c r="B893" s="39" t="s">
        <v>1700</v>
      </c>
    </row>
    <row r="894" spans="1:2">
      <c r="A894" s="39" t="s">
        <v>1701</v>
      </c>
      <c r="B894" s="39" t="s">
        <v>1702</v>
      </c>
    </row>
    <row r="895" spans="1:2">
      <c r="A895" s="39" t="s">
        <v>1703</v>
      </c>
      <c r="B895" s="39" t="s">
        <v>1704</v>
      </c>
    </row>
    <row r="896" spans="1:2">
      <c r="A896" s="39" t="s">
        <v>1705</v>
      </c>
      <c r="B896" s="39" t="s">
        <v>1706</v>
      </c>
    </row>
    <row r="897" spans="1:2">
      <c r="A897" s="39" t="s">
        <v>1707</v>
      </c>
      <c r="B897" s="39" t="s">
        <v>1708</v>
      </c>
    </row>
    <row r="898" spans="1:2">
      <c r="A898" s="39" t="s">
        <v>1709</v>
      </c>
      <c r="B898" s="39" t="s">
        <v>1710</v>
      </c>
    </row>
    <row r="899" spans="1:2">
      <c r="A899" s="39" t="s">
        <v>1711</v>
      </c>
      <c r="B899" s="39" t="s">
        <v>1712</v>
      </c>
    </row>
    <row r="900" spans="1:2">
      <c r="A900" s="39" t="s">
        <v>1713</v>
      </c>
      <c r="B900" s="39" t="s">
        <v>1714</v>
      </c>
    </row>
    <row r="901" spans="1:2">
      <c r="A901" s="39" t="s">
        <v>1715</v>
      </c>
      <c r="B901" s="39" t="s">
        <v>1716</v>
      </c>
    </row>
    <row r="902" spans="1:2">
      <c r="A902" s="39" t="s">
        <v>1717</v>
      </c>
      <c r="B902" s="39" t="s">
        <v>1718</v>
      </c>
    </row>
    <row r="903" spans="1:2">
      <c r="A903" s="39" t="s">
        <v>1719</v>
      </c>
      <c r="B903" s="39" t="s">
        <v>1720</v>
      </c>
    </row>
    <row r="904" spans="1:2">
      <c r="A904" s="39" t="s">
        <v>1721</v>
      </c>
      <c r="B904" s="39" t="s">
        <v>1722</v>
      </c>
    </row>
    <row r="905" spans="1:2">
      <c r="A905" s="39" t="s">
        <v>1723</v>
      </c>
      <c r="B905" s="39" t="s">
        <v>1724</v>
      </c>
    </row>
    <row r="906" spans="1:2">
      <c r="A906" s="39" t="s">
        <v>1725</v>
      </c>
      <c r="B906" s="39" t="s">
        <v>594</v>
      </c>
    </row>
    <row r="907" spans="1:2">
      <c r="A907" s="39" t="s">
        <v>1726</v>
      </c>
      <c r="B907" s="39" t="s">
        <v>1727</v>
      </c>
    </row>
    <row r="908" spans="1:2">
      <c r="A908" s="39" t="s">
        <v>1728</v>
      </c>
      <c r="B908" s="39" t="s">
        <v>1729</v>
      </c>
    </row>
    <row r="909" spans="1:2">
      <c r="A909" s="39" t="s">
        <v>1731</v>
      </c>
      <c r="B909" s="39" t="s">
        <v>1732</v>
      </c>
    </row>
    <row r="910" spans="1:2">
      <c r="A910" s="39" t="s">
        <v>1733</v>
      </c>
      <c r="B910" s="39" t="s">
        <v>1734</v>
      </c>
    </row>
    <row r="911" spans="1:2">
      <c r="A911" s="39" t="s">
        <v>1735</v>
      </c>
      <c r="B911" s="39" t="s">
        <v>1736</v>
      </c>
    </row>
    <row r="912" spans="1:2">
      <c r="A912" s="39" t="s">
        <v>1737</v>
      </c>
      <c r="B912" s="39" t="s">
        <v>1738</v>
      </c>
    </row>
    <row r="913" spans="1:2">
      <c r="A913" s="39" t="s">
        <v>1739</v>
      </c>
      <c r="B913" s="39" t="s">
        <v>1740</v>
      </c>
    </row>
    <row r="914" spans="1:2">
      <c r="A914" s="39" t="s">
        <v>1741</v>
      </c>
      <c r="B914" s="39" t="s">
        <v>2544</v>
      </c>
    </row>
    <row r="915" spans="1:2">
      <c r="A915" s="39" t="s">
        <v>1743</v>
      </c>
      <c r="B915" s="39" t="s">
        <v>1744</v>
      </c>
    </row>
    <row r="916" spans="1:2">
      <c r="A916" s="39" t="s">
        <v>1745</v>
      </c>
      <c r="B916" s="39" t="s">
        <v>1746</v>
      </c>
    </row>
    <row r="917" spans="1:2">
      <c r="A917" s="39" t="s">
        <v>1747</v>
      </c>
      <c r="B917" s="39" t="s">
        <v>1748</v>
      </c>
    </row>
    <row r="918" spans="1:2">
      <c r="A918" s="39" t="s">
        <v>1749</v>
      </c>
      <c r="B918" s="39" t="s">
        <v>1750</v>
      </c>
    </row>
    <row r="919" spans="1:2">
      <c r="A919" s="39" t="s">
        <v>1751</v>
      </c>
      <c r="B919" s="39" t="s">
        <v>1752</v>
      </c>
    </row>
    <row r="920" spans="1:2">
      <c r="A920" s="39" t="s">
        <v>1753</v>
      </c>
      <c r="B920" s="39" t="s">
        <v>1754</v>
      </c>
    </row>
    <row r="921" spans="1:2">
      <c r="A921" s="39" t="s">
        <v>1755</v>
      </c>
      <c r="B921" s="39" t="s">
        <v>2545</v>
      </c>
    </row>
    <row r="922" spans="1:2">
      <c r="A922" s="39" t="s">
        <v>1756</v>
      </c>
      <c r="B922" s="39" t="s">
        <v>1757</v>
      </c>
    </row>
    <row r="923" spans="1:2">
      <c r="A923" s="39" t="s">
        <v>1758</v>
      </c>
      <c r="B923" s="39" t="s">
        <v>1759</v>
      </c>
    </row>
    <row r="924" spans="1:2">
      <c r="A924" s="39" t="s">
        <v>1760</v>
      </c>
      <c r="B924" s="39" t="s">
        <v>1761</v>
      </c>
    </row>
    <row r="925" spans="1:2">
      <c r="A925" s="39" t="s">
        <v>1762</v>
      </c>
      <c r="B925" s="39" t="s">
        <v>1763</v>
      </c>
    </row>
    <row r="926" spans="1:2">
      <c r="A926" s="39" t="s">
        <v>1764</v>
      </c>
      <c r="B926" s="39" t="s">
        <v>1765</v>
      </c>
    </row>
    <row r="927" spans="1:2">
      <c r="A927" s="39" t="s">
        <v>1766</v>
      </c>
      <c r="B927" s="39" t="s">
        <v>1767</v>
      </c>
    </row>
    <row r="928" spans="1:2">
      <c r="A928" s="39" t="s">
        <v>1768</v>
      </c>
      <c r="B928" s="39" t="s">
        <v>1769</v>
      </c>
    </row>
    <row r="929" spans="1:2">
      <c r="A929" s="39" t="s">
        <v>1770</v>
      </c>
      <c r="B929" s="39" t="s">
        <v>1771</v>
      </c>
    </row>
    <row r="930" spans="1:2">
      <c r="A930" s="39" t="s">
        <v>1772</v>
      </c>
      <c r="B930" s="39" t="s">
        <v>1773</v>
      </c>
    </row>
    <row r="931" spans="1:2">
      <c r="A931" s="39" t="s">
        <v>1774</v>
      </c>
      <c r="B931" s="39" t="s">
        <v>1775</v>
      </c>
    </row>
    <row r="932" spans="1:2">
      <c r="A932" s="39" t="s">
        <v>1776</v>
      </c>
      <c r="B932" s="39" t="s">
        <v>1777</v>
      </c>
    </row>
    <row r="933" spans="1:2">
      <c r="A933" s="39" t="s">
        <v>1778</v>
      </c>
      <c r="B933" s="39" t="s">
        <v>1779</v>
      </c>
    </row>
    <row r="934" spans="1:2">
      <c r="A934" s="39" t="s">
        <v>2438</v>
      </c>
      <c r="B934" s="39" t="s">
        <v>2546</v>
      </c>
    </row>
    <row r="935" spans="1:2">
      <c r="A935" s="39" t="s">
        <v>1780</v>
      </c>
      <c r="B935" s="39" t="s">
        <v>1781</v>
      </c>
    </row>
    <row r="936" spans="1:2">
      <c r="A936" s="39" t="s">
        <v>1782</v>
      </c>
      <c r="B936" s="39" t="s">
        <v>1783</v>
      </c>
    </row>
    <row r="937" spans="1:2">
      <c r="A937" s="39" t="s">
        <v>1784</v>
      </c>
      <c r="B937" s="39" t="s">
        <v>1785</v>
      </c>
    </row>
    <row r="938" spans="1:2">
      <c r="A938" s="39" t="s">
        <v>1786</v>
      </c>
      <c r="B938" s="39" t="s">
        <v>1787</v>
      </c>
    </row>
    <row r="939" spans="1:2">
      <c r="A939" s="39" t="s">
        <v>1788</v>
      </c>
      <c r="B939" s="39" t="s">
        <v>1789</v>
      </c>
    </row>
    <row r="940" spans="1:2">
      <c r="A940" s="39" t="s">
        <v>1790</v>
      </c>
      <c r="B940" s="39" t="s">
        <v>1791</v>
      </c>
    </row>
    <row r="941" spans="1:2">
      <c r="A941" s="39" t="s">
        <v>1792</v>
      </c>
      <c r="B941" s="39" t="s">
        <v>1793</v>
      </c>
    </row>
    <row r="942" spans="1:2">
      <c r="A942" s="39" t="s">
        <v>1794</v>
      </c>
      <c r="B942" s="39" t="s">
        <v>1795</v>
      </c>
    </row>
    <row r="943" spans="1:2">
      <c r="A943" s="39" t="s">
        <v>1796</v>
      </c>
      <c r="B943" s="39" t="s">
        <v>1797</v>
      </c>
    </row>
    <row r="944" spans="1:2">
      <c r="A944" s="39" t="s">
        <v>1798</v>
      </c>
      <c r="B944" s="39" t="s">
        <v>1799</v>
      </c>
    </row>
    <row r="945" spans="1:2">
      <c r="A945" s="39" t="s">
        <v>2439</v>
      </c>
      <c r="B945" s="39" t="s">
        <v>2547</v>
      </c>
    </row>
    <row r="946" spans="1:2">
      <c r="A946" s="39" t="s">
        <v>1800</v>
      </c>
      <c r="B946" s="39" t="s">
        <v>1801</v>
      </c>
    </row>
    <row r="947" spans="1:2">
      <c r="A947" s="39" t="s">
        <v>1802</v>
      </c>
      <c r="B947" s="39" t="s">
        <v>1803</v>
      </c>
    </row>
    <row r="948" spans="1:2">
      <c r="A948" s="39" t="s">
        <v>1804</v>
      </c>
      <c r="B948" s="39" t="s">
        <v>1805</v>
      </c>
    </row>
    <row r="949" spans="1:2">
      <c r="A949" s="39" t="s">
        <v>1806</v>
      </c>
      <c r="B949" s="39" t="s">
        <v>1807</v>
      </c>
    </row>
    <row r="950" spans="1:2">
      <c r="A950" s="39" t="s">
        <v>1808</v>
      </c>
      <c r="B950" s="39" t="s">
        <v>1809</v>
      </c>
    </row>
    <row r="951" spans="1:2">
      <c r="A951" s="39" t="s">
        <v>1810</v>
      </c>
      <c r="B951" s="39" t="s">
        <v>1811</v>
      </c>
    </row>
    <row r="952" spans="1:2">
      <c r="A952" s="39" t="s">
        <v>1812</v>
      </c>
      <c r="B952" s="39" t="s">
        <v>1813</v>
      </c>
    </row>
    <row r="953" spans="1:2">
      <c r="A953" s="39" t="s">
        <v>1814</v>
      </c>
      <c r="B953" s="39" t="s">
        <v>1815</v>
      </c>
    </row>
    <row r="954" spans="1:2">
      <c r="A954" s="39" t="s">
        <v>1816</v>
      </c>
      <c r="B954" s="39" t="s">
        <v>1817</v>
      </c>
    </row>
    <row r="955" spans="1:2">
      <c r="A955" s="39" t="s">
        <v>1818</v>
      </c>
      <c r="B955" s="39" t="s">
        <v>1819</v>
      </c>
    </row>
    <row r="956" spans="1:2">
      <c r="A956" s="39" t="s">
        <v>1820</v>
      </c>
      <c r="B956" s="39" t="s">
        <v>1821</v>
      </c>
    </row>
    <row r="957" spans="1:2">
      <c r="A957" s="39" t="s">
        <v>1822</v>
      </c>
      <c r="B957" s="39" t="s">
        <v>1823</v>
      </c>
    </row>
    <row r="958" spans="1:2">
      <c r="A958" s="39" t="s">
        <v>1824</v>
      </c>
      <c r="B958" s="39" t="s">
        <v>1825</v>
      </c>
    </row>
    <row r="959" spans="1:2">
      <c r="A959" s="39" t="s">
        <v>1826</v>
      </c>
      <c r="B959" s="39" t="s">
        <v>1827</v>
      </c>
    </row>
    <row r="960" spans="1:2">
      <c r="A960" s="39" t="s">
        <v>1828</v>
      </c>
      <c r="B960" s="39" t="s">
        <v>1829</v>
      </c>
    </row>
    <row r="961" spans="1:2">
      <c r="A961" s="39" t="s">
        <v>1830</v>
      </c>
      <c r="B961" s="39" t="s">
        <v>1831</v>
      </c>
    </row>
    <row r="962" spans="1:2">
      <c r="A962" s="39" t="s">
        <v>1832</v>
      </c>
      <c r="B962" s="39" t="s">
        <v>1833</v>
      </c>
    </row>
    <row r="963" spans="1:2">
      <c r="A963" s="39" t="s">
        <v>1834</v>
      </c>
      <c r="B963" s="39" t="s">
        <v>1835</v>
      </c>
    </row>
    <row r="964" spans="1:2">
      <c r="A964" s="39" t="s">
        <v>1836</v>
      </c>
      <c r="B964" s="39" t="s">
        <v>1837</v>
      </c>
    </row>
    <row r="965" spans="1:2">
      <c r="A965" s="39" t="s">
        <v>1838</v>
      </c>
      <c r="B965" s="39" t="s">
        <v>1839</v>
      </c>
    </row>
    <row r="966" spans="1:2">
      <c r="A966" s="39" t="s">
        <v>1840</v>
      </c>
      <c r="B966" s="39" t="s">
        <v>1841</v>
      </c>
    </row>
    <row r="967" spans="1:2">
      <c r="A967" s="39" t="s">
        <v>1842</v>
      </c>
      <c r="B967" s="39" t="s">
        <v>1843</v>
      </c>
    </row>
    <row r="968" spans="1:2">
      <c r="A968" s="39" t="s">
        <v>1844</v>
      </c>
      <c r="B968" s="39" t="s">
        <v>1845</v>
      </c>
    </row>
    <row r="969" spans="1:2">
      <c r="A969" s="39" t="s">
        <v>1846</v>
      </c>
      <c r="B969" s="39" t="s">
        <v>1847</v>
      </c>
    </row>
    <row r="970" spans="1:2">
      <c r="A970" s="39" t="s">
        <v>1848</v>
      </c>
      <c r="B970" s="39" t="s">
        <v>1849</v>
      </c>
    </row>
    <row r="971" spans="1:2">
      <c r="A971" s="39" t="s">
        <v>1850</v>
      </c>
      <c r="B971" s="39" t="s">
        <v>1851</v>
      </c>
    </row>
    <row r="972" spans="1:2">
      <c r="A972" s="39" t="s">
        <v>1852</v>
      </c>
      <c r="B972" s="39" t="s">
        <v>1853</v>
      </c>
    </row>
    <row r="973" spans="1:2">
      <c r="A973" s="39" t="s">
        <v>1854</v>
      </c>
      <c r="B973" s="39" t="s">
        <v>1855</v>
      </c>
    </row>
    <row r="974" spans="1:2">
      <c r="A974" s="39" t="s">
        <v>1856</v>
      </c>
      <c r="B974" s="39" t="s">
        <v>1857</v>
      </c>
    </row>
    <row r="975" spans="1:2">
      <c r="A975" s="39" t="s">
        <v>1858</v>
      </c>
      <c r="B975" s="39" t="s">
        <v>1859</v>
      </c>
    </row>
    <row r="976" spans="1:2">
      <c r="A976" s="39" t="s">
        <v>1860</v>
      </c>
      <c r="B976" s="39" t="s">
        <v>1861</v>
      </c>
    </row>
    <row r="977" spans="1:2">
      <c r="A977" s="39" t="s">
        <v>1862</v>
      </c>
      <c r="B977" s="39" t="s">
        <v>1863</v>
      </c>
    </row>
    <row r="978" spans="1:2">
      <c r="A978" s="39" t="s">
        <v>1864</v>
      </c>
      <c r="B978" s="39" t="s">
        <v>1865</v>
      </c>
    </row>
    <row r="979" spans="1:2">
      <c r="A979" s="39" t="s">
        <v>1866</v>
      </c>
      <c r="B979" s="39" t="s">
        <v>1867</v>
      </c>
    </row>
    <row r="980" spans="1:2">
      <c r="A980" s="39" t="s">
        <v>1868</v>
      </c>
      <c r="B980" s="39" t="s">
        <v>1869</v>
      </c>
    </row>
    <row r="981" spans="1:2">
      <c r="A981" s="39" t="s">
        <v>1870</v>
      </c>
      <c r="B981" s="39" t="s">
        <v>580</v>
      </c>
    </row>
    <row r="982" spans="1:2">
      <c r="A982" s="39" t="s">
        <v>1871</v>
      </c>
      <c r="B982" s="39" t="s">
        <v>1872</v>
      </c>
    </row>
    <row r="983" spans="1:2">
      <c r="A983" s="39" t="s">
        <v>2440</v>
      </c>
      <c r="B983" s="39" t="s">
        <v>2548</v>
      </c>
    </row>
    <row r="984" spans="1:2">
      <c r="A984" s="39" t="s">
        <v>1873</v>
      </c>
      <c r="B984" s="39" t="s">
        <v>1874</v>
      </c>
    </row>
    <row r="985" spans="1:2">
      <c r="A985" s="39" t="s">
        <v>1875</v>
      </c>
      <c r="B985" s="39" t="s">
        <v>1876</v>
      </c>
    </row>
    <row r="986" spans="1:2">
      <c r="A986" s="39" t="s">
        <v>1877</v>
      </c>
      <c r="B986" s="39" t="s">
        <v>1878</v>
      </c>
    </row>
    <row r="987" spans="1:2">
      <c r="A987" s="39" t="s">
        <v>1879</v>
      </c>
      <c r="B987" s="39" t="s">
        <v>1880</v>
      </c>
    </row>
    <row r="988" spans="1:2">
      <c r="A988" s="39" t="s">
        <v>1881</v>
      </c>
      <c r="B988" s="39" t="s">
        <v>1882</v>
      </c>
    </row>
    <row r="989" spans="1:2">
      <c r="A989" s="39" t="s">
        <v>1883</v>
      </c>
      <c r="B989" s="39" t="s">
        <v>1884</v>
      </c>
    </row>
    <row r="990" spans="1:2">
      <c r="A990" s="39" t="s">
        <v>1885</v>
      </c>
      <c r="B990" s="39" t="s">
        <v>1886</v>
      </c>
    </row>
    <row r="991" spans="1:2">
      <c r="A991" s="39" t="s">
        <v>1887</v>
      </c>
      <c r="B991" s="39" t="s">
        <v>1888</v>
      </c>
    </row>
    <row r="992" spans="1:2">
      <c r="A992" s="39" t="s">
        <v>1889</v>
      </c>
      <c r="B992" s="39" t="s">
        <v>1890</v>
      </c>
    </row>
    <row r="993" spans="1:2">
      <c r="A993" s="39" t="s">
        <v>1891</v>
      </c>
      <c r="B993" s="39" t="s">
        <v>1892</v>
      </c>
    </row>
    <row r="994" spans="1:2">
      <c r="A994" s="39" t="s">
        <v>1893</v>
      </c>
      <c r="B994" s="39" t="s">
        <v>1894</v>
      </c>
    </row>
    <row r="995" spans="1:2">
      <c r="A995" s="39" t="s">
        <v>1895</v>
      </c>
      <c r="B995" s="39" t="s">
        <v>1896</v>
      </c>
    </row>
    <row r="996" spans="1:2">
      <c r="A996" s="39" t="s">
        <v>1897</v>
      </c>
      <c r="B996" s="39" t="s">
        <v>1898</v>
      </c>
    </row>
    <row r="997" spans="1:2">
      <c r="A997" s="39" t="s">
        <v>1899</v>
      </c>
      <c r="B997" s="39" t="s">
        <v>1900</v>
      </c>
    </row>
    <row r="998" spans="1:2">
      <c r="A998" s="39" t="s">
        <v>1901</v>
      </c>
      <c r="B998" s="39" t="s">
        <v>1902</v>
      </c>
    </row>
    <row r="999" spans="1:2">
      <c r="A999" s="39" t="s">
        <v>1903</v>
      </c>
      <c r="B999" s="39" t="s">
        <v>1904</v>
      </c>
    </row>
    <row r="1000" spans="1:2">
      <c r="A1000" s="39" t="s">
        <v>1905</v>
      </c>
      <c r="B1000" s="39" t="s">
        <v>1906</v>
      </c>
    </row>
    <row r="1001" spans="1:2">
      <c r="A1001" s="39" t="s">
        <v>1907</v>
      </c>
      <c r="B1001" s="39" t="s">
        <v>1908</v>
      </c>
    </row>
    <row r="1002" spans="1:2">
      <c r="A1002" s="39" t="s">
        <v>1909</v>
      </c>
      <c r="B1002" s="39" t="s">
        <v>1910</v>
      </c>
    </row>
    <row r="1003" spans="1:2">
      <c r="A1003" s="39" t="s">
        <v>1911</v>
      </c>
      <c r="B1003" s="39" t="s">
        <v>1912</v>
      </c>
    </row>
    <row r="1004" spans="1:2">
      <c r="A1004" s="39" t="s">
        <v>1913</v>
      </c>
      <c r="B1004" s="39" t="s">
        <v>1914</v>
      </c>
    </row>
    <row r="1005" spans="1:2">
      <c r="A1005" s="39" t="s">
        <v>1915</v>
      </c>
      <c r="B1005" s="39" t="s">
        <v>1916</v>
      </c>
    </row>
    <row r="1006" spans="1:2">
      <c r="A1006" s="39" t="s">
        <v>1917</v>
      </c>
      <c r="B1006" s="39" t="s">
        <v>1918</v>
      </c>
    </row>
    <row r="1007" spans="1:2">
      <c r="A1007" s="39" t="s">
        <v>1919</v>
      </c>
      <c r="B1007" s="39" t="s">
        <v>1920</v>
      </c>
    </row>
    <row r="1008" spans="1:2">
      <c r="A1008" s="39" t="s">
        <v>1921</v>
      </c>
      <c r="B1008" s="39" t="s">
        <v>1922</v>
      </c>
    </row>
    <row r="1009" spans="1:2">
      <c r="A1009" s="39" t="s">
        <v>1923</v>
      </c>
      <c r="B1009" s="39" t="s">
        <v>1924</v>
      </c>
    </row>
    <row r="1010" spans="1:2">
      <c r="A1010" s="39" t="s">
        <v>1925</v>
      </c>
      <c r="B1010" s="39" t="s">
        <v>2454</v>
      </c>
    </row>
    <row r="1011" spans="1:2">
      <c r="A1011" s="39" t="s">
        <v>1927</v>
      </c>
      <c r="B1011" s="39" t="s">
        <v>1928</v>
      </c>
    </row>
    <row r="1012" spans="1:2">
      <c r="A1012" s="39" t="s">
        <v>1929</v>
      </c>
      <c r="B1012" s="39" t="s">
        <v>1930</v>
      </c>
    </row>
    <row r="1013" spans="1:2">
      <c r="A1013" s="39" t="s">
        <v>1931</v>
      </c>
      <c r="B1013" s="39" t="s">
        <v>1932</v>
      </c>
    </row>
    <row r="1014" spans="1:2">
      <c r="A1014" s="39" t="s">
        <v>1933</v>
      </c>
      <c r="B1014" s="39" t="s">
        <v>1934</v>
      </c>
    </row>
    <row r="1015" spans="1:2">
      <c r="A1015" s="39" t="s">
        <v>1935</v>
      </c>
      <c r="B1015" s="39" t="s">
        <v>1936</v>
      </c>
    </row>
    <row r="1016" spans="1:2">
      <c r="A1016" s="39" t="s">
        <v>1937</v>
      </c>
      <c r="B1016" s="39" t="s">
        <v>1938</v>
      </c>
    </row>
    <row r="1017" spans="1:2">
      <c r="A1017" s="39" t="s">
        <v>1939</v>
      </c>
      <c r="B1017" s="39" t="s">
        <v>1940</v>
      </c>
    </row>
    <row r="1018" spans="1:2">
      <c r="A1018" s="39" t="s">
        <v>1941</v>
      </c>
      <c r="B1018" s="39" t="s">
        <v>1942</v>
      </c>
    </row>
    <row r="1019" spans="1:2">
      <c r="A1019" s="39" t="s">
        <v>1943</v>
      </c>
      <c r="B1019" s="39" t="s">
        <v>2549</v>
      </c>
    </row>
    <row r="1020" spans="1:2">
      <c r="A1020" s="39" t="s">
        <v>1945</v>
      </c>
      <c r="B1020" s="39" t="s">
        <v>1946</v>
      </c>
    </row>
    <row r="1021" spans="1:2">
      <c r="A1021" s="39" t="s">
        <v>1947</v>
      </c>
      <c r="B1021" s="39" t="s">
        <v>1948</v>
      </c>
    </row>
    <row r="1022" spans="1:2">
      <c r="A1022" s="39" t="s">
        <v>1949</v>
      </c>
      <c r="B1022" s="39" t="s">
        <v>1950</v>
      </c>
    </row>
    <row r="1023" spans="1:2">
      <c r="A1023" s="39" t="s">
        <v>1951</v>
      </c>
      <c r="B1023" s="39" t="s">
        <v>1952</v>
      </c>
    </row>
    <row r="1024" spans="1:2">
      <c r="A1024" s="39" t="s">
        <v>1953</v>
      </c>
      <c r="B1024" s="39" t="s">
        <v>1954</v>
      </c>
    </row>
    <row r="1025" spans="1:2">
      <c r="A1025" s="39" t="s">
        <v>1955</v>
      </c>
      <c r="B1025" s="39" t="s">
        <v>1956</v>
      </c>
    </row>
    <row r="1026" spans="1:2">
      <c r="A1026" s="39" t="s">
        <v>1957</v>
      </c>
      <c r="B1026" s="39" t="s">
        <v>1958</v>
      </c>
    </row>
    <row r="1027" spans="1:2">
      <c r="A1027" s="39" t="s">
        <v>1959</v>
      </c>
      <c r="B1027" s="39" t="s">
        <v>1960</v>
      </c>
    </row>
    <row r="1028" spans="1:2">
      <c r="A1028" s="39" t="s">
        <v>1961</v>
      </c>
      <c r="B1028" s="39" t="s">
        <v>1962</v>
      </c>
    </row>
    <row r="1029" spans="1:2">
      <c r="A1029" s="39" t="s">
        <v>1963</v>
      </c>
      <c r="B1029" s="39" t="s">
        <v>1964</v>
      </c>
    </row>
    <row r="1030" spans="1:2">
      <c r="A1030" s="39" t="s">
        <v>1965</v>
      </c>
      <c r="B1030" s="39" t="s">
        <v>1966</v>
      </c>
    </row>
    <row r="1031" spans="1:2">
      <c r="A1031" s="39" t="s">
        <v>1967</v>
      </c>
      <c r="B1031" s="39" t="s">
        <v>1968</v>
      </c>
    </row>
    <row r="1032" spans="1:2">
      <c r="A1032" s="39" t="s">
        <v>1969</v>
      </c>
      <c r="B1032" s="39" t="s">
        <v>1970</v>
      </c>
    </row>
    <row r="1033" spans="1:2">
      <c r="A1033" s="39" t="s">
        <v>1971</v>
      </c>
      <c r="B1033" s="39" t="s">
        <v>1972</v>
      </c>
    </row>
    <row r="1034" spans="1:2">
      <c r="A1034" s="39" t="s">
        <v>1973</v>
      </c>
      <c r="B1034" s="39" t="s">
        <v>1974</v>
      </c>
    </row>
    <row r="1035" spans="1:2">
      <c r="A1035" s="39" t="s">
        <v>1975</v>
      </c>
      <c r="B1035" s="39" t="s">
        <v>1976</v>
      </c>
    </row>
    <row r="1036" spans="1:2">
      <c r="A1036" s="39" t="s">
        <v>1977</v>
      </c>
      <c r="B1036" s="39" t="s">
        <v>1978</v>
      </c>
    </row>
    <row r="1037" spans="1:2">
      <c r="A1037" s="39" t="s">
        <v>1979</v>
      </c>
      <c r="B1037" s="39" t="s">
        <v>1980</v>
      </c>
    </row>
    <row r="1038" spans="1:2">
      <c r="A1038" s="39" t="s">
        <v>1981</v>
      </c>
      <c r="B1038" s="39" t="s">
        <v>1982</v>
      </c>
    </row>
    <row r="1039" spans="1:2">
      <c r="A1039" s="39" t="s">
        <v>1983</v>
      </c>
      <c r="B1039" s="39" t="s">
        <v>1984</v>
      </c>
    </row>
    <row r="1040" spans="1:2">
      <c r="A1040" s="39" t="s">
        <v>1985</v>
      </c>
      <c r="B1040" s="39" t="s">
        <v>1986</v>
      </c>
    </row>
    <row r="1041" spans="1:2">
      <c r="A1041" s="39" t="s">
        <v>1987</v>
      </c>
      <c r="B1041" s="39" t="s">
        <v>1988</v>
      </c>
    </row>
    <row r="1042" spans="1:2">
      <c r="A1042" s="39" t="s">
        <v>1989</v>
      </c>
      <c r="B1042" s="39" t="s">
        <v>1990</v>
      </c>
    </row>
    <row r="1043" spans="1:2">
      <c r="A1043" s="39" t="s">
        <v>1991</v>
      </c>
      <c r="B1043" s="39" t="s">
        <v>1992</v>
      </c>
    </row>
    <row r="1044" spans="1:2">
      <c r="A1044" s="39" t="s">
        <v>1993</v>
      </c>
      <c r="B1044" s="39" t="s">
        <v>1994</v>
      </c>
    </row>
    <row r="1045" spans="1:2">
      <c r="A1045" s="39" t="s">
        <v>1995</v>
      </c>
      <c r="B1045" s="39" t="s">
        <v>1996</v>
      </c>
    </row>
    <row r="1046" spans="1:2">
      <c r="A1046" s="39" t="s">
        <v>1997</v>
      </c>
      <c r="B1046" s="39" t="s">
        <v>1998</v>
      </c>
    </row>
    <row r="1047" spans="1:2">
      <c r="A1047" s="39" t="s">
        <v>1999</v>
      </c>
      <c r="B1047" s="39" t="s">
        <v>2000</v>
      </c>
    </row>
    <row r="1048" spans="1:2">
      <c r="A1048" s="39" t="s">
        <v>2001</v>
      </c>
      <c r="B1048" s="39" t="s">
        <v>2002</v>
      </c>
    </row>
    <row r="1049" spans="1:2">
      <c r="A1049" s="39" t="s">
        <v>2003</v>
      </c>
      <c r="B1049" s="39" t="s">
        <v>2004</v>
      </c>
    </row>
    <row r="1050" spans="1:2">
      <c r="A1050" s="39" t="s">
        <v>2005</v>
      </c>
      <c r="B1050" s="39" t="s">
        <v>2006</v>
      </c>
    </row>
    <row r="1051" spans="1:2">
      <c r="A1051" s="39" t="s">
        <v>2007</v>
      </c>
      <c r="B1051" s="39" t="s">
        <v>2008</v>
      </c>
    </row>
    <row r="1052" spans="1:2">
      <c r="A1052" s="39" t="s">
        <v>2550</v>
      </c>
      <c r="B1052" s="39" t="s">
        <v>2551</v>
      </c>
    </row>
    <row r="1053" spans="1:2">
      <c r="A1053" s="39" t="s">
        <v>2009</v>
      </c>
      <c r="B1053" s="39" t="s">
        <v>2010</v>
      </c>
    </row>
    <row r="1054" spans="1:2">
      <c r="A1054" s="39" t="s">
        <v>2011</v>
      </c>
      <c r="B1054" s="39" t="s">
        <v>2012</v>
      </c>
    </row>
    <row r="1055" spans="1:2">
      <c r="A1055" s="39" t="s">
        <v>2013</v>
      </c>
      <c r="B1055" s="39" t="s">
        <v>2014</v>
      </c>
    </row>
    <row r="1056" spans="1:2">
      <c r="A1056" s="39" t="s">
        <v>2015</v>
      </c>
      <c r="B1056" s="39" t="s">
        <v>2016</v>
      </c>
    </row>
    <row r="1057" spans="1:2">
      <c r="A1057" s="39" t="s">
        <v>2017</v>
      </c>
      <c r="B1057" s="39" t="s">
        <v>2018</v>
      </c>
    </row>
    <row r="1058" spans="1:2">
      <c r="A1058" s="39" t="s">
        <v>2019</v>
      </c>
      <c r="B1058" s="39" t="s">
        <v>2020</v>
      </c>
    </row>
    <row r="1059" spans="1:2">
      <c r="A1059" s="39" t="s">
        <v>2021</v>
      </c>
      <c r="B1059" s="39" t="s">
        <v>2022</v>
      </c>
    </row>
    <row r="1060" spans="1:2">
      <c r="A1060" s="39" t="s">
        <v>2023</v>
      </c>
      <c r="B1060" s="39" t="s">
        <v>2024</v>
      </c>
    </row>
    <row r="1061" spans="1:2">
      <c r="A1061" s="39" t="s">
        <v>2025</v>
      </c>
      <c r="B1061" s="39" t="s">
        <v>2026</v>
      </c>
    </row>
    <row r="1062" spans="1:2">
      <c r="A1062" s="39" t="s">
        <v>2027</v>
      </c>
      <c r="B1062" s="39" t="s">
        <v>2028</v>
      </c>
    </row>
    <row r="1063" spans="1:2">
      <c r="A1063" s="39" t="s">
        <v>2029</v>
      </c>
      <c r="B1063" s="39" t="s">
        <v>2030</v>
      </c>
    </row>
    <row r="1064" spans="1:2">
      <c r="A1064" s="39" t="s">
        <v>2031</v>
      </c>
      <c r="B1064" s="39" t="s">
        <v>2032</v>
      </c>
    </row>
    <row r="1065" spans="1:2">
      <c r="A1065" s="39" t="s">
        <v>2033</v>
      </c>
      <c r="B1065" s="39" t="s">
        <v>2034</v>
      </c>
    </row>
    <row r="1066" spans="1:2">
      <c r="A1066" s="39" t="s">
        <v>2035</v>
      </c>
      <c r="B1066" s="39" t="s">
        <v>2036</v>
      </c>
    </row>
    <row r="1067" spans="1:2">
      <c r="A1067" s="39" t="s">
        <v>2037</v>
      </c>
      <c r="B1067" s="39" t="s">
        <v>2038</v>
      </c>
    </row>
    <row r="1068" spans="1:2">
      <c r="A1068" s="39" t="s">
        <v>2039</v>
      </c>
      <c r="B1068" s="39" t="s">
        <v>2040</v>
      </c>
    </row>
    <row r="1069" spans="1:2">
      <c r="A1069" s="39" t="s">
        <v>2041</v>
      </c>
      <c r="B1069" s="39" t="s">
        <v>2042</v>
      </c>
    </row>
    <row r="1070" spans="1:2">
      <c r="A1070" s="39" t="s">
        <v>2043</v>
      </c>
      <c r="B1070" s="39" t="s">
        <v>2044</v>
      </c>
    </row>
    <row r="1071" spans="1:2">
      <c r="A1071" s="39" t="s">
        <v>2045</v>
      </c>
      <c r="B1071" s="39" t="s">
        <v>2046</v>
      </c>
    </row>
    <row r="1072" spans="1:2">
      <c r="A1072" s="39" t="s">
        <v>2047</v>
      </c>
      <c r="B1072" s="39" t="s">
        <v>2048</v>
      </c>
    </row>
    <row r="1073" spans="1:2">
      <c r="A1073" s="39" t="s">
        <v>2049</v>
      </c>
      <c r="B1073" s="39" t="s">
        <v>2050</v>
      </c>
    </row>
    <row r="1074" spans="1:2">
      <c r="A1074" s="39" t="s">
        <v>2051</v>
      </c>
      <c r="B1074" s="39" t="s">
        <v>2052</v>
      </c>
    </row>
    <row r="1075" spans="1:2">
      <c r="A1075" s="39" t="s">
        <v>2053</v>
      </c>
      <c r="B1075" s="39" t="s">
        <v>2054</v>
      </c>
    </row>
    <row r="1076" spans="1:2">
      <c r="A1076" s="39" t="s">
        <v>2055</v>
      </c>
      <c r="B1076" s="39" t="s">
        <v>2056</v>
      </c>
    </row>
    <row r="1077" spans="1:2">
      <c r="A1077" s="39" t="s">
        <v>2057</v>
      </c>
      <c r="B1077" s="39" t="s">
        <v>2058</v>
      </c>
    </row>
    <row r="1078" spans="1:2">
      <c r="A1078" s="39" t="s">
        <v>2059</v>
      </c>
      <c r="B1078" s="39" t="s">
        <v>2060</v>
      </c>
    </row>
    <row r="1079" spans="1:2">
      <c r="A1079" s="39" t="s">
        <v>2061</v>
      </c>
      <c r="B1079" s="39" t="s">
        <v>2062</v>
      </c>
    </row>
    <row r="1080" spans="1:2">
      <c r="A1080" s="39" t="s">
        <v>2063</v>
      </c>
      <c r="B1080" s="39" t="s">
        <v>2064</v>
      </c>
    </row>
    <row r="1081" spans="1:2">
      <c r="A1081" s="39" t="s">
        <v>2065</v>
      </c>
      <c r="B1081" s="39" t="s">
        <v>2066</v>
      </c>
    </row>
    <row r="1082" spans="1:2">
      <c r="A1082" s="39" t="s">
        <v>2067</v>
      </c>
      <c r="B1082" s="39" t="s">
        <v>2068</v>
      </c>
    </row>
    <row r="1083" spans="1:2">
      <c r="A1083" s="39" t="s">
        <v>2069</v>
      </c>
      <c r="B1083" s="39" t="s">
        <v>2552</v>
      </c>
    </row>
    <row r="1084" spans="1:2">
      <c r="A1084" s="39" t="s">
        <v>2553</v>
      </c>
      <c r="B1084" s="39" t="s">
        <v>2554</v>
      </c>
    </row>
    <row r="1085" spans="1:2">
      <c r="A1085" s="39" t="s">
        <v>2555</v>
      </c>
      <c r="B1085" s="39" t="s">
        <v>2556</v>
      </c>
    </row>
    <row r="1086" spans="1:2">
      <c r="A1086" s="39" t="s">
        <v>2557</v>
      </c>
      <c r="B1086" s="39" t="s">
        <v>2558</v>
      </c>
    </row>
    <row r="1087" spans="1:2">
      <c r="A1087" s="39" t="s">
        <v>2070</v>
      </c>
      <c r="B1087" s="39" t="s">
        <v>2071</v>
      </c>
    </row>
    <row r="1088" spans="1:2">
      <c r="A1088" s="39" t="s">
        <v>2072</v>
      </c>
      <c r="B1088" s="39" t="s">
        <v>2073</v>
      </c>
    </row>
    <row r="1089" spans="1:2">
      <c r="A1089" s="39" t="s">
        <v>2074</v>
      </c>
      <c r="B1089" s="39" t="s">
        <v>2075</v>
      </c>
    </row>
    <row r="1090" spans="1:2">
      <c r="A1090" s="39" t="s">
        <v>2076</v>
      </c>
      <c r="B1090" s="39" t="s">
        <v>2077</v>
      </c>
    </row>
    <row r="1091" spans="1:2">
      <c r="A1091" s="39" t="s">
        <v>2078</v>
      </c>
      <c r="B1091" s="39" t="s">
        <v>2079</v>
      </c>
    </row>
    <row r="1092" spans="1:2">
      <c r="A1092" s="39" t="s">
        <v>2080</v>
      </c>
      <c r="B1092" s="39" t="s">
        <v>2081</v>
      </c>
    </row>
    <row r="1093" spans="1:2">
      <c r="A1093" s="39" t="s">
        <v>2082</v>
      </c>
      <c r="B1093" s="39" t="s">
        <v>2083</v>
      </c>
    </row>
    <row r="1094" spans="1:2">
      <c r="A1094" s="39" t="s">
        <v>2084</v>
      </c>
      <c r="B1094" s="39" t="s">
        <v>2085</v>
      </c>
    </row>
    <row r="1095" spans="1:2">
      <c r="A1095" s="39" t="s">
        <v>2086</v>
      </c>
      <c r="B1095" s="39" t="s">
        <v>2087</v>
      </c>
    </row>
    <row r="1096" spans="1:2">
      <c r="A1096" s="39" t="s">
        <v>2088</v>
      </c>
      <c r="B1096" s="39" t="s">
        <v>2089</v>
      </c>
    </row>
    <row r="1097" spans="1:2">
      <c r="A1097" s="39" t="s">
        <v>2090</v>
      </c>
      <c r="B1097" s="39" t="s">
        <v>2091</v>
      </c>
    </row>
    <row r="1098" spans="1:2">
      <c r="A1098" s="39" t="s">
        <v>2092</v>
      </c>
      <c r="B1098" s="39" t="s">
        <v>2093</v>
      </c>
    </row>
    <row r="1099" spans="1:2">
      <c r="A1099" s="39" t="s">
        <v>2094</v>
      </c>
      <c r="B1099" s="39" t="s">
        <v>2095</v>
      </c>
    </row>
    <row r="1100" spans="1:2">
      <c r="A1100" s="39" t="s">
        <v>2096</v>
      </c>
      <c r="B1100" s="39" t="s">
        <v>2097</v>
      </c>
    </row>
    <row r="1101" spans="1:2">
      <c r="A1101" s="39" t="s">
        <v>2098</v>
      </c>
      <c r="B1101" s="39" t="s">
        <v>2099</v>
      </c>
    </row>
    <row r="1102" spans="1:2">
      <c r="A1102" s="39" t="s">
        <v>2100</v>
      </c>
      <c r="B1102" s="39" t="s">
        <v>2101</v>
      </c>
    </row>
    <row r="1103" spans="1:2">
      <c r="A1103" s="39" t="s">
        <v>2441</v>
      </c>
      <c r="B1103" s="39" t="s">
        <v>2559</v>
      </c>
    </row>
    <row r="1104" spans="1:2">
      <c r="A1104" s="39" t="s">
        <v>2102</v>
      </c>
      <c r="B1104" s="39" t="s">
        <v>2560</v>
      </c>
    </row>
    <row r="1105" spans="1:2">
      <c r="A1105" s="39" t="s">
        <v>2103</v>
      </c>
      <c r="B1105" s="39" t="s">
        <v>2104</v>
      </c>
    </row>
    <row r="1106" spans="1:2">
      <c r="A1106" s="39" t="s">
        <v>2105</v>
      </c>
      <c r="B1106" s="39" t="s">
        <v>2106</v>
      </c>
    </row>
    <row r="1107" spans="1:2">
      <c r="A1107" s="39" t="s">
        <v>2107</v>
      </c>
      <c r="B1107" s="39" t="s">
        <v>2108</v>
      </c>
    </row>
    <row r="1108" spans="1:2">
      <c r="A1108" s="39" t="s">
        <v>2109</v>
      </c>
      <c r="B1108" s="39" t="s">
        <v>2110</v>
      </c>
    </row>
    <row r="1109" spans="1:2">
      <c r="A1109" s="39" t="s">
        <v>2111</v>
      </c>
      <c r="B1109" s="39" t="s">
        <v>423</v>
      </c>
    </row>
    <row r="1110" spans="1:2">
      <c r="A1110" s="39" t="s">
        <v>2442</v>
      </c>
      <c r="B1110" s="39" t="s">
        <v>2561</v>
      </c>
    </row>
    <row r="1111" spans="1:2">
      <c r="A1111" s="39" t="s">
        <v>2112</v>
      </c>
      <c r="B1111" s="39" t="s">
        <v>2113</v>
      </c>
    </row>
    <row r="1112" spans="1:2">
      <c r="A1112" s="39" t="s">
        <v>2114</v>
      </c>
      <c r="B1112" s="39" t="s">
        <v>2115</v>
      </c>
    </row>
    <row r="1113" spans="1:2">
      <c r="A1113" s="39" t="s">
        <v>2116</v>
      </c>
      <c r="B1113" s="39" t="s">
        <v>2117</v>
      </c>
    </row>
    <row r="1114" spans="1:2">
      <c r="A1114" s="39" t="s">
        <v>2118</v>
      </c>
      <c r="B1114" s="39" t="s">
        <v>2119</v>
      </c>
    </row>
    <row r="1115" spans="1:2">
      <c r="A1115" s="39" t="s">
        <v>2120</v>
      </c>
      <c r="B1115" s="39" t="s">
        <v>2121</v>
      </c>
    </row>
    <row r="1116" spans="1:2">
      <c r="A1116" s="39" t="s">
        <v>2122</v>
      </c>
      <c r="B1116" s="39" t="s">
        <v>2123</v>
      </c>
    </row>
    <row r="1117" spans="1:2">
      <c r="A1117" s="39" t="s">
        <v>2124</v>
      </c>
      <c r="B1117" s="39" t="s">
        <v>2125</v>
      </c>
    </row>
    <row r="1118" spans="1:2">
      <c r="A1118" s="39" t="s">
        <v>2126</v>
      </c>
      <c r="B1118" s="39" t="s">
        <v>2127</v>
      </c>
    </row>
    <row r="1119" spans="1:2">
      <c r="A1119" s="39" t="s">
        <v>2128</v>
      </c>
      <c r="B1119" s="39" t="s">
        <v>2022</v>
      </c>
    </row>
    <row r="1120" spans="1:2">
      <c r="A1120" s="39" t="s">
        <v>2129</v>
      </c>
      <c r="B1120" s="39" t="s">
        <v>2130</v>
      </c>
    </row>
    <row r="1121" spans="1:2">
      <c r="A1121" s="39" t="s">
        <v>2443</v>
      </c>
      <c r="B1121" s="39" t="s">
        <v>2562</v>
      </c>
    </row>
    <row r="1122" spans="1:2">
      <c r="A1122" s="39" t="s">
        <v>2131</v>
      </c>
      <c r="B1122" s="39" t="s">
        <v>2563</v>
      </c>
    </row>
    <row r="1123" spans="1:2">
      <c r="A1123" s="39" t="s">
        <v>2132</v>
      </c>
      <c r="B1123" s="39" t="s">
        <v>2133</v>
      </c>
    </row>
    <row r="1124" spans="1:2">
      <c r="A1124" s="39" t="s">
        <v>2134</v>
      </c>
      <c r="B1124" s="39" t="s">
        <v>2135</v>
      </c>
    </row>
    <row r="1125" spans="1:2">
      <c r="A1125" s="39" t="s">
        <v>2136</v>
      </c>
      <c r="B1125" s="39" t="s">
        <v>2137</v>
      </c>
    </row>
    <row r="1126" spans="1:2">
      <c r="A1126" s="39" t="s">
        <v>2138</v>
      </c>
      <c r="B1126" s="39" t="s">
        <v>2139</v>
      </c>
    </row>
    <row r="1127" spans="1:2">
      <c r="A1127" s="39" t="s">
        <v>2140</v>
      </c>
      <c r="B1127" s="39" t="s">
        <v>2141</v>
      </c>
    </row>
    <row r="1128" spans="1:2">
      <c r="A1128" s="39" t="s">
        <v>2142</v>
      </c>
      <c r="B1128" s="39" t="s">
        <v>2143</v>
      </c>
    </row>
    <row r="1129" spans="1:2">
      <c r="A1129" s="39" t="s">
        <v>2444</v>
      </c>
      <c r="B1129" s="39" t="s">
        <v>2564</v>
      </c>
    </row>
    <row r="1130" spans="1:2">
      <c r="A1130" s="39" t="s">
        <v>2445</v>
      </c>
      <c r="B1130" s="39" t="s">
        <v>2565</v>
      </c>
    </row>
    <row r="1131" spans="1:2">
      <c r="A1131" s="39" t="s">
        <v>2144</v>
      </c>
      <c r="B1131" s="39" t="s">
        <v>2145</v>
      </c>
    </row>
    <row r="1132" spans="1:2">
      <c r="A1132" s="39" t="s">
        <v>2146</v>
      </c>
      <c r="B1132" s="39" t="s">
        <v>2566</v>
      </c>
    </row>
    <row r="1133" spans="1:2">
      <c r="A1133" s="39" t="s">
        <v>2147</v>
      </c>
      <c r="B1133" s="39" t="s">
        <v>2148</v>
      </c>
    </row>
    <row r="1134" spans="1:2">
      <c r="A1134" s="39" t="s">
        <v>2149</v>
      </c>
      <c r="B1134" s="39" t="s">
        <v>2150</v>
      </c>
    </row>
    <row r="1135" spans="1:2">
      <c r="A1135" s="39" t="s">
        <v>2151</v>
      </c>
      <c r="B1135" s="39" t="s">
        <v>2152</v>
      </c>
    </row>
    <row r="1136" spans="1:2">
      <c r="A1136" s="39" t="s">
        <v>2153</v>
      </c>
      <c r="B1136" s="39" t="s">
        <v>2567</v>
      </c>
    </row>
    <row r="1137" spans="1:2">
      <c r="A1137" s="39" t="s">
        <v>2154</v>
      </c>
      <c r="B1137" s="39" t="s">
        <v>2155</v>
      </c>
    </row>
    <row r="1138" spans="1:2">
      <c r="A1138" s="39" t="s">
        <v>2156</v>
      </c>
      <c r="B1138" s="39" t="s">
        <v>2157</v>
      </c>
    </row>
    <row r="1139" spans="1:2">
      <c r="A1139" s="39" t="s">
        <v>2158</v>
      </c>
      <c r="B1139" s="39" t="s">
        <v>2159</v>
      </c>
    </row>
    <row r="1140" spans="1:2">
      <c r="A1140" s="39" t="s">
        <v>2160</v>
      </c>
      <c r="B1140" s="39" t="s">
        <v>2161</v>
      </c>
    </row>
    <row r="1141" spans="1:2">
      <c r="A1141" s="39" t="s">
        <v>2162</v>
      </c>
      <c r="B1141" s="39" t="s">
        <v>2163</v>
      </c>
    </row>
    <row r="1142" spans="1:2">
      <c r="A1142" s="39" t="s">
        <v>2164</v>
      </c>
      <c r="B1142" s="39" t="s">
        <v>2165</v>
      </c>
    </row>
    <row r="1143" spans="1:2">
      <c r="A1143" s="39" t="s">
        <v>2166</v>
      </c>
      <c r="B1143" s="39" t="s">
        <v>2167</v>
      </c>
    </row>
    <row r="1144" spans="1:2">
      <c r="A1144" s="39" t="s">
        <v>2568</v>
      </c>
      <c r="B1144" s="39" t="s">
        <v>2558</v>
      </c>
    </row>
    <row r="1145" spans="1:2">
      <c r="A1145" s="39" t="s">
        <v>2168</v>
      </c>
      <c r="B1145" s="39" t="s">
        <v>2169</v>
      </c>
    </row>
    <row r="1146" spans="1:2">
      <c r="A1146" s="39" t="s">
        <v>2170</v>
      </c>
      <c r="B1146" s="39" t="s">
        <v>2171</v>
      </c>
    </row>
    <row r="1147" spans="1:2">
      <c r="A1147" s="39" t="s">
        <v>2172</v>
      </c>
      <c r="B1147" s="39" t="s">
        <v>2173</v>
      </c>
    </row>
    <row r="1148" spans="1:2">
      <c r="A1148" s="39" t="s">
        <v>2174</v>
      </c>
      <c r="B1148" s="39" t="s">
        <v>2175</v>
      </c>
    </row>
    <row r="1149" spans="1:2">
      <c r="A1149" s="39" t="s">
        <v>2176</v>
      </c>
      <c r="B1149" s="39" t="s">
        <v>2177</v>
      </c>
    </row>
    <row r="1150" spans="1:2">
      <c r="A1150" s="39" t="s">
        <v>2178</v>
      </c>
      <c r="B1150" s="39" t="s">
        <v>2179</v>
      </c>
    </row>
    <row r="1151" spans="1:2">
      <c r="A1151" s="39" t="s">
        <v>2180</v>
      </c>
      <c r="B1151" s="39" t="s">
        <v>2181</v>
      </c>
    </row>
    <row r="1152" spans="1:2">
      <c r="A1152" s="39" t="s">
        <v>2182</v>
      </c>
      <c r="B1152" s="39" t="s">
        <v>2183</v>
      </c>
    </row>
    <row r="1153" spans="1:2">
      <c r="A1153" s="39" t="s">
        <v>2184</v>
      </c>
      <c r="B1153" s="39" t="s">
        <v>2185</v>
      </c>
    </row>
    <row r="1154" spans="1:2">
      <c r="A1154" s="39" t="s">
        <v>2447</v>
      </c>
      <c r="B1154" s="39" t="s">
        <v>2569</v>
      </c>
    </row>
    <row r="1155" spans="1:2">
      <c r="A1155" s="39" t="s">
        <v>2186</v>
      </c>
      <c r="B1155" s="39" t="s">
        <v>2187</v>
      </c>
    </row>
    <row r="1156" spans="1:2">
      <c r="A1156" s="39" t="s">
        <v>2188</v>
      </c>
      <c r="B1156" s="39" t="s">
        <v>2189</v>
      </c>
    </row>
    <row r="1157" spans="1:2">
      <c r="A1157" s="39" t="s">
        <v>2190</v>
      </c>
      <c r="B1157" s="39" t="s">
        <v>1475</v>
      </c>
    </row>
    <row r="1158" spans="1:2">
      <c r="A1158" s="39" t="s">
        <v>2191</v>
      </c>
      <c r="B1158" s="39" t="s">
        <v>2192</v>
      </c>
    </row>
    <row r="1159" spans="1:2">
      <c r="A1159" s="39" t="s">
        <v>2193</v>
      </c>
      <c r="B1159" s="39" t="s">
        <v>2194</v>
      </c>
    </row>
    <row r="1160" spans="1:2">
      <c r="A1160" s="39" t="s">
        <v>2195</v>
      </c>
      <c r="B1160" s="39" t="s">
        <v>2196</v>
      </c>
    </row>
    <row r="1161" spans="1:2">
      <c r="A1161" s="39" t="s">
        <v>2197</v>
      </c>
      <c r="B1161" s="39" t="s">
        <v>2198</v>
      </c>
    </row>
    <row r="1162" spans="1:2">
      <c r="A1162" s="39" t="s">
        <v>2199</v>
      </c>
      <c r="B1162" s="39" t="s">
        <v>2200</v>
      </c>
    </row>
    <row r="1163" spans="1:2">
      <c r="A1163" s="39" t="s">
        <v>2201</v>
      </c>
      <c r="B1163" s="39" t="s">
        <v>2202</v>
      </c>
    </row>
    <row r="1164" spans="1:2">
      <c r="A1164" s="39" t="s">
        <v>2203</v>
      </c>
      <c r="B1164" s="39" t="s">
        <v>1853</v>
      </c>
    </row>
    <row r="1165" spans="1:2">
      <c r="A1165" s="39" t="s">
        <v>2204</v>
      </c>
      <c r="B1165" s="39" t="s">
        <v>2205</v>
      </c>
    </row>
    <row r="1166" spans="1:2">
      <c r="A1166" s="39" t="s">
        <v>2206</v>
      </c>
      <c r="B1166" s="39" t="s">
        <v>2207</v>
      </c>
    </row>
    <row r="1167" spans="1:2">
      <c r="A1167" s="39" t="s">
        <v>2208</v>
      </c>
      <c r="B1167" s="39" t="s">
        <v>2209</v>
      </c>
    </row>
    <row r="1168" spans="1:2">
      <c r="A1168" s="39" t="s">
        <v>2210</v>
      </c>
      <c r="B1168" s="39" t="s">
        <v>2211</v>
      </c>
    </row>
    <row r="1169" spans="1:2">
      <c r="A1169" s="39" t="s">
        <v>2212</v>
      </c>
      <c r="B1169" s="39" t="s">
        <v>2213</v>
      </c>
    </row>
    <row r="1170" spans="1:2">
      <c r="A1170" s="39" t="s">
        <v>2214</v>
      </c>
      <c r="B1170" s="39" t="s">
        <v>2215</v>
      </c>
    </row>
    <row r="1171" spans="1:2">
      <c r="A1171" s="39" t="s">
        <v>2216</v>
      </c>
      <c r="B1171" s="39" t="s">
        <v>2217</v>
      </c>
    </row>
    <row r="1172" spans="1:2">
      <c r="A1172" s="39" t="s">
        <v>2218</v>
      </c>
      <c r="B1172" s="39" t="s">
        <v>2219</v>
      </c>
    </row>
    <row r="1173" spans="1:2">
      <c r="A1173" s="39" t="s">
        <v>2220</v>
      </c>
      <c r="B1173" s="39" t="s">
        <v>2221</v>
      </c>
    </row>
    <row r="1174" spans="1:2">
      <c r="A1174" s="39" t="s">
        <v>2222</v>
      </c>
      <c r="B1174" s="39" t="s">
        <v>2223</v>
      </c>
    </row>
    <row r="1175" spans="1:2">
      <c r="A1175" s="39" t="s">
        <v>2224</v>
      </c>
      <c r="B1175" s="39" t="s">
        <v>2225</v>
      </c>
    </row>
    <row r="1176" spans="1:2">
      <c r="A1176" s="39" t="s">
        <v>2226</v>
      </c>
      <c r="B1176" s="39" t="s">
        <v>2227</v>
      </c>
    </row>
    <row r="1177" spans="1:2">
      <c r="A1177" s="39" t="s">
        <v>2228</v>
      </c>
      <c r="B1177" s="39" t="s">
        <v>2229</v>
      </c>
    </row>
    <row r="1178" spans="1:2">
      <c r="A1178" s="39" t="s">
        <v>2230</v>
      </c>
      <c r="B1178" s="39" t="s">
        <v>2231</v>
      </c>
    </row>
    <row r="1179" spans="1:2">
      <c r="A1179" s="39" t="s">
        <v>2232</v>
      </c>
      <c r="B1179" s="39" t="s">
        <v>2233</v>
      </c>
    </row>
    <row r="1180" spans="1:2">
      <c r="A1180" s="39" t="s">
        <v>2234</v>
      </c>
      <c r="B1180" s="39" t="s">
        <v>2235</v>
      </c>
    </row>
    <row r="1181" spans="1:2">
      <c r="A1181" s="39" t="s">
        <v>2236</v>
      </c>
      <c r="B1181" s="39" t="s">
        <v>2237</v>
      </c>
    </row>
    <row r="1182" spans="1:2">
      <c r="A1182" s="39" t="s">
        <v>2238</v>
      </c>
      <c r="B1182" s="39" t="s">
        <v>158</v>
      </c>
    </row>
    <row r="1183" spans="1:2">
      <c r="A1183" s="39" t="s">
        <v>2239</v>
      </c>
      <c r="B1183" s="39" t="s">
        <v>2240</v>
      </c>
    </row>
    <row r="1184" spans="1:2">
      <c r="A1184" s="39" t="s">
        <v>2241</v>
      </c>
      <c r="B1184" s="39" t="s">
        <v>2242</v>
      </c>
    </row>
    <row r="1185" spans="1:2">
      <c r="A1185" s="39" t="s">
        <v>2243</v>
      </c>
      <c r="B1185" s="39" t="s">
        <v>2244</v>
      </c>
    </row>
    <row r="1186" spans="1:2">
      <c r="A1186" s="39" t="s">
        <v>2245</v>
      </c>
      <c r="B1186" s="39" t="s">
        <v>2246</v>
      </c>
    </row>
    <row r="1187" spans="1:2">
      <c r="A1187" s="39" t="s">
        <v>2247</v>
      </c>
      <c r="B1187" s="39" t="s">
        <v>2248</v>
      </c>
    </row>
    <row r="1188" spans="1:2">
      <c r="A1188" s="39" t="s">
        <v>2249</v>
      </c>
      <c r="B1188" s="39" t="s">
        <v>2250</v>
      </c>
    </row>
    <row r="1189" spans="1:2">
      <c r="A1189" s="39" t="s">
        <v>2251</v>
      </c>
      <c r="B1189" s="39" t="s">
        <v>2252</v>
      </c>
    </row>
    <row r="1190" spans="1:2">
      <c r="A1190" s="39" t="s">
        <v>2253</v>
      </c>
      <c r="B1190" s="39" t="s">
        <v>2254</v>
      </c>
    </row>
    <row r="1191" spans="1:2">
      <c r="A1191" s="39" t="s">
        <v>2448</v>
      </c>
      <c r="B1191" s="39" t="s">
        <v>2570</v>
      </c>
    </row>
    <row r="1192" spans="1:2">
      <c r="A1192" s="39" t="s">
        <v>2255</v>
      </c>
      <c r="B1192" s="39" t="s">
        <v>2256</v>
      </c>
    </row>
    <row r="1193" spans="1:2">
      <c r="A1193" s="39" t="s">
        <v>2257</v>
      </c>
      <c r="B1193" s="39" t="s">
        <v>2258</v>
      </c>
    </row>
    <row r="1194" spans="1:2">
      <c r="A1194" s="39" t="s">
        <v>2259</v>
      </c>
      <c r="B1194" s="39" t="s">
        <v>2260</v>
      </c>
    </row>
    <row r="1195" spans="1:2">
      <c r="A1195" s="39" t="s">
        <v>2261</v>
      </c>
      <c r="B1195" s="39" t="s">
        <v>2262</v>
      </c>
    </row>
    <row r="1196" spans="1:2">
      <c r="A1196" s="39" t="s">
        <v>2449</v>
      </c>
      <c r="B1196" s="39" t="s">
        <v>2571</v>
      </c>
    </row>
    <row r="1197" spans="1:2">
      <c r="A1197" s="39" t="s">
        <v>2263</v>
      </c>
      <c r="B1197" s="39" t="s">
        <v>2264</v>
      </c>
    </row>
    <row r="1198" spans="1:2">
      <c r="A1198" s="39" t="s">
        <v>2265</v>
      </c>
      <c r="B1198" s="39" t="s">
        <v>2266</v>
      </c>
    </row>
    <row r="1199" spans="1:2">
      <c r="A1199" s="39" t="s">
        <v>2267</v>
      </c>
      <c r="B1199" s="39" t="s">
        <v>2268</v>
      </c>
    </row>
    <row r="1200" spans="1:2">
      <c r="A1200" s="39" t="s">
        <v>2269</v>
      </c>
      <c r="B1200" s="39" t="s">
        <v>2270</v>
      </c>
    </row>
    <row r="1201" spans="1:2">
      <c r="A1201" s="39" t="s">
        <v>2271</v>
      </c>
      <c r="B1201" s="39" t="s">
        <v>2272</v>
      </c>
    </row>
    <row r="1202" spans="1:2">
      <c r="A1202" s="39" t="s">
        <v>2273</v>
      </c>
      <c r="B1202" s="39" t="s">
        <v>2274</v>
      </c>
    </row>
    <row r="1203" spans="1:2">
      <c r="A1203" s="39" t="s">
        <v>2275</v>
      </c>
      <c r="B1203" s="39" t="s">
        <v>2276</v>
      </c>
    </row>
    <row r="1204" spans="1:2">
      <c r="A1204" s="39" t="s">
        <v>2277</v>
      </c>
      <c r="B1204" s="39" t="s">
        <v>2572</v>
      </c>
    </row>
    <row r="1205" spans="1:2">
      <c r="A1205" s="39" t="s">
        <v>2278</v>
      </c>
      <c r="B1205" s="39" t="s">
        <v>2279</v>
      </c>
    </row>
    <row r="1206" spans="1:2">
      <c r="A1206" s="39" t="s">
        <v>2280</v>
      </c>
      <c r="B1206" s="39" t="s">
        <v>2281</v>
      </c>
    </row>
    <row r="1207" spans="1:2">
      <c r="A1207" s="39" t="s">
        <v>2282</v>
      </c>
      <c r="B1207" s="39" t="s">
        <v>2283</v>
      </c>
    </row>
    <row r="1208" spans="1:2">
      <c r="A1208" s="39" t="s">
        <v>2284</v>
      </c>
      <c r="B1208" s="39" t="s">
        <v>2285</v>
      </c>
    </row>
    <row r="1209" spans="1:2">
      <c r="A1209" s="39" t="s">
        <v>2286</v>
      </c>
      <c r="B1209" s="39" t="s">
        <v>2287</v>
      </c>
    </row>
    <row r="1210" spans="1:2">
      <c r="A1210" s="39" t="s">
        <v>2288</v>
      </c>
      <c r="B1210" s="39" t="s">
        <v>2289</v>
      </c>
    </row>
    <row r="1211" spans="1:2">
      <c r="A1211" s="39" t="s">
        <v>2290</v>
      </c>
      <c r="B1211" s="39" t="s">
        <v>2291</v>
      </c>
    </row>
    <row r="1212" spans="1:2">
      <c r="A1212" s="39" t="s">
        <v>2292</v>
      </c>
      <c r="B1212" s="39" t="s">
        <v>2293</v>
      </c>
    </row>
    <row r="1213" spans="1:2">
      <c r="A1213" s="39" t="s">
        <v>2294</v>
      </c>
      <c r="B1213" s="39" t="s">
        <v>2295</v>
      </c>
    </row>
    <row r="1214" spans="1:2">
      <c r="A1214" s="39" t="s">
        <v>2296</v>
      </c>
      <c r="B1214" s="39" t="s">
        <v>2297</v>
      </c>
    </row>
    <row r="1215" spans="1:2">
      <c r="A1215" s="39" t="s">
        <v>2298</v>
      </c>
      <c r="B1215" s="39" t="s">
        <v>2299</v>
      </c>
    </row>
    <row r="1216" spans="1:2">
      <c r="A1216" s="39" t="s">
        <v>2300</v>
      </c>
      <c r="B1216" s="39" t="s">
        <v>2301</v>
      </c>
    </row>
    <row r="1217" spans="1:2">
      <c r="A1217" s="39" t="s">
        <v>2302</v>
      </c>
      <c r="B1217" s="39" t="s">
        <v>2303</v>
      </c>
    </row>
    <row r="1218" spans="1:2">
      <c r="A1218" s="39" t="s">
        <v>2304</v>
      </c>
      <c r="B1218" s="39" t="s">
        <v>2305</v>
      </c>
    </row>
    <row r="1219" spans="1:2">
      <c r="A1219" s="39" t="s">
        <v>2306</v>
      </c>
      <c r="B1219" s="39" t="s">
        <v>2307</v>
      </c>
    </row>
    <row r="1220" spans="1:2">
      <c r="A1220" s="39" t="s">
        <v>2308</v>
      </c>
      <c r="B1220" s="39" t="s">
        <v>2309</v>
      </c>
    </row>
    <row r="1221" spans="1:2">
      <c r="A1221" s="39" t="s">
        <v>2310</v>
      </c>
      <c r="B1221" s="39" t="s">
        <v>2311</v>
      </c>
    </row>
    <row r="1222" spans="1:2">
      <c r="A1222" s="39" t="s">
        <v>2312</v>
      </c>
      <c r="B1222" s="39" t="s">
        <v>2313</v>
      </c>
    </row>
    <row r="1223" spans="1:2">
      <c r="A1223" s="39" t="s">
        <v>2450</v>
      </c>
      <c r="B1223" s="39" t="s">
        <v>2573</v>
      </c>
    </row>
    <row r="1224" spans="1:2">
      <c r="A1224" s="39" t="s">
        <v>2314</v>
      </c>
      <c r="B1224" s="39" t="s">
        <v>2315</v>
      </c>
    </row>
    <row r="1225" spans="1:2">
      <c r="A1225" s="39" t="s">
        <v>2316</v>
      </c>
      <c r="B1225" s="39" t="s">
        <v>2317</v>
      </c>
    </row>
    <row r="1226" spans="1:2">
      <c r="A1226" s="39" t="s">
        <v>2318</v>
      </c>
      <c r="B1226" s="39" t="s">
        <v>178</v>
      </c>
    </row>
    <row r="1227" spans="1:2">
      <c r="A1227" s="39" t="s">
        <v>2319</v>
      </c>
      <c r="B1227" s="39" t="s">
        <v>2320</v>
      </c>
    </row>
    <row r="1228" spans="1:2">
      <c r="A1228" s="39" t="s">
        <v>2321</v>
      </c>
      <c r="B1228" s="39" t="s">
        <v>2322</v>
      </c>
    </row>
    <row r="1229" spans="1:2">
      <c r="A1229" s="39" t="s">
        <v>2323</v>
      </c>
      <c r="B1229" s="39" t="s">
        <v>2324</v>
      </c>
    </row>
    <row r="1230" spans="1:2">
      <c r="A1230" s="39" t="s">
        <v>2325</v>
      </c>
      <c r="B1230" s="39" t="s">
        <v>2326</v>
      </c>
    </row>
    <row r="1231" spans="1:2">
      <c r="A1231" s="39" t="s">
        <v>2574</v>
      </c>
      <c r="B1231" s="39" t="s">
        <v>2575</v>
      </c>
    </row>
    <row r="1232" spans="1:2">
      <c r="A1232" s="39" t="s">
        <v>2327</v>
      </c>
      <c r="B1232" s="39" t="s">
        <v>2328</v>
      </c>
    </row>
    <row r="1233" spans="1:2">
      <c r="A1233" s="39" t="s">
        <v>2329</v>
      </c>
      <c r="B1233" s="39" t="s">
        <v>2330</v>
      </c>
    </row>
    <row r="1234" spans="1:2">
      <c r="A1234" s="39" t="s">
        <v>2331</v>
      </c>
      <c r="B1234" s="39" t="s">
        <v>2332</v>
      </c>
    </row>
    <row r="1235" spans="1:2">
      <c r="A1235" s="39" t="s">
        <v>2333</v>
      </c>
      <c r="B1235" s="39" t="s">
        <v>2334</v>
      </c>
    </row>
    <row r="1236" spans="1:2">
      <c r="A1236" s="39" t="s">
        <v>2335</v>
      </c>
      <c r="B1236" s="39" t="s">
        <v>2336</v>
      </c>
    </row>
    <row r="1237" spans="1:2">
      <c r="A1237" s="39" t="s">
        <v>2337</v>
      </c>
      <c r="B1237" s="39" t="s">
        <v>2338</v>
      </c>
    </row>
    <row r="1238" spans="1:2">
      <c r="A1238" s="39" t="s">
        <v>2339</v>
      </c>
      <c r="B1238" s="39" t="s">
        <v>2340</v>
      </c>
    </row>
    <row r="1239" spans="1:2">
      <c r="A1239" s="39" t="s">
        <v>2341</v>
      </c>
      <c r="B1239" s="39" t="s">
        <v>2342</v>
      </c>
    </row>
    <row r="1240" spans="1:2">
      <c r="A1240" s="39" t="s">
        <v>2343</v>
      </c>
      <c r="B1240" s="39" t="s">
        <v>2344</v>
      </c>
    </row>
    <row r="1241" spans="1:2">
      <c r="A1241" s="39" t="s">
        <v>2345</v>
      </c>
      <c r="B1241" s="39" t="s">
        <v>2346</v>
      </c>
    </row>
    <row r="1242" spans="1:2">
      <c r="A1242" s="39" t="s">
        <v>2347</v>
      </c>
      <c r="B1242" s="39" t="s">
        <v>2348</v>
      </c>
    </row>
    <row r="1243" spans="1:2">
      <c r="A1243" s="39" t="s">
        <v>2349</v>
      </c>
      <c r="B1243" s="39" t="s">
        <v>2350</v>
      </c>
    </row>
    <row r="1244" spans="1:2">
      <c r="A1244" s="39" t="s">
        <v>2351</v>
      </c>
      <c r="B1244" s="39" t="s">
        <v>2352</v>
      </c>
    </row>
    <row r="1245" spans="1:2">
      <c r="A1245" s="39" t="s">
        <v>2353</v>
      </c>
      <c r="B1245" s="39" t="s">
        <v>2354</v>
      </c>
    </row>
    <row r="1246" spans="1:2">
      <c r="A1246" s="39" t="s">
        <v>2355</v>
      </c>
      <c r="B1246" s="39" t="s">
        <v>2356</v>
      </c>
    </row>
    <row r="1247" spans="1:2">
      <c r="A1247" s="39" t="s">
        <v>2357</v>
      </c>
      <c r="B1247" s="39" t="s">
        <v>2358</v>
      </c>
    </row>
    <row r="1248" spans="1:2">
      <c r="A1248" s="39" t="s">
        <v>2359</v>
      </c>
      <c r="B1248" s="39" t="s">
        <v>2360</v>
      </c>
    </row>
    <row r="1249" spans="1:2">
      <c r="A1249" s="39" t="s">
        <v>2361</v>
      </c>
      <c r="B1249" s="39" t="s">
        <v>2362</v>
      </c>
    </row>
    <row r="1250" spans="1:2">
      <c r="A1250" s="39" t="s">
        <v>2363</v>
      </c>
      <c r="B1250" s="39" t="s">
        <v>2364</v>
      </c>
    </row>
    <row r="1251" spans="1:2">
      <c r="A1251" s="39" t="s">
        <v>2365</v>
      </c>
      <c r="B1251" s="39" t="s">
        <v>2366</v>
      </c>
    </row>
    <row r="1252" spans="1:2">
      <c r="A1252" s="39" t="s">
        <v>2367</v>
      </c>
      <c r="B1252" s="39" t="s">
        <v>2368</v>
      </c>
    </row>
    <row r="1253" spans="1:2">
      <c r="A1253" s="39" t="s">
        <v>2369</v>
      </c>
      <c r="B1253" s="39" t="s">
        <v>2370</v>
      </c>
    </row>
    <row r="1254" spans="1:2">
      <c r="A1254" s="39" t="s">
        <v>2371</v>
      </c>
      <c r="B1254" s="39" t="s">
        <v>2372</v>
      </c>
    </row>
    <row r="1255" spans="1:2">
      <c r="A1255" s="39" t="s">
        <v>2373</v>
      </c>
      <c r="B1255" s="39" t="s">
        <v>2374</v>
      </c>
    </row>
    <row r="1256" spans="1:2">
      <c r="A1256" s="39" t="s">
        <v>2375</v>
      </c>
      <c r="B1256" s="39" t="s">
        <v>2376</v>
      </c>
    </row>
    <row r="1257" spans="1:2">
      <c r="A1257" s="39" t="s">
        <v>2377</v>
      </c>
      <c r="B1257" s="39" t="s">
        <v>2378</v>
      </c>
    </row>
    <row r="1258" spans="1:2">
      <c r="A1258" s="39" t="s">
        <v>2379</v>
      </c>
      <c r="B1258" s="39" t="s">
        <v>2380</v>
      </c>
    </row>
    <row r="1259" spans="1:2">
      <c r="A1259" s="39" t="s">
        <v>2381</v>
      </c>
      <c r="B1259" s="39" t="s">
        <v>2382</v>
      </c>
    </row>
    <row r="1260" spans="1:2">
      <c r="A1260" s="39" t="s">
        <v>2383</v>
      </c>
      <c r="B1260" s="39" t="s">
        <v>2384</v>
      </c>
    </row>
    <row r="1261" spans="1:2">
      <c r="A1261" s="39" t="s">
        <v>2385</v>
      </c>
      <c r="B1261" s="39" t="s">
        <v>2386</v>
      </c>
    </row>
    <row r="1262" spans="1:2">
      <c r="A1262" s="39" t="s">
        <v>2387</v>
      </c>
      <c r="B1262" s="39" t="s">
        <v>2388</v>
      </c>
    </row>
    <row r="1263" spans="1:2">
      <c r="A1263" s="39" t="s">
        <v>2389</v>
      </c>
      <c r="B1263" s="39" t="s">
        <v>2390</v>
      </c>
    </row>
    <row r="1264" spans="1:2">
      <c r="A1264" s="39" t="s">
        <v>2391</v>
      </c>
      <c r="B1264" s="39" t="s">
        <v>2392</v>
      </c>
    </row>
    <row r="1265" spans="1:2">
      <c r="A1265" s="39" t="s">
        <v>2393</v>
      </c>
      <c r="B1265" s="39" t="s">
        <v>2394</v>
      </c>
    </row>
    <row r="1266" spans="1:2">
      <c r="A1266" s="39" t="s">
        <v>2395</v>
      </c>
      <c r="B1266" s="39" t="s">
        <v>2396</v>
      </c>
    </row>
    <row r="1267" spans="1:2">
      <c r="A1267" s="39" t="s">
        <v>2397</v>
      </c>
      <c r="B1267" s="39" t="s">
        <v>2398</v>
      </c>
    </row>
    <row r="1268" spans="1:2">
      <c r="A1268" s="39" t="s">
        <v>2399</v>
      </c>
      <c r="B1268" s="39" t="s">
        <v>2400</v>
      </c>
    </row>
    <row r="1269" spans="1:2">
      <c r="A1269" s="39" t="s">
        <v>2401</v>
      </c>
      <c r="B1269" s="39" t="s">
        <v>2402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47"/>
  <sheetViews>
    <sheetView workbookViewId="0">
      <selection activeCell="M22" sqref="M22"/>
    </sheetView>
  </sheetViews>
  <sheetFormatPr defaultRowHeight="12.75"/>
  <cols>
    <col min="1" max="1" width="8.7109375" style="39" bestFit="1" customWidth="1"/>
    <col min="2" max="2" width="30.42578125" style="39" bestFit="1" customWidth="1"/>
    <col min="3" max="3" width="10" style="39" bestFit="1" customWidth="1"/>
    <col min="4" max="4" width="18.140625" style="39" bestFit="1" customWidth="1"/>
    <col min="5" max="5" width="19.7109375" style="39" bestFit="1" customWidth="1"/>
    <col min="6" max="6" width="15" style="39" bestFit="1" customWidth="1"/>
    <col min="7" max="8" width="12" style="39" bestFit="1" customWidth="1"/>
    <col min="9" max="9" width="11" style="39" bestFit="1" customWidth="1"/>
    <col min="10" max="16384" width="9.140625" style="39"/>
  </cols>
  <sheetData>
    <row r="1" spans="1:9" s="38" customFormat="1" ht="30">
      <c r="A1" s="37" t="s">
        <v>2403</v>
      </c>
      <c r="B1" s="37" t="s">
        <v>2404</v>
      </c>
      <c r="C1" s="37" t="s">
        <v>2418</v>
      </c>
      <c r="D1" s="37" t="s">
        <v>2584</v>
      </c>
      <c r="E1" s="37" t="s">
        <v>2585</v>
      </c>
      <c r="F1" s="37" t="s">
        <v>2419</v>
      </c>
      <c r="G1" s="37" t="s">
        <v>2452</v>
      </c>
      <c r="H1" s="37" t="s">
        <v>2586</v>
      </c>
      <c r="I1" s="37" t="s">
        <v>2453</v>
      </c>
    </row>
    <row r="2" spans="1:9">
      <c r="A2" s="39" t="s">
        <v>4</v>
      </c>
      <c r="B2" s="39" t="s">
        <v>5</v>
      </c>
      <c r="C2" s="39">
        <v>0</v>
      </c>
      <c r="E2" s="39">
        <v>0</v>
      </c>
      <c r="F2" s="39">
        <v>0</v>
      </c>
      <c r="G2" s="39">
        <v>291576824</v>
      </c>
      <c r="H2" s="39">
        <v>300300577</v>
      </c>
      <c r="I2" s="39">
        <v>575.5</v>
      </c>
    </row>
    <row r="3" spans="1:9">
      <c r="A3" s="39" t="s">
        <v>6</v>
      </c>
      <c r="B3" s="39" t="s">
        <v>7</v>
      </c>
      <c r="C3" s="39">
        <v>474033</v>
      </c>
      <c r="D3" s="39">
        <v>304564</v>
      </c>
      <c r="E3" s="39">
        <v>188945</v>
      </c>
      <c r="F3" s="39">
        <v>0</v>
      </c>
      <c r="G3" s="39">
        <v>287361930</v>
      </c>
      <c r="H3" s="39">
        <v>258931526</v>
      </c>
      <c r="I3" s="39">
        <v>1140</v>
      </c>
    </row>
    <row r="4" spans="1:9">
      <c r="A4" s="39" t="s">
        <v>8</v>
      </c>
      <c r="B4" s="39" t="s">
        <v>9</v>
      </c>
      <c r="C4" s="39">
        <v>0</v>
      </c>
      <c r="D4" s="39">
        <v>0</v>
      </c>
      <c r="E4" s="39">
        <v>0</v>
      </c>
      <c r="F4" s="39">
        <v>0</v>
      </c>
      <c r="G4" s="39">
        <v>284757977</v>
      </c>
      <c r="H4" s="39">
        <v>300830205</v>
      </c>
      <c r="I4" s="39">
        <v>715</v>
      </c>
    </row>
    <row r="5" spans="1:9">
      <c r="A5" s="39" t="s">
        <v>10</v>
      </c>
      <c r="B5" s="39" t="s">
        <v>11</v>
      </c>
      <c r="C5" s="39">
        <v>336619</v>
      </c>
      <c r="D5" s="39">
        <v>268506</v>
      </c>
      <c r="E5" s="39">
        <v>0</v>
      </c>
      <c r="F5" s="39">
        <v>0</v>
      </c>
      <c r="G5" s="39">
        <v>130055501</v>
      </c>
      <c r="H5" s="39">
        <v>110950852</v>
      </c>
      <c r="I5" s="39">
        <v>390</v>
      </c>
    </row>
    <row r="6" spans="1:9">
      <c r="A6" s="39" t="s">
        <v>12</v>
      </c>
      <c r="B6" s="39" t="s">
        <v>13</v>
      </c>
      <c r="C6" s="39">
        <v>0</v>
      </c>
      <c r="D6" s="39">
        <v>2862002</v>
      </c>
      <c r="E6" s="39">
        <v>706568</v>
      </c>
      <c r="F6" s="39">
        <v>0</v>
      </c>
      <c r="G6" s="39">
        <v>1008015549</v>
      </c>
      <c r="H6" s="39">
        <v>986897407</v>
      </c>
      <c r="I6" s="39">
        <v>3000</v>
      </c>
    </row>
    <row r="7" spans="1:9">
      <c r="A7" s="39" t="s">
        <v>14</v>
      </c>
      <c r="B7" s="39" t="s">
        <v>15</v>
      </c>
      <c r="C7" s="39">
        <v>0</v>
      </c>
      <c r="E7" s="39">
        <v>0</v>
      </c>
      <c r="F7" s="39">
        <v>0</v>
      </c>
      <c r="G7" s="39">
        <v>434645368</v>
      </c>
      <c r="H7" s="39">
        <v>440644644</v>
      </c>
      <c r="I7" s="39">
        <v>1570</v>
      </c>
    </row>
    <row r="8" spans="1:9">
      <c r="A8" s="39" t="s">
        <v>16</v>
      </c>
      <c r="B8" s="39" t="s">
        <v>17</v>
      </c>
      <c r="C8" s="39">
        <v>0</v>
      </c>
      <c r="E8" s="39">
        <v>0</v>
      </c>
      <c r="F8" s="39">
        <v>0</v>
      </c>
      <c r="G8" s="39">
        <v>117032981</v>
      </c>
      <c r="H8" s="39">
        <v>109373360</v>
      </c>
      <c r="I8" s="39">
        <v>400</v>
      </c>
    </row>
    <row r="9" spans="1:9">
      <c r="A9" s="39" t="s">
        <v>18</v>
      </c>
      <c r="B9" s="39" t="s">
        <v>19</v>
      </c>
      <c r="C9" s="39">
        <v>0</v>
      </c>
      <c r="D9" s="39">
        <v>1618037</v>
      </c>
      <c r="E9" s="39">
        <v>0</v>
      </c>
      <c r="F9" s="39">
        <v>0</v>
      </c>
      <c r="G9" s="39">
        <v>5276450443</v>
      </c>
      <c r="H9" s="39">
        <v>4154482944</v>
      </c>
      <c r="I9" s="39">
        <v>3338.3850000000002</v>
      </c>
    </row>
    <row r="10" spans="1:9">
      <c r="A10" s="39" t="s">
        <v>22</v>
      </c>
      <c r="B10" s="39" t="s">
        <v>23</v>
      </c>
      <c r="C10" s="39">
        <v>243909</v>
      </c>
      <c r="D10" s="39">
        <v>189768</v>
      </c>
      <c r="E10" s="39">
        <v>461933</v>
      </c>
      <c r="F10" s="39">
        <v>0</v>
      </c>
      <c r="G10" s="39">
        <v>377467907</v>
      </c>
      <c r="H10" s="39">
        <v>371332950</v>
      </c>
      <c r="I10" s="39">
        <v>2645</v>
      </c>
    </row>
    <row r="11" spans="1:9">
      <c r="A11" s="39" t="s">
        <v>24</v>
      </c>
      <c r="B11" s="39" t="s">
        <v>25</v>
      </c>
      <c r="C11" s="39">
        <v>3600469</v>
      </c>
      <c r="D11" s="39">
        <v>3408931</v>
      </c>
      <c r="E11" s="39">
        <v>0</v>
      </c>
      <c r="F11" s="39">
        <v>0</v>
      </c>
      <c r="G11" s="39">
        <v>2179040257</v>
      </c>
      <c r="H11" s="39">
        <v>2137919359</v>
      </c>
      <c r="I11" s="39">
        <v>7823.2529999999997</v>
      </c>
    </row>
    <row r="12" spans="1:9">
      <c r="A12" s="39" t="s">
        <v>26</v>
      </c>
      <c r="B12" s="39" t="s">
        <v>27</v>
      </c>
      <c r="C12" s="39">
        <v>515126</v>
      </c>
      <c r="D12" s="39">
        <v>333601</v>
      </c>
      <c r="E12" s="39">
        <v>275777</v>
      </c>
      <c r="F12" s="39">
        <v>0</v>
      </c>
      <c r="G12" s="39">
        <v>229075423</v>
      </c>
      <c r="H12" s="39">
        <v>225541024</v>
      </c>
      <c r="I12" s="39">
        <v>1672.194</v>
      </c>
    </row>
    <row r="13" spans="1:9">
      <c r="A13" s="39" t="s">
        <v>28</v>
      </c>
      <c r="B13" s="39" t="s">
        <v>29</v>
      </c>
      <c r="C13" s="39">
        <v>583957</v>
      </c>
      <c r="D13" s="39">
        <v>381352</v>
      </c>
      <c r="E13" s="39">
        <v>184756</v>
      </c>
      <c r="F13" s="39">
        <v>0</v>
      </c>
      <c r="G13" s="39">
        <v>262492347</v>
      </c>
      <c r="H13" s="39">
        <v>271960519</v>
      </c>
      <c r="I13" s="39">
        <v>1757.9110000000001</v>
      </c>
    </row>
    <row r="14" spans="1:9">
      <c r="A14" s="39" t="s">
        <v>30</v>
      </c>
      <c r="B14" s="39" t="s">
        <v>31</v>
      </c>
      <c r="C14" s="39">
        <v>259075</v>
      </c>
      <c r="D14" s="39">
        <v>185815</v>
      </c>
      <c r="E14" s="39">
        <v>0</v>
      </c>
      <c r="F14" s="39">
        <v>0</v>
      </c>
      <c r="G14" s="39">
        <v>91746898</v>
      </c>
      <c r="H14" s="39">
        <v>93334520</v>
      </c>
      <c r="I14" s="39">
        <v>410</v>
      </c>
    </row>
    <row r="15" spans="1:9">
      <c r="A15" s="39" t="s">
        <v>32</v>
      </c>
      <c r="B15" s="39" t="s">
        <v>33</v>
      </c>
      <c r="C15" s="39">
        <v>50798</v>
      </c>
      <c r="D15" s="39">
        <v>50474</v>
      </c>
      <c r="E15" s="39">
        <v>193336</v>
      </c>
      <c r="F15" s="39">
        <v>0</v>
      </c>
      <c r="G15" s="39">
        <v>241041684</v>
      </c>
      <c r="H15" s="39">
        <v>260304513</v>
      </c>
      <c r="I15" s="39">
        <v>1450</v>
      </c>
    </row>
    <row r="16" spans="1:9">
      <c r="A16" s="39" t="s">
        <v>34</v>
      </c>
      <c r="B16" s="39" t="s">
        <v>35</v>
      </c>
      <c r="C16" s="39">
        <v>2086469</v>
      </c>
      <c r="D16" s="39">
        <v>513878</v>
      </c>
      <c r="E16" s="39">
        <v>0</v>
      </c>
      <c r="F16" s="39">
        <v>0</v>
      </c>
      <c r="G16" s="39">
        <v>2477040735</v>
      </c>
      <c r="H16" s="39">
        <v>2451907710</v>
      </c>
      <c r="I16" s="39">
        <v>2918.788</v>
      </c>
    </row>
    <row r="17" spans="1:9">
      <c r="A17" s="39" t="s">
        <v>36</v>
      </c>
      <c r="B17" s="39" t="s">
        <v>37</v>
      </c>
      <c r="C17" s="39">
        <v>161911</v>
      </c>
      <c r="D17" s="39">
        <v>130732</v>
      </c>
      <c r="E17" s="39">
        <v>0</v>
      </c>
      <c r="F17" s="39">
        <v>0</v>
      </c>
      <c r="G17" s="39">
        <v>223250119</v>
      </c>
      <c r="H17" s="39">
        <v>190100176</v>
      </c>
      <c r="I17" s="39">
        <v>480</v>
      </c>
    </row>
    <row r="18" spans="1:9">
      <c r="A18" s="39" t="s">
        <v>38</v>
      </c>
      <c r="B18" s="39" t="s">
        <v>39</v>
      </c>
      <c r="C18" s="39">
        <v>351259</v>
      </c>
      <c r="D18" s="39">
        <v>359823</v>
      </c>
      <c r="E18" s="39">
        <v>0</v>
      </c>
      <c r="F18" s="39">
        <v>0</v>
      </c>
      <c r="G18" s="39">
        <v>302270843</v>
      </c>
      <c r="H18" s="39">
        <v>263469069</v>
      </c>
      <c r="I18" s="39">
        <v>850</v>
      </c>
    </row>
    <row r="19" spans="1:9">
      <c r="A19" s="39" t="s">
        <v>40</v>
      </c>
      <c r="B19" s="39" t="s">
        <v>41</v>
      </c>
      <c r="C19" s="39">
        <v>79997</v>
      </c>
      <c r="D19" s="39">
        <v>26403</v>
      </c>
      <c r="E19" s="39">
        <v>46060</v>
      </c>
      <c r="F19" s="39">
        <v>0</v>
      </c>
      <c r="G19" s="39">
        <v>70672416</v>
      </c>
      <c r="H19" s="39">
        <v>66323537</v>
      </c>
      <c r="I19" s="39">
        <v>430.029</v>
      </c>
    </row>
    <row r="20" spans="1:9">
      <c r="A20" s="39" t="s">
        <v>42</v>
      </c>
      <c r="B20" s="39" t="s">
        <v>43</v>
      </c>
      <c r="C20" s="39">
        <v>141535</v>
      </c>
      <c r="D20" s="39">
        <v>160165</v>
      </c>
      <c r="E20" s="39">
        <v>0</v>
      </c>
      <c r="F20" s="39">
        <v>0</v>
      </c>
      <c r="G20" s="39">
        <v>131681798</v>
      </c>
      <c r="H20" s="39">
        <v>114500516</v>
      </c>
      <c r="I20" s="39">
        <v>356.50099999999998</v>
      </c>
    </row>
    <row r="21" spans="1:9">
      <c r="A21" s="39" t="s">
        <v>44</v>
      </c>
      <c r="B21" s="39" t="s">
        <v>45</v>
      </c>
      <c r="C21" s="39">
        <v>250290</v>
      </c>
      <c r="D21" s="39">
        <v>93654</v>
      </c>
      <c r="E21" s="39">
        <v>178022</v>
      </c>
      <c r="F21" s="39">
        <v>0</v>
      </c>
      <c r="G21" s="39">
        <v>174153837</v>
      </c>
      <c r="H21" s="39">
        <v>124201826</v>
      </c>
      <c r="I21" s="39">
        <v>486.06099999999998</v>
      </c>
    </row>
    <row r="22" spans="1:9">
      <c r="A22" s="39" t="s">
        <v>46</v>
      </c>
      <c r="B22" s="39" t="s">
        <v>47</v>
      </c>
      <c r="C22" s="39">
        <v>0</v>
      </c>
      <c r="E22" s="39">
        <v>0</v>
      </c>
      <c r="F22" s="39">
        <v>0</v>
      </c>
      <c r="G22" s="39">
        <v>534860314</v>
      </c>
      <c r="H22" s="39">
        <v>460663858</v>
      </c>
      <c r="I22" s="39">
        <v>1446.62</v>
      </c>
    </row>
    <row r="23" spans="1:9">
      <c r="A23" s="39" t="s">
        <v>48</v>
      </c>
      <c r="B23" s="39" t="s">
        <v>49</v>
      </c>
      <c r="C23" s="39">
        <v>357709</v>
      </c>
      <c r="D23" s="39">
        <v>334637</v>
      </c>
      <c r="E23" s="39">
        <v>150302</v>
      </c>
      <c r="F23" s="39">
        <v>0</v>
      </c>
      <c r="G23" s="39">
        <v>234537952</v>
      </c>
      <c r="H23" s="39">
        <v>218452821</v>
      </c>
      <c r="I23" s="39">
        <v>1626.578</v>
      </c>
    </row>
    <row r="24" spans="1:9">
      <c r="A24" s="39" t="s">
        <v>50</v>
      </c>
      <c r="B24" s="39" t="s">
        <v>51</v>
      </c>
      <c r="C24" s="39">
        <v>756317</v>
      </c>
      <c r="D24" s="39">
        <v>254175</v>
      </c>
      <c r="E24" s="39">
        <v>643168</v>
      </c>
      <c r="F24" s="39">
        <v>0</v>
      </c>
      <c r="G24" s="39">
        <v>1076751648</v>
      </c>
      <c r="H24" s="39">
        <v>751204372</v>
      </c>
      <c r="I24" s="39">
        <v>3260</v>
      </c>
    </row>
    <row r="25" spans="1:9">
      <c r="A25" s="39" t="s">
        <v>52</v>
      </c>
      <c r="B25" s="39" t="s">
        <v>53</v>
      </c>
      <c r="C25" s="39">
        <v>229976</v>
      </c>
      <c r="D25" s="39">
        <v>0</v>
      </c>
      <c r="E25" s="39">
        <v>232207</v>
      </c>
      <c r="F25" s="39">
        <v>0</v>
      </c>
      <c r="G25" s="39">
        <v>201683478</v>
      </c>
      <c r="H25" s="39">
        <v>192366465</v>
      </c>
      <c r="I25" s="39">
        <v>1641.9090000000001</v>
      </c>
    </row>
    <row r="26" spans="1:9">
      <c r="A26" s="39" t="s">
        <v>54</v>
      </c>
      <c r="B26" s="39" t="s">
        <v>55</v>
      </c>
      <c r="C26" s="39">
        <v>2059161</v>
      </c>
      <c r="D26" s="39">
        <v>1602563</v>
      </c>
      <c r="E26" s="39">
        <v>0</v>
      </c>
      <c r="F26" s="39">
        <v>0</v>
      </c>
      <c r="G26" s="39">
        <v>1044651390</v>
      </c>
      <c r="H26" s="39">
        <v>993432175</v>
      </c>
      <c r="I26" s="39">
        <v>2045.6410000000001</v>
      </c>
    </row>
    <row r="27" spans="1:9">
      <c r="A27" s="39" t="s">
        <v>56</v>
      </c>
      <c r="B27" s="39" t="s">
        <v>57</v>
      </c>
      <c r="C27" s="39">
        <v>2240291</v>
      </c>
      <c r="D27" s="39">
        <v>1748413</v>
      </c>
      <c r="E27" s="39">
        <v>0</v>
      </c>
      <c r="F27" s="39">
        <v>0</v>
      </c>
      <c r="G27" s="39">
        <v>1103648080</v>
      </c>
      <c r="H27" s="39">
        <v>1070635991</v>
      </c>
      <c r="I27" s="39">
        <v>2500</v>
      </c>
    </row>
    <row r="28" spans="1:9">
      <c r="A28" s="39" t="s">
        <v>58</v>
      </c>
      <c r="B28" s="39" t="s">
        <v>59</v>
      </c>
      <c r="C28" s="39">
        <v>1119258</v>
      </c>
      <c r="D28" s="39">
        <v>775153</v>
      </c>
      <c r="E28" s="39">
        <v>0</v>
      </c>
      <c r="F28" s="39">
        <v>0</v>
      </c>
      <c r="G28" s="39">
        <v>324435200</v>
      </c>
      <c r="H28" s="39">
        <v>323306845</v>
      </c>
      <c r="I28" s="39">
        <v>775.25</v>
      </c>
    </row>
    <row r="29" spans="1:9">
      <c r="A29" s="39" t="s">
        <v>60</v>
      </c>
      <c r="B29" s="39" t="s">
        <v>61</v>
      </c>
      <c r="C29" s="39">
        <v>823750</v>
      </c>
      <c r="D29" s="39">
        <v>655258</v>
      </c>
      <c r="E29" s="39">
        <v>149353</v>
      </c>
      <c r="F29" s="39">
        <v>0</v>
      </c>
      <c r="G29" s="39">
        <v>254304900</v>
      </c>
      <c r="H29" s="39">
        <v>255159166</v>
      </c>
      <c r="I29" s="39">
        <v>1375</v>
      </c>
    </row>
    <row r="30" spans="1:9">
      <c r="A30" s="39" t="s">
        <v>62</v>
      </c>
      <c r="B30" s="39" t="s">
        <v>63</v>
      </c>
      <c r="C30" s="39">
        <v>0</v>
      </c>
      <c r="E30" s="39">
        <v>0</v>
      </c>
      <c r="F30" s="39">
        <v>0</v>
      </c>
      <c r="G30" s="39">
        <v>211000306</v>
      </c>
      <c r="H30" s="39">
        <v>202428060</v>
      </c>
      <c r="I30" s="39">
        <v>247.37100000000001</v>
      </c>
    </row>
    <row r="31" spans="1:9">
      <c r="A31" s="39" t="s">
        <v>64</v>
      </c>
      <c r="B31" s="39" t="s">
        <v>65</v>
      </c>
      <c r="C31" s="39">
        <v>1839679</v>
      </c>
      <c r="D31" s="39">
        <v>824448</v>
      </c>
      <c r="E31" s="39">
        <v>691574</v>
      </c>
      <c r="F31" s="39">
        <v>0</v>
      </c>
      <c r="G31" s="39">
        <v>1351176357</v>
      </c>
      <c r="H31" s="39">
        <v>1331460926</v>
      </c>
      <c r="I31" s="39">
        <v>2167.8330000000001</v>
      </c>
    </row>
    <row r="32" spans="1:9">
      <c r="A32" s="39" t="s">
        <v>66</v>
      </c>
      <c r="B32" s="39" t="s">
        <v>67</v>
      </c>
      <c r="C32" s="39">
        <v>11597147</v>
      </c>
      <c r="D32" s="39">
        <v>6184251</v>
      </c>
      <c r="E32" s="39">
        <v>4981756</v>
      </c>
      <c r="F32" s="39">
        <v>0</v>
      </c>
      <c r="G32" s="39">
        <v>2711613806</v>
      </c>
      <c r="H32" s="39">
        <v>2748363031</v>
      </c>
      <c r="I32" s="39">
        <v>8772</v>
      </c>
    </row>
    <row r="33" spans="1:9">
      <c r="A33" s="39" t="s">
        <v>68</v>
      </c>
      <c r="B33" s="39" t="s">
        <v>69</v>
      </c>
      <c r="C33" s="39">
        <v>4211909</v>
      </c>
      <c r="D33" s="39">
        <v>2493977</v>
      </c>
      <c r="E33" s="39">
        <v>1017300</v>
      </c>
      <c r="F33" s="39">
        <v>0</v>
      </c>
      <c r="G33" s="39">
        <v>870820438</v>
      </c>
      <c r="H33" s="39">
        <v>859992196</v>
      </c>
      <c r="I33" s="39">
        <v>3850</v>
      </c>
    </row>
    <row r="34" spans="1:9">
      <c r="A34" s="39" t="s">
        <v>70</v>
      </c>
      <c r="B34" s="39" t="s">
        <v>71</v>
      </c>
      <c r="C34" s="39">
        <v>1340690</v>
      </c>
      <c r="D34" s="39">
        <v>902019</v>
      </c>
      <c r="E34" s="39">
        <v>449656</v>
      </c>
      <c r="F34" s="39">
        <v>0</v>
      </c>
      <c r="G34" s="39">
        <v>569293133</v>
      </c>
      <c r="H34" s="39">
        <v>579769489</v>
      </c>
      <c r="I34" s="39">
        <v>1650.8610000000001</v>
      </c>
    </row>
    <row r="35" spans="1:9">
      <c r="A35" s="39" t="s">
        <v>72</v>
      </c>
      <c r="B35" s="39" t="s">
        <v>73</v>
      </c>
      <c r="C35" s="39">
        <v>56921</v>
      </c>
      <c r="D35" s="39">
        <v>0</v>
      </c>
      <c r="E35" s="39">
        <v>47989</v>
      </c>
      <c r="F35" s="39">
        <v>0</v>
      </c>
      <c r="G35" s="39">
        <v>72456813</v>
      </c>
      <c r="H35" s="39">
        <v>70423963</v>
      </c>
      <c r="I35" s="39">
        <v>199.12</v>
      </c>
    </row>
    <row r="36" spans="1:9">
      <c r="A36" s="39" t="s">
        <v>74</v>
      </c>
      <c r="B36" s="39" t="s">
        <v>75</v>
      </c>
      <c r="C36" s="39">
        <v>0</v>
      </c>
      <c r="E36" s="39">
        <v>0</v>
      </c>
      <c r="F36" s="39">
        <v>0</v>
      </c>
      <c r="G36" s="39">
        <v>155332503</v>
      </c>
      <c r="H36" s="39">
        <v>147321842</v>
      </c>
      <c r="I36" s="39">
        <v>540</v>
      </c>
    </row>
    <row r="37" spans="1:9">
      <c r="A37" s="39" t="s">
        <v>78</v>
      </c>
      <c r="B37" s="39" t="s">
        <v>79</v>
      </c>
      <c r="C37" s="39">
        <v>1393094</v>
      </c>
      <c r="D37" s="39">
        <v>646990</v>
      </c>
      <c r="E37" s="39">
        <v>772465</v>
      </c>
      <c r="F37" s="39">
        <v>0</v>
      </c>
      <c r="G37" s="39">
        <v>657250741</v>
      </c>
      <c r="H37" s="39">
        <v>603613799</v>
      </c>
      <c r="I37" s="39">
        <v>3108.402</v>
      </c>
    </row>
    <row r="38" spans="1:9">
      <c r="A38" s="39" t="s">
        <v>80</v>
      </c>
      <c r="B38" s="39" t="s">
        <v>81</v>
      </c>
      <c r="C38" s="39">
        <v>507825</v>
      </c>
      <c r="D38" s="39">
        <v>116762</v>
      </c>
      <c r="E38" s="39">
        <v>0</v>
      </c>
      <c r="F38" s="39">
        <v>0</v>
      </c>
      <c r="G38" s="39">
        <v>185627941</v>
      </c>
      <c r="H38" s="39">
        <v>160083194</v>
      </c>
      <c r="I38" s="39">
        <v>141</v>
      </c>
    </row>
    <row r="39" spans="1:9">
      <c r="A39" s="39" t="s">
        <v>82</v>
      </c>
      <c r="B39" s="39" t="s">
        <v>83</v>
      </c>
      <c r="C39" s="39">
        <v>0</v>
      </c>
      <c r="E39" s="39">
        <v>0</v>
      </c>
      <c r="F39" s="39">
        <v>0</v>
      </c>
      <c r="G39" s="39">
        <v>152840199</v>
      </c>
      <c r="H39" s="39">
        <v>156375283</v>
      </c>
      <c r="I39" s="39">
        <v>380</v>
      </c>
    </row>
    <row r="40" spans="1:9">
      <c r="A40" s="39" t="s">
        <v>84</v>
      </c>
      <c r="B40" s="39" t="s">
        <v>85</v>
      </c>
      <c r="C40" s="39">
        <v>603349</v>
      </c>
      <c r="D40" s="39">
        <v>34538</v>
      </c>
      <c r="E40" s="39">
        <v>152248</v>
      </c>
      <c r="F40" s="39">
        <v>0</v>
      </c>
      <c r="G40" s="39">
        <v>120001981</v>
      </c>
      <c r="H40" s="39">
        <v>129320584</v>
      </c>
      <c r="I40" s="39">
        <v>785</v>
      </c>
    </row>
    <row r="41" spans="1:9">
      <c r="A41" s="39" t="s">
        <v>93</v>
      </c>
      <c r="B41" s="39" t="s">
        <v>94</v>
      </c>
      <c r="C41" s="39">
        <v>315335</v>
      </c>
      <c r="D41" s="39">
        <v>270919</v>
      </c>
      <c r="E41" s="39">
        <v>0</v>
      </c>
      <c r="F41" s="39">
        <v>0</v>
      </c>
      <c r="G41" s="39">
        <v>257611894</v>
      </c>
      <c r="H41" s="39">
        <v>237444513</v>
      </c>
      <c r="I41" s="39">
        <v>1123.972</v>
      </c>
    </row>
    <row r="42" spans="1:9">
      <c r="A42" s="39" t="s">
        <v>95</v>
      </c>
      <c r="B42" s="39" t="s">
        <v>96</v>
      </c>
      <c r="C42" s="39">
        <v>95834</v>
      </c>
      <c r="D42" s="39">
        <v>33273</v>
      </c>
      <c r="E42" s="39">
        <v>76010</v>
      </c>
      <c r="F42" s="39">
        <v>0</v>
      </c>
      <c r="G42" s="39">
        <v>90722513</v>
      </c>
      <c r="H42" s="39">
        <v>91885509</v>
      </c>
      <c r="I42" s="39">
        <v>366.87</v>
      </c>
    </row>
    <row r="43" spans="1:9">
      <c r="A43" s="39" t="s">
        <v>97</v>
      </c>
      <c r="B43" s="39" t="s">
        <v>98</v>
      </c>
      <c r="C43" s="39">
        <v>4884452</v>
      </c>
      <c r="D43" s="39">
        <v>2863097</v>
      </c>
      <c r="E43" s="39">
        <v>619419</v>
      </c>
      <c r="F43" s="39">
        <v>0</v>
      </c>
      <c r="G43" s="39">
        <v>2123341470</v>
      </c>
      <c r="H43" s="39">
        <v>2064611334</v>
      </c>
      <c r="I43" s="39">
        <v>9570</v>
      </c>
    </row>
    <row r="44" spans="1:9">
      <c r="A44" s="39" t="s">
        <v>99</v>
      </c>
      <c r="B44" s="39" t="s">
        <v>100</v>
      </c>
      <c r="C44" s="39">
        <v>201454</v>
      </c>
      <c r="D44" s="39">
        <v>56293</v>
      </c>
      <c r="E44" s="39">
        <v>147889</v>
      </c>
      <c r="F44" s="39">
        <v>0</v>
      </c>
      <c r="G44" s="39">
        <v>88659491</v>
      </c>
      <c r="H44" s="39">
        <v>85147890</v>
      </c>
      <c r="I44" s="39">
        <v>581.26900000000001</v>
      </c>
    </row>
    <row r="45" spans="1:9">
      <c r="A45" s="39" t="s">
        <v>101</v>
      </c>
      <c r="B45" s="39" t="s">
        <v>102</v>
      </c>
      <c r="C45" s="39">
        <v>7091970</v>
      </c>
      <c r="D45" s="39">
        <v>1104473</v>
      </c>
      <c r="E45" s="39">
        <v>5598722</v>
      </c>
      <c r="F45" s="39">
        <v>0</v>
      </c>
      <c r="G45" s="39">
        <v>6352161770</v>
      </c>
      <c r="H45" s="39">
        <v>6217704713</v>
      </c>
      <c r="I45" s="39">
        <v>38352.919000000002</v>
      </c>
    </row>
    <row r="46" spans="1:9">
      <c r="A46" s="39" t="s">
        <v>103</v>
      </c>
      <c r="B46" s="39" t="s">
        <v>104</v>
      </c>
      <c r="C46" s="39">
        <v>371113</v>
      </c>
      <c r="D46" s="39">
        <v>206564</v>
      </c>
      <c r="E46" s="39">
        <v>185678</v>
      </c>
      <c r="F46" s="39">
        <v>0</v>
      </c>
      <c r="G46" s="39">
        <v>150636460</v>
      </c>
      <c r="H46" s="39">
        <v>147429592</v>
      </c>
      <c r="I46" s="39">
        <v>820.59699999999998</v>
      </c>
    </row>
    <row r="47" spans="1:9">
      <c r="A47" s="39" t="s">
        <v>105</v>
      </c>
      <c r="B47" s="39" t="s">
        <v>106</v>
      </c>
      <c r="C47" s="39">
        <v>1542652</v>
      </c>
      <c r="D47" s="39">
        <v>1095291</v>
      </c>
      <c r="E47" s="39">
        <v>211190</v>
      </c>
      <c r="F47" s="39">
        <v>0</v>
      </c>
      <c r="G47" s="39">
        <v>632721364</v>
      </c>
      <c r="H47" s="39">
        <v>613676475</v>
      </c>
      <c r="I47" s="39">
        <v>1334.923</v>
      </c>
    </row>
    <row r="48" spans="1:9">
      <c r="A48" s="39" t="s">
        <v>107</v>
      </c>
      <c r="B48" s="39" t="s">
        <v>108</v>
      </c>
      <c r="C48" s="39">
        <v>6999413</v>
      </c>
      <c r="D48" s="39">
        <v>2941495</v>
      </c>
      <c r="E48" s="39">
        <v>1977986</v>
      </c>
      <c r="F48" s="39">
        <v>0</v>
      </c>
      <c r="G48" s="39">
        <v>2792632780</v>
      </c>
      <c r="H48" s="39">
        <v>2697030658</v>
      </c>
      <c r="I48" s="39">
        <v>7999.183</v>
      </c>
    </row>
    <row r="49" spans="1:9">
      <c r="A49" s="39" t="s">
        <v>109</v>
      </c>
      <c r="B49" s="39" t="s">
        <v>110</v>
      </c>
      <c r="C49" s="39">
        <v>794909</v>
      </c>
      <c r="D49" s="39">
        <v>507504</v>
      </c>
      <c r="E49" s="39">
        <v>339335</v>
      </c>
      <c r="F49" s="39">
        <v>0</v>
      </c>
      <c r="G49" s="39">
        <v>253627432</v>
      </c>
      <c r="H49" s="39">
        <v>252217714</v>
      </c>
      <c r="I49" s="39">
        <v>1310.5</v>
      </c>
    </row>
    <row r="50" spans="1:9">
      <c r="A50" s="39" t="s">
        <v>153</v>
      </c>
      <c r="B50" s="39" t="s">
        <v>154</v>
      </c>
      <c r="C50" s="39">
        <v>7708365</v>
      </c>
      <c r="D50" s="39">
        <v>1953440</v>
      </c>
      <c r="E50" s="39">
        <v>0</v>
      </c>
      <c r="F50" s="39">
        <v>0</v>
      </c>
      <c r="G50" s="39">
        <v>4928321671</v>
      </c>
      <c r="H50" s="39">
        <v>4826749293</v>
      </c>
      <c r="I50" s="39">
        <v>4636.6390000000001</v>
      </c>
    </row>
    <row r="51" spans="1:9">
      <c r="A51" s="39" t="s">
        <v>155</v>
      </c>
      <c r="B51" s="39" t="s">
        <v>156</v>
      </c>
      <c r="C51" s="39">
        <v>4000617</v>
      </c>
      <c r="D51" s="39">
        <v>607830</v>
      </c>
      <c r="E51" s="39">
        <v>1631892</v>
      </c>
      <c r="F51" s="39">
        <v>0</v>
      </c>
      <c r="G51" s="39">
        <v>1138177426</v>
      </c>
      <c r="H51" s="39">
        <v>1147103817</v>
      </c>
      <c r="I51" s="39">
        <v>13974.656000000001</v>
      </c>
    </row>
    <row r="52" spans="1:9">
      <c r="A52" s="39" t="s">
        <v>157</v>
      </c>
      <c r="B52" s="39" t="s">
        <v>158</v>
      </c>
      <c r="C52" s="39">
        <v>2056403</v>
      </c>
      <c r="D52" s="39">
        <v>199353</v>
      </c>
      <c r="E52" s="39">
        <v>1821832</v>
      </c>
      <c r="F52" s="39">
        <v>0</v>
      </c>
      <c r="G52" s="39">
        <v>925175837</v>
      </c>
      <c r="H52" s="39">
        <v>891545197</v>
      </c>
      <c r="I52" s="39">
        <v>10611.933999999999</v>
      </c>
    </row>
    <row r="53" spans="1:9">
      <c r="A53" s="39" t="s">
        <v>159</v>
      </c>
      <c r="B53" s="39" t="s">
        <v>160</v>
      </c>
      <c r="C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1150.0219999999999</v>
      </c>
    </row>
    <row r="54" spans="1:9">
      <c r="A54" s="39" t="s">
        <v>161</v>
      </c>
      <c r="B54" s="39" t="s">
        <v>162</v>
      </c>
      <c r="C54" s="39">
        <v>31218275</v>
      </c>
      <c r="D54" s="39">
        <v>4210664</v>
      </c>
      <c r="E54" s="39">
        <v>24338387</v>
      </c>
      <c r="F54" s="39">
        <v>0</v>
      </c>
      <c r="G54" s="39">
        <v>11830935473</v>
      </c>
      <c r="H54" s="39">
        <v>11694717419</v>
      </c>
      <c r="I54" s="39">
        <v>48761.324999999997</v>
      </c>
    </row>
    <row r="55" spans="1:9">
      <c r="A55" s="39" t="s">
        <v>163</v>
      </c>
      <c r="B55" s="39" t="s">
        <v>164</v>
      </c>
      <c r="C55" s="39">
        <v>4895595</v>
      </c>
      <c r="D55" s="39">
        <v>1777741</v>
      </c>
      <c r="E55" s="39">
        <v>2330021</v>
      </c>
      <c r="F55" s="39">
        <v>0</v>
      </c>
      <c r="G55" s="39">
        <v>1292379539</v>
      </c>
      <c r="H55" s="39">
        <v>1206442549</v>
      </c>
      <c r="I55" s="39">
        <v>8872.25</v>
      </c>
    </row>
    <row r="56" spans="1:9">
      <c r="A56" s="39" t="s">
        <v>165</v>
      </c>
      <c r="B56" s="39" t="s">
        <v>166</v>
      </c>
      <c r="C56" s="39">
        <v>711766</v>
      </c>
      <c r="D56" s="39">
        <v>34032</v>
      </c>
      <c r="E56" s="39">
        <v>566496</v>
      </c>
      <c r="F56" s="39">
        <v>0</v>
      </c>
      <c r="G56" s="39">
        <v>327617835</v>
      </c>
      <c r="H56" s="39">
        <v>319092267</v>
      </c>
      <c r="I56" s="39">
        <v>3683.4859999999999</v>
      </c>
    </row>
    <row r="57" spans="1:9">
      <c r="A57" s="39" t="s">
        <v>167</v>
      </c>
      <c r="B57" s="39" t="s">
        <v>168</v>
      </c>
      <c r="C57" s="39">
        <v>96311315</v>
      </c>
      <c r="D57" s="39">
        <v>65031226</v>
      </c>
      <c r="E57" s="39">
        <v>5608870</v>
      </c>
      <c r="F57" s="39">
        <v>0</v>
      </c>
      <c r="G57" s="39">
        <v>27393382228</v>
      </c>
      <c r="H57" s="39">
        <v>27230751352</v>
      </c>
      <c r="I57" s="39">
        <v>64541.4</v>
      </c>
    </row>
    <row r="58" spans="1:9">
      <c r="A58" s="39" t="s">
        <v>169</v>
      </c>
      <c r="B58" s="39" t="s">
        <v>170</v>
      </c>
      <c r="C58" s="39">
        <v>4802159</v>
      </c>
      <c r="D58" s="39">
        <v>1683352</v>
      </c>
      <c r="E58" s="39">
        <v>3278001</v>
      </c>
      <c r="F58" s="39">
        <v>0</v>
      </c>
      <c r="G58" s="39">
        <v>2053852223</v>
      </c>
      <c r="H58" s="39">
        <v>1909725548</v>
      </c>
      <c r="I58" s="39">
        <v>8950.98</v>
      </c>
    </row>
    <row r="59" spans="1:9">
      <c r="A59" s="39" t="s">
        <v>171</v>
      </c>
      <c r="B59" s="39" t="s">
        <v>172</v>
      </c>
      <c r="C59" s="39">
        <v>3587910</v>
      </c>
      <c r="D59" s="39">
        <v>326257</v>
      </c>
      <c r="E59" s="39">
        <v>4444617</v>
      </c>
      <c r="F59" s="39">
        <v>0</v>
      </c>
      <c r="G59" s="39">
        <v>2014950262</v>
      </c>
      <c r="H59" s="39">
        <v>1474855498</v>
      </c>
      <c r="I59" s="39">
        <v>12425</v>
      </c>
    </row>
    <row r="60" spans="1:9">
      <c r="A60" s="39" t="s">
        <v>173</v>
      </c>
      <c r="B60" s="39" t="s">
        <v>174</v>
      </c>
      <c r="C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1116.3109999999999</v>
      </c>
    </row>
    <row r="61" spans="1:9">
      <c r="A61" s="39" t="s">
        <v>175</v>
      </c>
      <c r="B61" s="39" t="s">
        <v>176</v>
      </c>
      <c r="C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1425</v>
      </c>
    </row>
    <row r="62" spans="1:9">
      <c r="A62" s="39" t="s">
        <v>177</v>
      </c>
      <c r="B62" s="39" t="s">
        <v>178</v>
      </c>
      <c r="C62" s="39">
        <v>108803023</v>
      </c>
      <c r="D62" s="39">
        <v>94014574</v>
      </c>
      <c r="E62" s="39">
        <v>1688545</v>
      </c>
      <c r="F62" s="39">
        <v>0</v>
      </c>
      <c r="G62" s="39">
        <v>33279302423</v>
      </c>
      <c r="H62" s="39">
        <v>32418818589</v>
      </c>
      <c r="I62" s="39">
        <v>94680.85</v>
      </c>
    </row>
    <row r="63" spans="1:9">
      <c r="A63" s="39" t="s">
        <v>179</v>
      </c>
      <c r="B63" s="39" t="s">
        <v>180</v>
      </c>
      <c r="C63" s="39">
        <v>22551992</v>
      </c>
      <c r="D63" s="39">
        <v>14393706</v>
      </c>
      <c r="E63" s="39">
        <v>7444980</v>
      </c>
      <c r="F63" s="39">
        <v>0</v>
      </c>
      <c r="G63" s="39">
        <v>6145013977</v>
      </c>
      <c r="H63" s="39">
        <v>6019965180</v>
      </c>
      <c r="I63" s="39">
        <v>21503.913</v>
      </c>
    </row>
    <row r="64" spans="1:9">
      <c r="A64" s="39" t="s">
        <v>181</v>
      </c>
      <c r="B64" s="39" t="s">
        <v>182</v>
      </c>
      <c r="C64" s="39">
        <v>1013250</v>
      </c>
      <c r="D64" s="39">
        <v>20232</v>
      </c>
      <c r="E64" s="39">
        <v>1297287</v>
      </c>
      <c r="F64" s="39">
        <v>0</v>
      </c>
      <c r="G64" s="39">
        <v>562295152</v>
      </c>
      <c r="H64" s="39">
        <v>482609316</v>
      </c>
      <c r="I64" s="39">
        <v>4776.8459999999995</v>
      </c>
    </row>
    <row r="65" spans="1:9">
      <c r="A65" s="39" t="s">
        <v>183</v>
      </c>
      <c r="B65" s="39" t="s">
        <v>184</v>
      </c>
      <c r="C65" s="39">
        <v>751477</v>
      </c>
      <c r="D65" s="39">
        <v>375293</v>
      </c>
      <c r="E65" s="39">
        <v>0</v>
      </c>
      <c r="F65" s="39">
        <v>0</v>
      </c>
      <c r="G65" s="39">
        <v>562611655</v>
      </c>
      <c r="H65" s="39">
        <v>557568679</v>
      </c>
      <c r="I65" s="39">
        <v>705.17100000000005</v>
      </c>
    </row>
    <row r="66" spans="1:9">
      <c r="A66" s="39" t="s">
        <v>185</v>
      </c>
      <c r="B66" s="39" t="s">
        <v>186</v>
      </c>
      <c r="C66" s="39">
        <v>885910</v>
      </c>
      <c r="D66" s="39">
        <v>232567</v>
      </c>
      <c r="E66" s="39">
        <v>248495</v>
      </c>
      <c r="F66" s="39">
        <v>0</v>
      </c>
      <c r="G66" s="39">
        <v>669198535</v>
      </c>
      <c r="H66" s="39">
        <v>656785568</v>
      </c>
      <c r="I66" s="39">
        <v>910.67700000000002</v>
      </c>
    </row>
    <row r="67" spans="1:9">
      <c r="A67" s="39" t="s">
        <v>187</v>
      </c>
      <c r="B67" s="39" t="s">
        <v>188</v>
      </c>
      <c r="C67" s="39">
        <v>2316173</v>
      </c>
      <c r="D67" s="39">
        <v>194957</v>
      </c>
      <c r="E67" s="39">
        <v>0</v>
      </c>
      <c r="F67" s="39">
        <v>0</v>
      </c>
      <c r="G67" s="39">
        <v>973572498</v>
      </c>
      <c r="H67" s="39">
        <v>840801352</v>
      </c>
      <c r="I67" s="39">
        <v>238</v>
      </c>
    </row>
    <row r="68" spans="1:9">
      <c r="A68" s="39" t="s">
        <v>189</v>
      </c>
      <c r="B68" s="39" t="s">
        <v>190</v>
      </c>
      <c r="C68" s="39">
        <v>472345</v>
      </c>
      <c r="D68" s="39">
        <v>169107</v>
      </c>
      <c r="E68" s="39">
        <v>314735</v>
      </c>
      <c r="F68" s="39">
        <v>0</v>
      </c>
      <c r="G68" s="39">
        <v>483937981</v>
      </c>
      <c r="H68" s="39">
        <v>464266947</v>
      </c>
      <c r="I68" s="39">
        <v>965</v>
      </c>
    </row>
    <row r="69" spans="1:9">
      <c r="A69" s="39" t="s">
        <v>191</v>
      </c>
      <c r="B69" s="39" t="s">
        <v>192</v>
      </c>
      <c r="C69" s="39">
        <v>432837</v>
      </c>
      <c r="D69" s="39">
        <v>178302</v>
      </c>
      <c r="E69" s="39">
        <v>105398</v>
      </c>
      <c r="F69" s="39">
        <v>0</v>
      </c>
      <c r="G69" s="39">
        <v>145098143</v>
      </c>
      <c r="H69" s="39">
        <v>142032363</v>
      </c>
      <c r="I69" s="39">
        <v>490</v>
      </c>
    </row>
    <row r="70" spans="1:9">
      <c r="A70" s="39" t="s">
        <v>193</v>
      </c>
      <c r="B70" s="39" t="s">
        <v>194</v>
      </c>
      <c r="C70" s="39">
        <v>0</v>
      </c>
      <c r="E70" s="39">
        <v>0</v>
      </c>
      <c r="F70" s="39">
        <v>0</v>
      </c>
      <c r="G70" s="39">
        <v>55790230</v>
      </c>
      <c r="H70" s="39">
        <v>56679744</v>
      </c>
      <c r="I70" s="39">
        <v>95.3</v>
      </c>
    </row>
    <row r="71" spans="1:9">
      <c r="A71" s="39" t="s">
        <v>195</v>
      </c>
      <c r="B71" s="39" t="s">
        <v>196</v>
      </c>
      <c r="C71" s="39">
        <v>510578</v>
      </c>
      <c r="D71" s="39">
        <v>330666</v>
      </c>
      <c r="E71" s="39">
        <v>144962</v>
      </c>
      <c r="F71" s="39">
        <v>0</v>
      </c>
      <c r="G71" s="39">
        <v>191440504</v>
      </c>
      <c r="H71" s="39">
        <v>184533710</v>
      </c>
      <c r="I71" s="39">
        <v>575</v>
      </c>
    </row>
    <row r="72" spans="1:9">
      <c r="A72" s="39" t="s">
        <v>197</v>
      </c>
      <c r="B72" s="39" t="s">
        <v>198</v>
      </c>
      <c r="C72" s="39">
        <v>0</v>
      </c>
      <c r="E72" s="39">
        <v>0</v>
      </c>
      <c r="F72" s="39">
        <v>50081</v>
      </c>
      <c r="G72" s="39">
        <v>72017131</v>
      </c>
      <c r="H72" s="39">
        <v>72939957</v>
      </c>
      <c r="I72" s="39">
        <v>182</v>
      </c>
    </row>
    <row r="73" spans="1:9">
      <c r="A73" s="39" t="s">
        <v>199</v>
      </c>
      <c r="B73" s="39" t="s">
        <v>200</v>
      </c>
      <c r="C73" s="39">
        <v>48250</v>
      </c>
      <c r="D73" s="39">
        <v>38829</v>
      </c>
      <c r="E73" s="39">
        <v>0</v>
      </c>
      <c r="F73" s="39">
        <v>0</v>
      </c>
      <c r="G73" s="39">
        <v>74762516</v>
      </c>
      <c r="H73" s="39">
        <v>72140073</v>
      </c>
      <c r="I73" s="39">
        <v>125</v>
      </c>
    </row>
    <row r="74" spans="1:9">
      <c r="A74" s="39" t="s">
        <v>201</v>
      </c>
      <c r="B74" s="39" t="s">
        <v>202</v>
      </c>
      <c r="C74" s="39">
        <v>20706</v>
      </c>
      <c r="D74" s="39">
        <v>15456</v>
      </c>
      <c r="E74" s="39">
        <v>0</v>
      </c>
      <c r="F74" s="39">
        <v>0</v>
      </c>
      <c r="G74" s="39">
        <v>99590058</v>
      </c>
      <c r="H74" s="39">
        <v>102430613</v>
      </c>
      <c r="I74" s="39">
        <v>216.08099999999999</v>
      </c>
    </row>
    <row r="75" spans="1:9">
      <c r="A75" s="39" t="s">
        <v>203</v>
      </c>
      <c r="B75" s="39" t="s">
        <v>204</v>
      </c>
      <c r="C75" s="39">
        <v>0</v>
      </c>
      <c r="E75" s="39">
        <v>0</v>
      </c>
      <c r="F75" s="39">
        <v>0</v>
      </c>
      <c r="G75" s="39">
        <v>67585775</v>
      </c>
      <c r="H75" s="39">
        <v>67901407</v>
      </c>
      <c r="I75" s="39">
        <v>112.98099999999999</v>
      </c>
    </row>
    <row r="76" spans="1:9">
      <c r="A76" s="39" t="s">
        <v>205</v>
      </c>
      <c r="B76" s="39" t="s">
        <v>206</v>
      </c>
      <c r="C76" s="39">
        <v>0</v>
      </c>
      <c r="E76" s="39">
        <v>0</v>
      </c>
      <c r="F76" s="39">
        <v>173801</v>
      </c>
      <c r="G76" s="39">
        <v>165412522</v>
      </c>
      <c r="H76" s="39">
        <v>166181156</v>
      </c>
      <c r="I76" s="39">
        <v>765</v>
      </c>
    </row>
    <row r="77" spans="1:9">
      <c r="A77" s="39" t="s">
        <v>207</v>
      </c>
      <c r="B77" s="39" t="s">
        <v>208</v>
      </c>
      <c r="C77" s="39">
        <v>323216</v>
      </c>
      <c r="D77" s="39">
        <v>0</v>
      </c>
      <c r="E77" s="39">
        <v>323856</v>
      </c>
      <c r="F77" s="39">
        <v>0</v>
      </c>
      <c r="G77" s="39">
        <v>145054792</v>
      </c>
      <c r="H77" s="39">
        <v>143790006</v>
      </c>
      <c r="I77" s="39">
        <v>841</v>
      </c>
    </row>
    <row r="78" spans="1:9">
      <c r="A78" s="39" t="s">
        <v>209</v>
      </c>
      <c r="B78" s="39" t="s">
        <v>210</v>
      </c>
      <c r="C78" s="39">
        <v>0</v>
      </c>
      <c r="D78" s="39">
        <v>0</v>
      </c>
      <c r="E78" s="39">
        <v>21256</v>
      </c>
      <c r="F78" s="39">
        <v>0</v>
      </c>
      <c r="G78" s="39">
        <v>56650683</v>
      </c>
      <c r="H78" s="39">
        <v>55395835</v>
      </c>
      <c r="I78" s="39">
        <v>486.63400000000001</v>
      </c>
    </row>
    <row r="79" spans="1:9">
      <c r="A79" s="39" t="s">
        <v>211</v>
      </c>
      <c r="B79" s="39" t="s">
        <v>212</v>
      </c>
      <c r="C79" s="39">
        <v>810748</v>
      </c>
      <c r="D79" s="39">
        <v>530771</v>
      </c>
      <c r="E79" s="39">
        <v>234461</v>
      </c>
      <c r="F79" s="39">
        <v>0</v>
      </c>
      <c r="G79" s="39">
        <v>359044795</v>
      </c>
      <c r="H79" s="39">
        <v>329703289</v>
      </c>
      <c r="I79" s="39">
        <v>1275</v>
      </c>
    </row>
    <row r="80" spans="1:9">
      <c r="A80" s="39" t="s">
        <v>213</v>
      </c>
      <c r="B80" s="39" t="s">
        <v>214</v>
      </c>
      <c r="C80" s="39">
        <v>207724</v>
      </c>
      <c r="D80" s="39">
        <v>0</v>
      </c>
      <c r="E80" s="39">
        <v>0</v>
      </c>
      <c r="F80" s="39">
        <v>0</v>
      </c>
      <c r="G80" s="39">
        <v>201857813</v>
      </c>
      <c r="H80" s="39">
        <v>198351510</v>
      </c>
      <c r="I80" s="39">
        <v>1070</v>
      </c>
    </row>
    <row r="81" spans="1:9">
      <c r="A81" s="39" t="s">
        <v>215</v>
      </c>
      <c r="B81" s="39" t="s">
        <v>216</v>
      </c>
      <c r="C81" s="39">
        <v>2886587</v>
      </c>
      <c r="D81" s="39">
        <v>2511552</v>
      </c>
      <c r="E81" s="39">
        <v>0</v>
      </c>
      <c r="F81" s="39">
        <v>0</v>
      </c>
      <c r="G81" s="39">
        <v>1820805442</v>
      </c>
      <c r="H81" s="39">
        <v>1802556696</v>
      </c>
      <c r="I81" s="39">
        <v>6708.2280000000001</v>
      </c>
    </row>
    <row r="82" spans="1:9">
      <c r="A82" s="39" t="s">
        <v>217</v>
      </c>
      <c r="B82" s="39" t="s">
        <v>218</v>
      </c>
      <c r="C82" s="39">
        <v>598960</v>
      </c>
      <c r="D82" s="39">
        <v>406297</v>
      </c>
      <c r="E82" s="39">
        <v>0</v>
      </c>
      <c r="F82" s="39">
        <v>0</v>
      </c>
      <c r="G82" s="39">
        <v>517469221</v>
      </c>
      <c r="H82" s="39">
        <v>506789873</v>
      </c>
      <c r="I82" s="39">
        <v>2507.4780000000001</v>
      </c>
    </row>
    <row r="83" spans="1:9">
      <c r="A83" s="39" t="s">
        <v>219</v>
      </c>
      <c r="B83" s="39" t="s">
        <v>220</v>
      </c>
      <c r="C83" s="39">
        <v>60098</v>
      </c>
      <c r="D83" s="39">
        <v>0</v>
      </c>
      <c r="E83" s="39">
        <v>62267</v>
      </c>
      <c r="F83" s="39">
        <v>0</v>
      </c>
      <c r="G83" s="39">
        <v>98142635</v>
      </c>
      <c r="H83" s="39">
        <v>96476072</v>
      </c>
      <c r="I83" s="39">
        <v>482.96600000000001</v>
      </c>
    </row>
    <row r="84" spans="1:9">
      <c r="A84" s="39" t="s">
        <v>221</v>
      </c>
      <c r="B84" s="39" t="s">
        <v>222</v>
      </c>
      <c r="C84" s="39">
        <v>12694</v>
      </c>
      <c r="D84" s="39">
        <v>0</v>
      </c>
      <c r="E84" s="39">
        <v>9204</v>
      </c>
      <c r="F84" s="39">
        <v>0</v>
      </c>
      <c r="G84" s="39">
        <v>18300990</v>
      </c>
      <c r="H84" s="39">
        <v>18330211</v>
      </c>
      <c r="I84" s="39">
        <v>150</v>
      </c>
    </row>
    <row r="85" spans="1:9">
      <c r="A85" s="39" t="s">
        <v>223</v>
      </c>
      <c r="B85" s="39" t="s">
        <v>224</v>
      </c>
      <c r="C85" s="39">
        <v>386369</v>
      </c>
      <c r="D85" s="39">
        <v>355414</v>
      </c>
      <c r="E85" s="39">
        <v>0</v>
      </c>
      <c r="F85" s="39">
        <v>0</v>
      </c>
      <c r="G85" s="39">
        <v>168929576</v>
      </c>
      <c r="H85" s="39">
        <v>162962243</v>
      </c>
      <c r="I85" s="39">
        <v>525.52599999999995</v>
      </c>
    </row>
    <row r="86" spans="1:9">
      <c r="A86" s="39" t="s">
        <v>225</v>
      </c>
      <c r="B86" s="39" t="s">
        <v>226</v>
      </c>
      <c r="C86" s="39">
        <v>2838350</v>
      </c>
      <c r="D86" s="39">
        <v>1960027</v>
      </c>
      <c r="E86" s="39">
        <v>0</v>
      </c>
      <c r="F86" s="39">
        <v>0</v>
      </c>
      <c r="G86" s="39">
        <v>821645184</v>
      </c>
      <c r="H86" s="39">
        <v>815303503</v>
      </c>
      <c r="I86" s="39">
        <v>1900</v>
      </c>
    </row>
    <row r="87" spans="1:9">
      <c r="A87" s="39" t="s">
        <v>227</v>
      </c>
      <c r="B87" s="39" t="s">
        <v>228</v>
      </c>
      <c r="C87" s="39">
        <v>0</v>
      </c>
      <c r="E87" s="39">
        <v>0</v>
      </c>
      <c r="F87" s="39">
        <v>0</v>
      </c>
      <c r="G87" s="39">
        <v>18706368</v>
      </c>
      <c r="H87" s="39">
        <v>18161325</v>
      </c>
      <c r="I87" s="39">
        <v>85</v>
      </c>
    </row>
    <row r="88" spans="1:9">
      <c r="A88" s="39" t="s">
        <v>229</v>
      </c>
      <c r="B88" s="39" t="s">
        <v>230</v>
      </c>
      <c r="C88" s="39">
        <v>0</v>
      </c>
      <c r="E88" s="39">
        <v>0</v>
      </c>
      <c r="F88" s="39">
        <v>0</v>
      </c>
      <c r="G88" s="39">
        <v>33601990</v>
      </c>
      <c r="H88" s="39">
        <v>33366113</v>
      </c>
      <c r="I88" s="39">
        <v>94.027000000000001</v>
      </c>
    </row>
    <row r="89" spans="1:9">
      <c r="A89" s="39" t="s">
        <v>231</v>
      </c>
      <c r="B89" s="39" t="s">
        <v>232</v>
      </c>
      <c r="C89" s="39">
        <v>15432596</v>
      </c>
      <c r="D89" s="39">
        <v>10950664</v>
      </c>
      <c r="E89" s="39">
        <v>1258456</v>
      </c>
      <c r="F89" s="39">
        <v>0</v>
      </c>
      <c r="G89" s="39">
        <v>3956058555</v>
      </c>
      <c r="H89" s="39">
        <v>3776090944</v>
      </c>
      <c r="I89" s="39">
        <v>19027.98</v>
      </c>
    </row>
    <row r="90" spans="1:9">
      <c r="A90" s="39" t="s">
        <v>233</v>
      </c>
      <c r="B90" s="39" t="s">
        <v>234</v>
      </c>
      <c r="C90" s="39">
        <v>9148927</v>
      </c>
      <c r="D90" s="39">
        <v>6085664</v>
      </c>
      <c r="E90" s="39">
        <v>0</v>
      </c>
      <c r="F90" s="39">
        <v>0</v>
      </c>
      <c r="G90" s="39">
        <v>2226182175</v>
      </c>
      <c r="H90" s="39">
        <v>2184296191</v>
      </c>
      <c r="I90" s="39">
        <v>6075</v>
      </c>
    </row>
    <row r="91" spans="1:9">
      <c r="A91" s="39" t="s">
        <v>235</v>
      </c>
      <c r="B91" s="39" t="s">
        <v>236</v>
      </c>
      <c r="C91" s="39">
        <v>184556</v>
      </c>
      <c r="D91" s="39">
        <v>45081</v>
      </c>
      <c r="E91" s="39">
        <v>134817</v>
      </c>
      <c r="F91" s="39">
        <v>0</v>
      </c>
      <c r="G91" s="39">
        <v>206025669</v>
      </c>
      <c r="H91" s="39">
        <v>185022049</v>
      </c>
      <c r="I91" s="39">
        <v>675.08699999999999</v>
      </c>
    </row>
    <row r="92" spans="1:9">
      <c r="A92" s="39" t="s">
        <v>237</v>
      </c>
      <c r="B92" s="39" t="s">
        <v>238</v>
      </c>
      <c r="C92" s="39">
        <v>12920902</v>
      </c>
      <c r="D92" s="39">
        <v>7739737</v>
      </c>
      <c r="E92" s="39">
        <v>0</v>
      </c>
      <c r="F92" s="39">
        <v>0</v>
      </c>
      <c r="G92" s="39">
        <v>6642593699</v>
      </c>
      <c r="H92" s="39">
        <v>6339317074</v>
      </c>
      <c r="I92" s="39">
        <v>11573.093000000001</v>
      </c>
    </row>
    <row r="93" spans="1:9">
      <c r="A93" s="39" t="s">
        <v>239</v>
      </c>
      <c r="B93" s="39" t="s">
        <v>240</v>
      </c>
      <c r="C93" s="39">
        <v>2368066</v>
      </c>
      <c r="D93" s="39">
        <v>957105</v>
      </c>
      <c r="E93" s="39">
        <v>0</v>
      </c>
      <c r="F93" s="39">
        <v>0</v>
      </c>
      <c r="G93" s="39">
        <v>1432652213</v>
      </c>
      <c r="H93" s="39">
        <v>1330706948</v>
      </c>
      <c r="I93" s="39">
        <v>1826.973</v>
      </c>
    </row>
    <row r="94" spans="1:9">
      <c r="A94" s="39" t="s">
        <v>241</v>
      </c>
      <c r="B94" s="39" t="s">
        <v>242</v>
      </c>
      <c r="C94" s="39">
        <v>1953930</v>
      </c>
      <c r="D94" s="39">
        <v>1696618</v>
      </c>
      <c r="E94" s="39">
        <v>280270</v>
      </c>
      <c r="F94" s="39">
        <v>0</v>
      </c>
      <c r="G94" s="39">
        <v>796266237</v>
      </c>
      <c r="H94" s="39">
        <v>762346637</v>
      </c>
      <c r="I94" s="39">
        <v>2836.63</v>
      </c>
    </row>
    <row r="95" spans="1:9">
      <c r="A95" s="39" t="s">
        <v>243</v>
      </c>
      <c r="B95" s="39" t="s">
        <v>244</v>
      </c>
      <c r="C95" s="39">
        <v>21870362</v>
      </c>
      <c r="D95" s="39">
        <v>16101265</v>
      </c>
      <c r="E95" s="39">
        <v>1380566</v>
      </c>
      <c r="F95" s="39">
        <v>0</v>
      </c>
      <c r="G95" s="39">
        <v>5596499181</v>
      </c>
      <c r="H95" s="39">
        <v>5552160175</v>
      </c>
      <c r="I95" s="39">
        <v>19012.850999999999</v>
      </c>
    </row>
    <row r="96" spans="1:9">
      <c r="A96" s="39" t="s">
        <v>245</v>
      </c>
      <c r="B96" s="39" t="s">
        <v>246</v>
      </c>
      <c r="C96" s="39">
        <v>0</v>
      </c>
      <c r="E96" s="39">
        <v>0</v>
      </c>
      <c r="F96" s="39">
        <v>32181</v>
      </c>
      <c r="G96" s="39">
        <v>45729578</v>
      </c>
      <c r="H96" s="39">
        <v>45053088</v>
      </c>
      <c r="I96" s="39">
        <v>152</v>
      </c>
    </row>
    <row r="97" spans="1:9">
      <c r="A97" s="39" t="s">
        <v>249</v>
      </c>
      <c r="B97" s="39" t="s">
        <v>250</v>
      </c>
      <c r="C97" s="39">
        <v>20883358</v>
      </c>
      <c r="D97" s="39">
        <v>10558995</v>
      </c>
      <c r="E97" s="39">
        <v>1199325</v>
      </c>
      <c r="F97" s="39">
        <v>0</v>
      </c>
      <c r="G97" s="39">
        <v>6373637457</v>
      </c>
      <c r="H97" s="39">
        <v>6174838888</v>
      </c>
      <c r="I97" s="39">
        <v>10737</v>
      </c>
    </row>
    <row r="98" spans="1:9">
      <c r="A98" s="39" t="s">
        <v>251</v>
      </c>
      <c r="B98" s="39" t="s">
        <v>252</v>
      </c>
      <c r="C98" s="39">
        <v>12491050</v>
      </c>
      <c r="D98" s="39">
        <v>11247126</v>
      </c>
      <c r="E98" s="39">
        <v>1194211</v>
      </c>
      <c r="F98" s="39">
        <v>0</v>
      </c>
      <c r="G98" s="39">
        <v>5270226527</v>
      </c>
      <c r="H98" s="39">
        <v>4972809769</v>
      </c>
      <c r="I98" s="39">
        <v>14450</v>
      </c>
    </row>
    <row r="99" spans="1:9">
      <c r="A99" s="39" t="s">
        <v>253</v>
      </c>
      <c r="B99" s="39" t="s">
        <v>254</v>
      </c>
      <c r="C99" s="39">
        <v>0</v>
      </c>
      <c r="E99" s="39">
        <v>0</v>
      </c>
      <c r="F99" s="39">
        <v>0</v>
      </c>
      <c r="G99" s="39">
        <v>62395976</v>
      </c>
      <c r="H99" s="39">
        <v>62181685</v>
      </c>
      <c r="I99" s="39">
        <v>95</v>
      </c>
    </row>
    <row r="100" spans="1:9">
      <c r="A100" s="39" t="s">
        <v>255</v>
      </c>
      <c r="B100" s="39" t="s">
        <v>256</v>
      </c>
      <c r="C100" s="39">
        <v>324908</v>
      </c>
      <c r="D100" s="39">
        <v>321450</v>
      </c>
      <c r="E100" s="39">
        <v>0</v>
      </c>
      <c r="F100" s="39">
        <v>0</v>
      </c>
      <c r="G100" s="39">
        <v>402668085</v>
      </c>
      <c r="H100" s="39">
        <v>393965116</v>
      </c>
      <c r="I100" s="39">
        <v>1030.5139999999999</v>
      </c>
    </row>
    <row r="101" spans="1:9">
      <c r="A101" s="39" t="s">
        <v>257</v>
      </c>
      <c r="B101" s="39" t="s">
        <v>258</v>
      </c>
      <c r="C101" s="39">
        <v>0</v>
      </c>
      <c r="E101" s="39">
        <v>0</v>
      </c>
      <c r="F101" s="39">
        <v>0</v>
      </c>
      <c r="G101" s="39">
        <v>65252717</v>
      </c>
      <c r="H101" s="39">
        <v>62128463</v>
      </c>
      <c r="I101" s="39">
        <v>50</v>
      </c>
    </row>
    <row r="102" spans="1:9">
      <c r="A102" s="39" t="s">
        <v>259</v>
      </c>
      <c r="B102" s="39" t="s">
        <v>260</v>
      </c>
      <c r="C102" s="39">
        <v>0</v>
      </c>
      <c r="E102" s="39">
        <v>0</v>
      </c>
      <c r="F102" s="39">
        <v>0</v>
      </c>
      <c r="G102" s="39">
        <v>6861577</v>
      </c>
      <c r="H102" s="39">
        <v>7271969</v>
      </c>
      <c r="I102" s="39">
        <v>20</v>
      </c>
    </row>
    <row r="103" spans="1:9">
      <c r="A103" s="39" t="s">
        <v>261</v>
      </c>
      <c r="B103" s="39" t="s">
        <v>262</v>
      </c>
      <c r="C103" s="39">
        <v>0</v>
      </c>
      <c r="E103" s="39">
        <v>0</v>
      </c>
      <c r="F103" s="39">
        <v>0</v>
      </c>
      <c r="G103" s="39">
        <v>67443374</v>
      </c>
      <c r="H103" s="39">
        <v>63178041</v>
      </c>
      <c r="I103" s="39">
        <v>180</v>
      </c>
    </row>
    <row r="104" spans="1:9">
      <c r="A104" s="39" t="s">
        <v>263</v>
      </c>
      <c r="B104" s="39" t="s">
        <v>264</v>
      </c>
      <c r="C104" s="39">
        <v>2529042</v>
      </c>
      <c r="D104" s="39">
        <v>154826</v>
      </c>
      <c r="E104" s="39">
        <v>0</v>
      </c>
      <c r="F104" s="39">
        <v>0</v>
      </c>
      <c r="G104" s="39">
        <v>639513150</v>
      </c>
      <c r="H104" s="39">
        <v>791199893</v>
      </c>
      <c r="I104" s="39">
        <v>1459.5550000000001</v>
      </c>
    </row>
    <row r="105" spans="1:9">
      <c r="A105" s="39" t="s">
        <v>265</v>
      </c>
      <c r="B105" s="39" t="s">
        <v>266</v>
      </c>
      <c r="C105" s="39">
        <v>458390</v>
      </c>
      <c r="D105" s="39">
        <v>499616</v>
      </c>
      <c r="E105" s="39">
        <v>0</v>
      </c>
      <c r="F105" s="39">
        <v>0</v>
      </c>
      <c r="G105" s="39">
        <v>281849785</v>
      </c>
      <c r="H105" s="39">
        <v>279715854</v>
      </c>
      <c r="I105" s="39">
        <v>955</v>
      </c>
    </row>
    <row r="106" spans="1:9">
      <c r="A106" s="39" t="s">
        <v>267</v>
      </c>
      <c r="B106" s="39" t="s">
        <v>268</v>
      </c>
      <c r="C106" s="39">
        <v>2860417</v>
      </c>
      <c r="D106" s="39">
        <v>2973846</v>
      </c>
      <c r="E106" s="39">
        <v>0</v>
      </c>
      <c r="F106" s="39">
        <v>0</v>
      </c>
      <c r="G106" s="39">
        <v>1127732678</v>
      </c>
      <c r="H106" s="39">
        <v>1108232418</v>
      </c>
      <c r="I106" s="39">
        <v>3300</v>
      </c>
    </row>
    <row r="107" spans="1:9">
      <c r="A107" s="39" t="s">
        <v>269</v>
      </c>
      <c r="B107" s="39" t="s">
        <v>270</v>
      </c>
      <c r="C107" s="39">
        <v>24615</v>
      </c>
      <c r="D107" s="39">
        <v>0</v>
      </c>
      <c r="E107" s="39">
        <v>25505</v>
      </c>
      <c r="F107" s="39">
        <v>0</v>
      </c>
      <c r="G107" s="39">
        <v>37166687</v>
      </c>
      <c r="H107" s="39">
        <v>37579760</v>
      </c>
      <c r="I107" s="39">
        <v>220</v>
      </c>
    </row>
    <row r="108" spans="1:9">
      <c r="A108" s="39" t="s">
        <v>271</v>
      </c>
      <c r="B108" s="39" t="s">
        <v>272</v>
      </c>
      <c r="C108" s="39">
        <v>136719</v>
      </c>
      <c r="D108" s="39">
        <v>42578</v>
      </c>
      <c r="E108" s="39">
        <v>92069</v>
      </c>
      <c r="F108" s="39">
        <v>0</v>
      </c>
      <c r="G108" s="39">
        <v>145355890</v>
      </c>
      <c r="H108" s="39">
        <v>142802500</v>
      </c>
      <c r="I108" s="39">
        <v>248</v>
      </c>
    </row>
    <row r="109" spans="1:9">
      <c r="A109" s="39" t="s">
        <v>273</v>
      </c>
      <c r="B109" s="39" t="s">
        <v>274</v>
      </c>
      <c r="C109" s="39">
        <v>134503</v>
      </c>
      <c r="D109" s="39">
        <v>42823</v>
      </c>
      <c r="E109" s="39">
        <v>61277</v>
      </c>
      <c r="F109" s="39">
        <v>0</v>
      </c>
      <c r="G109" s="39">
        <v>37110387</v>
      </c>
      <c r="H109" s="39">
        <v>35675424</v>
      </c>
      <c r="I109" s="39">
        <v>206.21600000000001</v>
      </c>
    </row>
    <row r="110" spans="1:9">
      <c r="A110" s="39" t="s">
        <v>275</v>
      </c>
      <c r="B110" s="39" t="s">
        <v>276</v>
      </c>
      <c r="C110" s="39">
        <v>61665</v>
      </c>
      <c r="D110" s="39">
        <v>0</v>
      </c>
      <c r="E110" s="39">
        <v>31594</v>
      </c>
      <c r="F110" s="39">
        <v>0</v>
      </c>
      <c r="G110" s="39">
        <v>57277338</v>
      </c>
      <c r="H110" s="39">
        <v>48015995</v>
      </c>
      <c r="I110" s="39">
        <v>185</v>
      </c>
    </row>
    <row r="111" spans="1:9">
      <c r="A111" s="39" t="s">
        <v>277</v>
      </c>
      <c r="B111" s="39" t="s">
        <v>278</v>
      </c>
      <c r="C111" s="39">
        <v>855843</v>
      </c>
      <c r="D111" s="39">
        <v>510941</v>
      </c>
      <c r="E111" s="39">
        <v>346730</v>
      </c>
      <c r="F111" s="39">
        <v>0</v>
      </c>
      <c r="G111" s="39">
        <v>242339006</v>
      </c>
      <c r="H111" s="39">
        <v>230423100</v>
      </c>
      <c r="I111" s="39">
        <v>1150</v>
      </c>
    </row>
    <row r="112" spans="1:9">
      <c r="A112" s="39" t="s">
        <v>279</v>
      </c>
      <c r="B112" s="39" t="s">
        <v>2422</v>
      </c>
      <c r="C112" s="39">
        <v>0</v>
      </c>
      <c r="E112" s="39">
        <v>0</v>
      </c>
      <c r="F112" s="39">
        <v>0</v>
      </c>
      <c r="H112" s="39">
        <v>0</v>
      </c>
    </row>
    <row r="113" spans="1:9">
      <c r="A113" s="39" t="s">
        <v>280</v>
      </c>
      <c r="B113" s="39" t="s">
        <v>281</v>
      </c>
      <c r="C113" s="39">
        <v>532289</v>
      </c>
      <c r="D113" s="39">
        <v>95843</v>
      </c>
      <c r="E113" s="39">
        <v>0</v>
      </c>
      <c r="F113" s="39">
        <v>0</v>
      </c>
      <c r="G113" s="39">
        <v>917649600</v>
      </c>
      <c r="H113" s="39">
        <v>782214304</v>
      </c>
      <c r="I113" s="39">
        <v>1697.78</v>
      </c>
    </row>
    <row r="114" spans="1:9">
      <c r="A114" s="39" t="s">
        <v>282</v>
      </c>
      <c r="B114" s="39" t="s">
        <v>283</v>
      </c>
      <c r="C114" s="39">
        <v>191677</v>
      </c>
      <c r="D114" s="39">
        <v>162556</v>
      </c>
      <c r="E114" s="39">
        <v>0</v>
      </c>
      <c r="F114" s="39">
        <v>0</v>
      </c>
      <c r="G114" s="39">
        <v>203691702</v>
      </c>
      <c r="H114" s="39">
        <v>198796672</v>
      </c>
      <c r="I114" s="39">
        <v>438</v>
      </c>
    </row>
    <row r="115" spans="1:9">
      <c r="A115" s="39" t="s">
        <v>284</v>
      </c>
      <c r="B115" s="39" t="s">
        <v>285</v>
      </c>
      <c r="C115" s="39">
        <v>513207</v>
      </c>
      <c r="D115" s="39">
        <v>376907</v>
      </c>
      <c r="E115" s="39">
        <v>88613</v>
      </c>
      <c r="F115" s="39">
        <v>0</v>
      </c>
      <c r="G115" s="39">
        <v>141210803</v>
      </c>
      <c r="H115" s="39">
        <v>138224585</v>
      </c>
      <c r="I115" s="39">
        <v>492</v>
      </c>
    </row>
    <row r="116" spans="1:9">
      <c r="A116" s="39" t="s">
        <v>286</v>
      </c>
      <c r="B116" s="39" t="s">
        <v>287</v>
      </c>
      <c r="C116" s="39">
        <v>3920408</v>
      </c>
      <c r="D116" s="39">
        <v>2036237</v>
      </c>
      <c r="E116" s="39">
        <v>546449</v>
      </c>
      <c r="F116" s="39">
        <v>0</v>
      </c>
      <c r="G116" s="39">
        <v>1737865052</v>
      </c>
      <c r="H116" s="39">
        <v>1701387030</v>
      </c>
      <c r="I116" s="39">
        <v>2995</v>
      </c>
    </row>
    <row r="117" spans="1:9">
      <c r="A117" s="39" t="s">
        <v>288</v>
      </c>
      <c r="B117" s="39" t="s">
        <v>289</v>
      </c>
      <c r="C117" s="39">
        <v>7121570</v>
      </c>
      <c r="D117" s="39">
        <v>3313838</v>
      </c>
      <c r="E117" s="39">
        <v>0</v>
      </c>
      <c r="F117" s="39">
        <v>0</v>
      </c>
      <c r="G117" s="39">
        <v>2907530609</v>
      </c>
      <c r="H117" s="39">
        <v>2861156663</v>
      </c>
      <c r="I117" s="39">
        <v>3789.2</v>
      </c>
    </row>
    <row r="118" spans="1:9">
      <c r="A118" s="39" t="s">
        <v>290</v>
      </c>
      <c r="B118" s="39" t="s">
        <v>291</v>
      </c>
      <c r="C118" s="39">
        <v>1389340</v>
      </c>
      <c r="D118" s="39">
        <v>304447</v>
      </c>
      <c r="E118" s="39">
        <v>1179653</v>
      </c>
      <c r="F118" s="39">
        <v>0</v>
      </c>
      <c r="G118" s="39">
        <v>994686264</v>
      </c>
      <c r="H118" s="39">
        <v>971164965</v>
      </c>
      <c r="I118" s="39">
        <v>4758.6000000000004</v>
      </c>
    </row>
    <row r="119" spans="1:9">
      <c r="A119" s="39" t="s">
        <v>292</v>
      </c>
      <c r="B119" s="39" t="s">
        <v>293</v>
      </c>
      <c r="C119" s="39">
        <v>1818</v>
      </c>
      <c r="D119" s="39">
        <v>0</v>
      </c>
      <c r="E119" s="39">
        <v>272370</v>
      </c>
      <c r="F119" s="39">
        <v>0</v>
      </c>
      <c r="G119" s="39">
        <v>424001154</v>
      </c>
      <c r="H119" s="39">
        <v>351838940</v>
      </c>
      <c r="I119" s="39">
        <v>1275</v>
      </c>
    </row>
    <row r="120" spans="1:9">
      <c r="A120" s="39" t="s">
        <v>294</v>
      </c>
      <c r="B120" s="39" t="s">
        <v>295</v>
      </c>
      <c r="C120" s="39">
        <v>0</v>
      </c>
      <c r="E120" s="39">
        <v>0</v>
      </c>
      <c r="F120" s="39">
        <v>0</v>
      </c>
      <c r="G120" s="39">
        <v>136159897</v>
      </c>
      <c r="H120" s="39">
        <v>108565570</v>
      </c>
      <c r="I120" s="39">
        <v>207</v>
      </c>
    </row>
    <row r="121" spans="1:9">
      <c r="A121" s="39" t="s">
        <v>296</v>
      </c>
      <c r="B121" s="39" t="s">
        <v>297</v>
      </c>
      <c r="C121" s="39">
        <v>2747129</v>
      </c>
      <c r="D121" s="39">
        <v>1015145</v>
      </c>
      <c r="E121" s="39">
        <v>0</v>
      </c>
      <c r="F121" s="39">
        <v>0</v>
      </c>
      <c r="G121" s="39">
        <v>3679489300</v>
      </c>
      <c r="H121" s="39">
        <v>3214733165</v>
      </c>
      <c r="I121" s="39">
        <v>3837</v>
      </c>
    </row>
    <row r="122" spans="1:9">
      <c r="A122" s="39" t="s">
        <v>298</v>
      </c>
      <c r="B122" s="39" t="s">
        <v>299</v>
      </c>
      <c r="C122" s="39">
        <v>79073</v>
      </c>
      <c r="D122" s="39">
        <v>79244</v>
      </c>
      <c r="E122" s="39">
        <v>0</v>
      </c>
      <c r="F122" s="39">
        <v>0</v>
      </c>
      <c r="G122" s="39">
        <v>111539480</v>
      </c>
      <c r="H122" s="39">
        <v>107127142</v>
      </c>
      <c r="I122" s="39">
        <v>317.66699999999997</v>
      </c>
    </row>
    <row r="123" spans="1:9">
      <c r="A123" s="39" t="s">
        <v>300</v>
      </c>
      <c r="B123" s="39" t="s">
        <v>301</v>
      </c>
      <c r="C123" s="39">
        <v>1971743</v>
      </c>
      <c r="D123" s="39">
        <v>1347444</v>
      </c>
      <c r="E123" s="39">
        <v>717278</v>
      </c>
      <c r="F123" s="39">
        <v>0</v>
      </c>
      <c r="G123" s="39">
        <v>594963659</v>
      </c>
      <c r="H123" s="39">
        <v>295342020</v>
      </c>
      <c r="I123" s="39">
        <v>1397.13</v>
      </c>
    </row>
    <row r="124" spans="1:9">
      <c r="A124" s="39" t="s">
        <v>302</v>
      </c>
      <c r="B124" s="39" t="s">
        <v>303</v>
      </c>
      <c r="C124" s="39">
        <v>76450</v>
      </c>
      <c r="D124" s="39">
        <v>319</v>
      </c>
      <c r="E124" s="39">
        <v>74518</v>
      </c>
      <c r="F124" s="39">
        <v>0</v>
      </c>
      <c r="G124" s="39">
        <v>116583569</v>
      </c>
      <c r="H124" s="39">
        <v>110370107</v>
      </c>
      <c r="I124" s="39">
        <v>257.512</v>
      </c>
    </row>
    <row r="125" spans="1:9">
      <c r="A125" s="39" t="s">
        <v>304</v>
      </c>
      <c r="B125" s="39" t="s">
        <v>305</v>
      </c>
      <c r="C125" s="39">
        <v>367470</v>
      </c>
      <c r="D125" s="39">
        <v>221010</v>
      </c>
      <c r="E125" s="39">
        <v>0</v>
      </c>
      <c r="F125" s="39">
        <v>0</v>
      </c>
      <c r="G125" s="39">
        <v>216253423</v>
      </c>
      <c r="H125" s="39">
        <v>218006220</v>
      </c>
      <c r="I125" s="39">
        <v>355</v>
      </c>
    </row>
    <row r="126" spans="1:9">
      <c r="A126" s="39" t="s">
        <v>306</v>
      </c>
      <c r="B126" s="39" t="s">
        <v>2423</v>
      </c>
      <c r="C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83.308000000000007</v>
      </c>
    </row>
    <row r="127" spans="1:9">
      <c r="A127" s="39" t="s">
        <v>310</v>
      </c>
      <c r="B127" s="39" t="s">
        <v>311</v>
      </c>
      <c r="C127" s="39">
        <v>0</v>
      </c>
      <c r="D127" s="39">
        <v>558200</v>
      </c>
      <c r="E127" s="39">
        <v>4590817</v>
      </c>
      <c r="F127" s="39">
        <v>747452</v>
      </c>
      <c r="G127" s="39">
        <v>5122904440</v>
      </c>
      <c r="H127" s="39">
        <v>4960112271</v>
      </c>
      <c r="I127" s="39">
        <v>46135.658000000003</v>
      </c>
    </row>
    <row r="128" spans="1:9">
      <c r="A128" s="39" t="s">
        <v>312</v>
      </c>
      <c r="B128" s="39" t="s">
        <v>313</v>
      </c>
      <c r="C128" s="39">
        <v>5353265</v>
      </c>
      <c r="D128" s="39">
        <v>1275878</v>
      </c>
      <c r="E128" s="39">
        <v>3850121</v>
      </c>
      <c r="F128" s="39">
        <v>224026</v>
      </c>
      <c r="G128" s="39">
        <v>3229391856</v>
      </c>
      <c r="H128" s="39">
        <v>3033571884</v>
      </c>
      <c r="I128" s="39">
        <v>17858.147000000001</v>
      </c>
    </row>
    <row r="129" spans="1:9">
      <c r="A129" s="39" t="s">
        <v>314</v>
      </c>
      <c r="B129" s="39" t="s">
        <v>315</v>
      </c>
      <c r="C129" s="39">
        <v>994192</v>
      </c>
      <c r="D129" s="39">
        <v>60822</v>
      </c>
      <c r="E129" s="39">
        <v>779863</v>
      </c>
      <c r="F129" s="39">
        <v>0</v>
      </c>
      <c r="G129" s="39">
        <v>352125511</v>
      </c>
      <c r="H129" s="39">
        <v>347003812</v>
      </c>
      <c r="I129" s="39">
        <v>3456.99</v>
      </c>
    </row>
    <row r="130" spans="1:9">
      <c r="A130" s="39" t="s">
        <v>316</v>
      </c>
      <c r="B130" s="39" t="s">
        <v>317</v>
      </c>
      <c r="C130" s="39">
        <v>1562802</v>
      </c>
      <c r="D130" s="39">
        <v>0</v>
      </c>
      <c r="E130" s="39">
        <v>1535681</v>
      </c>
      <c r="F130" s="39">
        <v>0</v>
      </c>
      <c r="G130" s="39">
        <v>1348113430</v>
      </c>
      <c r="H130" s="39">
        <v>1263007052</v>
      </c>
      <c r="I130" s="39">
        <v>9867.0400000000009</v>
      </c>
    </row>
    <row r="131" spans="1:9">
      <c r="A131" s="39" t="s">
        <v>318</v>
      </c>
      <c r="B131" s="39" t="s">
        <v>319</v>
      </c>
      <c r="C131" s="39">
        <v>3535215</v>
      </c>
      <c r="D131" s="39">
        <v>997512</v>
      </c>
      <c r="E131" s="39">
        <v>0</v>
      </c>
      <c r="F131" s="39">
        <v>0</v>
      </c>
      <c r="G131" s="39">
        <v>3653368848</v>
      </c>
      <c r="H131" s="39">
        <v>3675009697</v>
      </c>
      <c r="I131" s="39">
        <v>2349.4940000000001</v>
      </c>
    </row>
    <row r="132" spans="1:9">
      <c r="A132" s="39" t="s">
        <v>320</v>
      </c>
      <c r="B132" s="39" t="s">
        <v>321</v>
      </c>
      <c r="C132" s="39">
        <v>515833</v>
      </c>
      <c r="D132" s="39">
        <v>173521</v>
      </c>
      <c r="E132" s="39">
        <v>338024</v>
      </c>
      <c r="F132" s="39">
        <v>0</v>
      </c>
      <c r="G132" s="39">
        <v>223082068</v>
      </c>
      <c r="H132" s="39">
        <v>207789109</v>
      </c>
      <c r="I132" s="39">
        <v>1976.8579999999999</v>
      </c>
    </row>
    <row r="133" spans="1:9">
      <c r="A133" s="39" t="s">
        <v>322</v>
      </c>
      <c r="B133" s="39" t="s">
        <v>323</v>
      </c>
      <c r="C133" s="39">
        <v>1111055</v>
      </c>
      <c r="D133" s="39">
        <v>0</v>
      </c>
      <c r="E133" s="39">
        <v>2349763</v>
      </c>
      <c r="F133" s="39">
        <v>0</v>
      </c>
      <c r="G133" s="39">
        <v>836648944</v>
      </c>
      <c r="H133" s="39">
        <v>819631496</v>
      </c>
      <c r="I133" s="39">
        <v>10457.342000000001</v>
      </c>
    </row>
    <row r="134" spans="1:9">
      <c r="A134" s="39" t="s">
        <v>324</v>
      </c>
      <c r="B134" s="39" t="s">
        <v>325</v>
      </c>
      <c r="C134" s="39">
        <v>93935</v>
      </c>
      <c r="D134" s="39">
        <v>30904</v>
      </c>
      <c r="E134" s="39">
        <v>48521</v>
      </c>
      <c r="F134" s="39">
        <v>0</v>
      </c>
      <c r="G134" s="39">
        <v>40327074</v>
      </c>
      <c r="H134" s="39">
        <v>38786025</v>
      </c>
      <c r="I134" s="39">
        <v>623.36599999999999</v>
      </c>
    </row>
    <row r="135" spans="1:9">
      <c r="A135" s="39" t="s">
        <v>326</v>
      </c>
      <c r="B135" s="39" t="s">
        <v>327</v>
      </c>
      <c r="C135" s="39">
        <v>143823</v>
      </c>
      <c r="D135" s="39">
        <v>208</v>
      </c>
      <c r="E135" s="39">
        <v>193171</v>
      </c>
      <c r="F135" s="39">
        <v>0</v>
      </c>
      <c r="G135" s="39">
        <v>69531043</v>
      </c>
      <c r="H135" s="39">
        <v>67601837</v>
      </c>
      <c r="I135" s="39">
        <v>1100</v>
      </c>
    </row>
    <row r="136" spans="1:9">
      <c r="A136" s="39" t="s">
        <v>328</v>
      </c>
      <c r="B136" s="39" t="s">
        <v>329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3413.2429999999999</v>
      </c>
    </row>
    <row r="137" spans="1:9">
      <c r="A137" s="39" t="s">
        <v>330</v>
      </c>
      <c r="B137" s="39" t="s">
        <v>331</v>
      </c>
      <c r="C137" s="39">
        <v>434584</v>
      </c>
      <c r="D137" s="39">
        <v>426355</v>
      </c>
      <c r="E137" s="39">
        <v>0</v>
      </c>
      <c r="F137" s="39">
        <v>0</v>
      </c>
      <c r="G137" s="39">
        <v>705010711</v>
      </c>
      <c r="H137" s="39">
        <v>682657820</v>
      </c>
      <c r="I137" s="39">
        <v>2394</v>
      </c>
    </row>
    <row r="138" spans="1:9">
      <c r="A138" s="39" t="s">
        <v>332</v>
      </c>
      <c r="B138" s="39" t="s">
        <v>333</v>
      </c>
      <c r="C138" s="39">
        <v>157603</v>
      </c>
      <c r="D138" s="39">
        <v>107061</v>
      </c>
      <c r="E138" s="39">
        <v>0</v>
      </c>
      <c r="F138" s="39">
        <v>0</v>
      </c>
      <c r="G138" s="39">
        <v>70123552</v>
      </c>
      <c r="H138" s="39">
        <v>69858358</v>
      </c>
      <c r="I138" s="39">
        <v>130.6</v>
      </c>
    </row>
    <row r="139" spans="1:9">
      <c r="A139" s="39" t="s">
        <v>334</v>
      </c>
      <c r="B139" s="39" t="s">
        <v>335</v>
      </c>
      <c r="C139" s="39">
        <v>1663525</v>
      </c>
      <c r="D139" s="39">
        <v>618078</v>
      </c>
      <c r="E139" s="39">
        <v>0</v>
      </c>
      <c r="F139" s="39">
        <v>0</v>
      </c>
      <c r="G139" s="39">
        <v>508365075</v>
      </c>
      <c r="H139" s="39">
        <v>540918283</v>
      </c>
      <c r="I139" s="39">
        <v>610</v>
      </c>
    </row>
    <row r="140" spans="1:9">
      <c r="A140" s="39" t="s">
        <v>336</v>
      </c>
      <c r="B140" s="39" t="s">
        <v>337</v>
      </c>
      <c r="C140" s="39">
        <v>392508</v>
      </c>
      <c r="D140" s="39">
        <v>124989</v>
      </c>
      <c r="E140" s="39">
        <v>0</v>
      </c>
      <c r="F140" s="39">
        <v>0</v>
      </c>
      <c r="G140" s="39">
        <v>354232892</v>
      </c>
      <c r="H140" s="39">
        <v>381678346</v>
      </c>
      <c r="I140" s="39">
        <v>363.95299999999997</v>
      </c>
    </row>
    <row r="141" spans="1:9">
      <c r="A141" s="39" t="s">
        <v>338</v>
      </c>
      <c r="B141" s="39" t="s">
        <v>339</v>
      </c>
      <c r="C141" s="39">
        <v>747070</v>
      </c>
      <c r="D141" s="39">
        <v>716735</v>
      </c>
      <c r="E141" s="39">
        <v>0</v>
      </c>
      <c r="F141" s="39">
        <v>0</v>
      </c>
      <c r="G141" s="39">
        <v>552500455</v>
      </c>
      <c r="H141" s="39">
        <v>532011261</v>
      </c>
      <c r="I141" s="39">
        <v>1680</v>
      </c>
    </row>
    <row r="142" spans="1:9">
      <c r="A142" s="39" t="s">
        <v>340</v>
      </c>
      <c r="B142" s="39" t="s">
        <v>341</v>
      </c>
      <c r="C142" s="39">
        <v>0</v>
      </c>
      <c r="E142" s="39">
        <v>0</v>
      </c>
      <c r="F142" s="39">
        <v>0</v>
      </c>
      <c r="G142" s="39">
        <v>52255113</v>
      </c>
      <c r="H142" s="39">
        <v>51168995</v>
      </c>
      <c r="I142" s="39">
        <v>110.376</v>
      </c>
    </row>
    <row r="143" spans="1:9">
      <c r="A143" s="39" t="s">
        <v>342</v>
      </c>
      <c r="B143" s="39" t="s">
        <v>343</v>
      </c>
      <c r="C143" s="39">
        <v>0</v>
      </c>
      <c r="D143" s="39">
        <v>834</v>
      </c>
      <c r="E143" s="39">
        <v>0</v>
      </c>
      <c r="F143" s="39">
        <v>0</v>
      </c>
      <c r="G143" s="39">
        <v>375732392</v>
      </c>
      <c r="H143" s="39">
        <v>351792973</v>
      </c>
      <c r="I143" s="39">
        <v>1090.2239999999999</v>
      </c>
    </row>
    <row r="144" spans="1:9">
      <c r="A144" s="39" t="s">
        <v>344</v>
      </c>
      <c r="B144" s="39" t="s">
        <v>345</v>
      </c>
      <c r="C144" s="39">
        <v>0</v>
      </c>
      <c r="E144" s="39">
        <v>0</v>
      </c>
      <c r="F144" s="39">
        <v>0</v>
      </c>
      <c r="G144" s="39">
        <v>213825792</v>
      </c>
      <c r="H144" s="39">
        <v>226522919</v>
      </c>
      <c r="I144" s="39">
        <v>722.12300000000005</v>
      </c>
    </row>
    <row r="145" spans="1:9">
      <c r="A145" s="39" t="s">
        <v>346</v>
      </c>
      <c r="B145" s="39" t="s">
        <v>347</v>
      </c>
      <c r="C145" s="39">
        <v>0</v>
      </c>
      <c r="E145" s="39">
        <v>0</v>
      </c>
      <c r="F145" s="39">
        <v>16055</v>
      </c>
      <c r="G145" s="39">
        <v>31363757</v>
      </c>
      <c r="H145" s="39">
        <v>32572579</v>
      </c>
      <c r="I145" s="39">
        <v>386.57</v>
      </c>
    </row>
    <row r="146" spans="1:9">
      <c r="A146" s="39" t="s">
        <v>348</v>
      </c>
      <c r="B146" s="39" t="s">
        <v>349</v>
      </c>
      <c r="C146" s="39">
        <v>699187</v>
      </c>
      <c r="D146" s="39">
        <v>616321</v>
      </c>
      <c r="E146" s="39">
        <v>0</v>
      </c>
      <c r="F146" s="39">
        <v>0</v>
      </c>
      <c r="G146" s="39">
        <v>383070893</v>
      </c>
      <c r="H146" s="39">
        <v>371087800</v>
      </c>
      <c r="I146" s="39">
        <v>1010</v>
      </c>
    </row>
    <row r="147" spans="1:9">
      <c r="A147" s="39" t="s">
        <v>350</v>
      </c>
      <c r="B147" s="39" t="s">
        <v>351</v>
      </c>
      <c r="C147" s="39">
        <v>0</v>
      </c>
      <c r="E147" s="39">
        <v>0</v>
      </c>
      <c r="F147" s="39">
        <v>0</v>
      </c>
      <c r="G147" s="39">
        <v>35800532</v>
      </c>
      <c r="H147" s="39">
        <v>37622912</v>
      </c>
      <c r="I147" s="39">
        <v>248</v>
      </c>
    </row>
    <row r="148" spans="1:9">
      <c r="A148" s="39" t="s">
        <v>352</v>
      </c>
      <c r="B148" s="39" t="s">
        <v>353</v>
      </c>
      <c r="C148" s="39">
        <v>685413</v>
      </c>
      <c r="D148" s="39">
        <v>564573</v>
      </c>
      <c r="E148" s="39">
        <v>0</v>
      </c>
      <c r="F148" s="39">
        <v>0</v>
      </c>
      <c r="G148" s="39">
        <v>220385330</v>
      </c>
      <c r="H148" s="39">
        <v>205718490</v>
      </c>
      <c r="I148" s="39">
        <v>1075</v>
      </c>
    </row>
    <row r="149" spans="1:9">
      <c r="A149" s="39" t="s">
        <v>354</v>
      </c>
      <c r="B149" s="39" t="s">
        <v>355</v>
      </c>
      <c r="C149" s="39">
        <v>0</v>
      </c>
      <c r="E149" s="39">
        <v>0</v>
      </c>
      <c r="F149" s="39">
        <v>0</v>
      </c>
      <c r="G149" s="39">
        <v>69914482</v>
      </c>
      <c r="H149" s="39">
        <v>64208153</v>
      </c>
      <c r="I149" s="39">
        <v>257.14999999999998</v>
      </c>
    </row>
    <row r="150" spans="1:9">
      <c r="A150" s="39" t="s">
        <v>356</v>
      </c>
      <c r="B150" s="39" t="s">
        <v>357</v>
      </c>
      <c r="C150" s="39">
        <v>56577</v>
      </c>
      <c r="D150" s="39">
        <v>28515</v>
      </c>
      <c r="E150" s="39">
        <v>22080</v>
      </c>
      <c r="F150" s="39">
        <v>0</v>
      </c>
      <c r="G150" s="39">
        <v>32937018</v>
      </c>
      <c r="H150" s="39">
        <v>30923019</v>
      </c>
      <c r="I150" s="39">
        <v>225</v>
      </c>
    </row>
    <row r="151" spans="1:9">
      <c r="A151" s="39" t="s">
        <v>358</v>
      </c>
      <c r="B151" s="39" t="s">
        <v>359</v>
      </c>
      <c r="C151" s="39">
        <v>849034</v>
      </c>
      <c r="D151" s="39">
        <v>448079</v>
      </c>
      <c r="E151" s="39">
        <v>556843</v>
      </c>
      <c r="F151" s="39">
        <v>0</v>
      </c>
      <c r="G151" s="39">
        <v>389186962</v>
      </c>
      <c r="H151" s="39">
        <v>315276160</v>
      </c>
      <c r="I151" s="39">
        <v>1109</v>
      </c>
    </row>
    <row r="152" spans="1:9">
      <c r="A152" s="39" t="s">
        <v>360</v>
      </c>
      <c r="B152" s="39" t="s">
        <v>361</v>
      </c>
      <c r="C152" s="39">
        <v>8775821</v>
      </c>
      <c r="D152" s="39">
        <v>3776102</v>
      </c>
      <c r="E152" s="39">
        <v>0</v>
      </c>
      <c r="F152" s="39">
        <v>0</v>
      </c>
      <c r="G152" s="39">
        <v>4221489121</v>
      </c>
      <c r="H152" s="39">
        <v>3390889261</v>
      </c>
      <c r="I152" s="39">
        <v>4537.0789999999997</v>
      </c>
    </row>
    <row r="153" spans="1:9">
      <c r="A153" s="39" t="s">
        <v>362</v>
      </c>
      <c r="B153" s="39" t="s">
        <v>363</v>
      </c>
      <c r="C153" s="39">
        <v>389879</v>
      </c>
      <c r="D153" s="39">
        <v>223490</v>
      </c>
      <c r="E153" s="39">
        <v>160974</v>
      </c>
      <c r="F153" s="39">
        <v>0</v>
      </c>
      <c r="G153" s="39">
        <v>249970321</v>
      </c>
      <c r="H153" s="39">
        <v>247250550</v>
      </c>
      <c r="I153" s="39">
        <v>1283.3599999999999</v>
      </c>
    </row>
    <row r="154" spans="1:9">
      <c r="A154" s="39" t="s">
        <v>364</v>
      </c>
      <c r="B154" s="39" t="s">
        <v>365</v>
      </c>
      <c r="C154" s="39">
        <v>417645</v>
      </c>
      <c r="D154" s="39">
        <v>352582</v>
      </c>
      <c r="E154" s="39">
        <v>0</v>
      </c>
      <c r="F154" s="39">
        <v>0</v>
      </c>
      <c r="G154" s="39">
        <v>127252642</v>
      </c>
      <c r="H154" s="39">
        <v>143858438</v>
      </c>
      <c r="I154" s="39">
        <v>613.93399999999997</v>
      </c>
    </row>
    <row r="155" spans="1:9">
      <c r="A155" s="39" t="s">
        <v>366</v>
      </c>
      <c r="B155" s="39" t="s">
        <v>367</v>
      </c>
      <c r="C155" s="39">
        <v>2592154</v>
      </c>
      <c r="D155" s="39">
        <v>384378</v>
      </c>
      <c r="E155" s="39">
        <v>503490</v>
      </c>
      <c r="F155" s="39">
        <v>0</v>
      </c>
      <c r="G155" s="39">
        <v>965720680</v>
      </c>
      <c r="H155" s="39">
        <v>947138097</v>
      </c>
      <c r="I155" s="39">
        <v>4600</v>
      </c>
    </row>
    <row r="156" spans="1:9">
      <c r="A156" s="39" t="s">
        <v>368</v>
      </c>
      <c r="B156" s="39" t="s">
        <v>369</v>
      </c>
      <c r="C156" s="39">
        <v>424729</v>
      </c>
      <c r="D156" s="39">
        <v>219970</v>
      </c>
      <c r="E156" s="39">
        <v>182656</v>
      </c>
      <c r="F156" s="39">
        <v>0</v>
      </c>
      <c r="G156" s="39">
        <v>371044703</v>
      </c>
      <c r="H156" s="39">
        <v>360499925</v>
      </c>
      <c r="I156" s="39">
        <v>2106.81</v>
      </c>
    </row>
    <row r="157" spans="1:9">
      <c r="A157" s="39" t="s">
        <v>370</v>
      </c>
      <c r="B157" s="39" t="s">
        <v>371</v>
      </c>
      <c r="C157" s="39">
        <v>429</v>
      </c>
      <c r="E157" s="39">
        <v>0</v>
      </c>
      <c r="F157" s="39">
        <v>0</v>
      </c>
      <c r="G157" s="39">
        <v>54882846</v>
      </c>
      <c r="H157" s="39">
        <v>54197651</v>
      </c>
      <c r="I157" s="39">
        <v>462</v>
      </c>
    </row>
    <row r="158" spans="1:9">
      <c r="A158" s="39" t="s">
        <v>372</v>
      </c>
      <c r="B158" s="39" t="s">
        <v>373</v>
      </c>
      <c r="C158" s="39">
        <v>0</v>
      </c>
      <c r="D158" s="39">
        <v>0</v>
      </c>
      <c r="E158" s="39">
        <v>0</v>
      </c>
      <c r="F158" s="39">
        <v>0</v>
      </c>
      <c r="G158" s="39">
        <v>64986170</v>
      </c>
      <c r="H158" s="39">
        <v>83686452</v>
      </c>
      <c r="I158" s="39">
        <v>310</v>
      </c>
    </row>
    <row r="159" spans="1:9">
      <c r="A159" s="39" t="s">
        <v>374</v>
      </c>
      <c r="B159" s="39" t="s">
        <v>375</v>
      </c>
      <c r="C159" s="39">
        <v>191470</v>
      </c>
      <c r="D159" s="39">
        <v>8745</v>
      </c>
      <c r="E159" s="39">
        <v>181296</v>
      </c>
      <c r="F159" s="39">
        <v>0</v>
      </c>
      <c r="G159" s="39">
        <v>224072175</v>
      </c>
      <c r="H159" s="39">
        <v>213343777</v>
      </c>
      <c r="I159" s="39">
        <v>1044.4090000000001</v>
      </c>
    </row>
    <row r="160" spans="1:9">
      <c r="A160" s="39" t="s">
        <v>376</v>
      </c>
      <c r="B160" s="39" t="s">
        <v>377</v>
      </c>
      <c r="C160" s="39">
        <v>0</v>
      </c>
      <c r="D160" s="39">
        <v>0</v>
      </c>
      <c r="E160" s="39">
        <v>0</v>
      </c>
      <c r="F160" s="39">
        <v>0</v>
      </c>
      <c r="H160" s="39">
        <v>0</v>
      </c>
    </row>
    <row r="161" spans="1:9">
      <c r="A161" s="39" t="s">
        <v>378</v>
      </c>
      <c r="B161" s="39" t="s">
        <v>379</v>
      </c>
      <c r="C161" s="39">
        <v>902198</v>
      </c>
      <c r="D161" s="39">
        <v>858603</v>
      </c>
      <c r="E161" s="39">
        <v>0</v>
      </c>
      <c r="F161" s="39">
        <v>0</v>
      </c>
      <c r="G161" s="39">
        <v>325751963</v>
      </c>
      <c r="H161" s="39">
        <v>314801098</v>
      </c>
      <c r="I161" s="39">
        <v>885.31899999999996</v>
      </c>
    </row>
    <row r="162" spans="1:9">
      <c r="A162" s="39" t="s">
        <v>380</v>
      </c>
      <c r="B162" s="39" t="s">
        <v>381</v>
      </c>
      <c r="C162" s="39">
        <v>217396</v>
      </c>
      <c r="D162" s="39">
        <v>107436</v>
      </c>
      <c r="E162" s="39">
        <v>158225</v>
      </c>
      <c r="F162" s="39">
        <v>0</v>
      </c>
      <c r="G162" s="39">
        <v>126719854</v>
      </c>
      <c r="H162" s="39">
        <v>120884150</v>
      </c>
      <c r="I162" s="39">
        <v>435.79500000000002</v>
      </c>
    </row>
    <row r="163" spans="1:9">
      <c r="A163" s="39" t="s">
        <v>382</v>
      </c>
      <c r="B163" s="39" t="s">
        <v>383</v>
      </c>
      <c r="C163" s="39">
        <v>0</v>
      </c>
      <c r="E163" s="39">
        <v>0</v>
      </c>
      <c r="F163" s="39">
        <v>0</v>
      </c>
      <c r="G163" s="39">
        <v>53265360</v>
      </c>
      <c r="H163" s="39">
        <v>48010776</v>
      </c>
      <c r="I163" s="39">
        <v>153.71100000000001</v>
      </c>
    </row>
    <row r="164" spans="1:9">
      <c r="A164" s="39" t="s">
        <v>384</v>
      </c>
      <c r="B164" s="39" t="s">
        <v>385</v>
      </c>
      <c r="C164" s="39">
        <v>0</v>
      </c>
      <c r="E164" s="39">
        <v>0</v>
      </c>
      <c r="F164" s="39">
        <v>0</v>
      </c>
      <c r="G164" s="39">
        <v>100366968</v>
      </c>
      <c r="H164" s="39">
        <v>87967489</v>
      </c>
      <c r="I164" s="39">
        <v>93.01</v>
      </c>
    </row>
    <row r="165" spans="1:9">
      <c r="A165" s="39" t="s">
        <v>386</v>
      </c>
      <c r="B165" s="39" t="s">
        <v>387</v>
      </c>
      <c r="C165" s="39">
        <v>0</v>
      </c>
      <c r="E165" s="39">
        <v>0</v>
      </c>
      <c r="F165" s="39">
        <v>0</v>
      </c>
      <c r="G165" s="39">
        <v>63771063</v>
      </c>
      <c r="H165" s="39">
        <v>66936140</v>
      </c>
      <c r="I165" s="39">
        <v>383.7</v>
      </c>
    </row>
    <row r="166" spans="1:9">
      <c r="A166" s="39" t="s">
        <v>388</v>
      </c>
      <c r="B166" s="39" t="s">
        <v>389</v>
      </c>
      <c r="C166" s="39">
        <v>0</v>
      </c>
      <c r="E166" s="39">
        <v>0</v>
      </c>
      <c r="F166" s="39">
        <v>0</v>
      </c>
      <c r="G166" s="39">
        <v>1118431078</v>
      </c>
      <c r="H166" s="39">
        <v>918224376</v>
      </c>
      <c r="I166" s="39">
        <v>249.166</v>
      </c>
    </row>
    <row r="167" spans="1:9">
      <c r="A167" s="39" t="s">
        <v>390</v>
      </c>
      <c r="B167" s="39" t="s">
        <v>391</v>
      </c>
      <c r="C167" s="39">
        <v>0</v>
      </c>
      <c r="E167" s="39">
        <v>0</v>
      </c>
      <c r="F167" s="39">
        <v>0</v>
      </c>
      <c r="G167" s="39">
        <v>108761376</v>
      </c>
      <c r="H167" s="39">
        <v>104683493</v>
      </c>
      <c r="I167" s="39">
        <v>245</v>
      </c>
    </row>
    <row r="168" spans="1:9">
      <c r="A168" s="39" t="s">
        <v>392</v>
      </c>
      <c r="B168" s="39" t="s">
        <v>393</v>
      </c>
      <c r="C168" s="39">
        <v>1694757</v>
      </c>
      <c r="D168" s="39">
        <v>228144</v>
      </c>
      <c r="E168" s="39">
        <v>0</v>
      </c>
      <c r="F168" s="39">
        <v>0</v>
      </c>
      <c r="G168" s="39">
        <v>368341262</v>
      </c>
      <c r="H168" s="39">
        <v>285258593</v>
      </c>
      <c r="I168" s="39">
        <v>225</v>
      </c>
    </row>
    <row r="169" spans="1:9">
      <c r="A169" s="39" t="s">
        <v>394</v>
      </c>
      <c r="B169" s="39" t="s">
        <v>395</v>
      </c>
      <c r="C169" s="39">
        <v>93387</v>
      </c>
      <c r="D169" s="39">
        <v>87864</v>
      </c>
      <c r="E169" s="39">
        <v>26229</v>
      </c>
      <c r="F169" s="39">
        <v>0</v>
      </c>
      <c r="G169" s="39">
        <v>153801267</v>
      </c>
      <c r="H169" s="39">
        <v>110339215</v>
      </c>
      <c r="I169" s="39">
        <v>830</v>
      </c>
    </row>
    <row r="170" spans="1:9">
      <c r="A170" s="39" t="s">
        <v>396</v>
      </c>
      <c r="B170" s="39" t="s">
        <v>397</v>
      </c>
      <c r="C170" s="39">
        <v>42500</v>
      </c>
      <c r="D170" s="39">
        <v>0</v>
      </c>
      <c r="E170" s="39">
        <v>41355</v>
      </c>
      <c r="F170" s="39">
        <v>0</v>
      </c>
      <c r="G170" s="39">
        <v>74090549</v>
      </c>
      <c r="H170" s="39">
        <v>62911654</v>
      </c>
      <c r="I170" s="39">
        <v>250</v>
      </c>
    </row>
    <row r="171" spans="1:9">
      <c r="A171" s="39" t="s">
        <v>398</v>
      </c>
      <c r="B171" s="39" t="s">
        <v>399</v>
      </c>
      <c r="C171" s="39">
        <v>0</v>
      </c>
      <c r="D171" s="39">
        <v>0</v>
      </c>
      <c r="E171" s="39">
        <v>0</v>
      </c>
      <c r="F171" s="39">
        <v>0</v>
      </c>
      <c r="G171" s="39">
        <v>117192163</v>
      </c>
      <c r="H171" s="39">
        <v>118472922</v>
      </c>
      <c r="I171" s="39">
        <v>160.249</v>
      </c>
    </row>
    <row r="172" spans="1:9">
      <c r="A172" s="39" t="s">
        <v>400</v>
      </c>
      <c r="B172" s="39" t="s">
        <v>401</v>
      </c>
      <c r="C172" s="39">
        <v>0</v>
      </c>
      <c r="E172" s="39">
        <v>0</v>
      </c>
      <c r="F172" s="39">
        <v>0</v>
      </c>
      <c r="G172" s="39">
        <v>0</v>
      </c>
      <c r="H172" s="39">
        <v>0</v>
      </c>
    </row>
    <row r="173" spans="1:9">
      <c r="A173" s="39" t="s">
        <v>402</v>
      </c>
      <c r="B173" s="39" t="s">
        <v>403</v>
      </c>
      <c r="C173" s="39">
        <v>37250044</v>
      </c>
      <c r="D173" s="39">
        <v>19401286</v>
      </c>
      <c r="E173" s="39">
        <v>1151287</v>
      </c>
      <c r="F173" s="39">
        <v>0</v>
      </c>
      <c r="G173" s="39">
        <v>7823522431</v>
      </c>
      <c r="H173" s="39">
        <v>7462869342</v>
      </c>
      <c r="I173" s="39">
        <v>19718</v>
      </c>
    </row>
    <row r="174" spans="1:9">
      <c r="A174" s="39" t="s">
        <v>404</v>
      </c>
      <c r="B174" s="39" t="s">
        <v>405</v>
      </c>
      <c r="C174" s="39">
        <v>2577648</v>
      </c>
      <c r="D174" s="39">
        <v>1438151</v>
      </c>
      <c r="E174" s="39">
        <v>818435</v>
      </c>
      <c r="F174" s="39">
        <v>0</v>
      </c>
      <c r="G174" s="39">
        <v>508434680</v>
      </c>
      <c r="H174" s="39">
        <v>499387565</v>
      </c>
      <c r="I174" s="39">
        <v>2603</v>
      </c>
    </row>
    <row r="175" spans="1:9">
      <c r="A175" s="39" t="s">
        <v>406</v>
      </c>
      <c r="B175" s="39" t="s">
        <v>407</v>
      </c>
      <c r="C175" s="39">
        <v>3045301</v>
      </c>
      <c r="D175" s="39">
        <v>1856170</v>
      </c>
      <c r="E175" s="39">
        <v>221675</v>
      </c>
      <c r="F175" s="39">
        <v>0</v>
      </c>
      <c r="G175" s="39">
        <v>657717756</v>
      </c>
      <c r="H175" s="39">
        <v>640058689</v>
      </c>
      <c r="I175" s="39">
        <v>2005</v>
      </c>
    </row>
    <row r="176" spans="1:9">
      <c r="A176" s="39" t="s">
        <v>408</v>
      </c>
      <c r="B176" s="39" t="s">
        <v>409</v>
      </c>
      <c r="C176" s="39">
        <v>505397</v>
      </c>
      <c r="D176" s="39">
        <v>454094</v>
      </c>
      <c r="E176" s="39">
        <v>114057</v>
      </c>
      <c r="F176" s="39">
        <v>0</v>
      </c>
      <c r="G176" s="39">
        <v>327531634</v>
      </c>
      <c r="H176" s="39">
        <v>326170715</v>
      </c>
      <c r="I176" s="39">
        <v>1395</v>
      </c>
    </row>
    <row r="177" spans="1:9">
      <c r="A177" s="39" t="s">
        <v>410</v>
      </c>
      <c r="B177" s="39" t="s">
        <v>411</v>
      </c>
      <c r="C177" s="39">
        <v>76684006</v>
      </c>
      <c r="D177" s="39">
        <v>41708627</v>
      </c>
      <c r="E177" s="39">
        <v>883043</v>
      </c>
      <c r="F177" s="39">
        <v>0</v>
      </c>
      <c r="G177" s="39">
        <v>17342157905</v>
      </c>
      <c r="H177" s="39">
        <v>16495757564</v>
      </c>
      <c r="I177" s="39">
        <v>44038</v>
      </c>
    </row>
    <row r="178" spans="1:9">
      <c r="A178" s="39" t="s">
        <v>412</v>
      </c>
      <c r="B178" s="39" t="s">
        <v>413</v>
      </c>
      <c r="C178" s="39">
        <v>43992640</v>
      </c>
      <c r="D178" s="39">
        <v>23453465</v>
      </c>
      <c r="E178" s="39">
        <v>1296625</v>
      </c>
      <c r="F178" s="39">
        <v>0</v>
      </c>
      <c r="G178" s="39">
        <v>9024388471</v>
      </c>
      <c r="H178" s="39">
        <v>8962415344</v>
      </c>
      <c r="I178" s="39">
        <v>23278.537</v>
      </c>
    </row>
    <row r="179" spans="1:9">
      <c r="A179" s="39" t="s">
        <v>414</v>
      </c>
      <c r="B179" s="39" t="s">
        <v>415</v>
      </c>
      <c r="C179" s="39">
        <v>2561343</v>
      </c>
      <c r="D179" s="39">
        <v>1238725</v>
      </c>
      <c r="E179" s="39">
        <v>292757</v>
      </c>
      <c r="F179" s="39">
        <v>0</v>
      </c>
      <c r="G179" s="39">
        <v>437236098</v>
      </c>
      <c r="H179" s="39">
        <v>427146424</v>
      </c>
      <c r="I179" s="39">
        <v>1825</v>
      </c>
    </row>
    <row r="180" spans="1:9">
      <c r="A180" s="39" t="s">
        <v>416</v>
      </c>
      <c r="B180" s="39" t="s">
        <v>417</v>
      </c>
      <c r="C180" s="39">
        <v>112036743</v>
      </c>
      <c r="D180" s="39">
        <v>52828021</v>
      </c>
      <c r="E180" s="39">
        <v>0</v>
      </c>
      <c r="F180" s="39">
        <v>0</v>
      </c>
      <c r="G180" s="39">
        <v>34260565726</v>
      </c>
      <c r="H180" s="39">
        <v>33031539922</v>
      </c>
      <c r="I180" s="39">
        <v>52089.434000000001</v>
      </c>
    </row>
    <row r="181" spans="1:9">
      <c r="A181" s="39" t="s">
        <v>418</v>
      </c>
      <c r="B181" s="39" t="s">
        <v>419</v>
      </c>
      <c r="C181" s="39">
        <v>2211766</v>
      </c>
      <c r="D181" s="39">
        <v>1421708</v>
      </c>
      <c r="E181" s="39">
        <v>662540</v>
      </c>
      <c r="F181" s="39">
        <v>0</v>
      </c>
      <c r="G181" s="39">
        <v>495690064</v>
      </c>
      <c r="H181" s="39">
        <v>504167347</v>
      </c>
      <c r="I181" s="39">
        <v>3400</v>
      </c>
    </row>
    <row r="182" spans="1:9">
      <c r="A182" s="39" t="s">
        <v>420</v>
      </c>
      <c r="B182" s="39" t="s">
        <v>421</v>
      </c>
      <c r="C182" s="39">
        <v>9494470</v>
      </c>
      <c r="D182" s="39">
        <v>5294983</v>
      </c>
      <c r="E182" s="39">
        <v>210749</v>
      </c>
      <c r="F182" s="39">
        <v>0</v>
      </c>
      <c r="G182" s="39">
        <v>2068701985</v>
      </c>
      <c r="H182" s="39">
        <v>1868728954</v>
      </c>
      <c r="I182" s="39">
        <v>5600</v>
      </c>
    </row>
    <row r="183" spans="1:9">
      <c r="A183" s="39" t="s">
        <v>422</v>
      </c>
      <c r="B183" s="39" t="s">
        <v>423</v>
      </c>
      <c r="C183" s="39">
        <v>14738611</v>
      </c>
      <c r="D183" s="39">
        <v>9359402</v>
      </c>
      <c r="E183" s="39">
        <v>1335456</v>
      </c>
      <c r="F183" s="39">
        <v>0</v>
      </c>
      <c r="G183" s="39">
        <v>3275349570</v>
      </c>
      <c r="H183" s="39">
        <v>3227380129</v>
      </c>
      <c r="I183" s="39">
        <v>13427.4</v>
      </c>
    </row>
    <row r="184" spans="1:9">
      <c r="A184" s="39" t="s">
        <v>424</v>
      </c>
      <c r="B184" s="39" t="s">
        <v>425</v>
      </c>
      <c r="C184" s="39">
        <v>583918</v>
      </c>
      <c r="D184" s="39">
        <v>302029</v>
      </c>
      <c r="E184" s="39">
        <v>283059</v>
      </c>
      <c r="F184" s="39">
        <v>0</v>
      </c>
      <c r="G184" s="39">
        <v>123852294</v>
      </c>
      <c r="H184" s="39">
        <v>122069262</v>
      </c>
      <c r="I184" s="39">
        <v>638.83399999999995</v>
      </c>
    </row>
    <row r="185" spans="1:9">
      <c r="A185" s="39" t="s">
        <v>426</v>
      </c>
      <c r="B185" s="39" t="s">
        <v>427</v>
      </c>
      <c r="C185" s="39">
        <v>1898629</v>
      </c>
      <c r="D185" s="39">
        <v>1360434</v>
      </c>
      <c r="E185" s="39">
        <v>489824</v>
      </c>
      <c r="F185" s="39">
        <v>0</v>
      </c>
      <c r="G185" s="39">
        <v>464652477</v>
      </c>
      <c r="H185" s="39">
        <v>469115238</v>
      </c>
      <c r="I185" s="39">
        <v>1548</v>
      </c>
    </row>
    <row r="186" spans="1:9">
      <c r="A186" s="39" t="s">
        <v>428</v>
      </c>
      <c r="B186" s="39" t="s">
        <v>429</v>
      </c>
      <c r="C186" s="39">
        <v>6919727</v>
      </c>
      <c r="D186" s="39">
        <v>3573962</v>
      </c>
      <c r="E186" s="39">
        <v>0</v>
      </c>
      <c r="F186" s="39">
        <v>0</v>
      </c>
      <c r="G186" s="39">
        <v>1571372329</v>
      </c>
      <c r="H186" s="39">
        <v>1522179493</v>
      </c>
      <c r="I186" s="39">
        <v>4045.3249999999998</v>
      </c>
    </row>
    <row r="187" spans="1:9">
      <c r="A187" s="39" t="s">
        <v>430</v>
      </c>
      <c r="B187" s="39" t="s">
        <v>431</v>
      </c>
      <c r="C187" s="39">
        <v>0</v>
      </c>
      <c r="E187" s="39">
        <v>0</v>
      </c>
      <c r="F187" s="39">
        <v>0</v>
      </c>
      <c r="G187" s="39">
        <v>115420422</v>
      </c>
      <c r="H187" s="39">
        <v>116308796</v>
      </c>
      <c r="I187" s="39">
        <v>539</v>
      </c>
    </row>
    <row r="188" spans="1:9">
      <c r="A188" s="39" t="s">
        <v>432</v>
      </c>
      <c r="B188" s="39" t="s">
        <v>433</v>
      </c>
      <c r="C188" s="39">
        <v>0</v>
      </c>
      <c r="E188" s="39">
        <v>0</v>
      </c>
      <c r="F188" s="39">
        <v>0</v>
      </c>
      <c r="H188" s="39">
        <v>0</v>
      </c>
    </row>
    <row r="189" spans="1:9">
      <c r="A189" s="39" t="s">
        <v>434</v>
      </c>
      <c r="B189" s="39" t="s">
        <v>435</v>
      </c>
      <c r="C189" s="39">
        <v>1217110</v>
      </c>
      <c r="D189" s="39">
        <v>686541</v>
      </c>
      <c r="E189" s="39">
        <v>289660</v>
      </c>
      <c r="F189" s="39">
        <v>0</v>
      </c>
      <c r="G189" s="39">
        <v>856629738</v>
      </c>
      <c r="H189" s="39">
        <v>814316525</v>
      </c>
      <c r="I189" s="39">
        <v>1525</v>
      </c>
    </row>
    <row r="190" spans="1:9">
      <c r="A190" s="39" t="s">
        <v>436</v>
      </c>
      <c r="B190" s="39" t="s">
        <v>437</v>
      </c>
      <c r="C190" s="39">
        <v>1122216</v>
      </c>
      <c r="D190" s="39">
        <v>741894</v>
      </c>
      <c r="E190" s="39">
        <v>0</v>
      </c>
      <c r="F190" s="39">
        <v>0</v>
      </c>
      <c r="G190" s="39">
        <v>568635315</v>
      </c>
      <c r="H190" s="39">
        <v>560513306</v>
      </c>
      <c r="I190" s="39">
        <v>1157.4069999999999</v>
      </c>
    </row>
    <row r="191" spans="1:9">
      <c r="A191" s="39" t="s">
        <v>438</v>
      </c>
      <c r="B191" s="39" t="s">
        <v>439</v>
      </c>
      <c r="C191" s="39">
        <v>750332</v>
      </c>
      <c r="D191" s="39">
        <v>344317</v>
      </c>
      <c r="E191" s="39">
        <v>0</v>
      </c>
      <c r="F191" s="39">
        <v>0</v>
      </c>
      <c r="G191" s="39">
        <v>289390783</v>
      </c>
      <c r="H191" s="39">
        <v>281783282</v>
      </c>
      <c r="I191" s="39">
        <v>515</v>
      </c>
    </row>
    <row r="192" spans="1:9">
      <c r="A192" s="39" t="s">
        <v>442</v>
      </c>
      <c r="B192" s="39" t="s">
        <v>443</v>
      </c>
      <c r="C192" s="39">
        <v>9680809</v>
      </c>
      <c r="D192" s="39">
        <v>7612931</v>
      </c>
      <c r="E192" s="39">
        <v>1200408</v>
      </c>
      <c r="F192" s="39">
        <v>0</v>
      </c>
      <c r="G192" s="39">
        <v>3073694108</v>
      </c>
      <c r="H192" s="39">
        <v>2985344063</v>
      </c>
      <c r="I192" s="39">
        <v>7920.0010000000002</v>
      </c>
    </row>
    <row r="193" spans="1:9">
      <c r="A193" s="39" t="s">
        <v>444</v>
      </c>
      <c r="B193" s="39" t="s">
        <v>445</v>
      </c>
      <c r="C193" s="39">
        <v>36127533</v>
      </c>
      <c r="D193" s="39">
        <v>17940095</v>
      </c>
      <c r="E193" s="39">
        <v>0</v>
      </c>
      <c r="F193" s="39">
        <v>0</v>
      </c>
      <c r="G193" s="39">
        <v>10536811491</v>
      </c>
      <c r="H193" s="39">
        <v>10180369503</v>
      </c>
      <c r="I193" s="39">
        <v>18266</v>
      </c>
    </row>
    <row r="194" spans="1:9">
      <c r="A194" s="39" t="s">
        <v>446</v>
      </c>
      <c r="B194" s="39" t="s">
        <v>447</v>
      </c>
      <c r="C194" s="39">
        <v>256821</v>
      </c>
      <c r="D194" s="39">
        <v>65060</v>
      </c>
      <c r="E194" s="39">
        <v>199917</v>
      </c>
      <c r="F194" s="39">
        <v>0</v>
      </c>
      <c r="G194" s="39">
        <v>257864386</v>
      </c>
      <c r="H194" s="39">
        <v>264705692</v>
      </c>
      <c r="I194" s="39">
        <v>1160</v>
      </c>
    </row>
    <row r="195" spans="1:9">
      <c r="A195" s="39" t="s">
        <v>448</v>
      </c>
      <c r="B195" s="39" t="s">
        <v>449</v>
      </c>
      <c r="C195" s="39">
        <v>306637</v>
      </c>
      <c r="D195" s="39">
        <v>201704</v>
      </c>
      <c r="E195" s="39">
        <v>105519</v>
      </c>
      <c r="F195" s="39">
        <v>0</v>
      </c>
      <c r="G195" s="39">
        <v>164490265</v>
      </c>
      <c r="H195" s="39">
        <v>157259185</v>
      </c>
      <c r="I195" s="39">
        <v>590</v>
      </c>
    </row>
    <row r="196" spans="1:9">
      <c r="A196" s="39" t="s">
        <v>450</v>
      </c>
      <c r="B196" s="39" t="s">
        <v>451</v>
      </c>
      <c r="C196" s="39">
        <v>28669</v>
      </c>
      <c r="D196" s="39">
        <v>0</v>
      </c>
      <c r="E196" s="39">
        <v>61500</v>
      </c>
      <c r="F196" s="39">
        <v>0</v>
      </c>
      <c r="G196" s="39">
        <v>43197699</v>
      </c>
      <c r="H196" s="39">
        <v>42165171</v>
      </c>
      <c r="I196" s="39">
        <v>220.71799999999999</v>
      </c>
    </row>
    <row r="197" spans="1:9">
      <c r="A197" s="39" t="s">
        <v>452</v>
      </c>
      <c r="B197" s="39" t="s">
        <v>453</v>
      </c>
      <c r="C197" s="39">
        <v>0</v>
      </c>
      <c r="D197" s="39">
        <v>0</v>
      </c>
      <c r="E197" s="39">
        <v>15422</v>
      </c>
      <c r="F197" s="39">
        <v>0</v>
      </c>
      <c r="G197" s="39">
        <v>22718564</v>
      </c>
      <c r="H197" s="39">
        <v>22542228</v>
      </c>
      <c r="I197" s="39">
        <v>99.64</v>
      </c>
    </row>
    <row r="198" spans="1:9">
      <c r="A198" s="39" t="s">
        <v>454</v>
      </c>
      <c r="B198" s="39" t="s">
        <v>455</v>
      </c>
      <c r="C198" s="39">
        <v>0</v>
      </c>
      <c r="E198" s="39">
        <v>0</v>
      </c>
      <c r="F198" s="39">
        <v>0</v>
      </c>
      <c r="G198" s="39">
        <v>169110770</v>
      </c>
      <c r="H198" s="39">
        <v>158479478</v>
      </c>
      <c r="I198" s="39">
        <v>230.881</v>
      </c>
    </row>
    <row r="199" spans="1:9">
      <c r="A199" s="39" t="s">
        <v>456</v>
      </c>
      <c r="B199" s="39" t="s">
        <v>457</v>
      </c>
      <c r="C199" s="39">
        <v>166658</v>
      </c>
      <c r="D199" s="39">
        <v>150785</v>
      </c>
      <c r="E199" s="39">
        <v>0</v>
      </c>
      <c r="F199" s="39">
        <v>0</v>
      </c>
      <c r="G199" s="39">
        <v>66120767</v>
      </c>
      <c r="H199" s="39">
        <v>67123482</v>
      </c>
      <c r="I199" s="39">
        <v>214.107</v>
      </c>
    </row>
    <row r="200" spans="1:9">
      <c r="A200" s="39" t="s">
        <v>458</v>
      </c>
      <c r="B200" s="39" t="s">
        <v>459</v>
      </c>
      <c r="C200" s="39">
        <v>2423539</v>
      </c>
      <c r="D200" s="39">
        <v>1946938</v>
      </c>
      <c r="E200" s="39">
        <v>210398</v>
      </c>
      <c r="F200" s="39">
        <v>0</v>
      </c>
      <c r="G200" s="39">
        <v>931969782</v>
      </c>
      <c r="H200" s="39">
        <v>879152534</v>
      </c>
      <c r="I200" s="39">
        <v>2560</v>
      </c>
    </row>
    <row r="201" spans="1:9">
      <c r="A201" s="39" t="s">
        <v>460</v>
      </c>
      <c r="B201" s="39" t="s">
        <v>461</v>
      </c>
      <c r="C201" s="39">
        <v>380789</v>
      </c>
      <c r="D201" s="39">
        <v>88645</v>
      </c>
      <c r="E201" s="39">
        <v>0</v>
      </c>
      <c r="F201" s="39">
        <v>0</v>
      </c>
      <c r="G201" s="39">
        <v>464755552</v>
      </c>
      <c r="H201" s="39">
        <v>307249940</v>
      </c>
      <c r="I201" s="39">
        <v>420</v>
      </c>
    </row>
    <row r="202" spans="1:9">
      <c r="A202" s="39" t="s">
        <v>462</v>
      </c>
      <c r="B202" s="39" t="s">
        <v>463</v>
      </c>
      <c r="C202" s="39">
        <v>0</v>
      </c>
      <c r="D202" s="39">
        <v>6145</v>
      </c>
      <c r="E202" s="39">
        <v>68875</v>
      </c>
      <c r="F202" s="39">
        <v>0</v>
      </c>
      <c r="G202" s="39">
        <v>227900715</v>
      </c>
      <c r="H202" s="39">
        <v>218778981</v>
      </c>
      <c r="I202" s="39">
        <v>655</v>
      </c>
    </row>
    <row r="203" spans="1:9">
      <c r="A203" s="39" t="s">
        <v>464</v>
      </c>
      <c r="B203" s="39" t="s">
        <v>465</v>
      </c>
      <c r="C203" s="39">
        <v>0</v>
      </c>
      <c r="E203" s="39">
        <v>0</v>
      </c>
      <c r="F203" s="39">
        <v>0</v>
      </c>
      <c r="H203" s="39">
        <v>0</v>
      </c>
    </row>
    <row r="204" spans="1:9">
      <c r="A204" s="39" t="s">
        <v>466</v>
      </c>
      <c r="B204" s="39" t="s">
        <v>467</v>
      </c>
      <c r="C204" s="39">
        <v>1315930</v>
      </c>
      <c r="D204" s="39">
        <v>918948</v>
      </c>
      <c r="E204" s="39">
        <v>0</v>
      </c>
      <c r="F204" s="39">
        <v>0</v>
      </c>
      <c r="G204" s="39">
        <v>568223355</v>
      </c>
      <c r="H204" s="39">
        <v>545894943</v>
      </c>
      <c r="I204" s="39">
        <v>1095</v>
      </c>
    </row>
    <row r="205" spans="1:9">
      <c r="A205" s="39" t="s">
        <v>468</v>
      </c>
      <c r="B205" s="39" t="s">
        <v>469</v>
      </c>
      <c r="C205" s="39">
        <v>189325</v>
      </c>
      <c r="D205" s="39">
        <v>139605</v>
      </c>
      <c r="E205" s="39">
        <v>37514</v>
      </c>
      <c r="F205" s="39">
        <v>0</v>
      </c>
      <c r="G205" s="39">
        <v>180535938</v>
      </c>
      <c r="H205" s="39">
        <v>135581878</v>
      </c>
      <c r="I205" s="39">
        <v>434</v>
      </c>
    </row>
    <row r="206" spans="1:9">
      <c r="A206" s="39" t="s">
        <v>470</v>
      </c>
      <c r="B206" s="39" t="s">
        <v>471</v>
      </c>
      <c r="C206" s="39">
        <v>115514</v>
      </c>
      <c r="D206" s="39">
        <v>107512</v>
      </c>
      <c r="E206" s="39">
        <v>0</v>
      </c>
      <c r="F206" s="39">
        <v>0</v>
      </c>
      <c r="G206" s="39">
        <v>327303320</v>
      </c>
      <c r="H206" s="39">
        <v>252595536</v>
      </c>
      <c r="I206" s="39">
        <v>510.27300000000002</v>
      </c>
    </row>
    <row r="207" spans="1:9">
      <c r="A207" s="39" t="s">
        <v>472</v>
      </c>
      <c r="B207" s="39" t="s">
        <v>473</v>
      </c>
      <c r="C207" s="39">
        <v>0</v>
      </c>
      <c r="E207" s="39">
        <v>0</v>
      </c>
      <c r="F207" s="39">
        <v>0</v>
      </c>
      <c r="G207" s="39">
        <v>32800152</v>
      </c>
      <c r="H207" s="39">
        <v>25341400</v>
      </c>
      <c r="I207" s="39">
        <v>70</v>
      </c>
    </row>
    <row r="208" spans="1:9">
      <c r="A208" s="39" t="s">
        <v>474</v>
      </c>
      <c r="B208" s="39" t="s">
        <v>475</v>
      </c>
      <c r="C208" s="39">
        <v>0</v>
      </c>
      <c r="E208" s="39">
        <v>0</v>
      </c>
      <c r="F208" s="39">
        <v>0</v>
      </c>
      <c r="G208" s="39">
        <v>117482184</v>
      </c>
      <c r="H208" s="39">
        <v>116609718</v>
      </c>
      <c r="I208" s="39">
        <v>54</v>
      </c>
    </row>
    <row r="209" spans="1:9">
      <c r="A209" s="39" t="s">
        <v>476</v>
      </c>
      <c r="B209" s="39" t="s">
        <v>477</v>
      </c>
      <c r="C209" s="39">
        <v>0</v>
      </c>
      <c r="E209" s="39">
        <v>0</v>
      </c>
      <c r="F209" s="39">
        <v>0</v>
      </c>
      <c r="G209" s="39">
        <v>80493753</v>
      </c>
      <c r="H209" s="39">
        <v>79318695</v>
      </c>
      <c r="I209" s="39">
        <v>170.161</v>
      </c>
    </row>
    <row r="210" spans="1:9">
      <c r="A210" s="39" t="s">
        <v>478</v>
      </c>
      <c r="B210" s="39" t="s">
        <v>479</v>
      </c>
      <c r="C210" s="39">
        <v>495935</v>
      </c>
      <c r="D210" s="39">
        <v>506182</v>
      </c>
      <c r="E210" s="39">
        <v>0</v>
      </c>
      <c r="F210" s="39">
        <v>0</v>
      </c>
      <c r="G210" s="39">
        <v>595871684</v>
      </c>
      <c r="H210" s="39">
        <v>573914523</v>
      </c>
      <c r="I210" s="39">
        <v>2800.5</v>
      </c>
    </row>
    <row r="211" spans="1:9">
      <c r="A211" s="39" t="s">
        <v>480</v>
      </c>
      <c r="B211" s="39" t="s">
        <v>481</v>
      </c>
      <c r="C211" s="39">
        <v>0</v>
      </c>
      <c r="D211" s="39">
        <v>0</v>
      </c>
      <c r="E211" s="39">
        <v>22698</v>
      </c>
      <c r="F211" s="39">
        <v>0</v>
      </c>
      <c r="G211" s="39">
        <v>35661900</v>
      </c>
      <c r="H211" s="39">
        <v>34923909</v>
      </c>
      <c r="I211" s="39">
        <v>157.833</v>
      </c>
    </row>
    <row r="212" spans="1:9">
      <c r="A212" s="39" t="s">
        <v>482</v>
      </c>
      <c r="B212" s="39" t="s">
        <v>483</v>
      </c>
      <c r="C212" s="39">
        <v>0</v>
      </c>
      <c r="E212" s="39">
        <v>0</v>
      </c>
      <c r="F212" s="39">
        <v>0</v>
      </c>
      <c r="G212" s="39">
        <v>58747607</v>
      </c>
      <c r="H212" s="39">
        <v>57675430</v>
      </c>
      <c r="I212" s="39">
        <v>130</v>
      </c>
    </row>
    <row r="213" spans="1:9">
      <c r="A213" s="39" t="s">
        <v>484</v>
      </c>
      <c r="B213" s="39" t="s">
        <v>485</v>
      </c>
      <c r="C213" s="39">
        <v>2145370</v>
      </c>
      <c r="D213" s="39">
        <v>1570189</v>
      </c>
      <c r="E213" s="39">
        <v>416266</v>
      </c>
      <c r="F213" s="39">
        <v>0</v>
      </c>
      <c r="G213" s="39">
        <v>1260180980</v>
      </c>
      <c r="H213" s="39">
        <v>1230873699</v>
      </c>
      <c r="I213" s="39">
        <v>7720.24</v>
      </c>
    </row>
    <row r="214" spans="1:9">
      <c r="A214" s="39" t="s">
        <v>486</v>
      </c>
      <c r="B214" s="39" t="s">
        <v>487</v>
      </c>
      <c r="C214" s="39">
        <v>0</v>
      </c>
      <c r="E214" s="39">
        <v>0</v>
      </c>
      <c r="F214" s="39">
        <v>0</v>
      </c>
      <c r="G214" s="39">
        <v>130700924</v>
      </c>
      <c r="H214" s="39">
        <v>135826341</v>
      </c>
      <c r="I214" s="39">
        <v>204.52799999999999</v>
      </c>
    </row>
    <row r="215" spans="1:9">
      <c r="A215" s="39" t="s">
        <v>488</v>
      </c>
      <c r="B215" s="39" t="s">
        <v>489</v>
      </c>
      <c r="C215" s="39">
        <v>1448525</v>
      </c>
      <c r="D215" s="39">
        <v>247574</v>
      </c>
      <c r="E215" s="39">
        <v>0</v>
      </c>
      <c r="F215" s="39">
        <v>0</v>
      </c>
      <c r="G215" s="39">
        <v>2537779220</v>
      </c>
      <c r="H215" s="39">
        <v>2177742230</v>
      </c>
      <c r="I215" s="39">
        <v>992.05</v>
      </c>
    </row>
    <row r="216" spans="1:9">
      <c r="A216" s="39" t="s">
        <v>490</v>
      </c>
      <c r="B216" s="39" t="s">
        <v>2408</v>
      </c>
      <c r="C216" s="39">
        <v>0</v>
      </c>
      <c r="D216" s="39">
        <v>0</v>
      </c>
      <c r="E216" s="39">
        <v>0</v>
      </c>
      <c r="F216" s="39">
        <v>0</v>
      </c>
      <c r="G216" s="39">
        <v>2045076780</v>
      </c>
      <c r="H216" s="39">
        <v>2251746111</v>
      </c>
      <c r="I216" s="39">
        <v>731.77700000000004</v>
      </c>
    </row>
    <row r="217" spans="1:9">
      <c r="A217" s="39" t="s">
        <v>492</v>
      </c>
      <c r="B217" s="39" t="s">
        <v>493</v>
      </c>
      <c r="C217" s="39">
        <v>0</v>
      </c>
      <c r="E217" s="39">
        <v>0</v>
      </c>
      <c r="F217" s="39">
        <v>0</v>
      </c>
      <c r="G217" s="39">
        <v>90597107</v>
      </c>
      <c r="H217" s="39">
        <v>94703246</v>
      </c>
      <c r="I217" s="39">
        <v>353.47</v>
      </c>
    </row>
    <row r="218" spans="1:9">
      <c r="A218" s="39" t="s">
        <v>494</v>
      </c>
      <c r="B218" s="39" t="s">
        <v>495</v>
      </c>
      <c r="C218" s="39">
        <v>0</v>
      </c>
      <c r="E218" s="39">
        <v>0</v>
      </c>
      <c r="F218" s="39">
        <v>0</v>
      </c>
      <c r="G218" s="39">
        <v>180828025</v>
      </c>
      <c r="H218" s="39">
        <v>169294239</v>
      </c>
      <c r="I218" s="39">
        <v>274.517</v>
      </c>
    </row>
    <row r="219" spans="1:9">
      <c r="A219" s="39" t="s">
        <v>496</v>
      </c>
      <c r="B219" s="39" t="s">
        <v>497</v>
      </c>
      <c r="C219" s="39">
        <v>0</v>
      </c>
      <c r="E219" s="39">
        <v>0</v>
      </c>
      <c r="F219" s="39">
        <v>0</v>
      </c>
      <c r="G219" s="39">
        <v>132396599</v>
      </c>
      <c r="H219" s="39">
        <v>115157150</v>
      </c>
      <c r="I219" s="39">
        <v>498.36</v>
      </c>
    </row>
    <row r="220" spans="1:9">
      <c r="A220" s="39" t="s">
        <v>498</v>
      </c>
      <c r="B220" s="39" t="s">
        <v>499</v>
      </c>
      <c r="C220" s="39">
        <v>142791</v>
      </c>
      <c r="D220" s="39">
        <v>61309</v>
      </c>
      <c r="E220" s="39">
        <v>0</v>
      </c>
      <c r="F220" s="39">
        <v>0</v>
      </c>
      <c r="G220" s="39">
        <v>357304260</v>
      </c>
      <c r="H220" s="39">
        <v>296118774</v>
      </c>
      <c r="I220" s="39">
        <v>373.35</v>
      </c>
    </row>
    <row r="221" spans="1:9">
      <c r="A221" s="39" t="s">
        <v>500</v>
      </c>
      <c r="B221" s="39" t="s">
        <v>501</v>
      </c>
      <c r="C221" s="39">
        <v>1526432</v>
      </c>
      <c r="D221" s="39">
        <v>1486744</v>
      </c>
      <c r="E221" s="39">
        <v>0</v>
      </c>
      <c r="F221" s="39">
        <v>0</v>
      </c>
      <c r="G221" s="39">
        <v>854341197</v>
      </c>
      <c r="H221" s="39">
        <v>568203056</v>
      </c>
      <c r="I221" s="39">
        <v>1650</v>
      </c>
    </row>
    <row r="222" spans="1:9">
      <c r="A222" s="39" t="s">
        <v>502</v>
      </c>
      <c r="B222" s="39" t="s">
        <v>503</v>
      </c>
      <c r="C222" s="39">
        <v>0</v>
      </c>
      <c r="E222" s="39">
        <v>0</v>
      </c>
      <c r="F222" s="39">
        <v>0</v>
      </c>
      <c r="G222" s="39">
        <v>110574799</v>
      </c>
      <c r="H222" s="39">
        <v>92738416</v>
      </c>
      <c r="I222" s="39">
        <v>135</v>
      </c>
    </row>
    <row r="223" spans="1:9">
      <c r="A223" s="39" t="s">
        <v>565</v>
      </c>
      <c r="B223" s="39" t="s">
        <v>566</v>
      </c>
      <c r="C223" s="39">
        <v>40222824</v>
      </c>
      <c r="D223" s="39">
        <v>24975198</v>
      </c>
      <c r="E223" s="39">
        <v>0</v>
      </c>
      <c r="F223" s="39">
        <v>0</v>
      </c>
      <c r="G223" s="39">
        <v>13136337956</v>
      </c>
      <c r="H223" s="39">
        <v>12921421377</v>
      </c>
      <c r="I223" s="39">
        <v>24747.064999999999</v>
      </c>
    </row>
    <row r="224" spans="1:9">
      <c r="A224" s="39" t="s">
        <v>567</v>
      </c>
      <c r="B224" s="39" t="s">
        <v>568</v>
      </c>
      <c r="C224" s="39">
        <v>10216656</v>
      </c>
      <c r="D224" s="39">
        <v>7384906</v>
      </c>
      <c r="E224" s="39">
        <v>0</v>
      </c>
      <c r="F224" s="39">
        <v>0</v>
      </c>
      <c r="G224" s="39">
        <v>2524088555</v>
      </c>
      <c r="H224" s="39">
        <v>2553049702</v>
      </c>
      <c r="I224" s="39">
        <v>7775</v>
      </c>
    </row>
    <row r="225" spans="1:9">
      <c r="A225" s="39" t="s">
        <v>569</v>
      </c>
      <c r="B225" s="39" t="s">
        <v>570</v>
      </c>
      <c r="C225" s="39">
        <v>180549954</v>
      </c>
      <c r="D225" s="39">
        <v>94842174</v>
      </c>
      <c r="E225" s="39">
        <v>0</v>
      </c>
      <c r="F225" s="39">
        <v>0</v>
      </c>
      <c r="G225" s="39">
        <v>76145135405</v>
      </c>
      <c r="H225" s="39">
        <v>74570491236</v>
      </c>
      <c r="I225" s="39">
        <v>146950.158</v>
      </c>
    </row>
    <row r="226" spans="1:9">
      <c r="A226" s="39" t="s">
        <v>571</v>
      </c>
      <c r="B226" s="39" t="s">
        <v>572</v>
      </c>
      <c r="C226" s="39">
        <v>8489286</v>
      </c>
      <c r="D226" s="39">
        <v>6088469</v>
      </c>
      <c r="E226" s="39">
        <v>1144820</v>
      </c>
      <c r="F226" s="39">
        <v>0</v>
      </c>
      <c r="G226" s="39">
        <v>2078057389</v>
      </c>
      <c r="H226" s="39">
        <v>2099471917</v>
      </c>
      <c r="I226" s="39">
        <v>8466.98</v>
      </c>
    </row>
    <row r="227" spans="1:9">
      <c r="A227" s="39" t="s">
        <v>573</v>
      </c>
      <c r="B227" s="39" t="s">
        <v>574</v>
      </c>
      <c r="C227" s="39">
        <v>11969093</v>
      </c>
      <c r="D227" s="39">
        <v>9178811</v>
      </c>
      <c r="E227" s="39">
        <v>0</v>
      </c>
      <c r="F227" s="39">
        <v>0</v>
      </c>
      <c r="G227" s="39">
        <v>3214194769</v>
      </c>
      <c r="H227" s="39">
        <v>3165107266</v>
      </c>
      <c r="I227" s="39">
        <v>12505</v>
      </c>
    </row>
    <row r="228" spans="1:9">
      <c r="A228" s="39" t="s">
        <v>575</v>
      </c>
      <c r="B228" s="39" t="s">
        <v>576</v>
      </c>
      <c r="C228" s="39">
        <v>27497990</v>
      </c>
      <c r="D228" s="39">
        <v>23207590</v>
      </c>
      <c r="E228" s="39">
        <v>2348429</v>
      </c>
      <c r="F228" s="39">
        <v>0</v>
      </c>
      <c r="G228" s="39">
        <v>13052989791</v>
      </c>
      <c r="H228" s="39">
        <v>13133069094</v>
      </c>
      <c r="I228" s="39">
        <v>55179.158000000003</v>
      </c>
    </row>
    <row r="229" spans="1:9">
      <c r="A229" s="39" t="s">
        <v>577</v>
      </c>
      <c r="B229" s="39" t="s">
        <v>578</v>
      </c>
      <c r="C229" s="39">
        <v>20348222</v>
      </c>
      <c r="D229" s="39">
        <v>13330734</v>
      </c>
      <c r="E229" s="39">
        <v>4654668</v>
      </c>
      <c r="F229" s="39">
        <v>0</v>
      </c>
      <c r="G229" s="39">
        <v>4530624501</v>
      </c>
      <c r="H229" s="39">
        <v>4596804785</v>
      </c>
      <c r="I229" s="39">
        <v>25337.14</v>
      </c>
    </row>
    <row r="230" spans="1:9">
      <c r="A230" s="39" t="s">
        <v>579</v>
      </c>
      <c r="B230" s="39" t="s">
        <v>580</v>
      </c>
      <c r="C230" s="39">
        <v>11193194</v>
      </c>
      <c r="D230" s="39">
        <v>2002824</v>
      </c>
      <c r="E230" s="39">
        <v>0</v>
      </c>
      <c r="F230" s="39">
        <v>0</v>
      </c>
      <c r="G230" s="39">
        <v>11898789472</v>
      </c>
      <c r="H230" s="39">
        <v>11842654361</v>
      </c>
      <c r="I230" s="39">
        <v>6800</v>
      </c>
    </row>
    <row r="231" spans="1:9">
      <c r="A231" s="39" t="s">
        <v>581</v>
      </c>
      <c r="B231" s="39" t="s">
        <v>582</v>
      </c>
      <c r="C231" s="39">
        <v>36109046</v>
      </c>
      <c r="D231" s="39">
        <v>22676395</v>
      </c>
      <c r="E231" s="39">
        <v>10995666</v>
      </c>
      <c r="F231" s="39">
        <v>0</v>
      </c>
      <c r="G231" s="39">
        <v>8622855397</v>
      </c>
      <c r="H231" s="39">
        <v>8636242397</v>
      </c>
      <c r="I231" s="39">
        <v>32500</v>
      </c>
    </row>
    <row r="232" spans="1:9">
      <c r="A232" s="39" t="s">
        <v>583</v>
      </c>
      <c r="B232" s="39" t="s">
        <v>584</v>
      </c>
      <c r="C232" s="39">
        <v>5418703</v>
      </c>
      <c r="D232" s="39">
        <v>4375602</v>
      </c>
      <c r="E232" s="39">
        <v>0</v>
      </c>
      <c r="F232" s="39">
        <v>0</v>
      </c>
      <c r="G232" s="39">
        <v>1455843792</v>
      </c>
      <c r="H232" s="39">
        <v>1508828163</v>
      </c>
      <c r="I232" s="39">
        <v>5698.1189999999997</v>
      </c>
    </row>
    <row r="233" spans="1:9">
      <c r="A233" s="39" t="s">
        <v>585</v>
      </c>
      <c r="B233" s="39" t="s">
        <v>586</v>
      </c>
      <c r="C233" s="39">
        <v>22057008</v>
      </c>
      <c r="D233" s="39">
        <v>13316374</v>
      </c>
      <c r="E233" s="39">
        <v>6993026</v>
      </c>
      <c r="F233" s="39">
        <v>0</v>
      </c>
      <c r="G233" s="39">
        <v>5795486228</v>
      </c>
      <c r="H233" s="39">
        <v>5934985125</v>
      </c>
      <c r="I233" s="39">
        <v>37496</v>
      </c>
    </row>
    <row r="234" spans="1:9">
      <c r="A234" s="39" t="s">
        <v>587</v>
      </c>
      <c r="B234" s="39" t="s">
        <v>588</v>
      </c>
      <c r="C234" s="39">
        <v>46432821</v>
      </c>
      <c r="D234" s="39">
        <v>34770176</v>
      </c>
      <c r="E234" s="39">
        <v>0</v>
      </c>
      <c r="F234" s="39">
        <v>0</v>
      </c>
      <c r="G234" s="39">
        <v>16260258810</v>
      </c>
      <c r="H234" s="39">
        <v>16087737022</v>
      </c>
      <c r="I234" s="39">
        <v>35819</v>
      </c>
    </row>
    <row r="235" spans="1:9">
      <c r="A235" s="39" t="s">
        <v>589</v>
      </c>
      <c r="B235" s="39" t="s">
        <v>590</v>
      </c>
      <c r="C235" s="39">
        <v>3001001</v>
      </c>
      <c r="D235" s="39">
        <v>1263755</v>
      </c>
      <c r="E235" s="39">
        <v>0</v>
      </c>
      <c r="F235" s="39">
        <v>0</v>
      </c>
      <c r="G235" s="39">
        <v>802601449</v>
      </c>
      <c r="H235" s="39">
        <v>775463477</v>
      </c>
      <c r="I235" s="39">
        <v>1285.21</v>
      </c>
    </row>
    <row r="236" spans="1:9">
      <c r="A236" s="39" t="s">
        <v>591</v>
      </c>
      <c r="B236" s="39" t="s">
        <v>592</v>
      </c>
      <c r="C236" s="39">
        <v>17822853</v>
      </c>
      <c r="D236" s="39">
        <v>8971398</v>
      </c>
      <c r="E236" s="39">
        <v>0</v>
      </c>
      <c r="F236" s="39">
        <v>0</v>
      </c>
      <c r="G236" s="39">
        <v>7400901709</v>
      </c>
      <c r="H236" s="39">
        <v>7074043179</v>
      </c>
      <c r="I236" s="39">
        <v>10638.466</v>
      </c>
    </row>
    <row r="237" spans="1:9">
      <c r="A237" s="39" t="s">
        <v>593</v>
      </c>
      <c r="B237" s="39" t="s">
        <v>594</v>
      </c>
      <c r="C237" s="39">
        <v>0</v>
      </c>
      <c r="E237" s="39">
        <v>0</v>
      </c>
      <c r="F237" s="39">
        <v>0</v>
      </c>
      <c r="G237" s="39">
        <v>276466782</v>
      </c>
      <c r="H237" s="39">
        <v>272388104</v>
      </c>
      <c r="I237" s="39">
        <v>146.22999999999999</v>
      </c>
    </row>
    <row r="238" spans="1:9">
      <c r="A238" s="39" t="s">
        <v>595</v>
      </c>
      <c r="B238" s="39" t="s">
        <v>596</v>
      </c>
      <c r="C238" s="39">
        <v>931825</v>
      </c>
      <c r="D238" s="39">
        <v>163061</v>
      </c>
      <c r="E238" s="39">
        <v>0</v>
      </c>
      <c r="F238" s="39">
        <v>0</v>
      </c>
      <c r="G238" s="39">
        <v>1153703561</v>
      </c>
      <c r="H238" s="39">
        <v>717093781</v>
      </c>
      <c r="I238" s="39">
        <v>266.74400000000003</v>
      </c>
    </row>
    <row r="239" spans="1:9">
      <c r="A239" s="39" t="s">
        <v>597</v>
      </c>
      <c r="B239" s="39" t="s">
        <v>598</v>
      </c>
      <c r="C239" s="39">
        <v>0</v>
      </c>
      <c r="E239" s="39">
        <v>0</v>
      </c>
      <c r="F239" s="39">
        <v>0</v>
      </c>
      <c r="G239" s="39">
        <v>531519573</v>
      </c>
      <c r="H239" s="39">
        <v>464429388</v>
      </c>
      <c r="I239" s="39">
        <v>1740.077</v>
      </c>
    </row>
    <row r="240" spans="1:9">
      <c r="A240" s="39" t="s">
        <v>599</v>
      </c>
      <c r="B240" s="39" t="s">
        <v>600</v>
      </c>
      <c r="C240" s="39">
        <v>965013</v>
      </c>
      <c r="D240" s="39">
        <v>117058</v>
      </c>
      <c r="E240" s="39">
        <v>0</v>
      </c>
      <c r="F240" s="39">
        <v>0</v>
      </c>
      <c r="G240" s="39">
        <v>931125350</v>
      </c>
      <c r="H240" s="39">
        <v>601942230</v>
      </c>
      <c r="I240" s="39">
        <v>214.66200000000001</v>
      </c>
    </row>
    <row r="241" spans="1:9">
      <c r="A241" s="39" t="s">
        <v>601</v>
      </c>
      <c r="B241" s="39" t="s">
        <v>602</v>
      </c>
      <c r="C241" s="39">
        <v>0</v>
      </c>
      <c r="E241" s="39">
        <v>0</v>
      </c>
      <c r="F241" s="39">
        <v>706537</v>
      </c>
      <c r="G241" s="39">
        <v>1088076255</v>
      </c>
      <c r="H241" s="39">
        <v>1048646941</v>
      </c>
      <c r="I241" s="39">
        <v>3950</v>
      </c>
    </row>
    <row r="242" spans="1:9">
      <c r="A242" s="39" t="s">
        <v>603</v>
      </c>
      <c r="B242" s="39" t="s">
        <v>604</v>
      </c>
      <c r="C242" s="39">
        <v>0</v>
      </c>
      <c r="E242" s="39">
        <v>0</v>
      </c>
      <c r="F242" s="39">
        <v>0</v>
      </c>
      <c r="G242" s="39">
        <v>47650131</v>
      </c>
      <c r="H242" s="39">
        <v>45669790</v>
      </c>
      <c r="I242" s="39">
        <v>132</v>
      </c>
    </row>
    <row r="243" spans="1:9">
      <c r="A243" s="39" t="s">
        <v>605</v>
      </c>
      <c r="B243" s="39" t="s">
        <v>606</v>
      </c>
      <c r="C243" s="39">
        <v>468732</v>
      </c>
      <c r="D243" s="39">
        <v>362471</v>
      </c>
      <c r="E243" s="39">
        <v>119368</v>
      </c>
      <c r="F243" s="39">
        <v>0</v>
      </c>
      <c r="G243" s="39">
        <v>156943785</v>
      </c>
      <c r="H243" s="39">
        <v>152561282</v>
      </c>
      <c r="I243" s="39">
        <v>730</v>
      </c>
    </row>
    <row r="244" spans="1:9">
      <c r="A244" s="39" t="s">
        <v>607</v>
      </c>
      <c r="B244" s="39" t="s">
        <v>608</v>
      </c>
      <c r="C244" s="39">
        <v>30302</v>
      </c>
      <c r="D244" s="39">
        <v>1430</v>
      </c>
      <c r="E244" s="39">
        <v>39625</v>
      </c>
      <c r="F244" s="39">
        <v>0</v>
      </c>
      <c r="G244" s="39">
        <v>52221673</v>
      </c>
      <c r="H244" s="39">
        <v>55474309</v>
      </c>
      <c r="I244" s="39">
        <v>175</v>
      </c>
    </row>
    <row r="245" spans="1:9">
      <c r="A245" s="39" t="s">
        <v>609</v>
      </c>
      <c r="B245" s="39" t="s">
        <v>610</v>
      </c>
      <c r="C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362.49200000000002</v>
      </c>
    </row>
    <row r="246" spans="1:9">
      <c r="A246" s="39" t="s">
        <v>612</v>
      </c>
      <c r="B246" s="39" t="s">
        <v>613</v>
      </c>
      <c r="C246" s="39">
        <v>46798985</v>
      </c>
      <c r="D246" s="39">
        <v>24568281</v>
      </c>
      <c r="E246" s="39">
        <v>0</v>
      </c>
      <c r="F246" s="39">
        <v>0</v>
      </c>
      <c r="G246" s="39">
        <v>9982555260</v>
      </c>
      <c r="H246" s="39">
        <v>9599813366</v>
      </c>
      <c r="I246" s="39">
        <v>25184.639999999999</v>
      </c>
    </row>
    <row r="247" spans="1:9">
      <c r="A247" s="39" t="s">
        <v>614</v>
      </c>
      <c r="B247" s="39" t="s">
        <v>615</v>
      </c>
      <c r="C247" s="39">
        <v>89685375</v>
      </c>
      <c r="D247" s="39">
        <v>50546309</v>
      </c>
      <c r="E247" s="39">
        <v>0</v>
      </c>
      <c r="F247" s="39">
        <v>0</v>
      </c>
      <c r="G247" s="39">
        <v>23523215918</v>
      </c>
      <c r="H247" s="39">
        <v>23088242373</v>
      </c>
      <c r="I247" s="39">
        <v>50414.38</v>
      </c>
    </row>
    <row r="248" spans="1:9">
      <c r="A248" s="39" t="s">
        <v>616</v>
      </c>
      <c r="B248" s="39" t="s">
        <v>617</v>
      </c>
      <c r="C248" s="39">
        <v>984799</v>
      </c>
      <c r="D248" s="39">
        <v>993770</v>
      </c>
      <c r="E248" s="39">
        <v>0</v>
      </c>
      <c r="F248" s="39">
        <v>0</v>
      </c>
      <c r="G248" s="39">
        <v>521018508</v>
      </c>
      <c r="H248" s="39">
        <v>511869705</v>
      </c>
      <c r="I248" s="39">
        <v>1431.43</v>
      </c>
    </row>
    <row r="249" spans="1:9">
      <c r="A249" s="39" t="s">
        <v>618</v>
      </c>
      <c r="B249" s="39" t="s">
        <v>619</v>
      </c>
      <c r="C249" s="39">
        <v>3192959</v>
      </c>
      <c r="D249" s="39">
        <v>1826754</v>
      </c>
      <c r="E249" s="39">
        <v>310622</v>
      </c>
      <c r="F249" s="39">
        <v>0</v>
      </c>
      <c r="G249" s="39">
        <v>659730333</v>
      </c>
      <c r="H249" s="39">
        <v>734513910</v>
      </c>
      <c r="I249" s="39">
        <v>1900</v>
      </c>
    </row>
    <row r="250" spans="1:9">
      <c r="A250" s="39" t="s">
        <v>620</v>
      </c>
      <c r="B250" s="39" t="s">
        <v>621</v>
      </c>
      <c r="C250" s="39">
        <v>2654775</v>
      </c>
      <c r="D250" s="39">
        <v>1100198</v>
      </c>
      <c r="E250" s="39">
        <v>139761</v>
      </c>
      <c r="F250" s="39">
        <v>0</v>
      </c>
      <c r="G250" s="39">
        <v>805674591</v>
      </c>
      <c r="H250" s="39">
        <v>906388943</v>
      </c>
      <c r="I250" s="39">
        <v>1212.57</v>
      </c>
    </row>
    <row r="251" spans="1:9">
      <c r="A251" s="39" t="s">
        <v>622</v>
      </c>
      <c r="B251" s="39" t="s">
        <v>623</v>
      </c>
      <c r="C251" s="39">
        <v>2626130</v>
      </c>
      <c r="D251" s="39">
        <v>1624144</v>
      </c>
      <c r="E251" s="39">
        <v>394054</v>
      </c>
      <c r="F251" s="39">
        <v>0</v>
      </c>
      <c r="G251" s="39">
        <v>568837036</v>
      </c>
      <c r="H251" s="39">
        <v>560049570</v>
      </c>
      <c r="I251" s="39">
        <v>1920.049</v>
      </c>
    </row>
    <row r="252" spans="1:9">
      <c r="A252" s="39" t="s">
        <v>624</v>
      </c>
      <c r="B252" s="39" t="s">
        <v>625</v>
      </c>
      <c r="C252" s="39">
        <v>2244030</v>
      </c>
      <c r="D252" s="39">
        <v>1382831</v>
      </c>
      <c r="E252" s="39">
        <v>957407</v>
      </c>
      <c r="F252" s="39">
        <v>0</v>
      </c>
      <c r="G252" s="39">
        <v>711375364</v>
      </c>
      <c r="H252" s="39">
        <v>701082775</v>
      </c>
      <c r="I252" s="39">
        <v>2585.8069999999998</v>
      </c>
    </row>
    <row r="253" spans="1:9">
      <c r="A253" s="39" t="s">
        <v>626</v>
      </c>
      <c r="B253" s="39" t="s">
        <v>627</v>
      </c>
      <c r="C253" s="39">
        <v>4217759</v>
      </c>
      <c r="D253" s="39">
        <v>1826051</v>
      </c>
      <c r="E253" s="39">
        <v>0</v>
      </c>
      <c r="F253" s="39">
        <v>0</v>
      </c>
      <c r="G253" s="39">
        <v>1065756129</v>
      </c>
      <c r="H253" s="39">
        <v>1082610935</v>
      </c>
      <c r="I253" s="39">
        <v>1755.84</v>
      </c>
    </row>
    <row r="254" spans="1:9">
      <c r="A254" s="39" t="s">
        <v>628</v>
      </c>
      <c r="B254" s="39" t="s">
        <v>629</v>
      </c>
      <c r="C254" s="39">
        <v>36369011</v>
      </c>
      <c r="D254" s="39">
        <v>17140318</v>
      </c>
      <c r="E254" s="39">
        <v>740900</v>
      </c>
      <c r="F254" s="39">
        <v>0</v>
      </c>
      <c r="G254" s="39">
        <v>10459448942</v>
      </c>
      <c r="H254" s="39">
        <v>10498452799</v>
      </c>
      <c r="I254" s="39">
        <v>18636.714</v>
      </c>
    </row>
    <row r="255" spans="1:9">
      <c r="A255" s="39" t="s">
        <v>630</v>
      </c>
      <c r="B255" s="39" t="s">
        <v>631</v>
      </c>
      <c r="C255" s="39">
        <v>6102506</v>
      </c>
      <c r="D255" s="39">
        <v>3522426</v>
      </c>
      <c r="E255" s="39">
        <v>824701</v>
      </c>
      <c r="F255" s="39">
        <v>0</v>
      </c>
      <c r="G255" s="39">
        <v>1225249234</v>
      </c>
      <c r="H255" s="39">
        <v>1214629669</v>
      </c>
      <c r="I255" s="39">
        <v>3810</v>
      </c>
    </row>
    <row r="256" spans="1:9">
      <c r="A256" s="39" t="s">
        <v>632</v>
      </c>
      <c r="B256" s="39" t="s">
        <v>633</v>
      </c>
      <c r="C256" s="39">
        <v>8630922</v>
      </c>
      <c r="D256" s="39">
        <v>5190398</v>
      </c>
      <c r="E256" s="39">
        <v>1076903</v>
      </c>
      <c r="F256" s="39">
        <v>0</v>
      </c>
      <c r="G256" s="39">
        <v>1827535484</v>
      </c>
      <c r="H256" s="39">
        <v>1789792499</v>
      </c>
      <c r="I256" s="39">
        <v>6485.8829999999998</v>
      </c>
    </row>
    <row r="257" spans="1:9">
      <c r="A257" s="39" t="s">
        <v>634</v>
      </c>
      <c r="B257" s="39" t="s">
        <v>635</v>
      </c>
      <c r="C257" s="39">
        <v>720715</v>
      </c>
      <c r="D257" s="39">
        <v>259721</v>
      </c>
      <c r="E257" s="39">
        <v>182363</v>
      </c>
      <c r="F257" s="39">
        <v>0</v>
      </c>
      <c r="G257" s="39">
        <v>865686931</v>
      </c>
      <c r="H257" s="39">
        <v>489480689</v>
      </c>
      <c r="I257" s="39">
        <v>1860</v>
      </c>
    </row>
    <row r="258" spans="1:9">
      <c r="A258" s="39" t="s">
        <v>636</v>
      </c>
      <c r="B258" s="39" t="s">
        <v>637</v>
      </c>
      <c r="C258" s="39">
        <v>186096</v>
      </c>
      <c r="D258" s="39">
        <v>36126</v>
      </c>
      <c r="E258" s="39">
        <v>0</v>
      </c>
      <c r="F258" s="39">
        <v>0</v>
      </c>
      <c r="G258" s="39">
        <v>251770636</v>
      </c>
      <c r="H258" s="39">
        <v>154808517</v>
      </c>
      <c r="I258" s="39">
        <v>156.571</v>
      </c>
    </row>
    <row r="259" spans="1:9">
      <c r="A259" s="39" t="s">
        <v>638</v>
      </c>
      <c r="B259" s="39" t="s">
        <v>639</v>
      </c>
      <c r="C259" s="39">
        <v>773749</v>
      </c>
      <c r="D259" s="39">
        <v>456766</v>
      </c>
      <c r="E259" s="39">
        <v>498456</v>
      </c>
      <c r="F259" s="39">
        <v>0</v>
      </c>
      <c r="G259" s="39">
        <v>539753332</v>
      </c>
      <c r="H259" s="39">
        <v>370175143</v>
      </c>
      <c r="I259" s="39">
        <v>1513</v>
      </c>
    </row>
    <row r="260" spans="1:9">
      <c r="A260" s="39" t="s">
        <v>640</v>
      </c>
      <c r="B260" s="39" t="s">
        <v>641</v>
      </c>
      <c r="C260" s="39">
        <v>0</v>
      </c>
      <c r="D260" s="39">
        <v>0</v>
      </c>
      <c r="E260" s="39">
        <v>0</v>
      </c>
      <c r="F260" s="39">
        <v>0</v>
      </c>
      <c r="G260" s="39">
        <v>597596379</v>
      </c>
      <c r="H260" s="39">
        <v>286717872</v>
      </c>
      <c r="I260" s="39">
        <v>472.61900000000003</v>
      </c>
    </row>
    <row r="261" spans="1:9">
      <c r="A261" s="39" t="s">
        <v>642</v>
      </c>
      <c r="B261" s="39" t="s">
        <v>643</v>
      </c>
      <c r="C261" s="39">
        <v>0</v>
      </c>
      <c r="E261" s="39">
        <v>0</v>
      </c>
      <c r="F261" s="39">
        <v>0</v>
      </c>
      <c r="G261" s="39">
        <v>225009511</v>
      </c>
      <c r="H261" s="39">
        <v>75798886</v>
      </c>
      <c r="I261" s="39">
        <v>65</v>
      </c>
    </row>
    <row r="262" spans="1:9">
      <c r="A262" s="39" t="s">
        <v>644</v>
      </c>
      <c r="B262" s="39" t="s">
        <v>645</v>
      </c>
      <c r="C262" s="39">
        <v>0</v>
      </c>
      <c r="E262" s="39">
        <v>0</v>
      </c>
      <c r="F262" s="39">
        <v>0</v>
      </c>
      <c r="G262" s="39">
        <v>60481521</v>
      </c>
      <c r="H262" s="39">
        <v>62935250</v>
      </c>
      <c r="I262" s="39">
        <v>125</v>
      </c>
    </row>
    <row r="263" spans="1:9">
      <c r="A263" s="39" t="s">
        <v>646</v>
      </c>
      <c r="B263" s="39" t="s">
        <v>647</v>
      </c>
      <c r="C263" s="39">
        <v>605544</v>
      </c>
      <c r="D263" s="39">
        <v>35094</v>
      </c>
      <c r="E263" s="39">
        <v>0</v>
      </c>
      <c r="F263" s="39">
        <v>0</v>
      </c>
      <c r="G263" s="39">
        <v>369447070</v>
      </c>
      <c r="H263" s="39">
        <v>270196825</v>
      </c>
      <c r="I263" s="39">
        <v>255.26499999999999</v>
      </c>
    </row>
    <row r="264" spans="1:9">
      <c r="A264" s="39" t="s">
        <v>648</v>
      </c>
      <c r="B264" s="39" t="s">
        <v>649</v>
      </c>
      <c r="C264" s="39">
        <v>0</v>
      </c>
      <c r="E264" s="39">
        <v>0</v>
      </c>
      <c r="F264" s="39">
        <v>0</v>
      </c>
      <c r="G264" s="39">
        <v>28353810</v>
      </c>
      <c r="H264" s="39">
        <v>26779015</v>
      </c>
      <c r="I264" s="39">
        <v>100</v>
      </c>
    </row>
    <row r="265" spans="1:9">
      <c r="A265" s="39" t="s">
        <v>650</v>
      </c>
      <c r="B265" s="39" t="s">
        <v>651</v>
      </c>
      <c r="C265" s="39">
        <v>341938</v>
      </c>
      <c r="D265" s="39">
        <v>0</v>
      </c>
      <c r="E265" s="39">
        <v>514860</v>
      </c>
      <c r="F265" s="39">
        <v>0</v>
      </c>
      <c r="G265" s="39">
        <v>2583414530</v>
      </c>
      <c r="H265" s="39">
        <v>1021430274</v>
      </c>
      <c r="I265" s="39">
        <v>2208.81</v>
      </c>
    </row>
    <row r="266" spans="1:9">
      <c r="A266" s="39" t="s">
        <v>652</v>
      </c>
      <c r="B266" s="39" t="s">
        <v>653</v>
      </c>
      <c r="C266" s="39">
        <v>0</v>
      </c>
      <c r="E266" s="39">
        <v>0</v>
      </c>
      <c r="F266" s="39">
        <v>0</v>
      </c>
      <c r="G266" s="39">
        <v>138703199</v>
      </c>
      <c r="H266" s="39">
        <v>134931326</v>
      </c>
      <c r="I266" s="39">
        <v>422</v>
      </c>
    </row>
    <row r="267" spans="1:9">
      <c r="A267" s="39" t="s">
        <v>654</v>
      </c>
      <c r="B267" s="39" t="s">
        <v>655</v>
      </c>
      <c r="C267" s="39">
        <v>31739</v>
      </c>
      <c r="D267" s="39">
        <v>788</v>
      </c>
      <c r="E267" s="39">
        <v>25829</v>
      </c>
      <c r="F267" s="39">
        <v>0</v>
      </c>
      <c r="G267" s="39">
        <v>44256306</v>
      </c>
      <c r="H267" s="39">
        <v>40576052</v>
      </c>
      <c r="I267" s="39">
        <v>112.19</v>
      </c>
    </row>
    <row r="268" spans="1:9">
      <c r="A268" s="39" t="s">
        <v>656</v>
      </c>
      <c r="B268" s="39" t="s">
        <v>657</v>
      </c>
      <c r="C268" s="39">
        <v>0</v>
      </c>
      <c r="E268" s="39">
        <v>0</v>
      </c>
      <c r="F268" s="39">
        <v>0</v>
      </c>
      <c r="G268" s="39">
        <v>20985256</v>
      </c>
      <c r="H268" s="39">
        <v>25863535</v>
      </c>
      <c r="I268" s="39">
        <v>29.91</v>
      </c>
    </row>
    <row r="269" spans="1:9">
      <c r="A269" s="39" t="s">
        <v>658</v>
      </c>
      <c r="B269" s="39" t="s">
        <v>659</v>
      </c>
      <c r="C269" s="39">
        <v>591929</v>
      </c>
      <c r="D269" s="39">
        <v>209197</v>
      </c>
      <c r="E269" s="39">
        <v>0</v>
      </c>
      <c r="F269" s="39">
        <v>0</v>
      </c>
      <c r="G269" s="39">
        <v>229075444</v>
      </c>
      <c r="H269" s="39">
        <v>281648108</v>
      </c>
      <c r="I269" s="39">
        <v>320</v>
      </c>
    </row>
    <row r="270" spans="1:9">
      <c r="A270" s="39" t="s">
        <v>660</v>
      </c>
      <c r="B270" s="39" t="s">
        <v>661</v>
      </c>
      <c r="C270" s="39">
        <v>459573</v>
      </c>
      <c r="D270" s="39">
        <v>53817</v>
      </c>
      <c r="E270" s="39">
        <v>408900</v>
      </c>
      <c r="F270" s="39">
        <v>0</v>
      </c>
      <c r="G270" s="39">
        <v>145868982</v>
      </c>
      <c r="H270" s="39">
        <v>137657183</v>
      </c>
      <c r="I270" s="39">
        <v>1126.7190000000001</v>
      </c>
    </row>
    <row r="271" spans="1:9">
      <c r="A271" s="39" t="s">
        <v>662</v>
      </c>
      <c r="B271" s="39" t="s">
        <v>663</v>
      </c>
      <c r="C271" s="39">
        <v>0</v>
      </c>
      <c r="D271" s="39">
        <v>734450</v>
      </c>
      <c r="E271" s="39">
        <v>0</v>
      </c>
      <c r="F271" s="39">
        <v>0</v>
      </c>
      <c r="G271" s="39">
        <v>371125196</v>
      </c>
      <c r="H271" s="39">
        <v>411287759</v>
      </c>
      <c r="I271" s="39">
        <v>794.52800000000002</v>
      </c>
    </row>
    <row r="272" spans="1:9">
      <c r="A272" s="39" t="s">
        <v>664</v>
      </c>
      <c r="B272" s="39" t="s">
        <v>665</v>
      </c>
      <c r="C272" s="39">
        <v>0</v>
      </c>
      <c r="E272" s="39">
        <v>0</v>
      </c>
      <c r="F272" s="39">
        <v>107223</v>
      </c>
      <c r="G272" s="39">
        <v>534933951</v>
      </c>
      <c r="H272" s="39">
        <v>456180762</v>
      </c>
      <c r="I272" s="39">
        <v>840</v>
      </c>
    </row>
    <row r="273" spans="1:9">
      <c r="A273" s="39" t="s">
        <v>666</v>
      </c>
      <c r="B273" s="39" t="s">
        <v>667</v>
      </c>
      <c r="C273" s="39">
        <v>0</v>
      </c>
      <c r="E273" s="39">
        <v>0</v>
      </c>
      <c r="F273" s="39">
        <v>0</v>
      </c>
      <c r="G273" s="39">
        <v>398652969</v>
      </c>
      <c r="H273" s="39">
        <v>384460751</v>
      </c>
      <c r="I273" s="39">
        <v>1075</v>
      </c>
    </row>
    <row r="274" spans="1:9">
      <c r="A274" s="39" t="s">
        <v>668</v>
      </c>
      <c r="B274" s="39" t="s">
        <v>669</v>
      </c>
      <c r="C274" s="39">
        <v>187446</v>
      </c>
      <c r="D274" s="39">
        <v>160229</v>
      </c>
      <c r="E274" s="39">
        <v>0</v>
      </c>
      <c r="F274" s="39">
        <v>0</v>
      </c>
      <c r="G274" s="39">
        <v>60053390</v>
      </c>
      <c r="H274" s="39">
        <v>55251407</v>
      </c>
      <c r="I274" s="39">
        <v>296</v>
      </c>
    </row>
    <row r="275" spans="1:9">
      <c r="A275" s="39" t="s">
        <v>670</v>
      </c>
      <c r="B275" s="39" t="s">
        <v>671</v>
      </c>
      <c r="C275" s="39">
        <v>0</v>
      </c>
      <c r="E275" s="39">
        <v>0</v>
      </c>
      <c r="F275" s="39">
        <v>0</v>
      </c>
      <c r="G275" s="39">
        <v>88071376</v>
      </c>
      <c r="H275" s="39">
        <v>89950068</v>
      </c>
      <c r="I275" s="39">
        <v>432.59199999999998</v>
      </c>
    </row>
    <row r="276" spans="1:9">
      <c r="A276" s="39" t="s">
        <v>672</v>
      </c>
      <c r="B276" s="39" t="s">
        <v>673</v>
      </c>
      <c r="C276" s="39">
        <v>0</v>
      </c>
      <c r="E276" s="39">
        <v>0</v>
      </c>
      <c r="F276" s="39">
        <v>0</v>
      </c>
      <c r="G276" s="39">
        <v>46266634</v>
      </c>
      <c r="H276" s="39">
        <v>33288215</v>
      </c>
      <c r="I276" s="39">
        <v>177.41499999999999</v>
      </c>
    </row>
    <row r="277" spans="1:9">
      <c r="A277" s="39" t="s">
        <v>676</v>
      </c>
      <c r="B277" s="39" t="s">
        <v>677</v>
      </c>
      <c r="C277" s="39">
        <v>9400125</v>
      </c>
      <c r="D277" s="39">
        <v>9103161</v>
      </c>
      <c r="E277" s="39">
        <v>0</v>
      </c>
      <c r="F277" s="39">
        <v>0</v>
      </c>
      <c r="G277" s="39">
        <v>12005057664</v>
      </c>
      <c r="H277" s="39">
        <v>10707940678</v>
      </c>
      <c r="I277" s="39">
        <v>27846.078000000001</v>
      </c>
    </row>
    <row r="278" spans="1:9">
      <c r="A278" s="39" t="s">
        <v>678</v>
      </c>
      <c r="B278" s="39" t="s">
        <v>679</v>
      </c>
      <c r="C278" s="39">
        <v>0</v>
      </c>
      <c r="E278" s="39">
        <v>0</v>
      </c>
      <c r="F278" s="39">
        <v>0</v>
      </c>
      <c r="G278" s="39">
        <v>241742551</v>
      </c>
      <c r="H278" s="39">
        <v>280917293</v>
      </c>
      <c r="I278" s="39">
        <v>256.00900000000001</v>
      </c>
    </row>
    <row r="279" spans="1:9">
      <c r="A279" s="39" t="s">
        <v>680</v>
      </c>
      <c r="B279" s="39" t="s">
        <v>681</v>
      </c>
      <c r="C279" s="39">
        <v>0</v>
      </c>
      <c r="E279" s="39">
        <v>0</v>
      </c>
      <c r="F279" s="39">
        <v>0</v>
      </c>
      <c r="G279" s="39">
        <v>202227875</v>
      </c>
      <c r="H279" s="39">
        <v>211038282</v>
      </c>
      <c r="I279" s="39">
        <v>240</v>
      </c>
    </row>
    <row r="280" spans="1:9">
      <c r="A280" s="39" t="s">
        <v>684</v>
      </c>
      <c r="B280" s="39" t="s">
        <v>685</v>
      </c>
      <c r="C280" s="39">
        <v>22777</v>
      </c>
      <c r="D280" s="39">
        <v>0</v>
      </c>
      <c r="E280" s="39">
        <v>20608</v>
      </c>
      <c r="F280" s="39">
        <v>0</v>
      </c>
      <c r="G280" s="39">
        <v>33875399</v>
      </c>
      <c r="H280" s="39">
        <v>33113432</v>
      </c>
      <c r="I280" s="39">
        <v>290</v>
      </c>
    </row>
    <row r="281" spans="1:9">
      <c r="A281" s="39" t="s">
        <v>686</v>
      </c>
      <c r="B281" s="39" t="s">
        <v>687</v>
      </c>
      <c r="C281" s="39">
        <v>8600499</v>
      </c>
      <c r="D281" s="39">
        <v>4975188</v>
      </c>
      <c r="E281" s="39">
        <v>0</v>
      </c>
      <c r="F281" s="39">
        <v>0</v>
      </c>
      <c r="G281" s="39">
        <v>1722719488</v>
      </c>
      <c r="H281" s="39">
        <v>1715582167</v>
      </c>
      <c r="I281" s="39">
        <v>5380</v>
      </c>
    </row>
    <row r="282" spans="1:9">
      <c r="A282" s="39" t="s">
        <v>688</v>
      </c>
      <c r="B282" s="39" t="s">
        <v>689</v>
      </c>
      <c r="C282" s="39">
        <v>856943</v>
      </c>
      <c r="D282" s="39">
        <v>685696</v>
      </c>
      <c r="E282" s="39">
        <v>136040</v>
      </c>
      <c r="F282" s="39">
        <v>0</v>
      </c>
      <c r="G282" s="39">
        <v>305803257</v>
      </c>
      <c r="H282" s="39">
        <v>310826313</v>
      </c>
      <c r="I282" s="39">
        <v>2252.2600000000002</v>
      </c>
    </row>
    <row r="283" spans="1:9">
      <c r="A283" s="39" t="s">
        <v>690</v>
      </c>
      <c r="B283" s="39" t="s">
        <v>691</v>
      </c>
      <c r="C283" s="39">
        <v>74105</v>
      </c>
      <c r="D283" s="39">
        <v>5129</v>
      </c>
      <c r="E283" s="39">
        <v>62174</v>
      </c>
      <c r="F283" s="39">
        <v>0</v>
      </c>
      <c r="G283" s="39">
        <v>95030089</v>
      </c>
      <c r="H283" s="39">
        <v>96496202</v>
      </c>
      <c r="I283" s="39">
        <v>506.274</v>
      </c>
    </row>
    <row r="284" spans="1:9">
      <c r="A284" s="39" t="s">
        <v>692</v>
      </c>
      <c r="B284" s="39" t="s">
        <v>693</v>
      </c>
      <c r="C284" s="39">
        <v>12789176</v>
      </c>
      <c r="D284" s="39">
        <v>7316176</v>
      </c>
      <c r="E284" s="39">
        <v>0</v>
      </c>
      <c r="F284" s="39">
        <v>0</v>
      </c>
      <c r="G284" s="39">
        <v>2629708985</v>
      </c>
      <c r="H284" s="39">
        <v>2660658489</v>
      </c>
      <c r="I284" s="39">
        <v>7538.8860000000004</v>
      </c>
    </row>
    <row r="285" spans="1:9">
      <c r="A285" s="39" t="s">
        <v>694</v>
      </c>
      <c r="B285" s="39" t="s">
        <v>695</v>
      </c>
      <c r="C285" s="39">
        <v>81442</v>
      </c>
      <c r="D285" s="39">
        <v>8661</v>
      </c>
      <c r="E285" s="39">
        <v>0</v>
      </c>
      <c r="F285" s="39">
        <v>0</v>
      </c>
      <c r="G285" s="39">
        <v>76610531</v>
      </c>
      <c r="H285" s="39">
        <v>70199955</v>
      </c>
      <c r="I285" s="39">
        <v>215</v>
      </c>
    </row>
    <row r="286" spans="1:9">
      <c r="A286" s="39" t="s">
        <v>696</v>
      </c>
      <c r="B286" s="39" t="s">
        <v>697</v>
      </c>
      <c r="C286" s="39">
        <v>218086</v>
      </c>
      <c r="D286" s="39">
        <v>75817</v>
      </c>
      <c r="E286" s="39">
        <v>130713</v>
      </c>
      <c r="F286" s="39">
        <v>0</v>
      </c>
      <c r="G286" s="39">
        <v>208918778</v>
      </c>
      <c r="H286" s="39">
        <v>212508668</v>
      </c>
      <c r="I286" s="39">
        <v>1045</v>
      </c>
    </row>
    <row r="287" spans="1:9">
      <c r="A287" s="39" t="s">
        <v>698</v>
      </c>
      <c r="B287" s="39" t="s">
        <v>699</v>
      </c>
      <c r="C287" s="39">
        <v>3891850</v>
      </c>
      <c r="D287" s="39">
        <v>2749527</v>
      </c>
      <c r="E287" s="39">
        <v>1797856</v>
      </c>
      <c r="F287" s="39">
        <v>0</v>
      </c>
      <c r="G287" s="39">
        <v>1157765218</v>
      </c>
      <c r="H287" s="39">
        <v>1149161975</v>
      </c>
      <c r="I287" s="39">
        <v>5461.5219999999999</v>
      </c>
    </row>
    <row r="288" spans="1:9">
      <c r="A288" s="39" t="s">
        <v>700</v>
      </c>
      <c r="B288" s="39" t="s">
        <v>701</v>
      </c>
      <c r="C288" s="39">
        <v>10620292</v>
      </c>
      <c r="D288" s="39">
        <v>7328433</v>
      </c>
      <c r="E288" s="39">
        <v>1270445</v>
      </c>
      <c r="F288" s="39">
        <v>0</v>
      </c>
      <c r="G288" s="39">
        <v>2738296129</v>
      </c>
      <c r="H288" s="39">
        <v>2721417949</v>
      </c>
      <c r="I288" s="39">
        <v>7363.02</v>
      </c>
    </row>
    <row r="289" spans="1:9">
      <c r="A289" s="39" t="s">
        <v>702</v>
      </c>
      <c r="B289" s="39" t="s">
        <v>703</v>
      </c>
      <c r="C289" s="39">
        <v>860100</v>
      </c>
      <c r="D289" s="39">
        <v>739457</v>
      </c>
      <c r="E289" s="39">
        <v>140901</v>
      </c>
      <c r="F289" s="39">
        <v>0</v>
      </c>
      <c r="G289" s="39">
        <v>266973923</v>
      </c>
      <c r="H289" s="39">
        <v>264700371</v>
      </c>
      <c r="I289" s="39">
        <v>1000.579</v>
      </c>
    </row>
    <row r="290" spans="1:9">
      <c r="A290" s="39" t="s">
        <v>715</v>
      </c>
      <c r="B290" s="39" t="s">
        <v>716</v>
      </c>
      <c r="C290" s="39">
        <v>3143103</v>
      </c>
      <c r="D290" s="39">
        <v>1091936</v>
      </c>
      <c r="E290" s="39">
        <v>1686795</v>
      </c>
      <c r="F290" s="39">
        <v>0</v>
      </c>
      <c r="G290" s="39">
        <v>1019576876</v>
      </c>
      <c r="H290" s="39">
        <v>1001942585</v>
      </c>
      <c r="I290" s="39">
        <v>11060.834000000001</v>
      </c>
    </row>
    <row r="291" spans="1:9">
      <c r="A291" s="39" t="s">
        <v>717</v>
      </c>
      <c r="B291" s="39" t="s">
        <v>718</v>
      </c>
      <c r="C291" s="39">
        <v>29038938</v>
      </c>
      <c r="D291" s="39">
        <v>22029047</v>
      </c>
      <c r="E291" s="39">
        <v>4671064</v>
      </c>
      <c r="F291" s="39">
        <v>0</v>
      </c>
      <c r="G291" s="39">
        <v>15723052492</v>
      </c>
      <c r="H291" s="39">
        <v>15013559493</v>
      </c>
      <c r="I291" s="39">
        <v>59200</v>
      </c>
    </row>
    <row r="292" spans="1:9">
      <c r="A292" s="39" t="s">
        <v>719</v>
      </c>
      <c r="B292" s="39" t="s">
        <v>720</v>
      </c>
      <c r="C292" s="39">
        <v>276285</v>
      </c>
      <c r="D292" s="39">
        <v>0</v>
      </c>
      <c r="E292" s="39">
        <v>330099</v>
      </c>
      <c r="F292" s="39">
        <v>0</v>
      </c>
      <c r="G292" s="39">
        <v>155077221</v>
      </c>
      <c r="H292" s="39">
        <v>149283054</v>
      </c>
      <c r="I292" s="39">
        <v>2291.9029999999998</v>
      </c>
    </row>
    <row r="293" spans="1:9">
      <c r="A293" s="39" t="s">
        <v>721</v>
      </c>
      <c r="B293" s="39" t="s">
        <v>722</v>
      </c>
      <c r="C293" s="39">
        <v>80240</v>
      </c>
      <c r="D293" s="39">
        <v>76972</v>
      </c>
      <c r="E293" s="39">
        <v>0</v>
      </c>
      <c r="F293" s="39">
        <v>232715</v>
      </c>
      <c r="G293" s="39">
        <v>168118879</v>
      </c>
      <c r="H293" s="39">
        <v>158764752</v>
      </c>
      <c r="I293" s="39">
        <v>3850.7849999999999</v>
      </c>
    </row>
    <row r="294" spans="1:9">
      <c r="A294" s="39" t="s">
        <v>723</v>
      </c>
      <c r="B294" s="39" t="s">
        <v>724</v>
      </c>
      <c r="C294" s="39">
        <v>10222477</v>
      </c>
      <c r="D294" s="39">
        <v>10008990</v>
      </c>
      <c r="E294" s="39">
        <v>0</v>
      </c>
      <c r="F294" s="39">
        <v>1639801</v>
      </c>
      <c r="G294" s="39">
        <v>6764961322</v>
      </c>
      <c r="H294" s="39">
        <v>6737100534</v>
      </c>
      <c r="I294" s="39">
        <v>40250</v>
      </c>
    </row>
    <row r="295" spans="1:9">
      <c r="A295" s="39" t="s">
        <v>725</v>
      </c>
      <c r="B295" s="39" t="s">
        <v>726</v>
      </c>
      <c r="C295" s="39">
        <v>208575</v>
      </c>
      <c r="D295" s="39">
        <v>60764</v>
      </c>
      <c r="E295" s="39">
        <v>155377</v>
      </c>
      <c r="F295" s="39">
        <v>0</v>
      </c>
      <c r="G295" s="39">
        <v>158336673</v>
      </c>
      <c r="H295" s="39">
        <v>157427097</v>
      </c>
      <c r="I295" s="39">
        <v>784.84100000000001</v>
      </c>
    </row>
    <row r="296" spans="1:9">
      <c r="A296" s="39" t="s">
        <v>727</v>
      </c>
      <c r="B296" s="39" t="s">
        <v>728</v>
      </c>
      <c r="C296" s="39">
        <v>3815593</v>
      </c>
      <c r="D296" s="39">
        <v>3297085</v>
      </c>
      <c r="E296" s="39">
        <v>776720</v>
      </c>
      <c r="F296" s="39">
        <v>0</v>
      </c>
      <c r="G296" s="39">
        <v>1568176085</v>
      </c>
      <c r="H296" s="39">
        <v>1464997907</v>
      </c>
      <c r="I296" s="39">
        <v>5802.1030000000001</v>
      </c>
    </row>
    <row r="297" spans="1:9">
      <c r="A297" s="39" t="s">
        <v>729</v>
      </c>
      <c r="B297" s="39" t="s">
        <v>730</v>
      </c>
      <c r="C297" s="39">
        <v>122446</v>
      </c>
      <c r="D297" s="39">
        <v>36908</v>
      </c>
      <c r="E297" s="39">
        <v>92973</v>
      </c>
      <c r="F297" s="39">
        <v>0</v>
      </c>
      <c r="G297" s="39">
        <v>57758929</v>
      </c>
      <c r="H297" s="39">
        <v>55327743</v>
      </c>
      <c r="I297" s="39">
        <v>1291.0550000000001</v>
      </c>
    </row>
    <row r="298" spans="1:9">
      <c r="A298" s="39" t="s">
        <v>731</v>
      </c>
      <c r="B298" s="39" t="s">
        <v>732</v>
      </c>
      <c r="C298" s="39">
        <v>18332359</v>
      </c>
      <c r="D298" s="39">
        <v>10237381</v>
      </c>
      <c r="E298" s="39">
        <v>6172260</v>
      </c>
      <c r="F298" s="39">
        <v>0</v>
      </c>
      <c r="G298" s="39">
        <v>7750725668</v>
      </c>
      <c r="H298" s="39">
        <v>7387538771</v>
      </c>
      <c r="I298" s="39">
        <v>42395.555</v>
      </c>
    </row>
    <row r="299" spans="1:9">
      <c r="A299" s="39" t="s">
        <v>736</v>
      </c>
      <c r="B299" s="39" t="s">
        <v>737</v>
      </c>
      <c r="C299" s="39">
        <v>0</v>
      </c>
      <c r="E299" s="39">
        <v>0</v>
      </c>
      <c r="F299" s="39">
        <v>0</v>
      </c>
      <c r="G299" s="39">
        <v>47655445</v>
      </c>
      <c r="H299" s="39">
        <v>44775599</v>
      </c>
      <c r="I299" s="39">
        <v>55.441000000000003</v>
      </c>
    </row>
    <row r="300" spans="1:9">
      <c r="A300" s="39" t="s">
        <v>738</v>
      </c>
      <c r="B300" s="39" t="s">
        <v>739</v>
      </c>
      <c r="C300" s="39">
        <v>637917</v>
      </c>
      <c r="D300" s="39">
        <v>609185</v>
      </c>
      <c r="E300" s="39">
        <v>0</v>
      </c>
      <c r="F300" s="39">
        <v>0</v>
      </c>
      <c r="G300" s="39">
        <v>261185906</v>
      </c>
      <c r="H300" s="39">
        <v>262100129</v>
      </c>
      <c r="I300" s="39">
        <v>1154.2470000000001</v>
      </c>
    </row>
    <row r="301" spans="1:9">
      <c r="A301" s="39" t="s">
        <v>740</v>
      </c>
      <c r="B301" s="39" t="s">
        <v>741</v>
      </c>
      <c r="C301" s="39">
        <v>1650099</v>
      </c>
      <c r="D301" s="39">
        <v>1111638</v>
      </c>
      <c r="E301" s="39">
        <v>583662</v>
      </c>
      <c r="F301" s="39">
        <v>0</v>
      </c>
      <c r="G301" s="39">
        <v>1315888260</v>
      </c>
      <c r="H301" s="39">
        <v>1254159999</v>
      </c>
      <c r="I301" s="39">
        <v>3495.2570000000001</v>
      </c>
    </row>
    <row r="302" spans="1:9">
      <c r="A302" s="39" t="s">
        <v>742</v>
      </c>
      <c r="B302" s="39" t="s">
        <v>743</v>
      </c>
      <c r="C302" s="39">
        <v>63175</v>
      </c>
      <c r="D302" s="39">
        <v>17309</v>
      </c>
      <c r="E302" s="39">
        <v>0</v>
      </c>
      <c r="F302" s="39">
        <v>0</v>
      </c>
      <c r="G302" s="39">
        <v>107016078</v>
      </c>
      <c r="H302" s="39">
        <v>120538141</v>
      </c>
      <c r="I302" s="39">
        <v>107.566</v>
      </c>
    </row>
    <row r="303" spans="1:9">
      <c r="A303" s="39" t="s">
        <v>744</v>
      </c>
      <c r="B303" s="39" t="s">
        <v>745</v>
      </c>
      <c r="C303" s="39">
        <v>0</v>
      </c>
      <c r="E303" s="39">
        <v>0</v>
      </c>
      <c r="F303" s="39">
        <v>0</v>
      </c>
      <c r="G303" s="39">
        <v>113059651</v>
      </c>
      <c r="H303" s="39">
        <v>114349809</v>
      </c>
      <c r="I303" s="39">
        <v>195.137</v>
      </c>
    </row>
    <row r="304" spans="1:9">
      <c r="A304" s="39" t="s">
        <v>746</v>
      </c>
      <c r="B304" s="39" t="s">
        <v>747</v>
      </c>
      <c r="C304" s="39">
        <v>70499</v>
      </c>
      <c r="D304" s="39">
        <v>0</v>
      </c>
      <c r="E304" s="39">
        <v>97504</v>
      </c>
      <c r="F304" s="39">
        <v>0</v>
      </c>
      <c r="G304" s="39">
        <v>115787636</v>
      </c>
      <c r="H304" s="39">
        <v>119740802</v>
      </c>
      <c r="I304" s="39">
        <v>217</v>
      </c>
    </row>
    <row r="305" spans="1:9">
      <c r="A305" s="39" t="s">
        <v>748</v>
      </c>
      <c r="B305" s="39" t="s">
        <v>749</v>
      </c>
      <c r="C305" s="39">
        <v>0</v>
      </c>
      <c r="E305" s="39">
        <v>0</v>
      </c>
      <c r="F305" s="39">
        <v>0</v>
      </c>
      <c r="G305" s="39">
        <v>78979237</v>
      </c>
      <c r="H305" s="39">
        <v>73676847</v>
      </c>
      <c r="I305" s="39">
        <v>122.92</v>
      </c>
    </row>
    <row r="306" spans="1:9">
      <c r="A306" s="39" t="s">
        <v>750</v>
      </c>
      <c r="B306" s="39" t="s">
        <v>751</v>
      </c>
      <c r="C306" s="39">
        <v>95450</v>
      </c>
      <c r="D306" s="39">
        <v>99319</v>
      </c>
      <c r="E306" s="39">
        <v>0</v>
      </c>
      <c r="F306" s="39">
        <v>0</v>
      </c>
      <c r="G306" s="39">
        <v>51828150</v>
      </c>
      <c r="H306" s="39">
        <v>48837900</v>
      </c>
      <c r="I306" s="39">
        <v>494.81</v>
      </c>
    </row>
    <row r="307" spans="1:9">
      <c r="A307" s="39" t="s">
        <v>752</v>
      </c>
      <c r="B307" s="39" t="s">
        <v>753</v>
      </c>
      <c r="C307" s="39">
        <v>205565</v>
      </c>
      <c r="D307" s="39">
        <v>193577</v>
      </c>
      <c r="E307" s="39">
        <v>0</v>
      </c>
      <c r="F307" s="39">
        <v>236822</v>
      </c>
      <c r="G307" s="39">
        <v>205149850</v>
      </c>
      <c r="H307" s="39">
        <v>196592270</v>
      </c>
      <c r="I307" s="39">
        <v>900.96799999999996</v>
      </c>
    </row>
    <row r="308" spans="1:9">
      <c r="A308" s="39" t="s">
        <v>754</v>
      </c>
      <c r="B308" s="39" t="s">
        <v>755</v>
      </c>
      <c r="C308" s="39">
        <v>0</v>
      </c>
      <c r="E308" s="39">
        <v>0</v>
      </c>
      <c r="F308" s="39">
        <v>19763</v>
      </c>
      <c r="G308" s="39">
        <v>15632730</v>
      </c>
      <c r="H308" s="39">
        <v>14694561</v>
      </c>
      <c r="I308" s="39">
        <v>142.815</v>
      </c>
    </row>
    <row r="309" spans="1:9">
      <c r="A309" s="39" t="s">
        <v>756</v>
      </c>
      <c r="B309" s="39" t="s">
        <v>757</v>
      </c>
      <c r="C309" s="39">
        <v>0</v>
      </c>
      <c r="E309" s="39">
        <v>0</v>
      </c>
      <c r="F309" s="39">
        <v>0</v>
      </c>
      <c r="G309" s="39">
        <v>137793344</v>
      </c>
      <c r="H309" s="39">
        <v>133240017</v>
      </c>
      <c r="I309" s="39">
        <v>678</v>
      </c>
    </row>
    <row r="310" spans="1:9">
      <c r="A310" s="39" t="s">
        <v>758</v>
      </c>
      <c r="B310" s="39" t="s">
        <v>759</v>
      </c>
      <c r="C310" s="39">
        <v>388869</v>
      </c>
      <c r="D310" s="39">
        <v>413883</v>
      </c>
      <c r="E310" s="39">
        <v>0</v>
      </c>
      <c r="F310" s="39">
        <v>0</v>
      </c>
      <c r="G310" s="39">
        <v>542349397</v>
      </c>
      <c r="H310" s="39">
        <v>540778006</v>
      </c>
      <c r="I310" s="39">
        <v>1722.152</v>
      </c>
    </row>
    <row r="311" spans="1:9">
      <c r="A311" s="39" t="s">
        <v>760</v>
      </c>
      <c r="B311" s="39" t="s">
        <v>761</v>
      </c>
      <c r="C311" s="39">
        <v>33112</v>
      </c>
      <c r="D311" s="39">
        <v>0</v>
      </c>
      <c r="E311" s="39">
        <v>27195</v>
      </c>
      <c r="F311" s="39">
        <v>0</v>
      </c>
      <c r="G311" s="39">
        <v>38796723</v>
      </c>
      <c r="H311" s="39">
        <v>41361840</v>
      </c>
      <c r="I311" s="39">
        <v>335.21</v>
      </c>
    </row>
    <row r="312" spans="1:9">
      <c r="A312" s="39" t="s">
        <v>762</v>
      </c>
      <c r="B312" s="39" t="s">
        <v>763</v>
      </c>
      <c r="C312" s="39">
        <v>29796</v>
      </c>
      <c r="D312" s="39">
        <v>0</v>
      </c>
      <c r="E312" s="39">
        <v>37465</v>
      </c>
      <c r="F312" s="39">
        <v>0</v>
      </c>
      <c r="G312" s="39">
        <v>34401134</v>
      </c>
      <c r="H312" s="39">
        <v>33060748</v>
      </c>
      <c r="I312" s="39">
        <v>247.81100000000001</v>
      </c>
    </row>
    <row r="313" spans="1:9">
      <c r="A313" s="39" t="s">
        <v>764</v>
      </c>
      <c r="B313" s="39" t="s">
        <v>765</v>
      </c>
      <c r="C313" s="39">
        <v>546966</v>
      </c>
      <c r="D313" s="39">
        <v>428241</v>
      </c>
      <c r="E313" s="39">
        <v>139097</v>
      </c>
      <c r="F313" s="39">
        <v>0</v>
      </c>
      <c r="G313" s="39">
        <v>158032005</v>
      </c>
      <c r="H313" s="39">
        <v>161830679</v>
      </c>
      <c r="I313" s="39">
        <v>516.04300000000001</v>
      </c>
    </row>
    <row r="314" spans="1:9">
      <c r="A314" s="39" t="s">
        <v>766</v>
      </c>
      <c r="B314" s="39" t="s">
        <v>767</v>
      </c>
      <c r="C314" s="39">
        <v>121810</v>
      </c>
      <c r="D314" s="39">
        <v>126656</v>
      </c>
      <c r="E314" s="39">
        <v>0</v>
      </c>
      <c r="F314" s="39">
        <v>0</v>
      </c>
      <c r="G314" s="39">
        <v>138910262</v>
      </c>
      <c r="H314" s="39">
        <v>133512310</v>
      </c>
      <c r="I314" s="39">
        <v>821.03800000000001</v>
      </c>
    </row>
    <row r="315" spans="1:9">
      <c r="A315" s="39" t="s">
        <v>768</v>
      </c>
      <c r="B315" s="39" t="s">
        <v>769</v>
      </c>
      <c r="C315" s="39">
        <v>166658</v>
      </c>
      <c r="D315" s="39">
        <v>157298</v>
      </c>
      <c r="E315" s="39">
        <v>0</v>
      </c>
      <c r="F315" s="39">
        <v>0</v>
      </c>
      <c r="G315" s="39">
        <v>79810218</v>
      </c>
      <c r="H315" s="39">
        <v>82291080</v>
      </c>
      <c r="I315" s="39">
        <v>267</v>
      </c>
    </row>
    <row r="316" spans="1:9">
      <c r="A316" s="39" t="s">
        <v>770</v>
      </c>
      <c r="B316" s="39" t="s">
        <v>771</v>
      </c>
      <c r="C316" s="39">
        <v>275790</v>
      </c>
      <c r="D316" s="39">
        <v>386680</v>
      </c>
      <c r="E316" s="39">
        <v>18931</v>
      </c>
      <c r="F316" s="39">
        <v>0</v>
      </c>
      <c r="G316" s="39">
        <v>146494666</v>
      </c>
      <c r="H316" s="39">
        <v>143031869</v>
      </c>
      <c r="I316" s="39">
        <v>520</v>
      </c>
    </row>
    <row r="317" spans="1:9">
      <c r="A317" s="39" t="s">
        <v>772</v>
      </c>
      <c r="B317" s="39" t="s">
        <v>773</v>
      </c>
      <c r="C317" s="39">
        <v>26373</v>
      </c>
      <c r="D317" s="39">
        <v>2901</v>
      </c>
      <c r="E317" s="39">
        <v>25780</v>
      </c>
      <c r="F317" s="39">
        <v>0</v>
      </c>
      <c r="G317" s="39">
        <v>83347430</v>
      </c>
      <c r="H317" s="39">
        <v>83769688</v>
      </c>
      <c r="I317" s="39">
        <v>454.642</v>
      </c>
    </row>
    <row r="318" spans="1:9">
      <c r="A318" s="39" t="s">
        <v>774</v>
      </c>
      <c r="B318" s="39" t="s">
        <v>775</v>
      </c>
      <c r="C318" s="39">
        <v>171466</v>
      </c>
      <c r="D318" s="39">
        <v>167672</v>
      </c>
      <c r="E318" s="39">
        <v>0</v>
      </c>
      <c r="F318" s="39">
        <v>0</v>
      </c>
      <c r="G318" s="39">
        <v>282140166</v>
      </c>
      <c r="H318" s="39">
        <v>251094026</v>
      </c>
      <c r="I318" s="39">
        <v>561.17200000000003</v>
      </c>
    </row>
    <row r="319" spans="1:9">
      <c r="A319" s="39" t="s">
        <v>776</v>
      </c>
      <c r="B319" s="39" t="s">
        <v>777</v>
      </c>
      <c r="C319" s="39">
        <v>0</v>
      </c>
      <c r="E319" s="39">
        <v>0</v>
      </c>
      <c r="F319" s="39">
        <v>0</v>
      </c>
      <c r="G319" s="39">
        <v>1004392758</v>
      </c>
      <c r="H319" s="39">
        <v>930983358</v>
      </c>
      <c r="I319" s="39">
        <v>1800</v>
      </c>
    </row>
    <row r="320" spans="1:9">
      <c r="A320" s="39" t="s">
        <v>778</v>
      </c>
      <c r="B320" s="39" t="s">
        <v>779</v>
      </c>
      <c r="C320" s="39">
        <v>479800</v>
      </c>
      <c r="D320" s="39">
        <v>365693</v>
      </c>
      <c r="E320" s="39">
        <v>0</v>
      </c>
      <c r="F320" s="39">
        <v>0</v>
      </c>
      <c r="G320" s="39">
        <v>385616829</v>
      </c>
      <c r="H320" s="39">
        <v>375798168</v>
      </c>
      <c r="I320" s="39">
        <v>630</v>
      </c>
    </row>
    <row r="321" spans="1:9">
      <c r="A321" s="39" t="s">
        <v>780</v>
      </c>
      <c r="B321" s="39" t="s">
        <v>781</v>
      </c>
      <c r="C321" s="39">
        <v>0</v>
      </c>
      <c r="E321" s="39">
        <v>0</v>
      </c>
      <c r="F321" s="39">
        <v>0</v>
      </c>
      <c r="G321" s="39">
        <v>162344064</v>
      </c>
      <c r="H321" s="39">
        <v>164416215</v>
      </c>
      <c r="I321" s="39">
        <v>195</v>
      </c>
    </row>
    <row r="322" spans="1:9">
      <c r="A322" s="39" t="s">
        <v>782</v>
      </c>
      <c r="B322" s="39" t="s">
        <v>783</v>
      </c>
      <c r="C322" s="39">
        <v>311682</v>
      </c>
      <c r="D322" s="39">
        <v>90992</v>
      </c>
      <c r="E322" s="39">
        <v>0</v>
      </c>
      <c r="F322" s="39">
        <v>0</v>
      </c>
      <c r="G322" s="39">
        <v>338842847</v>
      </c>
      <c r="H322" s="39">
        <v>323577658</v>
      </c>
      <c r="I322" s="39">
        <v>252</v>
      </c>
    </row>
    <row r="323" spans="1:9">
      <c r="A323" s="39" t="s">
        <v>784</v>
      </c>
      <c r="B323" s="39" t="s">
        <v>785</v>
      </c>
      <c r="C323" s="39">
        <v>76497</v>
      </c>
      <c r="D323" s="39">
        <v>68270</v>
      </c>
      <c r="E323" s="39">
        <v>0</v>
      </c>
      <c r="F323" s="39">
        <v>0</v>
      </c>
      <c r="G323" s="39">
        <v>88843206</v>
      </c>
      <c r="H323" s="39">
        <v>83185482</v>
      </c>
      <c r="I323" s="39">
        <v>235</v>
      </c>
    </row>
    <row r="324" spans="1:9">
      <c r="A324" s="39" t="s">
        <v>786</v>
      </c>
      <c r="B324" s="39" t="s">
        <v>787</v>
      </c>
      <c r="C324" s="39">
        <v>35352</v>
      </c>
      <c r="D324" s="39">
        <v>13320</v>
      </c>
      <c r="E324" s="39">
        <v>23673</v>
      </c>
      <c r="F324" s="39">
        <v>0</v>
      </c>
      <c r="G324" s="39">
        <v>83925806</v>
      </c>
      <c r="H324" s="39">
        <v>78061264</v>
      </c>
      <c r="I324" s="39">
        <v>298</v>
      </c>
    </row>
    <row r="325" spans="1:9">
      <c r="A325" s="39" t="s">
        <v>788</v>
      </c>
      <c r="B325" s="39" t="s">
        <v>789</v>
      </c>
      <c r="C325" s="39">
        <v>281181</v>
      </c>
      <c r="D325" s="39">
        <v>280693</v>
      </c>
      <c r="E325" s="39">
        <v>0</v>
      </c>
      <c r="F325" s="39">
        <v>0</v>
      </c>
      <c r="G325" s="39">
        <v>207654346</v>
      </c>
      <c r="H325" s="39">
        <v>214215503</v>
      </c>
      <c r="I325" s="39">
        <v>686.43200000000002</v>
      </c>
    </row>
    <row r="326" spans="1:9">
      <c r="A326" s="39" t="s">
        <v>790</v>
      </c>
      <c r="B326" s="39" t="s">
        <v>791</v>
      </c>
      <c r="C326" s="39">
        <v>0</v>
      </c>
      <c r="E326" s="39">
        <v>0</v>
      </c>
      <c r="F326" s="39">
        <v>0</v>
      </c>
      <c r="G326" s="39">
        <v>93652816</v>
      </c>
      <c r="H326" s="39">
        <v>91635135</v>
      </c>
      <c r="I326" s="39">
        <v>490</v>
      </c>
    </row>
    <row r="327" spans="1:9">
      <c r="A327" s="39" t="s">
        <v>792</v>
      </c>
      <c r="B327" s="39" t="s">
        <v>793</v>
      </c>
      <c r="C327" s="39">
        <v>0</v>
      </c>
      <c r="E327" s="39">
        <v>0</v>
      </c>
      <c r="F327" s="39">
        <v>0</v>
      </c>
      <c r="G327" s="39">
        <v>125427175</v>
      </c>
      <c r="H327" s="39">
        <v>79941859</v>
      </c>
      <c r="I327" s="39">
        <v>184.8</v>
      </c>
    </row>
    <row r="328" spans="1:9">
      <c r="A328" s="39" t="s">
        <v>794</v>
      </c>
      <c r="B328" s="39" t="s">
        <v>795</v>
      </c>
      <c r="C328" s="39">
        <v>36979811</v>
      </c>
      <c r="D328" s="39">
        <v>24868153</v>
      </c>
      <c r="E328" s="39">
        <v>0</v>
      </c>
      <c r="F328" s="39">
        <v>0</v>
      </c>
      <c r="G328" s="39">
        <v>10243781455</v>
      </c>
      <c r="H328" s="39">
        <v>9973928858</v>
      </c>
      <c r="I328" s="39">
        <v>25105.52</v>
      </c>
    </row>
    <row r="329" spans="1:9">
      <c r="A329" s="39" t="s">
        <v>796</v>
      </c>
      <c r="B329" s="39" t="s">
        <v>797</v>
      </c>
      <c r="C329" s="39">
        <v>2937711</v>
      </c>
      <c r="D329" s="39">
        <v>1673843</v>
      </c>
      <c r="E329" s="39">
        <v>1041095</v>
      </c>
      <c r="F329" s="39">
        <v>0</v>
      </c>
      <c r="G329" s="39">
        <v>585487875</v>
      </c>
      <c r="H329" s="39">
        <v>585835250</v>
      </c>
      <c r="I329" s="39">
        <v>2752</v>
      </c>
    </row>
    <row r="330" spans="1:9">
      <c r="A330" s="39" t="s">
        <v>798</v>
      </c>
      <c r="B330" s="39" t="s">
        <v>799</v>
      </c>
      <c r="C330" s="39">
        <v>72835096</v>
      </c>
      <c r="D330" s="39">
        <v>49708858</v>
      </c>
      <c r="E330" s="39">
        <v>21833277</v>
      </c>
      <c r="F330" s="39">
        <v>0</v>
      </c>
      <c r="G330" s="39">
        <v>24039047192</v>
      </c>
      <c r="H330" s="39">
        <v>23449405454</v>
      </c>
      <c r="I330" s="39">
        <v>67090.888999999996</v>
      </c>
    </row>
    <row r="331" spans="1:9">
      <c r="A331" s="39" t="s">
        <v>802</v>
      </c>
      <c r="B331" s="39" t="s">
        <v>803</v>
      </c>
      <c r="C331" s="39">
        <v>3494773</v>
      </c>
      <c r="D331" s="39">
        <v>691816</v>
      </c>
      <c r="E331" s="39">
        <v>0</v>
      </c>
      <c r="F331" s="39">
        <v>0</v>
      </c>
      <c r="G331" s="39">
        <v>2055538689</v>
      </c>
      <c r="H331" s="39">
        <v>2034576974</v>
      </c>
      <c r="I331" s="39">
        <v>3208.453</v>
      </c>
    </row>
    <row r="332" spans="1:9">
      <c r="A332" s="39" t="s">
        <v>804</v>
      </c>
      <c r="B332" s="39" t="s">
        <v>805</v>
      </c>
      <c r="C332" s="39">
        <v>1530446</v>
      </c>
      <c r="D332" s="39">
        <v>941595</v>
      </c>
      <c r="E332" s="39">
        <v>0</v>
      </c>
      <c r="F332" s="39">
        <v>0</v>
      </c>
      <c r="G332" s="39">
        <v>915143436</v>
      </c>
      <c r="H332" s="39">
        <v>884184554</v>
      </c>
      <c r="I332" s="39">
        <v>1507.9949999999999</v>
      </c>
    </row>
    <row r="333" spans="1:9">
      <c r="A333" s="39" t="s">
        <v>806</v>
      </c>
      <c r="B333" s="39" t="s">
        <v>807</v>
      </c>
      <c r="C333" s="39">
        <v>4221782</v>
      </c>
      <c r="D333" s="39">
        <v>967272</v>
      </c>
      <c r="E333" s="39">
        <v>0</v>
      </c>
      <c r="F333" s="39">
        <v>0</v>
      </c>
      <c r="G333" s="39">
        <v>1835097406</v>
      </c>
      <c r="H333" s="39">
        <v>2143010277</v>
      </c>
      <c r="I333" s="39">
        <v>1670</v>
      </c>
    </row>
    <row r="334" spans="1:9">
      <c r="A334" s="39" t="s">
        <v>808</v>
      </c>
      <c r="B334" s="39" t="s">
        <v>809</v>
      </c>
      <c r="C334" s="39">
        <v>3898793</v>
      </c>
      <c r="D334" s="39">
        <v>782306</v>
      </c>
      <c r="E334" s="39">
        <v>0</v>
      </c>
      <c r="F334" s="39">
        <v>0</v>
      </c>
      <c r="G334" s="39">
        <v>1191746326</v>
      </c>
      <c r="H334" s="39">
        <v>1552726379</v>
      </c>
      <c r="I334" s="39">
        <v>1180.2360000000001</v>
      </c>
    </row>
    <row r="335" spans="1:9">
      <c r="A335" s="39" t="s">
        <v>810</v>
      </c>
      <c r="B335" s="39" t="s">
        <v>811</v>
      </c>
      <c r="C335" s="39">
        <v>425804</v>
      </c>
      <c r="D335" s="39">
        <v>369771</v>
      </c>
      <c r="E335" s="39">
        <v>0</v>
      </c>
      <c r="F335" s="39">
        <v>0</v>
      </c>
      <c r="G335" s="39">
        <v>136375327</v>
      </c>
      <c r="H335" s="39">
        <v>137654132</v>
      </c>
      <c r="I335" s="39">
        <v>461.99099999999999</v>
      </c>
    </row>
    <row r="336" spans="1:9">
      <c r="A336" s="39" t="s">
        <v>812</v>
      </c>
      <c r="B336" s="39" t="s">
        <v>813</v>
      </c>
      <c r="C336" s="39">
        <v>247783</v>
      </c>
      <c r="D336" s="39">
        <v>23931</v>
      </c>
      <c r="E336" s="39">
        <v>0</v>
      </c>
      <c r="F336" s="39">
        <v>0</v>
      </c>
      <c r="G336" s="39">
        <v>261953689</v>
      </c>
      <c r="H336" s="39">
        <v>372805957</v>
      </c>
      <c r="I336" s="39">
        <v>145.5</v>
      </c>
    </row>
    <row r="337" spans="1:9">
      <c r="A337" s="39" t="s">
        <v>814</v>
      </c>
      <c r="B337" s="39" t="s">
        <v>815</v>
      </c>
      <c r="C337" s="39">
        <v>181725</v>
      </c>
      <c r="D337" s="39">
        <v>722</v>
      </c>
      <c r="E337" s="39">
        <v>251904</v>
      </c>
      <c r="F337" s="39">
        <v>0</v>
      </c>
      <c r="G337" s="39">
        <v>274038783</v>
      </c>
      <c r="H337" s="39">
        <v>173815401</v>
      </c>
      <c r="I337" s="39">
        <v>915.58399999999995</v>
      </c>
    </row>
    <row r="338" spans="1:9">
      <c r="A338" s="39" t="s">
        <v>816</v>
      </c>
      <c r="B338" s="39" t="s">
        <v>817</v>
      </c>
      <c r="C338" s="39">
        <v>1070463</v>
      </c>
      <c r="D338" s="39">
        <v>658930</v>
      </c>
      <c r="E338" s="39">
        <v>502086</v>
      </c>
      <c r="F338" s="39">
        <v>0</v>
      </c>
      <c r="G338" s="39">
        <v>718088711</v>
      </c>
      <c r="H338" s="39">
        <v>484430205</v>
      </c>
      <c r="I338" s="39">
        <v>2077</v>
      </c>
    </row>
    <row r="339" spans="1:9">
      <c r="A339" s="39" t="s">
        <v>818</v>
      </c>
      <c r="B339" s="39" t="s">
        <v>819</v>
      </c>
      <c r="C339" s="39">
        <v>0</v>
      </c>
      <c r="D339" s="39">
        <v>0</v>
      </c>
      <c r="E339" s="39">
        <v>0</v>
      </c>
      <c r="F339" s="39">
        <v>0</v>
      </c>
      <c r="G339" s="39">
        <v>267347237</v>
      </c>
      <c r="H339" s="39">
        <v>243236789</v>
      </c>
      <c r="I339" s="39">
        <v>561.53499999999997</v>
      </c>
    </row>
    <row r="340" spans="1:9">
      <c r="A340" s="39" t="s">
        <v>820</v>
      </c>
      <c r="B340" s="39" t="s">
        <v>821</v>
      </c>
      <c r="C340" s="39">
        <v>438135</v>
      </c>
      <c r="D340" s="39">
        <v>0</v>
      </c>
      <c r="E340" s="39">
        <v>0</v>
      </c>
      <c r="F340" s="39">
        <v>0</v>
      </c>
      <c r="G340" s="39">
        <v>600084223</v>
      </c>
      <c r="H340" s="39">
        <v>526788362</v>
      </c>
      <c r="I340" s="39">
        <v>97</v>
      </c>
    </row>
    <row r="341" spans="1:9">
      <c r="A341" s="39" t="s">
        <v>822</v>
      </c>
      <c r="B341" s="39" t="s">
        <v>823</v>
      </c>
      <c r="C341" s="39">
        <v>12620575</v>
      </c>
      <c r="D341" s="39">
        <v>2506381</v>
      </c>
      <c r="E341" s="39">
        <v>0</v>
      </c>
      <c r="F341" s="39">
        <v>0</v>
      </c>
      <c r="G341" s="39">
        <v>6185911118</v>
      </c>
      <c r="H341" s="39">
        <v>5245768708</v>
      </c>
      <c r="I341" s="39">
        <v>2526.982</v>
      </c>
    </row>
    <row r="342" spans="1:9">
      <c r="A342" s="39" t="s">
        <v>830</v>
      </c>
      <c r="B342" s="39" t="s">
        <v>831</v>
      </c>
      <c r="C342" s="39">
        <v>12070098</v>
      </c>
      <c r="D342" s="39">
        <v>6940587</v>
      </c>
      <c r="E342" s="39">
        <v>0</v>
      </c>
      <c r="F342" s="39">
        <v>0</v>
      </c>
      <c r="G342" s="39">
        <v>2496989688</v>
      </c>
      <c r="H342" s="39">
        <v>2393305955</v>
      </c>
      <c r="I342" s="39">
        <v>9050</v>
      </c>
    </row>
    <row r="343" spans="1:9">
      <c r="A343" s="39" t="s">
        <v>832</v>
      </c>
      <c r="B343" s="39" t="s">
        <v>833</v>
      </c>
      <c r="C343" s="39">
        <v>5905598</v>
      </c>
      <c r="D343" s="39">
        <v>2787391</v>
      </c>
      <c r="E343" s="39">
        <v>0</v>
      </c>
      <c r="F343" s="39">
        <v>0</v>
      </c>
      <c r="G343" s="39">
        <v>5194722022</v>
      </c>
      <c r="H343" s="39">
        <v>4849553699</v>
      </c>
      <c r="I343" s="39">
        <v>6145.5</v>
      </c>
    </row>
    <row r="344" spans="1:9">
      <c r="A344" s="39" t="s">
        <v>834</v>
      </c>
      <c r="B344" s="39" t="s">
        <v>835</v>
      </c>
      <c r="C344" s="39">
        <v>202010</v>
      </c>
      <c r="D344" s="39">
        <v>156485</v>
      </c>
      <c r="E344" s="39">
        <v>0</v>
      </c>
      <c r="F344" s="39">
        <v>0</v>
      </c>
      <c r="G344" s="39">
        <v>87347785</v>
      </c>
      <c r="H344" s="39">
        <v>63528165</v>
      </c>
      <c r="I344" s="39">
        <v>165</v>
      </c>
    </row>
    <row r="345" spans="1:9">
      <c r="A345" s="39" t="s">
        <v>836</v>
      </c>
      <c r="B345" s="39" t="s">
        <v>837</v>
      </c>
      <c r="C345" s="39">
        <v>0</v>
      </c>
      <c r="D345" s="39">
        <v>1722281</v>
      </c>
      <c r="E345" s="39">
        <v>0</v>
      </c>
      <c r="F345" s="39">
        <v>0</v>
      </c>
      <c r="G345" s="39">
        <v>1395553268</v>
      </c>
      <c r="H345" s="39">
        <v>1416768984</v>
      </c>
      <c r="I345" s="39">
        <v>2482.549</v>
      </c>
    </row>
    <row r="346" spans="1:9">
      <c r="A346" s="39" t="s">
        <v>838</v>
      </c>
      <c r="B346" s="39" t="s">
        <v>839</v>
      </c>
      <c r="C346" s="39">
        <v>9195818</v>
      </c>
      <c r="D346" s="39">
        <v>4159054</v>
      </c>
      <c r="E346" s="39">
        <v>0</v>
      </c>
      <c r="F346" s="39">
        <v>0</v>
      </c>
      <c r="G346" s="39">
        <v>4112604301</v>
      </c>
      <c r="H346" s="39">
        <v>3870200866</v>
      </c>
      <c r="I346" s="39">
        <v>5433.0039999999999</v>
      </c>
    </row>
    <row r="347" spans="1:9">
      <c r="A347" s="39" t="s">
        <v>840</v>
      </c>
      <c r="B347" s="39" t="s">
        <v>841</v>
      </c>
      <c r="C347" s="39">
        <v>2371698</v>
      </c>
      <c r="D347" s="39">
        <v>1142259</v>
      </c>
      <c r="E347" s="39">
        <v>0</v>
      </c>
      <c r="F347" s="39">
        <v>0</v>
      </c>
      <c r="G347" s="39">
        <v>490720444</v>
      </c>
      <c r="H347" s="39">
        <v>476688234</v>
      </c>
      <c r="I347" s="39">
        <v>1180</v>
      </c>
    </row>
    <row r="348" spans="1:9">
      <c r="A348" s="39" t="s">
        <v>842</v>
      </c>
      <c r="B348" s="39" t="s">
        <v>843</v>
      </c>
      <c r="C348" s="39">
        <v>4520955</v>
      </c>
      <c r="D348" s="39">
        <v>2337405</v>
      </c>
      <c r="E348" s="39">
        <v>1423640</v>
      </c>
      <c r="F348" s="39">
        <v>0</v>
      </c>
      <c r="G348" s="39">
        <v>1029999855</v>
      </c>
      <c r="H348" s="39">
        <v>1008540829</v>
      </c>
      <c r="I348" s="39">
        <v>4269.3270000000002</v>
      </c>
    </row>
    <row r="349" spans="1:9">
      <c r="A349" s="39" t="s">
        <v>844</v>
      </c>
      <c r="B349" s="39" t="s">
        <v>845</v>
      </c>
      <c r="C349" s="39">
        <v>48250089</v>
      </c>
      <c r="D349" s="39">
        <v>37781352</v>
      </c>
      <c r="E349" s="39">
        <v>0</v>
      </c>
      <c r="F349" s="39">
        <v>0</v>
      </c>
      <c r="G349" s="39">
        <v>15814080411</v>
      </c>
      <c r="H349" s="39">
        <v>15668241816</v>
      </c>
      <c r="I349" s="39">
        <v>37933</v>
      </c>
    </row>
    <row r="350" spans="1:9">
      <c r="A350" s="39" t="s">
        <v>846</v>
      </c>
      <c r="B350" s="39" t="s">
        <v>847</v>
      </c>
      <c r="C350" s="39">
        <v>6904159</v>
      </c>
      <c r="D350" s="39">
        <v>5795774</v>
      </c>
      <c r="E350" s="39">
        <v>1100400</v>
      </c>
      <c r="F350" s="39">
        <v>0</v>
      </c>
      <c r="G350" s="39">
        <v>2163326257</v>
      </c>
      <c r="H350" s="39">
        <v>2098681853</v>
      </c>
      <c r="I350" s="39">
        <v>5736</v>
      </c>
    </row>
    <row r="351" spans="1:9">
      <c r="A351" s="39" t="s">
        <v>848</v>
      </c>
      <c r="B351" s="39" t="s">
        <v>849</v>
      </c>
      <c r="C351" s="39">
        <v>0</v>
      </c>
      <c r="D351" s="39">
        <v>0</v>
      </c>
      <c r="E351" s="39">
        <v>0</v>
      </c>
      <c r="F351" s="39">
        <v>0</v>
      </c>
      <c r="G351" s="39">
        <v>887621987</v>
      </c>
      <c r="H351" s="39">
        <v>772309599</v>
      </c>
      <c r="I351" s="39">
        <v>753</v>
      </c>
    </row>
    <row r="352" spans="1:9">
      <c r="A352" s="39" t="s">
        <v>850</v>
      </c>
      <c r="B352" s="39" t="s">
        <v>851</v>
      </c>
      <c r="C352" s="39">
        <v>0</v>
      </c>
      <c r="E352" s="39">
        <v>0</v>
      </c>
      <c r="F352" s="39">
        <v>0</v>
      </c>
      <c r="G352" s="39">
        <v>96113931</v>
      </c>
      <c r="H352" s="39">
        <v>85553211</v>
      </c>
      <c r="I352" s="39">
        <v>166.17</v>
      </c>
    </row>
    <row r="353" spans="1:9">
      <c r="A353" s="39" t="s">
        <v>852</v>
      </c>
      <c r="B353" s="39" t="s">
        <v>853</v>
      </c>
      <c r="C353" s="39">
        <v>0</v>
      </c>
      <c r="E353" s="39">
        <v>0</v>
      </c>
      <c r="F353" s="39">
        <v>0</v>
      </c>
      <c r="G353" s="39">
        <v>35926612</v>
      </c>
      <c r="H353" s="39">
        <v>34633949</v>
      </c>
      <c r="I353" s="39">
        <v>18.696999999999999</v>
      </c>
    </row>
    <row r="354" spans="1:9">
      <c r="A354" s="39" t="s">
        <v>854</v>
      </c>
      <c r="B354" s="39" t="s">
        <v>855</v>
      </c>
      <c r="C354" s="39">
        <v>2532356</v>
      </c>
      <c r="D354" s="39">
        <v>1036858</v>
      </c>
      <c r="E354" s="39">
        <v>0</v>
      </c>
      <c r="F354" s="39">
        <v>0</v>
      </c>
      <c r="G354" s="39">
        <v>2395551181</v>
      </c>
      <c r="H354" s="39">
        <v>2335199618</v>
      </c>
      <c r="I354" s="39">
        <v>2820</v>
      </c>
    </row>
    <row r="355" spans="1:9">
      <c r="A355" s="39" t="s">
        <v>856</v>
      </c>
      <c r="B355" s="39" t="s">
        <v>857</v>
      </c>
      <c r="C355" s="39">
        <v>0</v>
      </c>
      <c r="E355" s="39">
        <v>0</v>
      </c>
      <c r="F355" s="39">
        <v>0</v>
      </c>
      <c r="G355" s="39">
        <v>368439256</v>
      </c>
      <c r="H355" s="39">
        <v>362207205</v>
      </c>
      <c r="I355" s="39">
        <v>536.38300000000004</v>
      </c>
    </row>
    <row r="356" spans="1:9">
      <c r="A356" s="39" t="s">
        <v>858</v>
      </c>
      <c r="B356" s="39" t="s">
        <v>859</v>
      </c>
      <c r="C356" s="39">
        <v>910567</v>
      </c>
      <c r="D356" s="39">
        <v>80490</v>
      </c>
      <c r="E356" s="39">
        <v>0</v>
      </c>
      <c r="F356" s="39">
        <v>0</v>
      </c>
      <c r="G356" s="39">
        <v>3268968717</v>
      </c>
      <c r="H356" s="39">
        <v>1352508620</v>
      </c>
      <c r="I356" s="39">
        <v>273.54199999999997</v>
      </c>
    </row>
    <row r="357" spans="1:9">
      <c r="A357" s="39" t="s">
        <v>860</v>
      </c>
      <c r="B357" s="39" t="s">
        <v>861</v>
      </c>
      <c r="C357" s="39">
        <v>1267365</v>
      </c>
      <c r="D357" s="39">
        <v>546178</v>
      </c>
      <c r="E357" s="39">
        <v>0</v>
      </c>
      <c r="F357" s="39">
        <v>0</v>
      </c>
      <c r="G357" s="39">
        <v>895946827</v>
      </c>
      <c r="H357" s="39">
        <v>1012959696</v>
      </c>
      <c r="I357" s="39">
        <v>1264.924</v>
      </c>
    </row>
    <row r="358" spans="1:9">
      <c r="A358" s="39" t="s">
        <v>862</v>
      </c>
      <c r="B358" s="39" t="s">
        <v>863</v>
      </c>
      <c r="C358" s="39">
        <v>414577</v>
      </c>
      <c r="D358" s="39">
        <v>981</v>
      </c>
      <c r="E358" s="39">
        <v>441806</v>
      </c>
      <c r="F358" s="39">
        <v>0</v>
      </c>
      <c r="G358" s="39">
        <v>1141011542</v>
      </c>
      <c r="H358" s="39">
        <v>646643200</v>
      </c>
      <c r="I358" s="39">
        <v>2636.1509999999998</v>
      </c>
    </row>
    <row r="359" spans="1:9">
      <c r="A359" s="39" t="s">
        <v>864</v>
      </c>
      <c r="B359" s="39" t="s">
        <v>865</v>
      </c>
      <c r="C359" s="39">
        <v>393566</v>
      </c>
      <c r="D359" s="39">
        <v>418464</v>
      </c>
      <c r="E359" s="39">
        <v>0</v>
      </c>
      <c r="F359" s="39">
        <v>0</v>
      </c>
      <c r="G359" s="39">
        <v>281218600</v>
      </c>
      <c r="H359" s="39">
        <v>195317402</v>
      </c>
      <c r="I359" s="39">
        <v>974.86699999999996</v>
      </c>
    </row>
    <row r="360" spans="1:9">
      <c r="A360" s="39" t="s">
        <v>866</v>
      </c>
      <c r="B360" s="39" t="s">
        <v>867</v>
      </c>
      <c r="C360" s="39">
        <v>242029</v>
      </c>
      <c r="D360" s="39">
        <v>235544</v>
      </c>
      <c r="E360" s="39">
        <v>0</v>
      </c>
      <c r="F360" s="39">
        <v>0</v>
      </c>
      <c r="G360" s="39">
        <v>146554458</v>
      </c>
      <c r="H360" s="39">
        <v>125245497</v>
      </c>
      <c r="I360" s="39">
        <v>265</v>
      </c>
    </row>
    <row r="361" spans="1:9">
      <c r="A361" s="39" t="s">
        <v>868</v>
      </c>
      <c r="B361" s="39" t="s">
        <v>869</v>
      </c>
      <c r="C361" s="39">
        <v>488255</v>
      </c>
      <c r="D361" s="39">
        <v>164497</v>
      </c>
      <c r="E361" s="39">
        <v>0</v>
      </c>
      <c r="F361" s="39">
        <v>0</v>
      </c>
      <c r="G361" s="39">
        <v>159617555</v>
      </c>
      <c r="H361" s="39">
        <v>155939225</v>
      </c>
      <c r="I361" s="39">
        <v>170</v>
      </c>
    </row>
    <row r="362" spans="1:9">
      <c r="A362" s="39" t="s">
        <v>870</v>
      </c>
      <c r="B362" s="39" t="s">
        <v>871</v>
      </c>
      <c r="C362" s="39">
        <v>191884</v>
      </c>
      <c r="D362" s="39">
        <v>100574</v>
      </c>
      <c r="E362" s="39">
        <v>0</v>
      </c>
      <c r="F362" s="39">
        <v>0</v>
      </c>
      <c r="G362" s="39">
        <v>106478555</v>
      </c>
      <c r="H362" s="39">
        <v>141609393</v>
      </c>
      <c r="I362" s="39">
        <v>190.28100000000001</v>
      </c>
    </row>
    <row r="363" spans="1:9">
      <c r="A363" s="39" t="s">
        <v>872</v>
      </c>
      <c r="B363" s="39" t="s">
        <v>873</v>
      </c>
      <c r="C363" s="39">
        <v>3470371</v>
      </c>
      <c r="D363" s="39">
        <v>2498304</v>
      </c>
      <c r="E363" s="39">
        <v>536764</v>
      </c>
      <c r="F363" s="39">
        <v>0</v>
      </c>
      <c r="G363" s="39">
        <v>1157984293</v>
      </c>
      <c r="H363" s="39">
        <v>1046532885</v>
      </c>
      <c r="I363" s="39">
        <v>3434.5630000000001</v>
      </c>
    </row>
    <row r="364" spans="1:9">
      <c r="A364" s="39" t="s">
        <v>874</v>
      </c>
      <c r="B364" s="39" t="s">
        <v>875</v>
      </c>
      <c r="C364" s="39">
        <v>114306</v>
      </c>
      <c r="D364" s="39">
        <v>0</v>
      </c>
      <c r="E364" s="39">
        <v>0</v>
      </c>
      <c r="F364" s="39">
        <v>0</v>
      </c>
      <c r="G364" s="39">
        <v>125809338</v>
      </c>
      <c r="H364" s="39">
        <v>121944997</v>
      </c>
      <c r="I364" s="39">
        <v>45</v>
      </c>
    </row>
    <row r="365" spans="1:9">
      <c r="A365" s="39" t="s">
        <v>876</v>
      </c>
      <c r="B365" s="39" t="s">
        <v>877</v>
      </c>
      <c r="C365" s="39">
        <v>548053</v>
      </c>
      <c r="D365" s="39">
        <v>294484</v>
      </c>
      <c r="E365" s="39">
        <v>235725</v>
      </c>
      <c r="F365" s="39">
        <v>0</v>
      </c>
      <c r="G365" s="39">
        <v>185052641</v>
      </c>
      <c r="H365" s="39">
        <v>193995923</v>
      </c>
      <c r="I365" s="39">
        <v>734.07299999999998</v>
      </c>
    </row>
    <row r="366" spans="1:9">
      <c r="A366" s="39" t="s">
        <v>878</v>
      </c>
      <c r="B366" s="39" t="s">
        <v>879</v>
      </c>
      <c r="C366" s="39">
        <v>66586</v>
      </c>
      <c r="D366" s="39">
        <v>97912</v>
      </c>
      <c r="E366" s="39">
        <v>0</v>
      </c>
      <c r="F366" s="39">
        <v>0</v>
      </c>
      <c r="G366" s="39">
        <v>132969902</v>
      </c>
      <c r="H366" s="39">
        <v>127560438</v>
      </c>
      <c r="I366" s="39">
        <v>537.64499999999998</v>
      </c>
    </row>
    <row r="367" spans="1:9">
      <c r="A367" s="39" t="s">
        <v>880</v>
      </c>
      <c r="B367" s="39" t="s">
        <v>881</v>
      </c>
      <c r="C367" s="39">
        <v>3817989</v>
      </c>
      <c r="D367" s="39">
        <v>1439369</v>
      </c>
      <c r="E367" s="39">
        <v>0</v>
      </c>
      <c r="F367" s="39">
        <v>0</v>
      </c>
      <c r="G367" s="39">
        <v>1317504587</v>
      </c>
      <c r="H367" s="39">
        <v>1337220277</v>
      </c>
      <c r="I367" s="39">
        <v>4150</v>
      </c>
    </row>
    <row r="368" spans="1:9">
      <c r="A368" s="39" t="s">
        <v>882</v>
      </c>
      <c r="B368" s="39" t="s">
        <v>883</v>
      </c>
      <c r="C368" s="39">
        <v>588414</v>
      </c>
      <c r="D368" s="39">
        <v>0</v>
      </c>
      <c r="E368" s="39">
        <v>253172</v>
      </c>
      <c r="F368" s="39">
        <v>0</v>
      </c>
      <c r="G368" s="39">
        <v>190499459</v>
      </c>
      <c r="H368" s="39">
        <v>192502287</v>
      </c>
      <c r="I368" s="39">
        <v>977.45100000000002</v>
      </c>
    </row>
    <row r="369" spans="1:9">
      <c r="A369" s="39" t="s">
        <v>884</v>
      </c>
      <c r="B369" s="39" t="s">
        <v>885</v>
      </c>
      <c r="C369" s="39">
        <v>0</v>
      </c>
      <c r="D369" s="39">
        <v>5728683</v>
      </c>
      <c r="E369" s="39">
        <v>1512500</v>
      </c>
      <c r="F369" s="39">
        <v>0</v>
      </c>
      <c r="G369" s="39">
        <v>2341187284</v>
      </c>
      <c r="H369" s="39">
        <v>2309618851</v>
      </c>
      <c r="I369" s="39">
        <v>6590</v>
      </c>
    </row>
    <row r="370" spans="1:9">
      <c r="A370" s="39" t="s">
        <v>886</v>
      </c>
      <c r="B370" s="39" t="s">
        <v>887</v>
      </c>
      <c r="C370" s="39">
        <v>311765</v>
      </c>
      <c r="D370" s="39">
        <v>158032</v>
      </c>
      <c r="E370" s="39">
        <v>0</v>
      </c>
      <c r="F370" s="39">
        <v>0</v>
      </c>
      <c r="G370" s="39">
        <v>71538848</v>
      </c>
      <c r="H370" s="39">
        <v>72708880</v>
      </c>
      <c r="I370" s="39">
        <v>340.25</v>
      </c>
    </row>
    <row r="371" spans="1:9">
      <c r="A371" s="39" t="s">
        <v>888</v>
      </c>
      <c r="B371" s="39" t="s">
        <v>889</v>
      </c>
      <c r="C371" s="39">
        <v>1598460</v>
      </c>
      <c r="D371" s="39">
        <v>1179748</v>
      </c>
      <c r="E371" s="39">
        <v>536966</v>
      </c>
      <c r="F371" s="39">
        <v>0</v>
      </c>
      <c r="G371" s="39">
        <v>404777252</v>
      </c>
      <c r="H371" s="39">
        <v>406809617</v>
      </c>
      <c r="I371" s="39">
        <v>1270</v>
      </c>
    </row>
    <row r="372" spans="1:9">
      <c r="A372" s="39" t="s">
        <v>890</v>
      </c>
      <c r="B372" s="39" t="s">
        <v>891</v>
      </c>
      <c r="C372" s="39">
        <v>1161686</v>
      </c>
      <c r="D372" s="39">
        <v>853935</v>
      </c>
      <c r="E372" s="39">
        <v>323783</v>
      </c>
      <c r="F372" s="39">
        <v>0</v>
      </c>
      <c r="G372" s="39">
        <v>555311737</v>
      </c>
      <c r="H372" s="39">
        <v>515282393</v>
      </c>
      <c r="I372" s="39">
        <v>1420</v>
      </c>
    </row>
    <row r="373" spans="1:9">
      <c r="A373" s="39" t="s">
        <v>892</v>
      </c>
      <c r="B373" s="39" t="s">
        <v>893</v>
      </c>
      <c r="C373" s="39">
        <v>405030</v>
      </c>
      <c r="D373" s="39">
        <v>387943</v>
      </c>
      <c r="E373" s="39">
        <v>0</v>
      </c>
      <c r="F373" s="39">
        <v>0</v>
      </c>
      <c r="G373" s="39">
        <v>157636523</v>
      </c>
      <c r="H373" s="39">
        <v>155903150</v>
      </c>
      <c r="I373" s="39">
        <v>727.68799999999999</v>
      </c>
    </row>
    <row r="374" spans="1:9">
      <c r="A374" s="39" t="s">
        <v>894</v>
      </c>
      <c r="B374" s="39" t="s">
        <v>895</v>
      </c>
      <c r="C374" s="39">
        <v>1035386</v>
      </c>
      <c r="D374" s="39">
        <v>562259</v>
      </c>
      <c r="E374" s="39">
        <v>315852</v>
      </c>
      <c r="F374" s="39">
        <v>0</v>
      </c>
      <c r="G374" s="39">
        <v>690248769</v>
      </c>
      <c r="H374" s="39">
        <v>676439169</v>
      </c>
      <c r="I374" s="39">
        <v>1308.31</v>
      </c>
    </row>
    <row r="375" spans="1:9">
      <c r="A375" s="39" t="s">
        <v>896</v>
      </c>
      <c r="B375" s="39" t="s">
        <v>897</v>
      </c>
      <c r="C375" s="39">
        <v>852193</v>
      </c>
      <c r="D375" s="39">
        <v>795562</v>
      </c>
      <c r="E375" s="39">
        <v>0</v>
      </c>
      <c r="F375" s="39">
        <v>0</v>
      </c>
      <c r="G375" s="39">
        <v>344110005</v>
      </c>
      <c r="H375" s="39">
        <v>336060873</v>
      </c>
      <c r="I375" s="39">
        <v>775</v>
      </c>
    </row>
    <row r="376" spans="1:9">
      <c r="A376" s="39" t="s">
        <v>898</v>
      </c>
      <c r="B376" s="39" t="s">
        <v>899</v>
      </c>
      <c r="C376" s="39">
        <v>846109</v>
      </c>
      <c r="D376" s="39">
        <v>588059</v>
      </c>
      <c r="E376" s="39">
        <v>193104</v>
      </c>
      <c r="F376" s="39">
        <v>0</v>
      </c>
      <c r="G376" s="39">
        <v>200508652</v>
      </c>
      <c r="H376" s="39">
        <v>206242591</v>
      </c>
      <c r="I376" s="39">
        <v>763</v>
      </c>
    </row>
    <row r="377" spans="1:9">
      <c r="A377" s="39" t="s">
        <v>900</v>
      </c>
      <c r="B377" s="39" t="s">
        <v>901</v>
      </c>
      <c r="C377" s="39">
        <v>154843</v>
      </c>
      <c r="D377" s="39">
        <v>149750</v>
      </c>
      <c r="E377" s="39">
        <v>0</v>
      </c>
      <c r="F377" s="39">
        <v>0</v>
      </c>
      <c r="G377" s="39">
        <v>157534110</v>
      </c>
      <c r="H377" s="39">
        <v>153436460</v>
      </c>
      <c r="I377" s="39">
        <v>723</v>
      </c>
    </row>
    <row r="378" spans="1:9">
      <c r="A378" s="39" t="s">
        <v>904</v>
      </c>
      <c r="B378" s="39" t="s">
        <v>905</v>
      </c>
      <c r="C378" s="39">
        <v>0</v>
      </c>
      <c r="E378" s="39">
        <v>0</v>
      </c>
      <c r="F378" s="39">
        <v>0</v>
      </c>
      <c r="G378" s="39">
        <v>536834191</v>
      </c>
      <c r="H378" s="39">
        <v>523257278</v>
      </c>
      <c r="I378" s="39">
        <v>1840</v>
      </c>
    </row>
    <row r="379" spans="1:9">
      <c r="A379" s="39" t="s">
        <v>906</v>
      </c>
      <c r="B379" s="39" t="s">
        <v>907</v>
      </c>
      <c r="C379" s="39">
        <v>4312040</v>
      </c>
      <c r="D379" s="39">
        <v>822120</v>
      </c>
      <c r="E379" s="39">
        <v>0</v>
      </c>
      <c r="F379" s="39">
        <v>0</v>
      </c>
      <c r="G379" s="39">
        <v>1722117398</v>
      </c>
      <c r="H379" s="39">
        <v>1721003342</v>
      </c>
      <c r="I379" s="39">
        <v>3727.3589999999999</v>
      </c>
    </row>
    <row r="380" spans="1:9">
      <c r="A380" s="39" t="s">
        <v>908</v>
      </c>
      <c r="B380" s="39" t="s">
        <v>909</v>
      </c>
      <c r="C380" s="39">
        <v>17495485</v>
      </c>
      <c r="D380" s="39">
        <v>8171044</v>
      </c>
      <c r="E380" s="39">
        <v>0</v>
      </c>
      <c r="F380" s="39">
        <v>0</v>
      </c>
      <c r="G380" s="39">
        <v>3850694042</v>
      </c>
      <c r="H380" s="39">
        <v>3797557876</v>
      </c>
      <c r="I380" s="39">
        <v>8125</v>
      </c>
    </row>
    <row r="381" spans="1:9">
      <c r="A381" s="39" t="s">
        <v>910</v>
      </c>
      <c r="B381" s="39" t="s">
        <v>911</v>
      </c>
      <c r="C381" s="39">
        <v>5075360</v>
      </c>
      <c r="D381" s="39">
        <v>2772597</v>
      </c>
      <c r="E381" s="39">
        <v>0</v>
      </c>
      <c r="F381" s="39">
        <v>0</v>
      </c>
      <c r="G381" s="39">
        <v>1645369291</v>
      </c>
      <c r="H381" s="39">
        <v>1602807372</v>
      </c>
      <c r="I381" s="39">
        <v>4384.8469999999998</v>
      </c>
    </row>
    <row r="382" spans="1:9">
      <c r="A382" s="39" t="s">
        <v>912</v>
      </c>
      <c r="B382" s="39" t="s">
        <v>913</v>
      </c>
      <c r="C382" s="39">
        <v>0</v>
      </c>
      <c r="E382" s="39">
        <v>0</v>
      </c>
      <c r="F382" s="39">
        <v>0</v>
      </c>
      <c r="G382" s="39">
        <v>425915719</v>
      </c>
      <c r="H382" s="39">
        <v>403503133</v>
      </c>
      <c r="I382" s="39">
        <v>1233.134</v>
      </c>
    </row>
    <row r="383" spans="1:9">
      <c r="A383" s="39" t="s">
        <v>914</v>
      </c>
      <c r="B383" s="39" t="s">
        <v>915</v>
      </c>
      <c r="C383" s="39">
        <v>2037136</v>
      </c>
      <c r="D383" s="39">
        <v>1102487</v>
      </c>
      <c r="E383" s="39">
        <v>801972</v>
      </c>
      <c r="F383" s="39">
        <v>0</v>
      </c>
      <c r="G383" s="39">
        <v>483157214</v>
      </c>
      <c r="H383" s="39">
        <v>461658161</v>
      </c>
      <c r="I383" s="39">
        <v>1804</v>
      </c>
    </row>
    <row r="384" spans="1:9">
      <c r="A384" s="39" t="s">
        <v>916</v>
      </c>
      <c r="B384" s="39" t="s">
        <v>917</v>
      </c>
      <c r="C384" s="39">
        <v>226252</v>
      </c>
      <c r="D384" s="39">
        <v>224971</v>
      </c>
      <c r="E384" s="39">
        <v>0</v>
      </c>
      <c r="F384" s="39">
        <v>0</v>
      </c>
      <c r="G384" s="39">
        <v>394280934</v>
      </c>
      <c r="H384" s="39">
        <v>346031062</v>
      </c>
      <c r="I384" s="39">
        <v>1406.828</v>
      </c>
    </row>
    <row r="385" spans="1:9">
      <c r="A385" s="39" t="s">
        <v>918</v>
      </c>
      <c r="B385" s="39" t="s">
        <v>919</v>
      </c>
      <c r="C385" s="39">
        <v>1739836</v>
      </c>
      <c r="D385" s="39">
        <v>686729</v>
      </c>
      <c r="E385" s="39">
        <v>0</v>
      </c>
      <c r="F385" s="39">
        <v>0</v>
      </c>
      <c r="G385" s="39">
        <v>525924679</v>
      </c>
      <c r="H385" s="39">
        <v>489605490</v>
      </c>
      <c r="I385" s="39">
        <v>719.86300000000006</v>
      </c>
    </row>
    <row r="386" spans="1:9">
      <c r="A386" s="39" t="s">
        <v>920</v>
      </c>
      <c r="B386" s="39" t="s">
        <v>921</v>
      </c>
      <c r="C386" s="39">
        <v>726756</v>
      </c>
      <c r="D386" s="39">
        <v>439781</v>
      </c>
      <c r="E386" s="39">
        <v>119954</v>
      </c>
      <c r="F386" s="39">
        <v>0</v>
      </c>
      <c r="G386" s="39">
        <v>231669202</v>
      </c>
      <c r="H386" s="39">
        <v>172877756</v>
      </c>
      <c r="I386" s="39">
        <v>442</v>
      </c>
    </row>
    <row r="387" spans="1:9">
      <c r="A387" s="39" t="s">
        <v>922</v>
      </c>
      <c r="B387" s="39" t="s">
        <v>923</v>
      </c>
      <c r="C387" s="39">
        <v>2405803</v>
      </c>
      <c r="D387" s="39">
        <v>1982160</v>
      </c>
      <c r="E387" s="39">
        <v>0</v>
      </c>
      <c r="F387" s="39">
        <v>0</v>
      </c>
      <c r="G387" s="39">
        <v>1464011223</v>
      </c>
      <c r="H387" s="39">
        <v>1375053519</v>
      </c>
      <c r="I387" s="39">
        <v>2778</v>
      </c>
    </row>
    <row r="388" spans="1:9">
      <c r="A388" s="39" t="s">
        <v>924</v>
      </c>
      <c r="B388" s="39" t="s">
        <v>925</v>
      </c>
      <c r="C388" s="39">
        <v>0</v>
      </c>
      <c r="E388" s="39">
        <v>0</v>
      </c>
      <c r="F388" s="39">
        <v>0</v>
      </c>
      <c r="G388" s="39">
        <v>122514808</v>
      </c>
      <c r="H388" s="39">
        <v>148040662</v>
      </c>
      <c r="I388" s="39">
        <v>124.258</v>
      </c>
    </row>
    <row r="389" spans="1:9">
      <c r="A389" s="39" t="s">
        <v>926</v>
      </c>
      <c r="B389" s="39" t="s">
        <v>927</v>
      </c>
      <c r="C389" s="39">
        <v>5473966</v>
      </c>
      <c r="D389" s="39">
        <v>2737451</v>
      </c>
      <c r="E389" s="39">
        <v>2446187</v>
      </c>
      <c r="F389" s="39">
        <v>0</v>
      </c>
      <c r="G389" s="39">
        <v>2744232663</v>
      </c>
      <c r="H389" s="39">
        <v>2674224312</v>
      </c>
      <c r="I389" s="39">
        <v>6685</v>
      </c>
    </row>
    <row r="390" spans="1:9">
      <c r="A390" s="39" t="s">
        <v>928</v>
      </c>
      <c r="B390" s="39" t="s">
        <v>929</v>
      </c>
      <c r="C390" s="39">
        <v>13299126</v>
      </c>
      <c r="D390" s="39">
        <v>10271762</v>
      </c>
      <c r="E390" s="39">
        <v>3382553</v>
      </c>
      <c r="F390" s="39">
        <v>0</v>
      </c>
      <c r="G390" s="39">
        <v>3764900446</v>
      </c>
      <c r="H390" s="39">
        <v>3541986999</v>
      </c>
      <c r="I390" s="39">
        <v>13435.2</v>
      </c>
    </row>
    <row r="391" spans="1:9">
      <c r="A391" s="39" t="s">
        <v>930</v>
      </c>
      <c r="B391" s="39" t="s">
        <v>931</v>
      </c>
      <c r="C391" s="39">
        <v>1727629</v>
      </c>
      <c r="D391" s="39">
        <v>1093356</v>
      </c>
      <c r="E391" s="39">
        <v>388765</v>
      </c>
      <c r="F391" s="39">
        <v>0</v>
      </c>
      <c r="G391" s="39">
        <v>567059475</v>
      </c>
      <c r="H391" s="39">
        <v>530366922</v>
      </c>
      <c r="I391" s="39">
        <v>1535.2</v>
      </c>
    </row>
    <row r="392" spans="1:9">
      <c r="A392" s="39" t="s">
        <v>932</v>
      </c>
      <c r="B392" s="39" t="s">
        <v>933</v>
      </c>
      <c r="C392" s="39">
        <v>649462</v>
      </c>
      <c r="D392" s="39">
        <v>0</v>
      </c>
      <c r="E392" s="39">
        <v>120106</v>
      </c>
      <c r="F392" s="39">
        <v>0</v>
      </c>
      <c r="G392" s="39">
        <v>557793511</v>
      </c>
      <c r="H392" s="39">
        <v>533164615</v>
      </c>
      <c r="I392" s="39">
        <v>1261.7950000000001</v>
      </c>
    </row>
    <row r="393" spans="1:9">
      <c r="A393" s="39" t="s">
        <v>934</v>
      </c>
      <c r="B393" s="39" t="s">
        <v>935</v>
      </c>
      <c r="C393" s="39">
        <v>1860913</v>
      </c>
      <c r="D393" s="39">
        <v>613185</v>
      </c>
      <c r="E393" s="39">
        <v>0</v>
      </c>
      <c r="F393" s="39">
        <v>0</v>
      </c>
      <c r="G393" s="39">
        <v>643198278</v>
      </c>
      <c r="H393" s="39">
        <v>569234116</v>
      </c>
      <c r="I393" s="39">
        <v>721.16899999999998</v>
      </c>
    </row>
    <row r="394" spans="1:9">
      <c r="A394" s="39" t="s">
        <v>936</v>
      </c>
      <c r="B394" s="39" t="s">
        <v>937</v>
      </c>
      <c r="C394" s="39">
        <v>0</v>
      </c>
      <c r="E394" s="39">
        <v>0</v>
      </c>
      <c r="F394" s="39">
        <v>0</v>
      </c>
      <c r="G394" s="39">
        <v>53243417</v>
      </c>
      <c r="H394" s="39">
        <v>45020576</v>
      </c>
      <c r="I394" s="39">
        <v>120</v>
      </c>
    </row>
    <row r="395" spans="1:9">
      <c r="A395" s="39" t="s">
        <v>938</v>
      </c>
      <c r="B395" s="39" t="s">
        <v>939</v>
      </c>
      <c r="C395" s="39">
        <v>206029</v>
      </c>
      <c r="D395" s="39">
        <v>241070</v>
      </c>
      <c r="E395" s="39">
        <v>0</v>
      </c>
      <c r="F395" s="39">
        <v>0</v>
      </c>
      <c r="G395" s="39">
        <v>102845427</v>
      </c>
      <c r="H395" s="39">
        <v>92847889</v>
      </c>
      <c r="I395" s="39">
        <v>614.05100000000004</v>
      </c>
    </row>
    <row r="396" spans="1:9">
      <c r="A396" s="39" t="s">
        <v>940</v>
      </c>
      <c r="B396" s="39" t="s">
        <v>941</v>
      </c>
      <c r="C396" s="39">
        <v>0</v>
      </c>
      <c r="E396" s="39">
        <v>0</v>
      </c>
      <c r="F396" s="39">
        <v>0</v>
      </c>
      <c r="G396" s="39">
        <v>70878842</v>
      </c>
      <c r="H396" s="39">
        <v>64058281</v>
      </c>
      <c r="I396" s="39">
        <v>232.21700000000001</v>
      </c>
    </row>
    <row r="397" spans="1:9">
      <c r="A397" s="39" t="s">
        <v>942</v>
      </c>
      <c r="B397" s="39" t="s">
        <v>943</v>
      </c>
      <c r="C397" s="39">
        <v>0</v>
      </c>
      <c r="E397" s="39">
        <v>0</v>
      </c>
      <c r="F397" s="39">
        <v>0</v>
      </c>
      <c r="G397" s="39">
        <v>1270619788</v>
      </c>
      <c r="H397" s="39">
        <v>1152611781</v>
      </c>
      <c r="I397" s="39">
        <v>5316.598</v>
      </c>
    </row>
    <row r="398" spans="1:9">
      <c r="A398" s="39" t="s">
        <v>944</v>
      </c>
      <c r="B398" s="39" t="s">
        <v>945</v>
      </c>
      <c r="C398" s="39">
        <v>0</v>
      </c>
      <c r="E398" s="39">
        <v>0</v>
      </c>
      <c r="F398" s="39">
        <v>0</v>
      </c>
      <c r="G398" s="39">
        <v>124509372</v>
      </c>
      <c r="H398" s="39">
        <v>115975498</v>
      </c>
      <c r="I398" s="39">
        <v>501.52600000000001</v>
      </c>
    </row>
    <row r="399" spans="1:9">
      <c r="A399" s="39" t="s">
        <v>946</v>
      </c>
      <c r="B399" s="39" t="s">
        <v>947</v>
      </c>
      <c r="C399" s="39">
        <v>0</v>
      </c>
      <c r="E399" s="39">
        <v>0</v>
      </c>
      <c r="F399" s="39">
        <v>0</v>
      </c>
      <c r="G399" s="39">
        <v>42191459</v>
      </c>
      <c r="H399" s="39">
        <v>40769435</v>
      </c>
      <c r="I399" s="39">
        <v>204</v>
      </c>
    </row>
    <row r="400" spans="1:9">
      <c r="A400" s="39" t="s">
        <v>948</v>
      </c>
      <c r="B400" s="39" t="s">
        <v>949</v>
      </c>
      <c r="C400" s="39">
        <v>454523</v>
      </c>
      <c r="D400" s="39">
        <v>417175</v>
      </c>
      <c r="E400" s="39">
        <v>0</v>
      </c>
      <c r="F400" s="39">
        <v>0</v>
      </c>
      <c r="G400" s="39">
        <v>284965414</v>
      </c>
      <c r="H400" s="39">
        <v>276865190</v>
      </c>
      <c r="I400" s="39">
        <v>700.322</v>
      </c>
    </row>
    <row r="401" spans="1:9">
      <c r="A401" s="39" t="s">
        <v>950</v>
      </c>
      <c r="B401" s="39" t="s">
        <v>951</v>
      </c>
      <c r="C401" s="39">
        <v>110637</v>
      </c>
      <c r="D401" s="39">
        <v>38776</v>
      </c>
      <c r="E401" s="39">
        <v>142443</v>
      </c>
      <c r="F401" s="39">
        <v>0</v>
      </c>
      <c r="G401" s="39">
        <v>156056313</v>
      </c>
      <c r="H401" s="39">
        <v>152754846</v>
      </c>
      <c r="I401" s="39">
        <v>500</v>
      </c>
    </row>
    <row r="402" spans="1:9">
      <c r="A402" s="39" t="s">
        <v>952</v>
      </c>
      <c r="B402" s="39" t="s">
        <v>953</v>
      </c>
      <c r="C402" s="39">
        <v>0</v>
      </c>
      <c r="D402" s="39">
        <v>0</v>
      </c>
      <c r="E402" s="39">
        <v>0</v>
      </c>
      <c r="F402" s="39">
        <v>0</v>
      </c>
      <c r="G402" s="39">
        <v>534169934</v>
      </c>
      <c r="H402" s="39">
        <v>389627681</v>
      </c>
      <c r="I402" s="39">
        <v>385</v>
      </c>
    </row>
    <row r="403" spans="1:9">
      <c r="A403" s="39" t="s">
        <v>954</v>
      </c>
      <c r="B403" s="39" t="s">
        <v>955</v>
      </c>
      <c r="C403" s="39">
        <v>0</v>
      </c>
      <c r="D403" s="39">
        <v>0</v>
      </c>
      <c r="E403" s="39">
        <v>0</v>
      </c>
      <c r="F403" s="39">
        <v>0</v>
      </c>
      <c r="G403" s="39">
        <v>270617954</v>
      </c>
      <c r="H403" s="39">
        <v>243618534</v>
      </c>
      <c r="I403" s="39">
        <v>118.45</v>
      </c>
    </row>
    <row r="404" spans="1:9">
      <c r="A404" s="39" t="s">
        <v>956</v>
      </c>
      <c r="B404" s="39" t="s">
        <v>957</v>
      </c>
      <c r="C404" s="39">
        <v>817116</v>
      </c>
      <c r="D404" s="39">
        <v>598051</v>
      </c>
      <c r="E404" s="39">
        <v>0</v>
      </c>
      <c r="F404" s="39">
        <v>0</v>
      </c>
      <c r="G404" s="39">
        <v>413729135</v>
      </c>
      <c r="H404" s="39">
        <v>444315841</v>
      </c>
      <c r="I404" s="39">
        <v>834.21</v>
      </c>
    </row>
    <row r="405" spans="1:9">
      <c r="A405" s="39" t="s">
        <v>958</v>
      </c>
      <c r="B405" s="39" t="s">
        <v>959</v>
      </c>
      <c r="C405" s="39">
        <v>0</v>
      </c>
      <c r="E405" s="39">
        <v>0</v>
      </c>
      <c r="F405" s="39">
        <v>0</v>
      </c>
      <c r="G405" s="39">
        <v>124011336</v>
      </c>
      <c r="H405" s="39">
        <v>116477724</v>
      </c>
      <c r="I405" s="39">
        <v>177</v>
      </c>
    </row>
    <row r="406" spans="1:9">
      <c r="A406" s="39" t="s">
        <v>960</v>
      </c>
      <c r="B406" s="39" t="s">
        <v>961</v>
      </c>
      <c r="C406" s="39">
        <v>0</v>
      </c>
      <c r="E406" s="39">
        <v>0</v>
      </c>
      <c r="F406" s="39">
        <v>0</v>
      </c>
      <c r="G406" s="39">
        <v>258821332</v>
      </c>
      <c r="H406" s="39">
        <v>246032193</v>
      </c>
      <c r="I406" s="39">
        <v>495</v>
      </c>
    </row>
    <row r="407" spans="1:9">
      <c r="A407" s="39" t="s">
        <v>962</v>
      </c>
      <c r="B407" s="39" t="s">
        <v>963</v>
      </c>
      <c r="C407" s="39">
        <v>629877</v>
      </c>
      <c r="D407" s="39">
        <v>722802</v>
      </c>
      <c r="E407" s="39">
        <v>0</v>
      </c>
      <c r="F407" s="39">
        <v>0</v>
      </c>
      <c r="G407" s="39">
        <v>390074089</v>
      </c>
      <c r="H407" s="39">
        <v>389501700</v>
      </c>
      <c r="I407" s="39">
        <v>1257.2239999999999</v>
      </c>
    </row>
    <row r="408" spans="1:9">
      <c r="A408" s="39" t="s">
        <v>964</v>
      </c>
      <c r="B408" s="39" t="s">
        <v>965</v>
      </c>
      <c r="C408" s="39">
        <v>1000158</v>
      </c>
      <c r="D408" s="39">
        <v>61488</v>
      </c>
      <c r="E408" s="39">
        <v>1039528</v>
      </c>
      <c r="F408" s="39">
        <v>0</v>
      </c>
      <c r="G408" s="39">
        <v>697499634</v>
      </c>
      <c r="H408" s="39">
        <v>668150896</v>
      </c>
      <c r="I408" s="39">
        <v>2600</v>
      </c>
    </row>
    <row r="409" spans="1:9">
      <c r="A409" s="39" t="s">
        <v>966</v>
      </c>
      <c r="B409" s="39" t="s">
        <v>967</v>
      </c>
      <c r="C409" s="39">
        <v>2261063</v>
      </c>
      <c r="D409" s="39">
        <v>1637829</v>
      </c>
      <c r="E409" s="39">
        <v>0</v>
      </c>
      <c r="F409" s="39">
        <v>0</v>
      </c>
      <c r="G409" s="39">
        <v>963747975</v>
      </c>
      <c r="H409" s="39">
        <v>1036252453</v>
      </c>
      <c r="I409" s="39">
        <v>1960</v>
      </c>
    </row>
    <row r="410" spans="1:9">
      <c r="A410" s="39" t="s">
        <v>968</v>
      </c>
      <c r="B410" s="39" t="s">
        <v>969</v>
      </c>
      <c r="C410" s="39">
        <v>914095</v>
      </c>
      <c r="D410" s="39">
        <v>28295</v>
      </c>
      <c r="E410" s="39">
        <v>994608</v>
      </c>
      <c r="F410" s="39">
        <v>0</v>
      </c>
      <c r="G410" s="39">
        <v>931053719</v>
      </c>
      <c r="H410" s="39">
        <v>894854394</v>
      </c>
      <c r="I410" s="39">
        <v>3660</v>
      </c>
    </row>
    <row r="411" spans="1:9">
      <c r="A411" s="39" t="s">
        <v>970</v>
      </c>
      <c r="B411" s="39" t="s">
        <v>971</v>
      </c>
      <c r="C411" s="39">
        <v>258245</v>
      </c>
      <c r="D411" s="39">
        <v>241446</v>
      </c>
      <c r="E411" s="39">
        <v>1032</v>
      </c>
      <c r="F411" s="39">
        <v>0</v>
      </c>
      <c r="G411" s="39">
        <v>206382417</v>
      </c>
      <c r="H411" s="39">
        <v>176114948</v>
      </c>
      <c r="I411" s="39">
        <v>559.04600000000005</v>
      </c>
    </row>
    <row r="412" spans="1:9">
      <c r="A412" s="39" t="s">
        <v>1049</v>
      </c>
      <c r="B412" s="39" t="s">
        <v>1050</v>
      </c>
      <c r="C412" s="39">
        <v>20299039</v>
      </c>
      <c r="D412" s="39">
        <v>11236202</v>
      </c>
      <c r="E412" s="39">
        <v>9849360</v>
      </c>
      <c r="F412" s="39">
        <v>203904</v>
      </c>
      <c r="G412" s="39">
        <v>13417466008</v>
      </c>
      <c r="H412" s="39">
        <v>12829727694</v>
      </c>
      <c r="I412" s="39">
        <v>60688.192000000003</v>
      </c>
    </row>
    <row r="413" spans="1:9">
      <c r="A413" s="39" t="s">
        <v>1051</v>
      </c>
      <c r="B413" s="39" t="s">
        <v>1052</v>
      </c>
      <c r="C413" s="39">
        <v>21597644</v>
      </c>
      <c r="D413" s="39">
        <v>10004586</v>
      </c>
      <c r="E413" s="39">
        <v>9720595</v>
      </c>
      <c r="F413" s="39">
        <v>0</v>
      </c>
      <c r="G413" s="39">
        <v>10811845474</v>
      </c>
      <c r="H413" s="39">
        <v>10657415107</v>
      </c>
      <c r="I413" s="39">
        <v>41488.639999999999</v>
      </c>
    </row>
    <row r="414" spans="1:9">
      <c r="A414" s="39" t="s">
        <v>1053</v>
      </c>
      <c r="B414" s="39" t="s">
        <v>1054</v>
      </c>
      <c r="C414" s="39">
        <v>8469550</v>
      </c>
      <c r="D414" s="39">
        <v>4098949</v>
      </c>
      <c r="E414" s="39">
        <v>1067132</v>
      </c>
      <c r="F414" s="39">
        <v>0</v>
      </c>
      <c r="G414" s="39">
        <v>2356239026</v>
      </c>
      <c r="H414" s="39">
        <v>2250996587</v>
      </c>
      <c r="I414" s="39">
        <v>8299.0229999999992</v>
      </c>
    </row>
    <row r="415" spans="1:9">
      <c r="A415" s="39" t="s">
        <v>1055</v>
      </c>
      <c r="B415" s="39" t="s">
        <v>1056</v>
      </c>
      <c r="C415" s="39">
        <v>4088809</v>
      </c>
      <c r="D415" s="39">
        <v>2998967</v>
      </c>
      <c r="E415" s="39">
        <v>686567</v>
      </c>
      <c r="F415" s="39">
        <v>0</v>
      </c>
      <c r="G415" s="39">
        <v>1248267024</v>
      </c>
      <c r="H415" s="39">
        <v>1272932027</v>
      </c>
      <c r="I415" s="39">
        <v>4900</v>
      </c>
    </row>
    <row r="416" spans="1:9">
      <c r="A416" s="39" t="s">
        <v>1057</v>
      </c>
      <c r="B416" s="39" t="s">
        <v>1058</v>
      </c>
      <c r="C416" s="39">
        <v>135396206</v>
      </c>
      <c r="D416" s="39">
        <v>99654294</v>
      </c>
      <c r="E416" s="39">
        <v>0</v>
      </c>
      <c r="F416" s="39">
        <v>0</v>
      </c>
      <c r="G416" s="39">
        <v>35835648046</v>
      </c>
      <c r="H416" s="39">
        <v>34363549499</v>
      </c>
      <c r="I416" s="39">
        <v>106018.29</v>
      </c>
    </row>
    <row r="417" spans="1:9">
      <c r="A417" s="39" t="s">
        <v>1059</v>
      </c>
      <c r="B417" s="39" t="s">
        <v>1060</v>
      </c>
      <c r="C417" s="39">
        <v>19348876</v>
      </c>
      <c r="D417" s="39">
        <v>10199224</v>
      </c>
      <c r="E417" s="39">
        <v>0</v>
      </c>
      <c r="F417" s="39">
        <v>0</v>
      </c>
      <c r="G417" s="39">
        <v>6802861152</v>
      </c>
      <c r="H417" s="39">
        <v>7068149122</v>
      </c>
      <c r="I417" s="39">
        <v>12256.657999999999</v>
      </c>
    </row>
    <row r="418" spans="1:9">
      <c r="A418" s="39" t="s">
        <v>1061</v>
      </c>
      <c r="B418" s="39" t="s">
        <v>1062</v>
      </c>
      <c r="C418" s="39">
        <v>6225144</v>
      </c>
      <c r="D418" s="39">
        <v>1222736</v>
      </c>
      <c r="E418" s="39">
        <v>3318967</v>
      </c>
      <c r="F418" s="39">
        <v>0</v>
      </c>
      <c r="G418" s="39">
        <v>1524833343</v>
      </c>
      <c r="H418" s="39">
        <v>1515532240</v>
      </c>
      <c r="I418" s="39">
        <v>5434.0439999999999</v>
      </c>
    </row>
    <row r="419" spans="1:9">
      <c r="A419" s="39" t="s">
        <v>1063</v>
      </c>
      <c r="B419" s="39" t="s">
        <v>1064</v>
      </c>
      <c r="C419" s="39">
        <v>17820752</v>
      </c>
      <c r="D419" s="39">
        <v>11807584</v>
      </c>
      <c r="E419" s="39">
        <v>4400318</v>
      </c>
      <c r="F419" s="39">
        <v>0</v>
      </c>
      <c r="G419" s="39">
        <v>6437698759</v>
      </c>
      <c r="H419" s="39">
        <v>5708773600</v>
      </c>
      <c r="I419" s="39">
        <v>20250</v>
      </c>
    </row>
    <row r="420" spans="1:9">
      <c r="A420" s="39" t="s">
        <v>1065</v>
      </c>
      <c r="B420" s="39" t="s">
        <v>1066</v>
      </c>
      <c r="C420" s="39">
        <v>23290844</v>
      </c>
      <c r="D420" s="39">
        <v>16016832</v>
      </c>
      <c r="E420" s="39">
        <v>0</v>
      </c>
      <c r="F420" s="39">
        <v>0</v>
      </c>
      <c r="G420" s="39">
        <v>8739809438</v>
      </c>
      <c r="H420" s="39">
        <v>8405377131</v>
      </c>
      <c r="I420" s="39">
        <v>20625.519</v>
      </c>
    </row>
    <row r="421" spans="1:9">
      <c r="A421" s="39" t="s">
        <v>1067</v>
      </c>
      <c r="B421" s="39" t="s">
        <v>1068</v>
      </c>
      <c r="C421" s="39">
        <v>147932204</v>
      </c>
      <c r="D421" s="39">
        <v>87787128</v>
      </c>
      <c r="E421" s="39">
        <v>0</v>
      </c>
      <c r="F421" s="39">
        <v>0</v>
      </c>
      <c r="G421" s="39">
        <v>112347428589</v>
      </c>
      <c r="H421" s="39">
        <v>106369378720</v>
      </c>
      <c r="I421" s="39">
        <v>182889.62</v>
      </c>
    </row>
    <row r="422" spans="1:9">
      <c r="A422" s="39" t="s">
        <v>1069</v>
      </c>
      <c r="B422" s="39" t="s">
        <v>1070</v>
      </c>
      <c r="C422" s="39">
        <v>34824997</v>
      </c>
      <c r="D422" s="39">
        <v>28875340</v>
      </c>
      <c r="E422" s="39">
        <v>2186134</v>
      </c>
      <c r="F422" s="39">
        <v>0</v>
      </c>
      <c r="G422" s="39">
        <v>10184555881</v>
      </c>
      <c r="H422" s="39">
        <v>9957013864</v>
      </c>
      <c r="I422" s="39">
        <v>34780</v>
      </c>
    </row>
    <row r="423" spans="1:9">
      <c r="A423" s="39" t="s">
        <v>1071</v>
      </c>
      <c r="B423" s="39" t="s">
        <v>1072</v>
      </c>
      <c r="C423" s="39">
        <v>82415556</v>
      </c>
      <c r="D423" s="39">
        <v>59323690</v>
      </c>
      <c r="E423" s="39">
        <v>10156886</v>
      </c>
      <c r="F423" s="39">
        <v>0</v>
      </c>
      <c r="G423" s="39">
        <v>21787964461</v>
      </c>
      <c r="H423" s="39">
        <v>20456444738</v>
      </c>
      <c r="I423" s="39">
        <v>63619.178999999996</v>
      </c>
    </row>
    <row r="424" spans="1:9">
      <c r="A424" s="39" t="s">
        <v>1073</v>
      </c>
      <c r="B424" s="39" t="s">
        <v>1074</v>
      </c>
      <c r="C424" s="39">
        <v>49980877</v>
      </c>
      <c r="D424" s="39">
        <v>31101691</v>
      </c>
      <c r="E424" s="39">
        <v>13009060</v>
      </c>
      <c r="F424" s="39">
        <v>0</v>
      </c>
      <c r="G424" s="39">
        <v>12880436947</v>
      </c>
      <c r="H424" s="39">
        <v>12633398192</v>
      </c>
      <c r="I424" s="39">
        <v>45228.26</v>
      </c>
    </row>
    <row r="425" spans="1:9">
      <c r="A425" s="39" t="s">
        <v>1075</v>
      </c>
      <c r="B425" s="39" t="s">
        <v>1076</v>
      </c>
      <c r="C425" s="39">
        <v>16645029</v>
      </c>
      <c r="D425" s="39">
        <v>6819210</v>
      </c>
      <c r="E425" s="39">
        <v>0</v>
      </c>
      <c r="F425" s="39">
        <v>0</v>
      </c>
      <c r="G425" s="39">
        <v>6403342084</v>
      </c>
      <c r="H425" s="39">
        <v>6104767259</v>
      </c>
      <c r="I425" s="39">
        <v>7171.4179999999997</v>
      </c>
    </row>
    <row r="426" spans="1:9">
      <c r="A426" s="39" t="s">
        <v>1077</v>
      </c>
      <c r="B426" s="39" t="s">
        <v>1078</v>
      </c>
      <c r="C426" s="39">
        <v>28533913</v>
      </c>
      <c r="D426" s="39">
        <v>14636919</v>
      </c>
      <c r="E426" s="39">
        <v>1977915</v>
      </c>
      <c r="F426" s="39">
        <v>0</v>
      </c>
      <c r="G426" s="39">
        <v>9837268693</v>
      </c>
      <c r="H426" s="39">
        <v>9688959192</v>
      </c>
      <c r="I426" s="39">
        <v>50450</v>
      </c>
    </row>
    <row r="427" spans="1:9">
      <c r="A427" s="39" t="s">
        <v>1079</v>
      </c>
      <c r="B427" s="39" t="s">
        <v>1080</v>
      </c>
      <c r="C427" s="39">
        <v>30543912</v>
      </c>
      <c r="D427" s="39">
        <v>20679509</v>
      </c>
      <c r="E427" s="39">
        <v>0</v>
      </c>
      <c r="F427" s="39">
        <v>0</v>
      </c>
      <c r="G427" s="39">
        <v>7187119455</v>
      </c>
      <c r="H427" s="39">
        <v>7225135860</v>
      </c>
      <c r="I427" s="39">
        <v>33840.887999999999</v>
      </c>
    </row>
    <row r="428" spans="1:9">
      <c r="A428" s="39" t="s">
        <v>1081</v>
      </c>
      <c r="B428" s="39" t="s">
        <v>1082</v>
      </c>
      <c r="C428" s="39">
        <v>54717362</v>
      </c>
      <c r="D428" s="39">
        <v>31628909</v>
      </c>
      <c r="E428" s="39">
        <v>0</v>
      </c>
      <c r="F428" s="39">
        <v>0</v>
      </c>
      <c r="G428" s="39">
        <v>20519877926</v>
      </c>
      <c r="H428" s="39">
        <v>19577772892</v>
      </c>
      <c r="I428" s="39">
        <v>32377.01</v>
      </c>
    </row>
    <row r="429" spans="1:9">
      <c r="A429" s="39" t="s">
        <v>1083</v>
      </c>
      <c r="B429" s="39" t="s">
        <v>1084</v>
      </c>
      <c r="C429" s="39">
        <v>19231857</v>
      </c>
      <c r="D429" s="39">
        <v>11337187</v>
      </c>
      <c r="E429" s="39">
        <v>0</v>
      </c>
      <c r="F429" s="39">
        <v>0</v>
      </c>
      <c r="G429" s="39">
        <v>6046441859</v>
      </c>
      <c r="H429" s="39">
        <v>5490771232</v>
      </c>
      <c r="I429" s="39">
        <v>11509.873</v>
      </c>
    </row>
    <row r="430" spans="1:9">
      <c r="A430" s="39" t="s">
        <v>1085</v>
      </c>
      <c r="B430" s="39" t="s">
        <v>1086</v>
      </c>
      <c r="C430" s="39">
        <v>12868037</v>
      </c>
      <c r="D430" s="39">
        <v>7057863</v>
      </c>
      <c r="E430" s="39">
        <v>0</v>
      </c>
      <c r="F430" s="39">
        <v>0</v>
      </c>
      <c r="G430" s="39">
        <v>4341395480</v>
      </c>
      <c r="H430" s="39">
        <v>4091063889</v>
      </c>
      <c r="I430" s="39">
        <v>7400</v>
      </c>
    </row>
    <row r="431" spans="1:9">
      <c r="A431" s="39" t="s">
        <v>1087</v>
      </c>
      <c r="B431" s="39" t="s">
        <v>1088</v>
      </c>
      <c r="C431" s="39">
        <v>3448281</v>
      </c>
      <c r="D431" s="39">
        <v>2349008</v>
      </c>
      <c r="E431" s="39">
        <v>435782</v>
      </c>
      <c r="F431" s="39">
        <v>0</v>
      </c>
      <c r="G431" s="39">
        <v>785819694</v>
      </c>
      <c r="H431" s="39">
        <v>810002911</v>
      </c>
      <c r="I431" s="39">
        <v>3135</v>
      </c>
    </row>
    <row r="432" spans="1:9">
      <c r="A432" s="39" t="s">
        <v>1089</v>
      </c>
      <c r="B432" s="39" t="s">
        <v>1090</v>
      </c>
      <c r="C432" s="39">
        <v>0</v>
      </c>
      <c r="E432" s="39">
        <v>0</v>
      </c>
      <c r="F432" s="39">
        <v>0</v>
      </c>
      <c r="G432" s="39">
        <v>222910911</v>
      </c>
      <c r="H432" s="39">
        <v>230873216</v>
      </c>
      <c r="I432" s="39">
        <v>168</v>
      </c>
    </row>
    <row r="433" spans="1:9">
      <c r="A433" s="39" t="s">
        <v>1091</v>
      </c>
      <c r="B433" s="39" t="s">
        <v>1092</v>
      </c>
      <c r="C433" s="39">
        <v>0</v>
      </c>
      <c r="E433" s="39">
        <v>0</v>
      </c>
      <c r="F433" s="39">
        <v>0</v>
      </c>
      <c r="G433" s="39">
        <v>2808412985</v>
      </c>
      <c r="H433" s="39">
        <v>2808234557</v>
      </c>
      <c r="I433" s="39">
        <v>5064.2889999999998</v>
      </c>
    </row>
    <row r="434" spans="1:9">
      <c r="A434" s="39" t="s">
        <v>1093</v>
      </c>
      <c r="B434" s="39" t="s">
        <v>1094</v>
      </c>
      <c r="C434" s="39">
        <v>573658</v>
      </c>
      <c r="D434" s="39">
        <v>140609</v>
      </c>
      <c r="E434" s="39">
        <v>0</v>
      </c>
      <c r="F434" s="39">
        <v>0</v>
      </c>
      <c r="G434" s="39">
        <v>452192994</v>
      </c>
      <c r="H434" s="39">
        <v>466141744</v>
      </c>
      <c r="I434" s="39">
        <v>806.58900000000006</v>
      </c>
    </row>
    <row r="435" spans="1:9">
      <c r="A435" s="39" t="s">
        <v>1095</v>
      </c>
      <c r="B435" s="39" t="s">
        <v>1096</v>
      </c>
      <c r="C435" s="39">
        <v>8235355</v>
      </c>
      <c r="D435" s="39">
        <v>4187892</v>
      </c>
      <c r="E435" s="39">
        <v>0</v>
      </c>
      <c r="F435" s="39">
        <v>0</v>
      </c>
      <c r="G435" s="39">
        <v>2375197923</v>
      </c>
      <c r="H435" s="39">
        <v>2285227167</v>
      </c>
      <c r="I435" s="39">
        <v>4600</v>
      </c>
    </row>
    <row r="436" spans="1:9">
      <c r="A436" s="39" t="s">
        <v>1097</v>
      </c>
      <c r="B436" s="39" t="s">
        <v>1098</v>
      </c>
      <c r="C436" s="39">
        <v>124992</v>
      </c>
      <c r="D436" s="39">
        <v>112168</v>
      </c>
      <c r="E436" s="39">
        <v>0</v>
      </c>
      <c r="F436" s="39">
        <v>0</v>
      </c>
      <c r="G436" s="39">
        <v>156822011</v>
      </c>
      <c r="H436" s="39">
        <v>169599325</v>
      </c>
      <c r="I436" s="39">
        <v>713.60400000000004</v>
      </c>
    </row>
    <row r="437" spans="1:9">
      <c r="A437" s="39" t="s">
        <v>1099</v>
      </c>
      <c r="B437" s="39" t="s">
        <v>1100</v>
      </c>
      <c r="C437" s="39">
        <v>1034714</v>
      </c>
      <c r="D437" s="39">
        <v>507866</v>
      </c>
      <c r="E437" s="39">
        <v>0</v>
      </c>
      <c r="F437" s="39">
        <v>0</v>
      </c>
      <c r="G437" s="39">
        <v>574162014</v>
      </c>
      <c r="H437" s="39">
        <v>632046253</v>
      </c>
      <c r="I437" s="39">
        <v>989.43100000000004</v>
      </c>
    </row>
    <row r="438" spans="1:9">
      <c r="A438" s="39" t="s">
        <v>1101</v>
      </c>
      <c r="B438" s="39" t="s">
        <v>1102</v>
      </c>
      <c r="C438" s="39">
        <v>0</v>
      </c>
      <c r="E438" s="39">
        <v>0</v>
      </c>
      <c r="F438" s="39">
        <v>0</v>
      </c>
      <c r="G438" s="39">
        <v>187747494</v>
      </c>
      <c r="H438" s="39">
        <v>157517535</v>
      </c>
      <c r="I438" s="39">
        <v>166</v>
      </c>
    </row>
    <row r="439" spans="1:9">
      <c r="A439" s="39" t="s">
        <v>1103</v>
      </c>
      <c r="B439" s="39" t="s">
        <v>1104</v>
      </c>
      <c r="C439" s="39">
        <v>60482</v>
      </c>
      <c r="D439" s="39">
        <v>30675</v>
      </c>
      <c r="E439" s="39">
        <v>0</v>
      </c>
      <c r="F439" s="39">
        <v>0</v>
      </c>
      <c r="G439" s="39">
        <v>152152300</v>
      </c>
      <c r="H439" s="39">
        <v>149014242</v>
      </c>
      <c r="I439" s="39">
        <v>178.16</v>
      </c>
    </row>
    <row r="440" spans="1:9">
      <c r="A440" s="39" t="s">
        <v>1105</v>
      </c>
      <c r="B440" s="39" t="s">
        <v>1106</v>
      </c>
      <c r="C440" s="39">
        <v>0</v>
      </c>
      <c r="D440" s="39">
        <v>0</v>
      </c>
      <c r="E440" s="39">
        <v>73644</v>
      </c>
      <c r="F440" s="39">
        <v>0</v>
      </c>
      <c r="G440" s="39">
        <v>194876248</v>
      </c>
      <c r="H440" s="39">
        <v>164466506</v>
      </c>
      <c r="I440" s="39">
        <v>615</v>
      </c>
    </row>
    <row r="441" spans="1:9">
      <c r="A441" s="39" t="s">
        <v>1107</v>
      </c>
      <c r="B441" s="39" t="s">
        <v>1108</v>
      </c>
      <c r="C441" s="39">
        <v>0</v>
      </c>
      <c r="E441" s="39">
        <v>0</v>
      </c>
      <c r="F441" s="39">
        <v>0</v>
      </c>
      <c r="G441" s="39">
        <v>39998376</v>
      </c>
      <c r="H441" s="39">
        <v>36823527</v>
      </c>
      <c r="I441" s="39">
        <v>123.44</v>
      </c>
    </row>
    <row r="442" spans="1:9">
      <c r="A442" s="39" t="s">
        <v>1109</v>
      </c>
      <c r="B442" s="39" t="s">
        <v>1110</v>
      </c>
      <c r="C442" s="39">
        <v>0</v>
      </c>
      <c r="D442" s="39">
        <v>0</v>
      </c>
      <c r="E442" s="39">
        <v>0</v>
      </c>
      <c r="F442" s="39">
        <v>0</v>
      </c>
      <c r="G442" s="39">
        <v>40531990</v>
      </c>
      <c r="H442" s="39">
        <v>36278127</v>
      </c>
      <c r="I442" s="39">
        <v>154.941</v>
      </c>
    </row>
    <row r="443" spans="1:9">
      <c r="A443" s="39" t="s">
        <v>1115</v>
      </c>
      <c r="B443" s="39" t="s">
        <v>1116</v>
      </c>
      <c r="C443" s="39">
        <v>10406521</v>
      </c>
      <c r="D443" s="39">
        <v>7007106</v>
      </c>
      <c r="E443" s="39">
        <v>0</v>
      </c>
      <c r="F443" s="39">
        <v>0</v>
      </c>
      <c r="G443" s="39">
        <v>3517826076</v>
      </c>
      <c r="H443" s="39">
        <v>3374629499</v>
      </c>
      <c r="I443" s="39">
        <v>6884.1689999999999</v>
      </c>
    </row>
    <row r="444" spans="1:9">
      <c r="A444" s="39" t="s">
        <v>1117</v>
      </c>
      <c r="B444" s="39" t="s">
        <v>1118</v>
      </c>
      <c r="C444" s="39">
        <v>11368523</v>
      </c>
      <c r="D444" s="39">
        <v>4589434</v>
      </c>
      <c r="E444" s="39">
        <v>189394</v>
      </c>
      <c r="F444" s="39">
        <v>0</v>
      </c>
      <c r="G444" s="39">
        <v>2652816758</v>
      </c>
      <c r="H444" s="39">
        <v>2598668685</v>
      </c>
      <c r="I444" s="39">
        <v>4664.4930000000004</v>
      </c>
    </row>
    <row r="445" spans="1:9">
      <c r="A445" s="39" t="s">
        <v>1119</v>
      </c>
      <c r="B445" s="39" t="s">
        <v>1120</v>
      </c>
      <c r="C445" s="39">
        <v>2017335</v>
      </c>
      <c r="D445" s="39">
        <v>1188395</v>
      </c>
      <c r="E445" s="39">
        <v>0</v>
      </c>
      <c r="F445" s="39">
        <v>0</v>
      </c>
      <c r="G445" s="39">
        <v>1458492170</v>
      </c>
      <c r="H445" s="39">
        <v>1444634807</v>
      </c>
      <c r="I445" s="39">
        <v>1909.8009999999999</v>
      </c>
    </row>
    <row r="446" spans="1:9">
      <c r="A446" s="39" t="s">
        <v>1121</v>
      </c>
      <c r="B446" s="39" t="s">
        <v>1122</v>
      </c>
      <c r="C446" s="39">
        <v>16139455</v>
      </c>
      <c r="D446" s="39">
        <v>11139735</v>
      </c>
      <c r="E446" s="39">
        <v>4194953</v>
      </c>
      <c r="F446" s="39">
        <v>0</v>
      </c>
      <c r="G446" s="39">
        <v>4016500328</v>
      </c>
      <c r="H446" s="39">
        <v>3841287899</v>
      </c>
      <c r="I446" s="39">
        <v>16350</v>
      </c>
    </row>
    <row r="447" spans="1:9">
      <c r="A447" s="39" t="s">
        <v>1123</v>
      </c>
      <c r="B447" s="39" t="s">
        <v>1124</v>
      </c>
      <c r="C447" s="39">
        <v>4110904</v>
      </c>
      <c r="D447" s="39">
        <v>643926</v>
      </c>
      <c r="E447" s="39">
        <v>0</v>
      </c>
      <c r="F447" s="39">
        <v>0</v>
      </c>
      <c r="G447" s="39">
        <v>1513679841</v>
      </c>
      <c r="H447" s="39">
        <v>1625565415</v>
      </c>
      <c r="I447" s="39">
        <v>910</v>
      </c>
    </row>
    <row r="448" spans="1:9">
      <c r="A448" s="39" t="s">
        <v>1125</v>
      </c>
      <c r="B448" s="39" t="s">
        <v>1126</v>
      </c>
      <c r="C448" s="39">
        <v>1823059</v>
      </c>
      <c r="D448" s="39">
        <v>1653099</v>
      </c>
      <c r="E448" s="39">
        <v>0</v>
      </c>
      <c r="F448" s="39">
        <v>0</v>
      </c>
      <c r="G448" s="39">
        <v>1190360987</v>
      </c>
      <c r="H448" s="39">
        <v>1163682619</v>
      </c>
      <c r="I448" s="39">
        <v>3146</v>
      </c>
    </row>
    <row r="449" spans="1:9">
      <c r="A449" s="39" t="s">
        <v>1127</v>
      </c>
      <c r="B449" s="39" t="s">
        <v>1128</v>
      </c>
      <c r="C449" s="39">
        <v>2131278</v>
      </c>
      <c r="D449" s="39">
        <v>592156</v>
      </c>
      <c r="E449" s="39">
        <v>0</v>
      </c>
      <c r="F449" s="39">
        <v>0</v>
      </c>
      <c r="G449" s="39">
        <v>654445162</v>
      </c>
      <c r="H449" s="39">
        <v>664022425</v>
      </c>
      <c r="I449" s="39">
        <v>2702</v>
      </c>
    </row>
    <row r="450" spans="1:9">
      <c r="A450" s="39" t="s">
        <v>1129</v>
      </c>
      <c r="B450" s="39" t="s">
        <v>1130</v>
      </c>
      <c r="C450" s="39">
        <v>135972</v>
      </c>
      <c r="D450" s="39">
        <v>78795</v>
      </c>
      <c r="E450" s="39">
        <v>0</v>
      </c>
      <c r="F450" s="39">
        <v>0</v>
      </c>
      <c r="G450" s="39">
        <v>258909886</v>
      </c>
      <c r="H450" s="39">
        <v>342812422</v>
      </c>
      <c r="I450" s="39">
        <v>580.57399999999996</v>
      </c>
    </row>
    <row r="451" spans="1:9">
      <c r="A451" s="39" t="s">
        <v>1131</v>
      </c>
      <c r="B451" s="39" t="s">
        <v>1132</v>
      </c>
      <c r="C451" s="39">
        <v>1080521</v>
      </c>
      <c r="D451" s="39">
        <v>1070656</v>
      </c>
      <c r="E451" s="39">
        <v>0</v>
      </c>
      <c r="F451" s="39">
        <v>0</v>
      </c>
      <c r="G451" s="39">
        <v>530950917</v>
      </c>
      <c r="H451" s="39">
        <v>505044981</v>
      </c>
      <c r="I451" s="39">
        <v>1339</v>
      </c>
    </row>
    <row r="452" spans="1:9">
      <c r="A452" s="39" t="s">
        <v>1133</v>
      </c>
      <c r="B452" s="39" t="s">
        <v>1134</v>
      </c>
      <c r="C452" s="39">
        <v>1823394</v>
      </c>
      <c r="D452" s="39">
        <v>797011</v>
      </c>
      <c r="E452" s="39">
        <v>0</v>
      </c>
      <c r="F452" s="39">
        <v>0</v>
      </c>
      <c r="G452" s="39">
        <v>1030492235</v>
      </c>
      <c r="H452" s="39">
        <v>1009162009</v>
      </c>
      <c r="I452" s="39">
        <v>1226.308</v>
      </c>
    </row>
    <row r="453" spans="1:9">
      <c r="A453" s="39" t="s">
        <v>1135</v>
      </c>
      <c r="B453" s="39" t="s">
        <v>1136</v>
      </c>
      <c r="C453" s="39">
        <v>114871</v>
      </c>
      <c r="D453" s="39">
        <v>81257</v>
      </c>
      <c r="E453" s="39">
        <v>23392</v>
      </c>
      <c r="F453" s="39">
        <v>0</v>
      </c>
      <c r="G453" s="39">
        <v>45826019</v>
      </c>
      <c r="H453" s="39">
        <v>47635209</v>
      </c>
      <c r="I453" s="39">
        <v>150</v>
      </c>
    </row>
    <row r="454" spans="1:9">
      <c r="A454" s="39" t="s">
        <v>1137</v>
      </c>
      <c r="B454" s="39" t="s">
        <v>1138</v>
      </c>
      <c r="C454" s="39">
        <v>0</v>
      </c>
      <c r="E454" s="39">
        <v>0</v>
      </c>
      <c r="F454" s="39">
        <v>28799</v>
      </c>
      <c r="G454" s="39">
        <v>39068686</v>
      </c>
      <c r="H454" s="39">
        <v>40742081</v>
      </c>
      <c r="I454" s="39">
        <v>168</v>
      </c>
    </row>
    <row r="455" spans="1:9">
      <c r="A455" s="39" t="s">
        <v>1139</v>
      </c>
      <c r="B455" s="39" t="s">
        <v>1140</v>
      </c>
      <c r="C455" s="39">
        <v>145573</v>
      </c>
      <c r="D455" s="39">
        <v>65119</v>
      </c>
      <c r="E455" s="39">
        <v>0</v>
      </c>
      <c r="F455" s="39">
        <v>0</v>
      </c>
      <c r="G455" s="39">
        <v>298199114</v>
      </c>
      <c r="H455" s="39">
        <v>368820027</v>
      </c>
      <c r="I455" s="39">
        <v>405.69799999999998</v>
      </c>
    </row>
    <row r="456" spans="1:9">
      <c r="A456" s="39" t="s">
        <v>1141</v>
      </c>
      <c r="B456" s="39" t="s">
        <v>1142</v>
      </c>
      <c r="C456" s="39">
        <v>1035721</v>
      </c>
      <c r="D456" s="39">
        <v>0</v>
      </c>
      <c r="E456" s="39">
        <v>1677164</v>
      </c>
      <c r="F456" s="39">
        <v>0</v>
      </c>
      <c r="G456" s="39">
        <v>990983154</v>
      </c>
      <c r="H456" s="39">
        <v>976238450</v>
      </c>
      <c r="I456" s="39">
        <v>14220</v>
      </c>
    </row>
    <row r="457" spans="1:9">
      <c r="A457" s="39" t="s">
        <v>1143</v>
      </c>
      <c r="B457" s="39" t="s">
        <v>1144</v>
      </c>
      <c r="C457" s="39">
        <v>460078</v>
      </c>
      <c r="D457" s="39">
        <v>27912</v>
      </c>
      <c r="E457" s="39">
        <v>520725</v>
      </c>
      <c r="F457" s="39">
        <v>0</v>
      </c>
      <c r="G457" s="39">
        <v>260015739</v>
      </c>
      <c r="H457" s="39">
        <v>244062258</v>
      </c>
      <c r="I457" s="39">
        <v>4706.1869999999999</v>
      </c>
    </row>
    <row r="458" spans="1:9">
      <c r="A458" s="39" t="s">
        <v>1145</v>
      </c>
      <c r="B458" s="39" t="s">
        <v>1146</v>
      </c>
      <c r="C458" s="39">
        <v>4083978</v>
      </c>
      <c r="D458" s="39">
        <v>335388</v>
      </c>
      <c r="E458" s="39">
        <v>6421061</v>
      </c>
      <c r="F458" s="39">
        <v>0</v>
      </c>
      <c r="G458" s="39">
        <v>4982020356</v>
      </c>
      <c r="H458" s="39">
        <v>5274776240</v>
      </c>
      <c r="I458" s="39">
        <v>31657.811000000002</v>
      </c>
    </row>
    <row r="459" spans="1:9">
      <c r="A459" s="39" t="s">
        <v>1147</v>
      </c>
      <c r="B459" s="39" t="s">
        <v>1148</v>
      </c>
      <c r="C459" s="39">
        <v>1637624</v>
      </c>
      <c r="D459" s="39">
        <v>162137</v>
      </c>
      <c r="E459" s="39">
        <v>1102159</v>
      </c>
      <c r="F459" s="39">
        <v>0</v>
      </c>
      <c r="G459" s="39">
        <v>392124393</v>
      </c>
      <c r="H459" s="39">
        <v>415118381</v>
      </c>
      <c r="I459" s="39">
        <v>3010.94</v>
      </c>
    </row>
    <row r="460" spans="1:9">
      <c r="A460" s="39" t="s">
        <v>1149</v>
      </c>
      <c r="B460" s="39" t="s">
        <v>1150</v>
      </c>
      <c r="C460" s="39">
        <v>7372978</v>
      </c>
      <c r="D460" s="39">
        <v>6021624</v>
      </c>
      <c r="E460" s="39">
        <v>1006918</v>
      </c>
      <c r="F460" s="39">
        <v>0</v>
      </c>
      <c r="G460" s="39">
        <v>5896091174</v>
      </c>
      <c r="H460" s="39">
        <v>5902941171</v>
      </c>
      <c r="I460" s="39">
        <v>23749.894</v>
      </c>
    </row>
    <row r="461" spans="1:9">
      <c r="A461" s="39" t="s">
        <v>1151</v>
      </c>
      <c r="B461" s="39" t="s">
        <v>1152</v>
      </c>
      <c r="C461" s="39">
        <v>1163909</v>
      </c>
      <c r="D461" s="39">
        <v>71964</v>
      </c>
      <c r="E461" s="39">
        <v>1237719</v>
      </c>
      <c r="F461" s="39">
        <v>0</v>
      </c>
      <c r="G461" s="39">
        <v>437140777</v>
      </c>
      <c r="H461" s="39">
        <v>442022063</v>
      </c>
      <c r="I461" s="39">
        <v>5475.4629999999997</v>
      </c>
    </row>
    <row r="462" spans="1:9">
      <c r="A462" s="39" t="s">
        <v>1153</v>
      </c>
      <c r="B462" s="39" t="s">
        <v>1154</v>
      </c>
      <c r="C462" s="39">
        <v>2108782</v>
      </c>
      <c r="D462" s="39">
        <v>63</v>
      </c>
      <c r="E462" s="39">
        <v>3876870</v>
      </c>
      <c r="F462" s="39">
        <v>0</v>
      </c>
      <c r="G462" s="39">
        <v>1582133899</v>
      </c>
      <c r="H462" s="39">
        <v>1581439458</v>
      </c>
      <c r="I462" s="39">
        <v>14382.549000000001</v>
      </c>
    </row>
    <row r="463" spans="1:9">
      <c r="A463" s="39" t="s">
        <v>1155</v>
      </c>
      <c r="B463" s="39" t="s">
        <v>1156</v>
      </c>
      <c r="C463" s="39">
        <v>8897815</v>
      </c>
      <c r="D463" s="39">
        <v>998624</v>
      </c>
      <c r="E463" s="39">
        <v>8584118</v>
      </c>
      <c r="F463" s="39">
        <v>0</v>
      </c>
      <c r="G463" s="39">
        <v>3418936305</v>
      </c>
      <c r="H463" s="39">
        <v>3405539637</v>
      </c>
      <c r="I463" s="39">
        <v>29461.059000000001</v>
      </c>
    </row>
    <row r="464" spans="1:9">
      <c r="A464" s="39" t="s">
        <v>1157</v>
      </c>
      <c r="B464" s="39" t="s">
        <v>1158</v>
      </c>
      <c r="C464" s="39">
        <v>525641</v>
      </c>
      <c r="D464" s="39">
        <v>17289</v>
      </c>
      <c r="E464" s="39">
        <v>309826</v>
      </c>
      <c r="F464" s="39">
        <v>0</v>
      </c>
      <c r="G464" s="39">
        <v>127417097</v>
      </c>
      <c r="H464" s="39">
        <v>124850643</v>
      </c>
      <c r="I464" s="39">
        <v>2143.7660000000001</v>
      </c>
    </row>
    <row r="465" spans="1:9">
      <c r="A465" s="39" t="s">
        <v>1159</v>
      </c>
      <c r="B465" s="39" t="s">
        <v>1160</v>
      </c>
      <c r="C465" s="39">
        <v>3921822</v>
      </c>
      <c r="D465" s="39">
        <v>3662881</v>
      </c>
      <c r="E465" s="39">
        <v>387192</v>
      </c>
      <c r="F465" s="39">
        <v>0</v>
      </c>
      <c r="G465" s="39">
        <v>2527582575</v>
      </c>
      <c r="H465" s="39">
        <v>2413733990</v>
      </c>
      <c r="I465" s="39">
        <v>9850</v>
      </c>
    </row>
    <row r="466" spans="1:9">
      <c r="A466" s="39" t="s">
        <v>1161</v>
      </c>
      <c r="B466" s="39" t="s">
        <v>1162</v>
      </c>
      <c r="C466" s="39">
        <v>2912920</v>
      </c>
      <c r="D466" s="39">
        <v>402968</v>
      </c>
      <c r="E466" s="39">
        <v>4863490</v>
      </c>
      <c r="F466" s="39">
        <v>0</v>
      </c>
      <c r="G466" s="39">
        <v>2095692508</v>
      </c>
      <c r="H466" s="39">
        <v>2160804861</v>
      </c>
      <c r="I466" s="39">
        <v>27305.913</v>
      </c>
    </row>
    <row r="467" spans="1:9">
      <c r="A467" s="39" t="s">
        <v>1163</v>
      </c>
      <c r="B467" s="39" t="s">
        <v>1164</v>
      </c>
      <c r="C467" s="39">
        <v>1817218</v>
      </c>
      <c r="D467" s="39">
        <v>548884</v>
      </c>
      <c r="E467" s="39">
        <v>1370163</v>
      </c>
      <c r="F467" s="39">
        <v>0</v>
      </c>
      <c r="G467" s="39">
        <v>1812649582</v>
      </c>
      <c r="H467" s="39">
        <v>1794449858</v>
      </c>
      <c r="I467" s="39">
        <v>16800</v>
      </c>
    </row>
    <row r="468" spans="1:9">
      <c r="A468" s="39" t="s">
        <v>1165</v>
      </c>
      <c r="B468" s="39" t="s">
        <v>1166</v>
      </c>
      <c r="C468" s="39">
        <v>229366</v>
      </c>
      <c r="D468" s="39">
        <v>28958</v>
      </c>
      <c r="E468" s="39">
        <v>162309</v>
      </c>
      <c r="F468" s="39">
        <v>0</v>
      </c>
      <c r="G468" s="39">
        <v>97607188</v>
      </c>
      <c r="H468" s="39">
        <v>95601022</v>
      </c>
      <c r="I468" s="39">
        <v>574.98699999999997</v>
      </c>
    </row>
    <row r="469" spans="1:9">
      <c r="A469" s="39" t="s">
        <v>1167</v>
      </c>
      <c r="B469" s="39" t="s">
        <v>1168</v>
      </c>
      <c r="C469" s="39">
        <v>175244</v>
      </c>
      <c r="D469" s="39">
        <v>77595</v>
      </c>
      <c r="E469" s="39">
        <v>105610</v>
      </c>
      <c r="F469" s="39">
        <v>0</v>
      </c>
      <c r="G469" s="39">
        <v>72429851</v>
      </c>
      <c r="H469" s="39">
        <v>70635783</v>
      </c>
      <c r="I469" s="39">
        <v>1040.5050000000001</v>
      </c>
    </row>
    <row r="470" spans="1:9">
      <c r="A470" s="39" t="s">
        <v>1169</v>
      </c>
      <c r="B470" s="39" t="s">
        <v>463</v>
      </c>
      <c r="C470" s="39">
        <v>1121333</v>
      </c>
      <c r="D470" s="39">
        <v>84050</v>
      </c>
      <c r="E470" s="39">
        <v>918909</v>
      </c>
      <c r="F470" s="39">
        <v>0</v>
      </c>
      <c r="G470" s="39">
        <v>428054775</v>
      </c>
      <c r="H470" s="39">
        <v>422194172</v>
      </c>
      <c r="I470" s="39">
        <v>4404</v>
      </c>
    </row>
    <row r="471" spans="1:9">
      <c r="A471" s="39" t="s">
        <v>2429</v>
      </c>
      <c r="B471" s="39" t="s">
        <v>2430</v>
      </c>
      <c r="C471" s="39">
        <v>0</v>
      </c>
      <c r="E471" s="39">
        <v>0</v>
      </c>
      <c r="F471" s="39">
        <v>0</v>
      </c>
      <c r="H471" s="39">
        <v>0</v>
      </c>
    </row>
    <row r="472" spans="1:9">
      <c r="A472" s="39" t="s">
        <v>1170</v>
      </c>
      <c r="B472" s="39" t="s">
        <v>1171</v>
      </c>
      <c r="C472" s="39">
        <v>135347</v>
      </c>
      <c r="D472" s="39">
        <v>97871</v>
      </c>
      <c r="E472" s="39">
        <v>35479</v>
      </c>
      <c r="F472" s="39">
        <v>0</v>
      </c>
      <c r="G472" s="39">
        <v>77189845</v>
      </c>
      <c r="H472" s="39">
        <v>49670360</v>
      </c>
      <c r="I472" s="39">
        <v>276.12299999999999</v>
      </c>
    </row>
    <row r="473" spans="1:9">
      <c r="A473" s="39" t="s">
        <v>1172</v>
      </c>
      <c r="B473" s="39" t="s">
        <v>1173</v>
      </c>
      <c r="C473" s="39">
        <v>39605</v>
      </c>
      <c r="D473" s="39">
        <v>0</v>
      </c>
      <c r="E473" s="39">
        <v>35458</v>
      </c>
      <c r="F473" s="39">
        <v>0</v>
      </c>
      <c r="G473" s="39">
        <v>60968330</v>
      </c>
      <c r="H473" s="39">
        <v>58383975</v>
      </c>
      <c r="I473" s="39">
        <v>230</v>
      </c>
    </row>
    <row r="474" spans="1:9">
      <c r="A474" s="39" t="s">
        <v>1174</v>
      </c>
      <c r="B474" s="39" t="s">
        <v>1175</v>
      </c>
      <c r="C474" s="39">
        <v>216327</v>
      </c>
      <c r="D474" s="39">
        <v>109533</v>
      </c>
      <c r="E474" s="39">
        <v>74795</v>
      </c>
      <c r="F474" s="39">
        <v>0</v>
      </c>
      <c r="G474" s="39">
        <v>85617435</v>
      </c>
      <c r="H474" s="39">
        <v>96609328</v>
      </c>
      <c r="I474" s="39">
        <v>236</v>
      </c>
    </row>
    <row r="475" spans="1:9">
      <c r="A475" s="39" t="s">
        <v>1176</v>
      </c>
      <c r="B475" s="39" t="s">
        <v>1177</v>
      </c>
      <c r="C475" s="39">
        <v>1054765</v>
      </c>
      <c r="D475" s="39">
        <v>667238</v>
      </c>
      <c r="E475" s="39">
        <v>669588</v>
      </c>
      <c r="F475" s="39">
        <v>0</v>
      </c>
      <c r="G475" s="39">
        <v>510764951</v>
      </c>
      <c r="H475" s="39">
        <v>523654677</v>
      </c>
      <c r="I475" s="39">
        <v>1833.4169999999999</v>
      </c>
    </row>
    <row r="476" spans="1:9">
      <c r="A476" s="39" t="s">
        <v>1178</v>
      </c>
      <c r="B476" s="39" t="s">
        <v>228</v>
      </c>
      <c r="C476" s="39">
        <v>304325</v>
      </c>
      <c r="D476" s="39">
        <v>164115</v>
      </c>
      <c r="E476" s="39">
        <v>144014</v>
      </c>
      <c r="F476" s="39">
        <v>0</v>
      </c>
      <c r="G476" s="39">
        <v>69639556</v>
      </c>
      <c r="H476" s="39">
        <v>69096508</v>
      </c>
      <c r="I476" s="39">
        <v>355</v>
      </c>
    </row>
    <row r="477" spans="1:9">
      <c r="A477" s="39" t="s">
        <v>1179</v>
      </c>
      <c r="B477" s="39" t="s">
        <v>1180</v>
      </c>
      <c r="C477" s="39">
        <v>521186</v>
      </c>
      <c r="D477" s="39">
        <v>355665</v>
      </c>
      <c r="E477" s="39">
        <v>86931</v>
      </c>
      <c r="F477" s="39">
        <v>0</v>
      </c>
      <c r="G477" s="39">
        <v>173119537</v>
      </c>
      <c r="H477" s="39">
        <v>200523952</v>
      </c>
      <c r="I477" s="39">
        <v>668</v>
      </c>
    </row>
    <row r="478" spans="1:9">
      <c r="A478" s="39" t="s">
        <v>1181</v>
      </c>
      <c r="B478" s="39" t="s">
        <v>1182</v>
      </c>
      <c r="C478" s="39">
        <v>24746</v>
      </c>
      <c r="D478" s="39">
        <v>0</v>
      </c>
      <c r="E478" s="39">
        <v>25460</v>
      </c>
      <c r="F478" s="39">
        <v>25439</v>
      </c>
      <c r="G478" s="39">
        <v>36055155</v>
      </c>
      <c r="H478" s="39">
        <v>35753503</v>
      </c>
      <c r="I478" s="39">
        <v>88.1</v>
      </c>
    </row>
    <row r="479" spans="1:9">
      <c r="A479" s="39" t="s">
        <v>1183</v>
      </c>
      <c r="B479" s="39" t="s">
        <v>1184</v>
      </c>
      <c r="C479" s="39">
        <v>13480</v>
      </c>
      <c r="D479" s="39">
        <v>0</v>
      </c>
      <c r="E479" s="39">
        <v>13644</v>
      </c>
      <c r="F479" s="39">
        <v>16052</v>
      </c>
      <c r="G479" s="39">
        <v>23778110</v>
      </c>
      <c r="H479" s="39">
        <v>22473373</v>
      </c>
      <c r="I479" s="39">
        <v>165</v>
      </c>
    </row>
    <row r="480" spans="1:9">
      <c r="A480" s="39" t="s">
        <v>1185</v>
      </c>
      <c r="B480" s="39" t="s">
        <v>1186</v>
      </c>
      <c r="C480" s="39">
        <v>96485</v>
      </c>
      <c r="D480" s="39">
        <v>84471</v>
      </c>
      <c r="E480" s="39">
        <v>0</v>
      </c>
      <c r="F480" s="39">
        <v>0</v>
      </c>
      <c r="G480" s="39">
        <v>528822452</v>
      </c>
      <c r="H480" s="39">
        <v>533353115</v>
      </c>
      <c r="I480" s="39">
        <v>1428.9690000000001</v>
      </c>
    </row>
    <row r="481" spans="1:9">
      <c r="A481" s="39" t="s">
        <v>1187</v>
      </c>
      <c r="B481" s="39" t="s">
        <v>1188</v>
      </c>
      <c r="C481" s="39">
        <v>92890</v>
      </c>
      <c r="D481" s="39">
        <v>363</v>
      </c>
      <c r="E481" s="39">
        <v>33558</v>
      </c>
      <c r="F481" s="39">
        <v>0</v>
      </c>
      <c r="G481" s="39">
        <v>54306026</v>
      </c>
      <c r="H481" s="39">
        <v>52847930</v>
      </c>
      <c r="I481" s="39">
        <v>277.97699999999998</v>
      </c>
    </row>
    <row r="482" spans="1:9">
      <c r="A482" s="39" t="s">
        <v>1189</v>
      </c>
      <c r="B482" s="39" t="s">
        <v>1190</v>
      </c>
      <c r="C482" s="39">
        <v>251795</v>
      </c>
      <c r="D482" s="39">
        <v>165002</v>
      </c>
      <c r="E482" s="39">
        <v>0</v>
      </c>
      <c r="F482" s="39">
        <v>0</v>
      </c>
      <c r="G482" s="39">
        <v>117086713</v>
      </c>
      <c r="H482" s="39">
        <v>135556009</v>
      </c>
      <c r="I482" s="39">
        <v>332.642</v>
      </c>
    </row>
    <row r="483" spans="1:9">
      <c r="A483" s="39" t="s">
        <v>1191</v>
      </c>
      <c r="B483" s="39" t="s">
        <v>1192</v>
      </c>
      <c r="C483" s="39">
        <v>0</v>
      </c>
      <c r="E483" s="39">
        <v>0</v>
      </c>
      <c r="F483" s="39">
        <v>14802</v>
      </c>
      <c r="G483" s="39">
        <v>20943443</v>
      </c>
      <c r="H483" s="39">
        <v>20878500</v>
      </c>
      <c r="I483" s="39">
        <v>178</v>
      </c>
    </row>
    <row r="484" spans="1:9">
      <c r="A484" s="39" t="s">
        <v>1193</v>
      </c>
      <c r="B484" s="39" t="s">
        <v>1194</v>
      </c>
      <c r="C484" s="39">
        <v>0</v>
      </c>
      <c r="E484" s="39">
        <v>0</v>
      </c>
      <c r="F484" s="39">
        <v>0</v>
      </c>
      <c r="G484" s="39">
        <v>124737214</v>
      </c>
      <c r="H484" s="39">
        <v>119678181</v>
      </c>
      <c r="I484" s="39">
        <v>240</v>
      </c>
    </row>
    <row r="485" spans="1:9">
      <c r="A485" s="39" t="s">
        <v>1195</v>
      </c>
      <c r="B485" s="39" t="s">
        <v>1196</v>
      </c>
      <c r="C485" s="39">
        <v>1429671</v>
      </c>
      <c r="D485" s="39">
        <v>901794</v>
      </c>
      <c r="E485" s="39">
        <v>0</v>
      </c>
      <c r="F485" s="39">
        <v>0</v>
      </c>
      <c r="G485" s="39">
        <v>1826640111</v>
      </c>
      <c r="H485" s="39">
        <v>1602642063</v>
      </c>
      <c r="I485" s="39">
        <v>2712.1869999999999</v>
      </c>
    </row>
    <row r="486" spans="1:9">
      <c r="A486" s="39" t="s">
        <v>1197</v>
      </c>
      <c r="B486" s="39" t="s">
        <v>1198</v>
      </c>
      <c r="C486" s="39">
        <v>0</v>
      </c>
      <c r="E486" s="39">
        <v>0</v>
      </c>
      <c r="F486" s="39">
        <v>0</v>
      </c>
      <c r="G486" s="39">
        <v>107378328</v>
      </c>
      <c r="H486" s="39">
        <v>94657838</v>
      </c>
      <c r="I486" s="39">
        <v>301.15199999999999</v>
      </c>
    </row>
    <row r="487" spans="1:9">
      <c r="A487" s="39" t="s">
        <v>1199</v>
      </c>
      <c r="B487" s="39" t="s">
        <v>1200</v>
      </c>
      <c r="C487" s="39">
        <v>148724</v>
      </c>
      <c r="D487" s="39">
        <v>50212</v>
      </c>
      <c r="E487" s="39">
        <v>36950</v>
      </c>
      <c r="F487" s="39">
        <v>71397</v>
      </c>
      <c r="G487" s="39">
        <v>121349877</v>
      </c>
      <c r="H487" s="39">
        <v>105075809</v>
      </c>
      <c r="I487" s="39">
        <v>382.18099999999998</v>
      </c>
    </row>
    <row r="488" spans="1:9">
      <c r="A488" s="39" t="s">
        <v>1201</v>
      </c>
      <c r="B488" s="39" t="s">
        <v>1202</v>
      </c>
      <c r="C488" s="39">
        <v>0</v>
      </c>
      <c r="E488" s="39">
        <v>0</v>
      </c>
      <c r="F488" s="39">
        <v>0</v>
      </c>
      <c r="G488" s="39">
        <v>1828447347</v>
      </c>
      <c r="H488" s="39">
        <v>1577973920</v>
      </c>
      <c r="I488" s="39">
        <v>612.25199999999995</v>
      </c>
    </row>
    <row r="489" spans="1:9">
      <c r="A489" s="39" t="s">
        <v>1203</v>
      </c>
      <c r="B489" s="39" t="s">
        <v>1204</v>
      </c>
      <c r="C489" s="39">
        <v>0</v>
      </c>
      <c r="E489" s="39">
        <v>0</v>
      </c>
      <c r="F489" s="39">
        <v>0</v>
      </c>
      <c r="G489" s="39">
        <v>99400053</v>
      </c>
      <c r="H489" s="39">
        <v>82999507</v>
      </c>
      <c r="I489" s="39">
        <v>183.374</v>
      </c>
    </row>
    <row r="490" spans="1:9">
      <c r="A490" s="39" t="s">
        <v>2587</v>
      </c>
      <c r="C490" s="39">
        <v>0</v>
      </c>
      <c r="E490" s="39">
        <v>0</v>
      </c>
      <c r="F490" s="39">
        <v>0</v>
      </c>
      <c r="H490" s="39">
        <v>0</v>
      </c>
    </row>
    <row r="491" spans="1:9">
      <c r="A491" s="39" t="s">
        <v>2588</v>
      </c>
      <c r="C491" s="39">
        <v>0</v>
      </c>
      <c r="E491" s="39">
        <v>0</v>
      </c>
      <c r="F491" s="39">
        <v>0</v>
      </c>
      <c r="H491" s="39">
        <v>0</v>
      </c>
    </row>
    <row r="492" spans="1:9">
      <c r="A492" s="39" t="s">
        <v>2589</v>
      </c>
      <c r="C492" s="39">
        <v>0</v>
      </c>
      <c r="E492" s="39">
        <v>0</v>
      </c>
      <c r="F492" s="39">
        <v>0</v>
      </c>
      <c r="H492" s="39">
        <v>0</v>
      </c>
    </row>
    <row r="493" spans="1:9">
      <c r="A493" s="39" t="s">
        <v>2590</v>
      </c>
      <c r="C493" s="39">
        <v>0</v>
      </c>
      <c r="E493" s="39">
        <v>0</v>
      </c>
      <c r="F493" s="39">
        <v>0</v>
      </c>
      <c r="H493" s="39">
        <v>0</v>
      </c>
    </row>
    <row r="494" spans="1:9">
      <c r="A494" s="39" t="s">
        <v>1205</v>
      </c>
      <c r="B494" s="39" t="s">
        <v>1206</v>
      </c>
      <c r="C494" s="39">
        <v>4903129</v>
      </c>
      <c r="D494" s="39">
        <v>2134392</v>
      </c>
      <c r="E494" s="39">
        <v>0</v>
      </c>
      <c r="F494" s="39">
        <v>0</v>
      </c>
      <c r="G494" s="39">
        <v>4725348126</v>
      </c>
      <c r="H494" s="39">
        <v>4692704237</v>
      </c>
      <c r="I494" s="39">
        <v>6145.1</v>
      </c>
    </row>
    <row r="495" spans="1:9">
      <c r="A495" s="39" t="s">
        <v>1207</v>
      </c>
      <c r="B495" s="39" t="s">
        <v>1208</v>
      </c>
      <c r="C495" s="39">
        <v>362103</v>
      </c>
      <c r="D495" s="39">
        <v>52695</v>
      </c>
      <c r="E495" s="39">
        <v>189480</v>
      </c>
      <c r="F495" s="39">
        <v>0</v>
      </c>
      <c r="G495" s="39">
        <v>172216085</v>
      </c>
      <c r="H495" s="39">
        <v>180455184</v>
      </c>
      <c r="I495" s="39">
        <v>279</v>
      </c>
    </row>
    <row r="496" spans="1:9">
      <c r="A496" s="39" t="s">
        <v>1209</v>
      </c>
      <c r="B496" s="39" t="s">
        <v>1210</v>
      </c>
      <c r="C496" s="39">
        <v>647893</v>
      </c>
      <c r="D496" s="39">
        <v>381048</v>
      </c>
      <c r="E496" s="39">
        <v>142382</v>
      </c>
      <c r="F496" s="39">
        <v>0</v>
      </c>
      <c r="G496" s="39">
        <v>216299750</v>
      </c>
      <c r="H496" s="39">
        <v>212813889</v>
      </c>
      <c r="I496" s="39">
        <v>600.77</v>
      </c>
    </row>
    <row r="497" spans="1:9">
      <c r="A497" s="39" t="s">
        <v>1211</v>
      </c>
      <c r="B497" s="39" t="s">
        <v>1212</v>
      </c>
      <c r="C497" s="39">
        <v>3088700</v>
      </c>
      <c r="D497" s="39">
        <v>2572383</v>
      </c>
      <c r="E497" s="39">
        <v>760874</v>
      </c>
      <c r="F497" s="39">
        <v>0</v>
      </c>
      <c r="G497" s="39">
        <v>1105222073</v>
      </c>
      <c r="H497" s="39">
        <v>1087371815</v>
      </c>
      <c r="I497" s="39">
        <v>3955.0479999999998</v>
      </c>
    </row>
    <row r="498" spans="1:9">
      <c r="A498" s="39" t="s">
        <v>1213</v>
      </c>
      <c r="B498" s="39" t="s">
        <v>1214</v>
      </c>
      <c r="C498" s="39">
        <v>73788</v>
      </c>
      <c r="D498" s="39">
        <v>32280</v>
      </c>
      <c r="E498" s="39">
        <v>40707</v>
      </c>
      <c r="F498" s="39">
        <v>0</v>
      </c>
      <c r="G498" s="39">
        <v>66630828</v>
      </c>
      <c r="H498" s="39">
        <v>64995666</v>
      </c>
      <c r="I498" s="39">
        <v>355.60300000000001</v>
      </c>
    </row>
    <row r="499" spans="1:9">
      <c r="A499" s="39" t="s">
        <v>1215</v>
      </c>
      <c r="B499" s="39" t="s">
        <v>1216</v>
      </c>
      <c r="C499" s="39">
        <v>71850</v>
      </c>
      <c r="D499" s="39">
        <v>73513</v>
      </c>
      <c r="E499" s="39">
        <v>0</v>
      </c>
      <c r="F499" s="39">
        <v>0</v>
      </c>
      <c r="G499" s="39">
        <v>98234764</v>
      </c>
      <c r="H499" s="39">
        <v>89467838</v>
      </c>
      <c r="I499" s="39">
        <v>402</v>
      </c>
    </row>
    <row r="500" spans="1:9">
      <c r="A500" s="39" t="s">
        <v>1217</v>
      </c>
      <c r="B500" s="39" t="s">
        <v>1218</v>
      </c>
      <c r="C500" s="39">
        <v>66273</v>
      </c>
      <c r="D500" s="39">
        <v>12944</v>
      </c>
      <c r="E500" s="39">
        <v>52944</v>
      </c>
      <c r="F500" s="39">
        <v>0</v>
      </c>
      <c r="G500" s="39">
        <v>49003247</v>
      </c>
      <c r="H500" s="39">
        <v>47348894</v>
      </c>
      <c r="I500" s="39">
        <v>215</v>
      </c>
    </row>
    <row r="501" spans="1:9">
      <c r="A501" s="39" t="s">
        <v>1219</v>
      </c>
      <c r="B501" s="39" t="s">
        <v>1220</v>
      </c>
      <c r="C501" s="39">
        <v>0</v>
      </c>
      <c r="E501" s="39">
        <v>0</v>
      </c>
      <c r="F501" s="39">
        <v>0</v>
      </c>
      <c r="G501" s="39">
        <v>138502187</v>
      </c>
      <c r="H501" s="39">
        <v>140215094</v>
      </c>
      <c r="I501" s="39">
        <v>687.57299999999998</v>
      </c>
    </row>
    <row r="502" spans="1:9">
      <c r="A502" s="39" t="s">
        <v>1221</v>
      </c>
      <c r="B502" s="39" t="s">
        <v>1222</v>
      </c>
      <c r="C502" s="39">
        <v>0</v>
      </c>
      <c r="E502" s="39">
        <v>0</v>
      </c>
      <c r="F502" s="39">
        <v>0</v>
      </c>
      <c r="G502" s="39">
        <v>41219197</v>
      </c>
      <c r="H502" s="39">
        <v>39896225</v>
      </c>
      <c r="I502" s="39">
        <v>232.31299999999999</v>
      </c>
    </row>
    <row r="503" spans="1:9">
      <c r="A503" s="39" t="s">
        <v>1223</v>
      </c>
      <c r="B503" s="39" t="s">
        <v>1224</v>
      </c>
      <c r="C503" s="39">
        <v>12521</v>
      </c>
      <c r="D503" s="39">
        <v>1402</v>
      </c>
      <c r="E503" s="39">
        <v>38326</v>
      </c>
      <c r="F503" s="39">
        <v>0</v>
      </c>
      <c r="G503" s="39">
        <v>64332394</v>
      </c>
      <c r="H503" s="39">
        <v>60760809</v>
      </c>
      <c r="I503" s="39">
        <v>206.25800000000001</v>
      </c>
    </row>
    <row r="504" spans="1:9">
      <c r="A504" s="39" t="s">
        <v>1225</v>
      </c>
      <c r="B504" s="39" t="s">
        <v>1226</v>
      </c>
      <c r="C504" s="39">
        <v>830952</v>
      </c>
      <c r="D504" s="39">
        <v>886737</v>
      </c>
      <c r="E504" s="39">
        <v>0</v>
      </c>
      <c r="F504" s="39">
        <v>0</v>
      </c>
      <c r="G504" s="39">
        <v>405802511</v>
      </c>
      <c r="H504" s="39">
        <v>407691428</v>
      </c>
      <c r="I504" s="39">
        <v>1168.575</v>
      </c>
    </row>
    <row r="505" spans="1:9">
      <c r="A505" s="39" t="s">
        <v>1227</v>
      </c>
      <c r="B505" s="39" t="s">
        <v>1228</v>
      </c>
      <c r="C505" s="39">
        <v>286913</v>
      </c>
      <c r="D505" s="39">
        <v>171696</v>
      </c>
      <c r="E505" s="39">
        <v>0</v>
      </c>
      <c r="F505" s="39">
        <v>0</v>
      </c>
      <c r="G505" s="39">
        <v>257969420</v>
      </c>
      <c r="H505" s="39">
        <v>250224797</v>
      </c>
      <c r="I505" s="39">
        <v>424.46</v>
      </c>
    </row>
    <row r="506" spans="1:9">
      <c r="A506" s="39" t="s">
        <v>1229</v>
      </c>
      <c r="B506" s="39" t="s">
        <v>1230</v>
      </c>
      <c r="C506" s="39">
        <v>0</v>
      </c>
      <c r="E506" s="39">
        <v>0</v>
      </c>
      <c r="F506" s="39">
        <v>0</v>
      </c>
      <c r="G506" s="39">
        <v>350020620</v>
      </c>
      <c r="H506" s="39">
        <v>277151893</v>
      </c>
      <c r="I506" s="39">
        <v>429.30599999999998</v>
      </c>
    </row>
    <row r="507" spans="1:9">
      <c r="A507" s="39" t="s">
        <v>1231</v>
      </c>
      <c r="B507" s="39" t="s">
        <v>1232</v>
      </c>
      <c r="C507" s="39">
        <v>255070</v>
      </c>
      <c r="D507" s="39">
        <v>173395</v>
      </c>
      <c r="E507" s="39">
        <v>0</v>
      </c>
      <c r="F507" s="39">
        <v>0</v>
      </c>
      <c r="G507" s="39">
        <v>140463824</v>
      </c>
      <c r="H507" s="39">
        <v>138885951</v>
      </c>
      <c r="I507" s="39">
        <v>449</v>
      </c>
    </row>
    <row r="508" spans="1:9">
      <c r="A508" s="39" t="s">
        <v>1233</v>
      </c>
      <c r="B508" s="39" t="s">
        <v>1234</v>
      </c>
      <c r="C508" s="39">
        <v>0</v>
      </c>
      <c r="E508" s="39">
        <v>0</v>
      </c>
      <c r="F508" s="39">
        <v>0</v>
      </c>
      <c r="G508" s="39">
        <v>120455242</v>
      </c>
      <c r="H508" s="39">
        <v>151416145</v>
      </c>
      <c r="I508" s="39">
        <v>270</v>
      </c>
    </row>
    <row r="509" spans="1:9">
      <c r="A509" s="39" t="s">
        <v>1235</v>
      </c>
      <c r="B509" s="39" t="s">
        <v>1236</v>
      </c>
      <c r="C509" s="39">
        <v>3379550</v>
      </c>
      <c r="D509" s="39">
        <v>2428993</v>
      </c>
      <c r="E509" s="39">
        <v>875011</v>
      </c>
      <c r="F509" s="39">
        <v>0</v>
      </c>
      <c r="G509" s="39">
        <v>1600746333</v>
      </c>
      <c r="H509" s="39">
        <v>1253669715</v>
      </c>
      <c r="I509" s="39">
        <v>3850</v>
      </c>
    </row>
    <row r="510" spans="1:9">
      <c r="A510" s="39" t="s">
        <v>1237</v>
      </c>
      <c r="B510" s="39" t="s">
        <v>1238</v>
      </c>
      <c r="C510" s="39">
        <v>906394</v>
      </c>
      <c r="D510" s="39">
        <v>736492</v>
      </c>
      <c r="E510" s="39">
        <v>0</v>
      </c>
      <c r="F510" s="39">
        <v>0</v>
      </c>
      <c r="G510" s="39">
        <v>499787642</v>
      </c>
      <c r="H510" s="39">
        <v>412727172</v>
      </c>
      <c r="I510" s="39">
        <v>820</v>
      </c>
    </row>
    <row r="511" spans="1:9">
      <c r="A511" s="39" t="s">
        <v>1239</v>
      </c>
      <c r="B511" s="39" t="s">
        <v>1240</v>
      </c>
      <c r="C511" s="39">
        <v>454129</v>
      </c>
      <c r="D511" s="39">
        <v>141724</v>
      </c>
      <c r="E511" s="39">
        <v>0</v>
      </c>
      <c r="F511" s="39">
        <v>0</v>
      </c>
      <c r="G511" s="39">
        <v>1107068843</v>
      </c>
      <c r="H511" s="39">
        <v>620039585</v>
      </c>
      <c r="I511" s="39">
        <v>650</v>
      </c>
    </row>
    <row r="512" spans="1:9">
      <c r="A512" s="39" t="s">
        <v>1241</v>
      </c>
      <c r="B512" s="39" t="s">
        <v>1242</v>
      </c>
      <c r="C512" s="39">
        <v>122607</v>
      </c>
      <c r="D512" s="39">
        <v>120487</v>
      </c>
      <c r="E512" s="39">
        <v>0</v>
      </c>
      <c r="F512" s="39">
        <v>0</v>
      </c>
      <c r="G512" s="39">
        <v>167476683</v>
      </c>
      <c r="H512" s="39">
        <v>174934044</v>
      </c>
      <c r="I512" s="39">
        <v>465.78500000000003</v>
      </c>
    </row>
    <row r="513" spans="1:9">
      <c r="A513" s="39" t="s">
        <v>1243</v>
      </c>
      <c r="B513" s="39" t="s">
        <v>1244</v>
      </c>
      <c r="C513" s="39">
        <v>0</v>
      </c>
      <c r="E513" s="39">
        <v>0</v>
      </c>
      <c r="F513" s="39">
        <v>0</v>
      </c>
      <c r="G513" s="39">
        <v>84694414</v>
      </c>
      <c r="H513" s="39">
        <v>80199254</v>
      </c>
      <c r="I513" s="39">
        <v>149.24600000000001</v>
      </c>
    </row>
    <row r="514" spans="1:9">
      <c r="A514" s="39" t="s">
        <v>1245</v>
      </c>
      <c r="B514" s="39" t="s">
        <v>1246</v>
      </c>
      <c r="C514" s="39">
        <v>0</v>
      </c>
      <c r="E514" s="39">
        <v>0</v>
      </c>
      <c r="F514" s="39">
        <v>0</v>
      </c>
      <c r="G514" s="39">
        <v>58391443</v>
      </c>
      <c r="H514" s="39">
        <v>58209937</v>
      </c>
      <c r="I514" s="39">
        <v>61.863</v>
      </c>
    </row>
    <row r="515" spans="1:9">
      <c r="A515" s="39" t="s">
        <v>1249</v>
      </c>
      <c r="B515" s="39" t="s">
        <v>1250</v>
      </c>
      <c r="C515" s="39">
        <v>1676884</v>
      </c>
      <c r="D515" s="39">
        <v>1035359</v>
      </c>
      <c r="E515" s="39">
        <v>547365</v>
      </c>
      <c r="F515" s="39">
        <v>0</v>
      </c>
      <c r="G515" s="39">
        <v>355992879</v>
      </c>
      <c r="H515" s="39">
        <v>357020297</v>
      </c>
      <c r="I515" s="39">
        <v>1524.5909999999999</v>
      </c>
    </row>
    <row r="516" spans="1:9">
      <c r="A516" s="39" t="s">
        <v>1251</v>
      </c>
      <c r="B516" s="39" t="s">
        <v>1252</v>
      </c>
      <c r="C516" s="39">
        <v>259159</v>
      </c>
      <c r="D516" s="39">
        <v>202091</v>
      </c>
      <c r="E516" s="39">
        <v>55391</v>
      </c>
      <c r="F516" s="39">
        <v>0</v>
      </c>
      <c r="G516" s="39">
        <v>77653170</v>
      </c>
      <c r="H516" s="39">
        <v>76134697</v>
      </c>
      <c r="I516" s="39">
        <v>480</v>
      </c>
    </row>
    <row r="517" spans="1:9">
      <c r="A517" s="39" t="s">
        <v>1253</v>
      </c>
      <c r="B517" s="39" t="s">
        <v>1254</v>
      </c>
      <c r="C517" s="39">
        <v>1712296</v>
      </c>
      <c r="D517" s="39">
        <v>1219875</v>
      </c>
      <c r="E517" s="39">
        <v>489644</v>
      </c>
      <c r="F517" s="39">
        <v>0</v>
      </c>
      <c r="G517" s="39">
        <v>424795051</v>
      </c>
      <c r="H517" s="39">
        <v>420788312</v>
      </c>
      <c r="I517" s="39">
        <v>1477.8240000000001</v>
      </c>
    </row>
    <row r="518" spans="1:9">
      <c r="A518" s="39" t="s">
        <v>1255</v>
      </c>
      <c r="B518" s="39" t="s">
        <v>1256</v>
      </c>
      <c r="C518" s="39">
        <v>2064051</v>
      </c>
      <c r="D518" s="39">
        <v>2029031</v>
      </c>
      <c r="E518" s="39">
        <v>0</v>
      </c>
      <c r="F518" s="39">
        <v>0</v>
      </c>
      <c r="G518" s="39">
        <v>1653090655</v>
      </c>
      <c r="H518" s="39">
        <v>1574017035</v>
      </c>
      <c r="I518" s="39">
        <v>4386.6130000000003</v>
      </c>
    </row>
    <row r="519" spans="1:9">
      <c r="A519" s="39" t="s">
        <v>1257</v>
      </c>
      <c r="B519" s="39" t="s">
        <v>1258</v>
      </c>
      <c r="C519" s="39">
        <v>624931</v>
      </c>
      <c r="D519" s="39">
        <v>316479</v>
      </c>
      <c r="E519" s="39">
        <v>113378</v>
      </c>
      <c r="F519" s="39">
        <v>0</v>
      </c>
      <c r="G519" s="39">
        <v>204663824</v>
      </c>
      <c r="H519" s="39">
        <v>213139318</v>
      </c>
      <c r="I519" s="39">
        <v>886.63</v>
      </c>
    </row>
    <row r="520" spans="1:9">
      <c r="A520" s="39" t="s">
        <v>1259</v>
      </c>
      <c r="B520" s="39" t="s">
        <v>1260</v>
      </c>
      <c r="C520" s="39">
        <v>1242362</v>
      </c>
      <c r="D520" s="39">
        <v>302376</v>
      </c>
      <c r="E520" s="39">
        <v>1007120</v>
      </c>
      <c r="F520" s="39">
        <v>0</v>
      </c>
      <c r="G520" s="39">
        <v>663205170</v>
      </c>
      <c r="H520" s="39">
        <v>667057237</v>
      </c>
      <c r="I520" s="39">
        <v>2260</v>
      </c>
    </row>
    <row r="521" spans="1:9">
      <c r="A521" s="39" t="s">
        <v>1261</v>
      </c>
      <c r="B521" s="39" t="s">
        <v>1262</v>
      </c>
      <c r="C521" s="39">
        <v>158877</v>
      </c>
      <c r="D521" s="39">
        <v>122726</v>
      </c>
      <c r="E521" s="39">
        <v>42942</v>
      </c>
      <c r="F521" s="39">
        <v>0</v>
      </c>
      <c r="G521" s="39">
        <v>94580055</v>
      </c>
      <c r="H521" s="39">
        <v>94875290</v>
      </c>
      <c r="I521" s="39">
        <v>567</v>
      </c>
    </row>
    <row r="522" spans="1:9">
      <c r="A522" s="39" t="s">
        <v>1263</v>
      </c>
      <c r="B522" s="39" t="s">
        <v>1264</v>
      </c>
      <c r="C522" s="39">
        <v>33761</v>
      </c>
      <c r="D522" s="39">
        <v>35355</v>
      </c>
      <c r="E522" s="39">
        <v>0</v>
      </c>
      <c r="F522" s="39">
        <v>0</v>
      </c>
      <c r="G522" s="39">
        <v>79998266</v>
      </c>
      <c r="H522" s="39">
        <v>76170034</v>
      </c>
      <c r="I522" s="39">
        <v>355.137</v>
      </c>
    </row>
    <row r="523" spans="1:9">
      <c r="A523" s="39" t="s">
        <v>1265</v>
      </c>
      <c r="B523" s="39" t="s">
        <v>1266</v>
      </c>
      <c r="C523" s="39">
        <v>512778</v>
      </c>
      <c r="D523" s="39">
        <v>336728</v>
      </c>
      <c r="E523" s="39">
        <v>82441</v>
      </c>
      <c r="F523" s="39">
        <v>0</v>
      </c>
      <c r="G523" s="39">
        <v>118527210</v>
      </c>
      <c r="H523" s="39">
        <v>116360975</v>
      </c>
      <c r="I523" s="39">
        <v>570</v>
      </c>
    </row>
    <row r="524" spans="1:9">
      <c r="A524" s="39" t="s">
        <v>1267</v>
      </c>
      <c r="B524" s="39" t="s">
        <v>1268</v>
      </c>
      <c r="C524" s="39">
        <v>55785</v>
      </c>
      <c r="D524" s="39">
        <v>39046</v>
      </c>
      <c r="E524" s="39">
        <v>11672</v>
      </c>
      <c r="F524" s="39">
        <v>0</v>
      </c>
      <c r="G524" s="39">
        <v>15425741</v>
      </c>
      <c r="H524" s="39">
        <v>16275641</v>
      </c>
      <c r="I524" s="39">
        <v>530</v>
      </c>
    </row>
    <row r="525" spans="1:9">
      <c r="A525" s="39" t="s">
        <v>1269</v>
      </c>
      <c r="B525" s="39" t="s">
        <v>1270</v>
      </c>
      <c r="C525" s="39">
        <v>1544557</v>
      </c>
      <c r="D525" s="39">
        <v>1477570</v>
      </c>
      <c r="E525" s="39">
        <v>0</v>
      </c>
      <c r="F525" s="39">
        <v>0</v>
      </c>
      <c r="G525" s="39">
        <v>581201895</v>
      </c>
      <c r="H525" s="39">
        <v>544922986</v>
      </c>
      <c r="I525" s="39">
        <v>2540</v>
      </c>
    </row>
    <row r="526" spans="1:9">
      <c r="A526" s="39" t="s">
        <v>1271</v>
      </c>
      <c r="B526" s="39" t="s">
        <v>1272</v>
      </c>
      <c r="C526" s="39">
        <v>231619</v>
      </c>
      <c r="D526" s="39">
        <v>204548</v>
      </c>
      <c r="E526" s="39">
        <v>0</v>
      </c>
      <c r="F526" s="39">
        <v>0</v>
      </c>
      <c r="G526" s="39">
        <v>154726984</v>
      </c>
      <c r="H526" s="39">
        <v>154152025</v>
      </c>
      <c r="I526" s="39">
        <v>716.96</v>
      </c>
    </row>
    <row r="527" spans="1:9">
      <c r="A527" s="39" t="s">
        <v>1273</v>
      </c>
      <c r="B527" s="39" t="s">
        <v>1274</v>
      </c>
      <c r="C527" s="39">
        <v>889920</v>
      </c>
      <c r="D527" s="39">
        <v>0</v>
      </c>
      <c r="E527" s="39">
        <v>0</v>
      </c>
      <c r="F527" s="39">
        <v>0</v>
      </c>
      <c r="G527" s="39">
        <v>1524579209</v>
      </c>
      <c r="H527" s="39">
        <v>1095054151</v>
      </c>
      <c r="I527" s="39">
        <v>600</v>
      </c>
    </row>
    <row r="528" spans="1:9">
      <c r="A528" s="39" t="s">
        <v>1275</v>
      </c>
      <c r="B528" s="39" t="s">
        <v>1276</v>
      </c>
      <c r="C528" s="39">
        <v>0</v>
      </c>
      <c r="E528" s="39">
        <v>0</v>
      </c>
      <c r="F528" s="39">
        <v>0</v>
      </c>
      <c r="G528" s="39">
        <v>61013094</v>
      </c>
      <c r="H528" s="39">
        <v>56049480</v>
      </c>
      <c r="I528" s="39">
        <v>113</v>
      </c>
    </row>
    <row r="529" spans="1:9">
      <c r="A529" s="39" t="s">
        <v>1277</v>
      </c>
      <c r="B529" s="39" t="s">
        <v>1278</v>
      </c>
      <c r="C529" s="39">
        <v>1934742</v>
      </c>
      <c r="D529" s="39">
        <v>181809</v>
      </c>
      <c r="E529" s="39">
        <v>0</v>
      </c>
      <c r="F529" s="39">
        <v>0</v>
      </c>
      <c r="G529" s="39">
        <v>878365061</v>
      </c>
      <c r="H529" s="39">
        <v>708656650</v>
      </c>
      <c r="I529" s="39">
        <v>294</v>
      </c>
    </row>
    <row r="530" spans="1:9">
      <c r="A530" s="39" t="s">
        <v>1279</v>
      </c>
      <c r="B530" s="39" t="s">
        <v>1280</v>
      </c>
      <c r="C530" s="39">
        <v>769218</v>
      </c>
      <c r="D530" s="39">
        <v>0</v>
      </c>
      <c r="E530" s="39">
        <v>0</v>
      </c>
      <c r="F530" s="39">
        <v>0</v>
      </c>
      <c r="G530" s="39">
        <v>240333181</v>
      </c>
      <c r="H530" s="39">
        <v>148423784</v>
      </c>
      <c r="I530" s="39">
        <v>227</v>
      </c>
    </row>
    <row r="531" spans="1:9">
      <c r="A531" s="39" t="s">
        <v>1281</v>
      </c>
      <c r="B531" s="39" t="s">
        <v>1282</v>
      </c>
      <c r="C531" s="39">
        <v>4678907</v>
      </c>
      <c r="D531" s="39">
        <v>921542</v>
      </c>
      <c r="E531" s="39">
        <v>0</v>
      </c>
      <c r="F531" s="39">
        <v>0</v>
      </c>
      <c r="G531" s="39">
        <v>1058595153</v>
      </c>
      <c r="H531" s="39">
        <v>1047548804</v>
      </c>
      <c r="I531" s="39">
        <v>900</v>
      </c>
    </row>
    <row r="532" spans="1:9">
      <c r="A532" s="39" t="s">
        <v>1283</v>
      </c>
      <c r="B532" s="39" t="s">
        <v>1284</v>
      </c>
      <c r="C532" s="39">
        <v>594978</v>
      </c>
      <c r="D532" s="39">
        <v>129572</v>
      </c>
      <c r="E532" s="39">
        <v>0</v>
      </c>
      <c r="F532" s="39">
        <v>0</v>
      </c>
      <c r="G532" s="39">
        <v>324240898</v>
      </c>
      <c r="H532" s="39">
        <v>372174651</v>
      </c>
      <c r="I532" s="39">
        <v>347.72699999999998</v>
      </c>
    </row>
    <row r="533" spans="1:9">
      <c r="A533" s="39" t="s">
        <v>1285</v>
      </c>
      <c r="B533" s="39" t="s">
        <v>1286</v>
      </c>
      <c r="C533" s="39">
        <v>1250611</v>
      </c>
      <c r="D533" s="39">
        <v>640570</v>
      </c>
      <c r="E533" s="39">
        <v>0</v>
      </c>
      <c r="F533" s="39">
        <v>0</v>
      </c>
      <c r="G533" s="39">
        <v>392606477</v>
      </c>
      <c r="H533" s="39">
        <v>399163366</v>
      </c>
      <c r="I533" s="39">
        <v>1360</v>
      </c>
    </row>
    <row r="534" spans="1:9">
      <c r="A534" s="39" t="s">
        <v>1287</v>
      </c>
      <c r="B534" s="39" t="s">
        <v>1288</v>
      </c>
      <c r="C534" s="39">
        <v>278774</v>
      </c>
      <c r="D534" s="39">
        <v>102349</v>
      </c>
      <c r="E534" s="39">
        <v>121837</v>
      </c>
      <c r="F534" s="39">
        <v>0</v>
      </c>
      <c r="G534" s="39">
        <v>196469045</v>
      </c>
      <c r="H534" s="39">
        <v>170866493</v>
      </c>
      <c r="I534" s="39">
        <v>670</v>
      </c>
    </row>
    <row r="535" spans="1:9">
      <c r="A535" s="39" t="s">
        <v>1289</v>
      </c>
      <c r="B535" s="39" t="s">
        <v>1290</v>
      </c>
      <c r="C535" s="39">
        <v>1712035</v>
      </c>
      <c r="D535" s="39">
        <v>1126436</v>
      </c>
      <c r="E535" s="39">
        <v>0</v>
      </c>
      <c r="F535" s="39">
        <v>0</v>
      </c>
      <c r="G535" s="39">
        <v>652416755</v>
      </c>
      <c r="H535" s="39">
        <v>593377124</v>
      </c>
      <c r="I535" s="39">
        <v>1122</v>
      </c>
    </row>
    <row r="536" spans="1:9">
      <c r="A536" s="39" t="s">
        <v>1291</v>
      </c>
      <c r="B536" s="39" t="s">
        <v>1292</v>
      </c>
      <c r="C536" s="39">
        <v>0</v>
      </c>
      <c r="E536" s="39">
        <v>0</v>
      </c>
      <c r="F536" s="39">
        <v>0</v>
      </c>
      <c r="G536" s="39">
        <v>215333869</v>
      </c>
      <c r="H536" s="39">
        <v>194464895</v>
      </c>
      <c r="I536" s="39">
        <v>395</v>
      </c>
    </row>
    <row r="537" spans="1:9">
      <c r="A537" s="39" t="s">
        <v>1293</v>
      </c>
      <c r="B537" s="39" t="s">
        <v>1294</v>
      </c>
      <c r="C537" s="39">
        <v>501207</v>
      </c>
      <c r="D537" s="39">
        <v>97928</v>
      </c>
      <c r="E537" s="39">
        <v>356347</v>
      </c>
      <c r="F537" s="39">
        <v>0</v>
      </c>
      <c r="G537" s="39">
        <v>287868044</v>
      </c>
      <c r="H537" s="39">
        <v>256321692</v>
      </c>
      <c r="I537" s="39">
        <v>1460</v>
      </c>
    </row>
    <row r="538" spans="1:9">
      <c r="A538" s="39" t="s">
        <v>1295</v>
      </c>
      <c r="B538" s="39" t="s">
        <v>1296</v>
      </c>
      <c r="C538" s="39">
        <v>1127765</v>
      </c>
      <c r="D538" s="39">
        <v>190717</v>
      </c>
      <c r="E538" s="39">
        <v>873749</v>
      </c>
      <c r="F538" s="39">
        <v>0</v>
      </c>
      <c r="G538" s="39">
        <v>688795954</v>
      </c>
      <c r="H538" s="39">
        <v>694782075</v>
      </c>
      <c r="I538" s="39">
        <v>2444.931</v>
      </c>
    </row>
    <row r="539" spans="1:9">
      <c r="A539" s="39" t="s">
        <v>1297</v>
      </c>
      <c r="B539" s="39" t="s">
        <v>1298</v>
      </c>
      <c r="C539" s="39">
        <v>214197</v>
      </c>
      <c r="D539" s="39">
        <v>33215</v>
      </c>
      <c r="E539" s="39">
        <v>161451</v>
      </c>
      <c r="F539" s="39">
        <v>0</v>
      </c>
      <c r="G539" s="39">
        <v>213229490</v>
      </c>
      <c r="H539" s="39">
        <v>203713070</v>
      </c>
      <c r="I539" s="39">
        <v>1395</v>
      </c>
    </row>
    <row r="540" spans="1:9">
      <c r="A540" s="39" t="s">
        <v>1299</v>
      </c>
      <c r="B540" s="39" t="s">
        <v>1300</v>
      </c>
      <c r="C540" s="39">
        <v>849279</v>
      </c>
      <c r="D540" s="39">
        <v>285534</v>
      </c>
      <c r="E540" s="39">
        <v>0</v>
      </c>
      <c r="F540" s="39">
        <v>0</v>
      </c>
      <c r="G540" s="39">
        <v>381431060</v>
      </c>
      <c r="H540" s="39">
        <v>354108124</v>
      </c>
      <c r="I540" s="39">
        <v>415.82299999999998</v>
      </c>
    </row>
    <row r="541" spans="1:9">
      <c r="A541" s="39" t="s">
        <v>1301</v>
      </c>
      <c r="B541" s="39" t="s">
        <v>1302</v>
      </c>
      <c r="C541" s="39">
        <v>0</v>
      </c>
      <c r="E541" s="39">
        <v>0</v>
      </c>
      <c r="F541" s="39">
        <v>0</v>
      </c>
      <c r="G541" s="39">
        <v>170931002</v>
      </c>
      <c r="H541" s="39">
        <v>174748688</v>
      </c>
      <c r="I541" s="39">
        <v>283.851</v>
      </c>
    </row>
    <row r="542" spans="1:9">
      <c r="A542" s="39" t="s">
        <v>1303</v>
      </c>
      <c r="B542" s="39" t="s">
        <v>1304</v>
      </c>
      <c r="C542" s="39">
        <v>0</v>
      </c>
      <c r="E542" s="39">
        <v>0</v>
      </c>
      <c r="F542" s="39">
        <v>0</v>
      </c>
      <c r="G542" s="39">
        <v>39034961</v>
      </c>
      <c r="H542" s="39">
        <v>38068995</v>
      </c>
      <c r="I542" s="39">
        <v>42</v>
      </c>
    </row>
    <row r="543" spans="1:9">
      <c r="A543" s="39" t="s">
        <v>1305</v>
      </c>
      <c r="B543" s="39" t="s">
        <v>2432</v>
      </c>
      <c r="C543" s="39">
        <v>0</v>
      </c>
      <c r="E543" s="39">
        <v>0</v>
      </c>
      <c r="F543" s="39">
        <v>0</v>
      </c>
      <c r="G543" s="39">
        <v>0</v>
      </c>
      <c r="H543" s="39">
        <v>0</v>
      </c>
      <c r="I543" s="39">
        <v>56.932000000000002</v>
      </c>
    </row>
    <row r="544" spans="1:9">
      <c r="A544" s="39" t="s">
        <v>1312</v>
      </c>
      <c r="B544" s="39" t="s">
        <v>1313</v>
      </c>
      <c r="C544" s="39">
        <v>1413060</v>
      </c>
      <c r="D544" s="39">
        <v>582098</v>
      </c>
      <c r="E544" s="39">
        <v>800535</v>
      </c>
      <c r="F544" s="39">
        <v>0</v>
      </c>
      <c r="G544" s="39">
        <v>2077497695</v>
      </c>
      <c r="H544" s="39">
        <v>2021478758</v>
      </c>
      <c r="I544" s="39">
        <v>4743.4359999999997</v>
      </c>
    </row>
    <row r="545" spans="1:9">
      <c r="A545" s="39" t="s">
        <v>1314</v>
      </c>
      <c r="B545" s="39" t="s">
        <v>1315</v>
      </c>
      <c r="C545" s="39">
        <v>19944548</v>
      </c>
      <c r="D545" s="39">
        <v>8201562</v>
      </c>
      <c r="E545" s="39">
        <v>0</v>
      </c>
      <c r="F545" s="39">
        <v>0</v>
      </c>
      <c r="G545" s="39">
        <v>7789719884</v>
      </c>
      <c r="H545" s="39">
        <v>4041063667</v>
      </c>
      <c r="I545" s="39">
        <v>7964.4179999999997</v>
      </c>
    </row>
    <row r="546" spans="1:9">
      <c r="A546" s="39" t="s">
        <v>1316</v>
      </c>
      <c r="B546" s="39" t="s">
        <v>1317</v>
      </c>
      <c r="C546" s="39">
        <v>10974860</v>
      </c>
      <c r="D546" s="39">
        <v>4670196</v>
      </c>
      <c r="E546" s="39">
        <v>0</v>
      </c>
      <c r="F546" s="39">
        <v>0</v>
      </c>
      <c r="G546" s="39">
        <v>3169092184</v>
      </c>
      <c r="H546" s="39">
        <v>2726046837</v>
      </c>
      <c r="I546" s="39">
        <v>4540.6289999999999</v>
      </c>
    </row>
    <row r="547" spans="1:9">
      <c r="A547" s="39" t="s">
        <v>1318</v>
      </c>
      <c r="B547" s="39" t="s">
        <v>1319</v>
      </c>
      <c r="C547" s="39">
        <v>26711057</v>
      </c>
      <c r="D547" s="39">
        <v>17407193</v>
      </c>
      <c r="E547" s="39">
        <v>0</v>
      </c>
      <c r="F547" s="39">
        <v>0</v>
      </c>
      <c r="G547" s="39">
        <v>9419130406</v>
      </c>
      <c r="H547" s="39">
        <v>8952710732</v>
      </c>
      <c r="I547" s="39">
        <v>18354.248</v>
      </c>
    </row>
    <row r="548" spans="1:9">
      <c r="A548" s="39" t="s">
        <v>1320</v>
      </c>
      <c r="B548" s="39" t="s">
        <v>1321</v>
      </c>
      <c r="C548" s="39">
        <v>0</v>
      </c>
      <c r="D548" s="39">
        <v>195098</v>
      </c>
      <c r="E548" s="39">
        <v>0</v>
      </c>
      <c r="F548" s="39">
        <v>0</v>
      </c>
      <c r="G548" s="39">
        <v>1239259678</v>
      </c>
      <c r="H548" s="39">
        <v>664198130</v>
      </c>
      <c r="I548" s="39">
        <v>349.745</v>
      </c>
    </row>
    <row r="549" spans="1:9">
      <c r="A549" s="39" t="s">
        <v>1322</v>
      </c>
      <c r="B549" s="39" t="s">
        <v>1323</v>
      </c>
      <c r="C549" s="39">
        <v>1227193</v>
      </c>
      <c r="D549" s="39">
        <v>630813</v>
      </c>
      <c r="E549" s="39">
        <v>512950</v>
      </c>
      <c r="F549" s="39">
        <v>0</v>
      </c>
      <c r="G549" s="39">
        <v>706742557</v>
      </c>
      <c r="H549" s="39">
        <v>670318056</v>
      </c>
      <c r="I549" s="39">
        <v>1654</v>
      </c>
    </row>
    <row r="550" spans="1:9">
      <c r="A550" s="39" t="s">
        <v>1324</v>
      </c>
      <c r="B550" s="39" t="s">
        <v>1325</v>
      </c>
      <c r="C550" s="39">
        <v>430902</v>
      </c>
      <c r="D550" s="39">
        <v>384719</v>
      </c>
      <c r="E550" s="39">
        <v>0</v>
      </c>
      <c r="F550" s="39">
        <v>0</v>
      </c>
      <c r="G550" s="39">
        <v>377852034</v>
      </c>
      <c r="H550" s="39">
        <v>410033147</v>
      </c>
      <c r="I550" s="39">
        <v>1011.754</v>
      </c>
    </row>
    <row r="551" spans="1:9">
      <c r="A551" s="39" t="s">
        <v>1326</v>
      </c>
      <c r="B551" s="39" t="s">
        <v>1327</v>
      </c>
      <c r="C551" s="39">
        <v>2513292</v>
      </c>
      <c r="D551" s="39">
        <v>57076</v>
      </c>
      <c r="E551" s="39">
        <v>3119214</v>
      </c>
      <c r="F551" s="39">
        <v>0</v>
      </c>
      <c r="G551" s="39">
        <v>1596956956</v>
      </c>
      <c r="H551" s="39">
        <v>1323073451</v>
      </c>
      <c r="I551" s="39">
        <v>4801.4279999999999</v>
      </c>
    </row>
    <row r="552" spans="1:9">
      <c r="A552" s="39" t="s">
        <v>1328</v>
      </c>
      <c r="B552" s="39" t="s">
        <v>1329</v>
      </c>
      <c r="C552" s="39">
        <v>163481</v>
      </c>
      <c r="D552" s="39">
        <v>6768</v>
      </c>
      <c r="E552" s="39">
        <v>151423</v>
      </c>
      <c r="F552" s="39">
        <v>0</v>
      </c>
      <c r="G552" s="39">
        <v>76210854</v>
      </c>
      <c r="H552" s="39">
        <v>71778563</v>
      </c>
      <c r="I552" s="39">
        <v>575</v>
      </c>
    </row>
    <row r="553" spans="1:9">
      <c r="A553" s="39" t="s">
        <v>1330</v>
      </c>
      <c r="B553" s="39" t="s">
        <v>1331</v>
      </c>
      <c r="C553" s="39">
        <v>147792</v>
      </c>
      <c r="D553" s="39">
        <v>62455</v>
      </c>
      <c r="E553" s="39">
        <v>387851</v>
      </c>
      <c r="F553" s="39">
        <v>0</v>
      </c>
      <c r="G553" s="39">
        <v>228772410</v>
      </c>
      <c r="H553" s="39">
        <v>215236163</v>
      </c>
      <c r="I553" s="39">
        <v>1714.211</v>
      </c>
    </row>
    <row r="554" spans="1:9">
      <c r="A554" s="39" t="s">
        <v>1332</v>
      </c>
      <c r="B554" s="39" t="s">
        <v>1333</v>
      </c>
      <c r="C554" s="39">
        <v>202164</v>
      </c>
      <c r="D554" s="39">
        <v>2369</v>
      </c>
      <c r="E554" s="39">
        <v>177485</v>
      </c>
      <c r="F554" s="39">
        <v>0</v>
      </c>
      <c r="G554" s="39">
        <v>142228923</v>
      </c>
      <c r="H554" s="39">
        <v>146913025</v>
      </c>
      <c r="I554" s="39">
        <v>477.39</v>
      </c>
    </row>
    <row r="555" spans="1:9">
      <c r="A555" s="39" t="s">
        <v>1334</v>
      </c>
      <c r="B555" s="39" t="s">
        <v>1335</v>
      </c>
      <c r="C555" s="39">
        <v>0</v>
      </c>
      <c r="E555" s="39">
        <v>0</v>
      </c>
      <c r="F555" s="39">
        <v>0</v>
      </c>
      <c r="G555" s="39">
        <v>54251366</v>
      </c>
      <c r="H555" s="39">
        <v>48830367</v>
      </c>
      <c r="I555" s="39">
        <v>105</v>
      </c>
    </row>
    <row r="556" spans="1:9">
      <c r="A556" s="39" t="s">
        <v>1336</v>
      </c>
      <c r="B556" s="39" t="s">
        <v>1337</v>
      </c>
      <c r="C556" s="39">
        <v>4092652</v>
      </c>
      <c r="D556" s="39">
        <v>1438060</v>
      </c>
      <c r="E556" s="39">
        <v>2053034</v>
      </c>
      <c r="F556" s="39">
        <v>0</v>
      </c>
      <c r="G556" s="39">
        <v>1428452588</v>
      </c>
      <c r="H556" s="39">
        <v>1521136627</v>
      </c>
      <c r="I556" s="39">
        <v>3177</v>
      </c>
    </row>
    <row r="557" spans="1:9">
      <c r="A557" s="39" t="s">
        <v>1338</v>
      </c>
      <c r="B557" s="39" t="s">
        <v>1339</v>
      </c>
      <c r="C557" s="39">
        <v>18920421</v>
      </c>
      <c r="D557" s="39">
        <v>9876385</v>
      </c>
      <c r="E557" s="39">
        <v>2227882</v>
      </c>
      <c r="F557" s="39">
        <v>0</v>
      </c>
      <c r="G557" s="39">
        <v>3364308681</v>
      </c>
      <c r="H557" s="39">
        <v>3405649853</v>
      </c>
      <c r="I557" s="39">
        <v>10295.558000000001</v>
      </c>
    </row>
    <row r="558" spans="1:9">
      <c r="A558" s="39" t="s">
        <v>1340</v>
      </c>
      <c r="B558" s="39" t="s">
        <v>1341</v>
      </c>
      <c r="C558" s="39">
        <v>5906030</v>
      </c>
      <c r="D558" s="39">
        <v>3615788</v>
      </c>
      <c r="E558" s="39">
        <v>0</v>
      </c>
      <c r="F558" s="39">
        <v>0</v>
      </c>
      <c r="G558" s="39">
        <v>2812787119</v>
      </c>
      <c r="H558" s="39">
        <v>2927767411</v>
      </c>
      <c r="I558" s="39">
        <v>6191.8879999999999</v>
      </c>
    </row>
    <row r="559" spans="1:9">
      <c r="A559" s="39" t="s">
        <v>1342</v>
      </c>
      <c r="B559" s="39" t="s">
        <v>1343</v>
      </c>
      <c r="C559" s="39">
        <v>707934</v>
      </c>
      <c r="D559" s="39">
        <v>618531</v>
      </c>
      <c r="E559" s="39">
        <v>0</v>
      </c>
      <c r="F559" s="39">
        <v>0</v>
      </c>
      <c r="G559" s="39">
        <v>296322471</v>
      </c>
      <c r="H559" s="39">
        <v>327655159</v>
      </c>
      <c r="I559" s="39">
        <v>1073.6600000000001</v>
      </c>
    </row>
    <row r="560" spans="1:9">
      <c r="A560" s="39" t="s">
        <v>1344</v>
      </c>
      <c r="B560" s="39" t="s">
        <v>1345</v>
      </c>
      <c r="C560" s="39">
        <v>3367105</v>
      </c>
      <c r="D560" s="39">
        <v>3119170</v>
      </c>
      <c r="E560" s="39">
        <v>719059</v>
      </c>
      <c r="F560" s="39">
        <v>0</v>
      </c>
      <c r="G560" s="39">
        <v>1402416944</v>
      </c>
      <c r="H560" s="39">
        <v>1517871513</v>
      </c>
      <c r="I560" s="39">
        <v>4631.2950000000001</v>
      </c>
    </row>
    <row r="561" spans="1:9">
      <c r="A561" s="39" t="s">
        <v>1346</v>
      </c>
      <c r="B561" s="39" t="s">
        <v>1347</v>
      </c>
      <c r="C561" s="39">
        <v>528701</v>
      </c>
      <c r="D561" s="39">
        <v>399203</v>
      </c>
      <c r="E561" s="39">
        <v>123048</v>
      </c>
      <c r="F561" s="39">
        <v>0</v>
      </c>
      <c r="G561" s="39">
        <v>158663749</v>
      </c>
      <c r="H561" s="39">
        <v>173932710</v>
      </c>
      <c r="I561" s="39">
        <v>860.61</v>
      </c>
    </row>
    <row r="562" spans="1:9">
      <c r="A562" s="39" t="s">
        <v>1348</v>
      </c>
      <c r="B562" s="39" t="s">
        <v>1349</v>
      </c>
      <c r="C562" s="39">
        <v>847687</v>
      </c>
      <c r="D562" s="39">
        <v>712248</v>
      </c>
      <c r="E562" s="39">
        <v>137968</v>
      </c>
      <c r="F562" s="39">
        <v>0</v>
      </c>
      <c r="G562" s="39">
        <v>270749916</v>
      </c>
      <c r="H562" s="39">
        <v>285387021</v>
      </c>
      <c r="I562" s="39">
        <v>796.02800000000002</v>
      </c>
    </row>
    <row r="563" spans="1:9">
      <c r="A563" s="39" t="s">
        <v>1350</v>
      </c>
      <c r="B563" s="39" t="s">
        <v>1351</v>
      </c>
      <c r="C563" s="39">
        <v>0</v>
      </c>
      <c r="D563" s="39">
        <v>179916</v>
      </c>
      <c r="E563" s="39">
        <v>433618</v>
      </c>
      <c r="F563" s="39">
        <v>0</v>
      </c>
      <c r="G563" s="39">
        <v>274522284</v>
      </c>
      <c r="H563" s="39">
        <v>386363871</v>
      </c>
      <c r="I563" s="39">
        <v>1821</v>
      </c>
    </row>
    <row r="564" spans="1:9">
      <c r="A564" s="39" t="s">
        <v>1352</v>
      </c>
      <c r="B564" s="39" t="s">
        <v>1353</v>
      </c>
      <c r="C564" s="39">
        <v>2149383</v>
      </c>
      <c r="D564" s="39">
        <v>749648</v>
      </c>
      <c r="E564" s="39">
        <v>472444</v>
      </c>
      <c r="F564" s="39">
        <v>0</v>
      </c>
      <c r="G564" s="39">
        <v>1210606433</v>
      </c>
      <c r="H564" s="39">
        <v>1323409263</v>
      </c>
      <c r="I564" s="39">
        <v>1609.6769999999999</v>
      </c>
    </row>
    <row r="565" spans="1:9">
      <c r="A565" s="39" t="s">
        <v>1354</v>
      </c>
      <c r="B565" s="39" t="s">
        <v>1355</v>
      </c>
      <c r="C565" s="39">
        <v>279541</v>
      </c>
      <c r="D565" s="39">
        <v>286573</v>
      </c>
      <c r="E565" s="39">
        <v>0</v>
      </c>
      <c r="F565" s="39">
        <v>0</v>
      </c>
      <c r="G565" s="39">
        <v>126864350</v>
      </c>
      <c r="H565" s="39">
        <v>123959986</v>
      </c>
      <c r="I565" s="39">
        <v>637</v>
      </c>
    </row>
    <row r="566" spans="1:9">
      <c r="A566" s="39" t="s">
        <v>1356</v>
      </c>
      <c r="B566" s="39" t="s">
        <v>1357</v>
      </c>
      <c r="C566" s="39">
        <v>310876</v>
      </c>
      <c r="D566" s="39">
        <v>333939</v>
      </c>
      <c r="E566" s="39">
        <v>0</v>
      </c>
      <c r="F566" s="39">
        <v>0</v>
      </c>
      <c r="G566" s="39">
        <v>166295867</v>
      </c>
      <c r="H566" s="39">
        <v>160294728</v>
      </c>
      <c r="I566" s="39">
        <v>466.03899999999999</v>
      </c>
    </row>
    <row r="567" spans="1:9">
      <c r="A567" s="39" t="s">
        <v>1358</v>
      </c>
      <c r="B567" s="39" t="s">
        <v>1359</v>
      </c>
      <c r="C567" s="39">
        <v>119089</v>
      </c>
      <c r="D567" s="39">
        <v>130784</v>
      </c>
      <c r="E567" s="39">
        <v>0</v>
      </c>
      <c r="F567" s="39">
        <v>0</v>
      </c>
      <c r="G567" s="39">
        <v>106980533</v>
      </c>
      <c r="H567" s="39">
        <v>98051770</v>
      </c>
      <c r="I567" s="39">
        <v>658.75</v>
      </c>
    </row>
    <row r="568" spans="1:9">
      <c r="A568" s="39" t="s">
        <v>1360</v>
      </c>
      <c r="B568" s="39" t="s">
        <v>1361</v>
      </c>
      <c r="C568" s="39">
        <v>48779</v>
      </c>
      <c r="D568" s="39">
        <v>0</v>
      </c>
      <c r="E568" s="39">
        <v>39129</v>
      </c>
      <c r="F568" s="39">
        <v>0</v>
      </c>
      <c r="G568" s="39">
        <v>62012782</v>
      </c>
      <c r="H568" s="39">
        <v>62896580</v>
      </c>
      <c r="I568" s="39">
        <v>106.367</v>
      </c>
    </row>
    <row r="569" spans="1:9">
      <c r="A569" s="39" t="s">
        <v>1362</v>
      </c>
      <c r="B569" s="39" t="s">
        <v>1363</v>
      </c>
      <c r="C569" s="39">
        <v>271703</v>
      </c>
      <c r="D569" s="39">
        <v>125604</v>
      </c>
      <c r="E569" s="39">
        <v>118839</v>
      </c>
      <c r="F569" s="39">
        <v>0</v>
      </c>
      <c r="G569" s="39">
        <v>81745932</v>
      </c>
      <c r="H569" s="39">
        <v>78993036</v>
      </c>
      <c r="I569" s="39">
        <v>642.42499999999995</v>
      </c>
    </row>
    <row r="570" spans="1:9">
      <c r="A570" s="39" t="s">
        <v>1364</v>
      </c>
      <c r="B570" s="39" t="s">
        <v>1365</v>
      </c>
      <c r="C570" s="39">
        <v>378548</v>
      </c>
      <c r="D570" s="39">
        <v>7562</v>
      </c>
      <c r="E570" s="39">
        <v>91832</v>
      </c>
      <c r="F570" s="39">
        <v>0</v>
      </c>
      <c r="G570" s="39">
        <v>2097468778</v>
      </c>
      <c r="H570" s="39">
        <v>590328383</v>
      </c>
      <c r="I570" s="39">
        <v>1047.4739999999999</v>
      </c>
    </row>
    <row r="571" spans="1:9">
      <c r="A571" s="39" t="s">
        <v>1366</v>
      </c>
      <c r="B571" s="39" t="s">
        <v>1367</v>
      </c>
      <c r="C571" s="39">
        <v>165688</v>
      </c>
      <c r="D571" s="39">
        <v>0</v>
      </c>
      <c r="E571" s="39">
        <v>193625</v>
      </c>
      <c r="F571" s="39">
        <v>0</v>
      </c>
      <c r="G571" s="39">
        <v>466089566</v>
      </c>
      <c r="H571" s="39">
        <v>238263216</v>
      </c>
      <c r="I571" s="39">
        <v>596</v>
      </c>
    </row>
    <row r="572" spans="1:9">
      <c r="A572" s="39" t="s">
        <v>1368</v>
      </c>
      <c r="B572" s="39" t="s">
        <v>1369</v>
      </c>
      <c r="C572" s="39">
        <v>0</v>
      </c>
      <c r="E572" s="39">
        <v>0</v>
      </c>
      <c r="F572" s="39">
        <v>0</v>
      </c>
      <c r="G572" s="39">
        <v>403661567</v>
      </c>
      <c r="H572" s="39">
        <v>100035241</v>
      </c>
      <c r="I572" s="39">
        <v>290.24700000000001</v>
      </c>
    </row>
    <row r="573" spans="1:9">
      <c r="A573" s="39" t="s">
        <v>1370</v>
      </c>
      <c r="B573" s="39" t="s">
        <v>1371</v>
      </c>
      <c r="C573" s="39">
        <v>137367</v>
      </c>
      <c r="D573" s="39">
        <v>23350</v>
      </c>
      <c r="E573" s="39">
        <v>183790</v>
      </c>
      <c r="F573" s="39">
        <v>0</v>
      </c>
      <c r="G573" s="39">
        <v>287847143</v>
      </c>
      <c r="H573" s="39">
        <v>135032584</v>
      </c>
      <c r="I573" s="39">
        <v>370</v>
      </c>
    </row>
    <row r="574" spans="1:9">
      <c r="A574" s="39" t="s">
        <v>1372</v>
      </c>
      <c r="B574" s="39" t="s">
        <v>1373</v>
      </c>
      <c r="C574" s="39">
        <v>2668263</v>
      </c>
      <c r="D574" s="39">
        <v>1601739</v>
      </c>
      <c r="E574" s="39">
        <v>525215</v>
      </c>
      <c r="F574" s="39">
        <v>0</v>
      </c>
      <c r="G574" s="39">
        <v>540248668</v>
      </c>
      <c r="H574" s="39">
        <v>552323646</v>
      </c>
      <c r="I574" s="39">
        <v>2952</v>
      </c>
    </row>
    <row r="575" spans="1:9">
      <c r="A575" s="39" t="s">
        <v>1374</v>
      </c>
      <c r="B575" s="39" t="s">
        <v>1375</v>
      </c>
      <c r="C575" s="39">
        <v>9757083</v>
      </c>
      <c r="D575" s="39">
        <v>6647892</v>
      </c>
      <c r="E575" s="39">
        <v>3809999</v>
      </c>
      <c r="F575" s="39">
        <v>0</v>
      </c>
      <c r="G575" s="39">
        <v>2309052439</v>
      </c>
      <c r="H575" s="39">
        <v>2292376725</v>
      </c>
      <c r="I575" s="39">
        <v>8612.3289999999997</v>
      </c>
    </row>
    <row r="576" spans="1:9">
      <c r="A576" s="39" t="s">
        <v>1376</v>
      </c>
      <c r="B576" s="39" t="s">
        <v>1377</v>
      </c>
      <c r="C576" s="39">
        <v>828241</v>
      </c>
      <c r="D576" s="39">
        <v>540929</v>
      </c>
      <c r="E576" s="39">
        <v>718105</v>
      </c>
      <c r="F576" s="39">
        <v>0</v>
      </c>
      <c r="G576" s="39">
        <v>595459323</v>
      </c>
      <c r="H576" s="39">
        <v>612161081</v>
      </c>
      <c r="I576" s="39">
        <v>3611</v>
      </c>
    </row>
    <row r="577" spans="1:9">
      <c r="A577" s="39" t="s">
        <v>1378</v>
      </c>
      <c r="B577" s="39" t="s">
        <v>1379</v>
      </c>
      <c r="C577" s="39">
        <v>992004</v>
      </c>
      <c r="D577" s="39">
        <v>776719</v>
      </c>
      <c r="E577" s="39">
        <v>534747</v>
      </c>
      <c r="F577" s="39">
        <v>0</v>
      </c>
      <c r="G577" s="39">
        <v>320082108</v>
      </c>
      <c r="H577" s="39">
        <v>326743923</v>
      </c>
      <c r="I577" s="39">
        <v>1344.99</v>
      </c>
    </row>
    <row r="578" spans="1:9">
      <c r="A578" s="39" t="s">
        <v>1380</v>
      </c>
      <c r="B578" s="39" t="s">
        <v>1381</v>
      </c>
      <c r="C578" s="39">
        <v>3474572</v>
      </c>
      <c r="D578" s="39">
        <v>3008909</v>
      </c>
      <c r="E578" s="39">
        <v>0</v>
      </c>
      <c r="F578" s="39">
        <v>0</v>
      </c>
      <c r="G578" s="39">
        <v>1048999891</v>
      </c>
      <c r="H578" s="39">
        <v>1037554756</v>
      </c>
      <c r="I578" s="39">
        <v>3160.953</v>
      </c>
    </row>
    <row r="579" spans="1:9">
      <c r="A579" s="39" t="s">
        <v>1382</v>
      </c>
      <c r="B579" s="39" t="s">
        <v>1383</v>
      </c>
      <c r="C579" s="39">
        <v>1898894</v>
      </c>
      <c r="D579" s="39">
        <v>1799232</v>
      </c>
      <c r="E579" s="39">
        <v>0</v>
      </c>
      <c r="F579" s="39">
        <v>0</v>
      </c>
      <c r="G579" s="39">
        <v>1305289793</v>
      </c>
      <c r="H579" s="39">
        <v>1310098800</v>
      </c>
      <c r="I579" s="39">
        <v>3922.4380000000001</v>
      </c>
    </row>
    <row r="580" spans="1:9">
      <c r="A580" s="39" t="s">
        <v>1384</v>
      </c>
      <c r="B580" s="39" t="s">
        <v>1385</v>
      </c>
      <c r="C580" s="39">
        <v>316273</v>
      </c>
      <c r="D580" s="39">
        <v>199443</v>
      </c>
      <c r="E580" s="39">
        <v>98123</v>
      </c>
      <c r="F580" s="39">
        <v>89189</v>
      </c>
      <c r="G580" s="39">
        <v>149002301</v>
      </c>
      <c r="H580" s="39">
        <v>156368681</v>
      </c>
      <c r="I580" s="39">
        <v>967.55799999999999</v>
      </c>
    </row>
    <row r="581" spans="1:9">
      <c r="A581" s="39" t="s">
        <v>1388</v>
      </c>
      <c r="B581" s="39" t="s">
        <v>1389</v>
      </c>
      <c r="C581" s="39">
        <v>12502909</v>
      </c>
      <c r="D581" s="39">
        <v>6538971</v>
      </c>
      <c r="E581" s="39">
        <v>0</v>
      </c>
      <c r="F581" s="39">
        <v>0</v>
      </c>
      <c r="G581" s="39">
        <v>4741453719</v>
      </c>
      <c r="H581" s="39">
        <v>4566517380</v>
      </c>
      <c r="I581" s="39">
        <v>7060</v>
      </c>
    </row>
    <row r="582" spans="1:9">
      <c r="A582" s="39" t="s">
        <v>1390</v>
      </c>
      <c r="B582" s="39" t="s">
        <v>1391</v>
      </c>
      <c r="C582" s="39">
        <v>1453462</v>
      </c>
      <c r="D582" s="39">
        <v>973032</v>
      </c>
      <c r="E582" s="39">
        <v>0</v>
      </c>
      <c r="F582" s="39">
        <v>0</v>
      </c>
      <c r="G582" s="39">
        <v>673523937</v>
      </c>
      <c r="H582" s="39">
        <v>657254416</v>
      </c>
      <c r="I582" s="39">
        <v>1053</v>
      </c>
    </row>
    <row r="583" spans="1:9">
      <c r="A583" s="39" t="s">
        <v>1392</v>
      </c>
      <c r="B583" s="39" t="s">
        <v>1393</v>
      </c>
      <c r="C583" s="39">
        <v>308368</v>
      </c>
      <c r="D583" s="39">
        <v>6558</v>
      </c>
      <c r="E583" s="39">
        <v>0</v>
      </c>
      <c r="F583" s="39">
        <v>0</v>
      </c>
      <c r="G583" s="39">
        <v>971176779</v>
      </c>
      <c r="H583" s="39">
        <v>1057149659</v>
      </c>
      <c r="I583" s="39">
        <v>74</v>
      </c>
    </row>
    <row r="584" spans="1:9">
      <c r="A584" s="39" t="s">
        <v>1394</v>
      </c>
      <c r="B584" s="39" t="s">
        <v>1395</v>
      </c>
      <c r="C584" s="39">
        <v>0</v>
      </c>
      <c r="E584" s="39">
        <v>0</v>
      </c>
      <c r="F584" s="39">
        <v>0</v>
      </c>
      <c r="G584" s="39">
        <v>875792967</v>
      </c>
      <c r="H584" s="39">
        <v>665889848</v>
      </c>
      <c r="I584" s="39">
        <v>135</v>
      </c>
    </row>
    <row r="585" spans="1:9">
      <c r="A585" s="39" t="s">
        <v>1396</v>
      </c>
      <c r="B585" s="39" t="s">
        <v>1397</v>
      </c>
      <c r="C585" s="39">
        <v>133907</v>
      </c>
      <c r="D585" s="39">
        <v>0</v>
      </c>
      <c r="E585" s="39">
        <v>131575</v>
      </c>
      <c r="F585" s="39">
        <v>0</v>
      </c>
      <c r="G585" s="39">
        <v>221945179</v>
      </c>
      <c r="H585" s="39">
        <v>220539592</v>
      </c>
      <c r="I585" s="39">
        <v>604.07000000000005</v>
      </c>
    </row>
    <row r="586" spans="1:9">
      <c r="A586" s="39" t="s">
        <v>1398</v>
      </c>
      <c r="B586" s="39" t="s">
        <v>1399</v>
      </c>
      <c r="C586" s="39">
        <v>0</v>
      </c>
      <c r="E586" s="39">
        <v>0</v>
      </c>
      <c r="F586" s="39">
        <v>0</v>
      </c>
      <c r="G586" s="39">
        <v>329521469</v>
      </c>
      <c r="H586" s="39">
        <v>310955362</v>
      </c>
      <c r="I586" s="39">
        <v>164.97</v>
      </c>
    </row>
    <row r="587" spans="1:9">
      <c r="A587" s="39" t="s">
        <v>1400</v>
      </c>
      <c r="B587" s="39" t="s">
        <v>1401</v>
      </c>
      <c r="C587" s="39">
        <v>3359679</v>
      </c>
      <c r="D587" s="39">
        <v>2445084</v>
      </c>
      <c r="E587" s="39">
        <v>0</v>
      </c>
      <c r="F587" s="39">
        <v>0</v>
      </c>
      <c r="G587" s="39">
        <v>2440944694</v>
      </c>
      <c r="H587" s="39">
        <v>2255240858</v>
      </c>
      <c r="I587" s="39">
        <v>4548.9089999999997</v>
      </c>
    </row>
    <row r="588" spans="1:9">
      <c r="A588" s="39" t="s">
        <v>1402</v>
      </c>
      <c r="B588" s="39" t="s">
        <v>1403</v>
      </c>
      <c r="C588" s="39">
        <v>328925</v>
      </c>
      <c r="D588" s="39">
        <v>245707</v>
      </c>
      <c r="E588" s="39">
        <v>0</v>
      </c>
      <c r="F588" s="39">
        <v>0</v>
      </c>
      <c r="G588" s="39">
        <v>449231625</v>
      </c>
      <c r="H588" s="39">
        <v>439721706</v>
      </c>
      <c r="I588" s="39">
        <v>824.09400000000005</v>
      </c>
    </row>
    <row r="589" spans="1:9">
      <c r="A589" s="39" t="s">
        <v>1404</v>
      </c>
      <c r="B589" s="39" t="s">
        <v>1405</v>
      </c>
      <c r="C589" s="39">
        <v>0</v>
      </c>
      <c r="E589" s="39">
        <v>0</v>
      </c>
      <c r="F589" s="39">
        <v>0</v>
      </c>
      <c r="G589" s="39">
        <v>53536599</v>
      </c>
      <c r="H589" s="39">
        <v>53650713</v>
      </c>
      <c r="I589" s="39">
        <v>14.778</v>
      </c>
    </row>
    <row r="590" spans="1:9">
      <c r="A590" s="39" t="s">
        <v>1406</v>
      </c>
      <c r="B590" s="39" t="s">
        <v>1407</v>
      </c>
      <c r="C590" s="39">
        <v>0</v>
      </c>
      <c r="E590" s="39">
        <v>0</v>
      </c>
      <c r="F590" s="39">
        <v>0</v>
      </c>
      <c r="G590" s="39">
        <v>336683566</v>
      </c>
      <c r="H590" s="39">
        <v>314978641</v>
      </c>
      <c r="I590" s="39">
        <v>612.64400000000001</v>
      </c>
    </row>
    <row r="591" spans="1:9">
      <c r="A591" s="39" t="s">
        <v>1408</v>
      </c>
      <c r="B591" s="39" t="s">
        <v>1409</v>
      </c>
      <c r="C591" s="39">
        <v>856233</v>
      </c>
      <c r="D591" s="39">
        <v>89272</v>
      </c>
      <c r="E591" s="39">
        <v>0</v>
      </c>
      <c r="F591" s="39">
        <v>0</v>
      </c>
      <c r="G591" s="39">
        <v>330996403</v>
      </c>
      <c r="H591" s="39">
        <v>265719941</v>
      </c>
      <c r="I591" s="39">
        <v>95</v>
      </c>
    </row>
    <row r="592" spans="1:9">
      <c r="A592" s="39" t="s">
        <v>1410</v>
      </c>
      <c r="B592" s="39" t="s">
        <v>1411</v>
      </c>
      <c r="C592" s="39">
        <v>0</v>
      </c>
      <c r="E592" s="39">
        <v>0</v>
      </c>
      <c r="F592" s="39">
        <v>0</v>
      </c>
      <c r="G592" s="39">
        <v>178149406</v>
      </c>
      <c r="H592" s="39">
        <v>172040885</v>
      </c>
      <c r="I592" s="39">
        <v>579.83299999999997</v>
      </c>
    </row>
    <row r="593" spans="1:9">
      <c r="A593" s="39" t="s">
        <v>1412</v>
      </c>
      <c r="B593" s="39" t="s">
        <v>1413</v>
      </c>
      <c r="C593" s="39">
        <v>2784637</v>
      </c>
      <c r="D593" s="39">
        <v>618151</v>
      </c>
      <c r="E593" s="39">
        <v>1677289</v>
      </c>
      <c r="F593" s="39">
        <v>0</v>
      </c>
      <c r="G593" s="39">
        <v>709010708</v>
      </c>
      <c r="H593" s="39">
        <v>695107713</v>
      </c>
      <c r="I593" s="39">
        <v>3135.056</v>
      </c>
    </row>
    <row r="594" spans="1:9">
      <c r="A594" s="39" t="s">
        <v>1414</v>
      </c>
      <c r="B594" s="39" t="s">
        <v>1415</v>
      </c>
      <c r="C594" s="39">
        <v>0</v>
      </c>
      <c r="E594" s="39">
        <v>0</v>
      </c>
      <c r="F594" s="39">
        <v>0</v>
      </c>
      <c r="G594" s="39">
        <v>144381170</v>
      </c>
      <c r="H594" s="39">
        <v>136164033</v>
      </c>
      <c r="I594" s="39">
        <v>613</v>
      </c>
    </row>
    <row r="595" spans="1:9">
      <c r="A595" s="39" t="s">
        <v>1416</v>
      </c>
      <c r="B595" s="39" t="s">
        <v>1417</v>
      </c>
      <c r="C595" s="39">
        <v>0</v>
      </c>
      <c r="E595" s="39">
        <v>0</v>
      </c>
      <c r="F595" s="39">
        <v>0</v>
      </c>
      <c r="G595" s="39">
        <v>251673137</v>
      </c>
      <c r="H595" s="39">
        <v>286093701</v>
      </c>
      <c r="I595" s="39">
        <v>434.93599999999998</v>
      </c>
    </row>
    <row r="596" spans="1:9">
      <c r="A596" s="39" t="s">
        <v>1418</v>
      </c>
      <c r="B596" s="39" t="s">
        <v>1419</v>
      </c>
      <c r="C596" s="39">
        <v>618402</v>
      </c>
      <c r="D596" s="39">
        <v>432501</v>
      </c>
      <c r="E596" s="39">
        <v>0</v>
      </c>
      <c r="F596" s="39">
        <v>0</v>
      </c>
      <c r="G596" s="39">
        <v>166814258</v>
      </c>
      <c r="H596" s="39">
        <v>178636747</v>
      </c>
      <c r="I596" s="39">
        <v>499.04</v>
      </c>
    </row>
    <row r="597" spans="1:9">
      <c r="A597" s="39" t="s">
        <v>1420</v>
      </c>
      <c r="B597" s="39" t="s">
        <v>1421</v>
      </c>
      <c r="C597" s="39">
        <v>51266</v>
      </c>
      <c r="D597" s="39">
        <v>2173</v>
      </c>
      <c r="E597" s="39">
        <v>52222</v>
      </c>
      <c r="F597" s="39">
        <v>0</v>
      </c>
      <c r="G597" s="39">
        <v>103657416</v>
      </c>
      <c r="H597" s="39">
        <v>82512726</v>
      </c>
      <c r="I597" s="39">
        <v>239.16</v>
      </c>
    </row>
    <row r="598" spans="1:9">
      <c r="A598" s="39" t="s">
        <v>1422</v>
      </c>
      <c r="B598" s="39" t="s">
        <v>1423</v>
      </c>
      <c r="C598" s="39">
        <v>0</v>
      </c>
      <c r="E598" s="39">
        <v>0</v>
      </c>
      <c r="F598" s="39">
        <v>0</v>
      </c>
      <c r="G598" s="39">
        <v>52700340</v>
      </c>
      <c r="H598" s="39">
        <v>49994071</v>
      </c>
      <c r="I598" s="39">
        <v>358</v>
      </c>
    </row>
    <row r="599" spans="1:9">
      <c r="A599" s="39" t="s">
        <v>1424</v>
      </c>
      <c r="B599" s="39" t="s">
        <v>1425</v>
      </c>
      <c r="C599" s="39">
        <v>0</v>
      </c>
      <c r="E599" s="39">
        <v>0</v>
      </c>
      <c r="F599" s="39">
        <v>0</v>
      </c>
      <c r="G599" s="39">
        <v>30672096</v>
      </c>
      <c r="H599" s="39">
        <v>27211003</v>
      </c>
      <c r="I599" s="39">
        <v>77</v>
      </c>
    </row>
    <row r="600" spans="1:9">
      <c r="A600" s="39" t="s">
        <v>1426</v>
      </c>
      <c r="B600" s="39" t="s">
        <v>1427</v>
      </c>
      <c r="C600" s="39">
        <v>1195066</v>
      </c>
      <c r="D600" s="39">
        <v>515070</v>
      </c>
      <c r="E600" s="39">
        <v>0</v>
      </c>
      <c r="F600" s="39">
        <v>0</v>
      </c>
      <c r="G600" s="39">
        <v>757937394</v>
      </c>
      <c r="H600" s="39">
        <v>770224180</v>
      </c>
      <c r="I600" s="39">
        <v>807</v>
      </c>
    </row>
    <row r="601" spans="1:9">
      <c r="A601" s="39" t="s">
        <v>1428</v>
      </c>
      <c r="B601" s="39" t="s">
        <v>1429</v>
      </c>
      <c r="C601" s="39">
        <v>90803</v>
      </c>
      <c r="D601" s="39">
        <v>48117</v>
      </c>
      <c r="E601" s="39">
        <v>35334</v>
      </c>
      <c r="F601" s="39">
        <v>0</v>
      </c>
      <c r="G601" s="39">
        <v>65652357</v>
      </c>
      <c r="H601" s="39">
        <v>67995570</v>
      </c>
      <c r="I601" s="39">
        <v>163.77000000000001</v>
      </c>
    </row>
    <row r="602" spans="1:9">
      <c r="A602" s="39" t="s">
        <v>1430</v>
      </c>
      <c r="B602" s="39" t="s">
        <v>1431</v>
      </c>
      <c r="C602" s="39">
        <v>1767106</v>
      </c>
      <c r="D602" s="39">
        <v>1569140</v>
      </c>
      <c r="E602" s="39">
        <v>551258</v>
      </c>
      <c r="F602" s="39">
        <v>0</v>
      </c>
      <c r="G602" s="39">
        <v>685817427</v>
      </c>
      <c r="H602" s="39">
        <v>686908763</v>
      </c>
      <c r="I602" s="39">
        <v>3265</v>
      </c>
    </row>
    <row r="603" spans="1:9">
      <c r="A603" s="39" t="s">
        <v>1432</v>
      </c>
      <c r="B603" s="39" t="s">
        <v>1433</v>
      </c>
      <c r="C603" s="39">
        <v>641305</v>
      </c>
      <c r="D603" s="39">
        <v>658564</v>
      </c>
      <c r="E603" s="39">
        <v>0</v>
      </c>
      <c r="F603" s="39">
        <v>0</v>
      </c>
      <c r="G603" s="39">
        <v>916106434</v>
      </c>
      <c r="H603" s="39">
        <v>899878297</v>
      </c>
      <c r="I603" s="39">
        <v>2787</v>
      </c>
    </row>
    <row r="604" spans="1:9">
      <c r="A604" s="39" t="s">
        <v>1434</v>
      </c>
      <c r="B604" s="39" t="s">
        <v>1435</v>
      </c>
      <c r="C604" s="39">
        <v>257563</v>
      </c>
      <c r="D604" s="39">
        <v>154944</v>
      </c>
      <c r="E604" s="39">
        <v>134064</v>
      </c>
      <c r="F604" s="39">
        <v>0</v>
      </c>
      <c r="G604" s="39">
        <v>194315285</v>
      </c>
      <c r="H604" s="39">
        <v>196768741</v>
      </c>
      <c r="I604" s="39">
        <v>1074.6600000000001</v>
      </c>
    </row>
    <row r="605" spans="1:9">
      <c r="A605" s="39" t="s">
        <v>1436</v>
      </c>
      <c r="B605" s="39" t="s">
        <v>1437</v>
      </c>
      <c r="C605" s="39">
        <v>0</v>
      </c>
      <c r="E605" s="39">
        <v>0</v>
      </c>
      <c r="F605" s="39">
        <v>0</v>
      </c>
      <c r="G605" s="39">
        <v>56770266</v>
      </c>
      <c r="H605" s="39">
        <v>52959927</v>
      </c>
      <c r="I605" s="39">
        <v>140</v>
      </c>
    </row>
    <row r="606" spans="1:9">
      <c r="A606" s="39" t="s">
        <v>1438</v>
      </c>
      <c r="B606" s="39" t="s">
        <v>1439</v>
      </c>
      <c r="C606" s="39">
        <v>0</v>
      </c>
      <c r="E606" s="39">
        <v>0</v>
      </c>
      <c r="F606" s="39">
        <v>0</v>
      </c>
      <c r="G606" s="39">
        <v>238778869</v>
      </c>
      <c r="H606" s="39">
        <v>230227019</v>
      </c>
      <c r="I606" s="39">
        <v>1282.173</v>
      </c>
    </row>
    <row r="607" spans="1:9">
      <c r="A607" s="39" t="s">
        <v>1440</v>
      </c>
      <c r="B607" s="39" t="s">
        <v>1441</v>
      </c>
      <c r="C607" s="39">
        <v>116649</v>
      </c>
      <c r="D607" s="39">
        <v>0</v>
      </c>
      <c r="E607" s="39">
        <v>133618</v>
      </c>
      <c r="F607" s="39">
        <v>0</v>
      </c>
      <c r="G607" s="39">
        <v>163441738</v>
      </c>
      <c r="H607" s="39">
        <v>150412858</v>
      </c>
      <c r="I607" s="39">
        <v>636.37800000000004</v>
      </c>
    </row>
    <row r="608" spans="1:9">
      <c r="A608" s="39" t="s">
        <v>1442</v>
      </c>
      <c r="B608" s="39" t="s">
        <v>1443</v>
      </c>
      <c r="C608" s="39">
        <v>0</v>
      </c>
      <c r="E608" s="39">
        <v>0</v>
      </c>
      <c r="F608" s="39">
        <v>0</v>
      </c>
      <c r="G608" s="39">
        <v>92342312</v>
      </c>
      <c r="H608" s="39">
        <v>87039645</v>
      </c>
      <c r="I608" s="39">
        <v>377.15199999999999</v>
      </c>
    </row>
    <row r="609" spans="1:9">
      <c r="A609" s="39" t="s">
        <v>1444</v>
      </c>
      <c r="B609" s="39" t="s">
        <v>1445</v>
      </c>
      <c r="C609" s="39">
        <v>617747</v>
      </c>
      <c r="D609" s="39">
        <v>262337</v>
      </c>
      <c r="E609" s="39">
        <v>0</v>
      </c>
      <c r="F609" s="39">
        <v>0</v>
      </c>
      <c r="G609" s="39">
        <v>417008573</v>
      </c>
      <c r="H609" s="39">
        <v>393308170</v>
      </c>
      <c r="I609" s="39">
        <v>425</v>
      </c>
    </row>
    <row r="610" spans="1:9">
      <c r="A610" s="39" t="s">
        <v>1446</v>
      </c>
      <c r="B610" s="39" t="s">
        <v>1447</v>
      </c>
      <c r="C610" s="39">
        <v>2873592</v>
      </c>
      <c r="D610" s="39">
        <v>2435710</v>
      </c>
      <c r="E610" s="39">
        <v>697088</v>
      </c>
      <c r="F610" s="39">
        <v>0</v>
      </c>
      <c r="G610" s="39">
        <v>989878994</v>
      </c>
      <c r="H610" s="39">
        <v>982019009</v>
      </c>
      <c r="I610" s="39">
        <v>3198</v>
      </c>
    </row>
    <row r="611" spans="1:9">
      <c r="A611" s="39" t="s">
        <v>1448</v>
      </c>
      <c r="B611" s="39" t="s">
        <v>1449</v>
      </c>
      <c r="C611" s="39">
        <v>0</v>
      </c>
      <c r="E611" s="39">
        <v>0</v>
      </c>
      <c r="F611" s="39">
        <v>0</v>
      </c>
      <c r="G611" s="39">
        <v>96277000</v>
      </c>
      <c r="H611" s="39">
        <v>86255619</v>
      </c>
      <c r="I611" s="39">
        <v>273.07900000000001</v>
      </c>
    </row>
    <row r="612" spans="1:9">
      <c r="A612" s="39" t="s">
        <v>1450</v>
      </c>
      <c r="B612" s="39" t="s">
        <v>1451</v>
      </c>
      <c r="C612" s="39">
        <v>1225893</v>
      </c>
      <c r="D612" s="39">
        <v>960658</v>
      </c>
      <c r="E612" s="39">
        <v>237100</v>
      </c>
      <c r="F612" s="39">
        <v>0</v>
      </c>
      <c r="G612" s="39">
        <v>2372536863</v>
      </c>
      <c r="H612" s="39">
        <v>878666691</v>
      </c>
      <c r="I612" s="39">
        <v>1130</v>
      </c>
    </row>
    <row r="613" spans="1:9">
      <c r="A613" s="39" t="s">
        <v>1452</v>
      </c>
      <c r="B613" s="39" t="s">
        <v>1453</v>
      </c>
      <c r="C613" s="39">
        <v>742077</v>
      </c>
      <c r="D613" s="39">
        <v>330652</v>
      </c>
      <c r="E613" s="39">
        <v>0</v>
      </c>
      <c r="F613" s="39">
        <v>0</v>
      </c>
      <c r="G613" s="39">
        <v>608594613</v>
      </c>
      <c r="H613" s="39">
        <v>611424159</v>
      </c>
      <c r="I613" s="39">
        <v>947.52</v>
      </c>
    </row>
    <row r="614" spans="1:9">
      <c r="A614" s="39" t="s">
        <v>1454</v>
      </c>
      <c r="B614" s="39" t="s">
        <v>1455</v>
      </c>
      <c r="C614" s="39">
        <v>21964</v>
      </c>
      <c r="D614" s="39">
        <v>25640</v>
      </c>
      <c r="E614" s="39">
        <v>0</v>
      </c>
      <c r="F614" s="39">
        <v>0</v>
      </c>
      <c r="G614" s="39">
        <v>162000185</v>
      </c>
      <c r="H614" s="39">
        <v>87513319</v>
      </c>
      <c r="I614" s="39">
        <v>283.30700000000002</v>
      </c>
    </row>
    <row r="615" spans="1:9">
      <c r="A615" s="39" t="s">
        <v>1456</v>
      </c>
      <c r="B615" s="39" t="s">
        <v>1457</v>
      </c>
      <c r="C615" s="39">
        <v>0</v>
      </c>
      <c r="E615" s="39">
        <v>0</v>
      </c>
      <c r="F615" s="39">
        <v>0</v>
      </c>
      <c r="G615" s="39">
        <v>306094637</v>
      </c>
      <c r="H615" s="39">
        <v>211147867</v>
      </c>
      <c r="I615" s="39">
        <v>540</v>
      </c>
    </row>
    <row r="616" spans="1:9">
      <c r="A616" s="39" t="s">
        <v>1458</v>
      </c>
      <c r="B616" s="39" t="s">
        <v>1459</v>
      </c>
      <c r="C616" s="39">
        <v>0</v>
      </c>
      <c r="E616" s="39">
        <v>0</v>
      </c>
      <c r="F616" s="39">
        <v>0</v>
      </c>
      <c r="G616" s="39">
        <v>54530114</v>
      </c>
      <c r="H616" s="39">
        <v>49237656</v>
      </c>
      <c r="I616" s="39">
        <v>92.489000000000004</v>
      </c>
    </row>
    <row r="617" spans="1:9">
      <c r="A617" s="39" t="s">
        <v>1460</v>
      </c>
      <c r="B617" s="39" t="s">
        <v>1461</v>
      </c>
      <c r="C617" s="39">
        <v>0</v>
      </c>
      <c r="E617" s="39">
        <v>0</v>
      </c>
      <c r="F617" s="39">
        <v>0</v>
      </c>
      <c r="G617" s="39">
        <v>54528421</v>
      </c>
      <c r="H617" s="39">
        <v>51408976</v>
      </c>
      <c r="I617" s="39">
        <v>138</v>
      </c>
    </row>
    <row r="618" spans="1:9">
      <c r="A618" s="39" t="s">
        <v>1462</v>
      </c>
      <c r="B618" s="39" t="s">
        <v>1463</v>
      </c>
      <c r="C618" s="39">
        <v>0</v>
      </c>
      <c r="E618" s="39">
        <v>0</v>
      </c>
      <c r="F618" s="39">
        <v>0</v>
      </c>
      <c r="G618" s="39">
        <v>84228602</v>
      </c>
      <c r="H618" s="39">
        <v>90661258</v>
      </c>
      <c r="I618" s="39">
        <v>54</v>
      </c>
    </row>
    <row r="619" spans="1:9">
      <c r="A619" s="39" t="s">
        <v>1464</v>
      </c>
      <c r="B619" s="39" t="s">
        <v>1465</v>
      </c>
      <c r="C619" s="39">
        <v>2874434</v>
      </c>
      <c r="D619" s="39">
        <v>1814948</v>
      </c>
      <c r="E619" s="39">
        <v>0</v>
      </c>
      <c r="F619" s="39">
        <v>0</v>
      </c>
      <c r="G619" s="39">
        <v>763552427</v>
      </c>
      <c r="H619" s="39">
        <v>768309971</v>
      </c>
      <c r="I619" s="39">
        <v>1835</v>
      </c>
    </row>
    <row r="620" spans="1:9">
      <c r="A620" s="39" t="s">
        <v>1466</v>
      </c>
      <c r="B620" s="39" t="s">
        <v>1467</v>
      </c>
      <c r="C620" s="39">
        <v>233839</v>
      </c>
      <c r="D620" s="39">
        <v>236665</v>
      </c>
      <c r="E620" s="39">
        <v>0</v>
      </c>
      <c r="F620" s="39">
        <v>0</v>
      </c>
      <c r="G620" s="39">
        <v>319444303</v>
      </c>
      <c r="H620" s="39">
        <v>318427829</v>
      </c>
      <c r="I620" s="39">
        <v>875</v>
      </c>
    </row>
    <row r="621" spans="1:9">
      <c r="A621" s="39" t="s">
        <v>1468</v>
      </c>
      <c r="B621" s="39" t="s">
        <v>1469</v>
      </c>
      <c r="C621" s="39">
        <v>0</v>
      </c>
      <c r="E621" s="39">
        <v>0</v>
      </c>
      <c r="F621" s="39">
        <v>0</v>
      </c>
      <c r="G621" s="39">
        <v>195157159</v>
      </c>
      <c r="H621" s="39">
        <v>188629362</v>
      </c>
      <c r="I621" s="39">
        <v>181.55799999999999</v>
      </c>
    </row>
    <row r="622" spans="1:9">
      <c r="A622" s="39" t="s">
        <v>1470</v>
      </c>
      <c r="B622" s="39" t="s">
        <v>1471</v>
      </c>
      <c r="C622" s="39">
        <v>0</v>
      </c>
      <c r="E622" s="39">
        <v>0</v>
      </c>
      <c r="F622" s="39">
        <v>0</v>
      </c>
      <c r="H622" s="39">
        <v>0</v>
      </c>
    </row>
    <row r="623" spans="1:9">
      <c r="A623" s="39" t="s">
        <v>1472</v>
      </c>
      <c r="B623" s="39" t="s">
        <v>1473</v>
      </c>
      <c r="C623" s="39">
        <v>855156</v>
      </c>
      <c r="D623" s="39">
        <v>583585</v>
      </c>
      <c r="E623" s="39">
        <v>0</v>
      </c>
      <c r="F623" s="39">
        <v>0</v>
      </c>
      <c r="G623" s="39">
        <v>323171224</v>
      </c>
      <c r="H623" s="39">
        <v>376820092</v>
      </c>
      <c r="I623" s="39">
        <v>878</v>
      </c>
    </row>
    <row r="624" spans="1:9">
      <c r="A624" s="39" t="s">
        <v>1474</v>
      </c>
      <c r="B624" s="39" t="s">
        <v>1475</v>
      </c>
      <c r="C624" s="39">
        <v>0</v>
      </c>
      <c r="E624" s="39">
        <v>0</v>
      </c>
      <c r="F624" s="39">
        <v>0</v>
      </c>
      <c r="G624" s="39">
        <v>320251986</v>
      </c>
      <c r="H624" s="39">
        <v>302340680</v>
      </c>
      <c r="I624" s="39">
        <v>644</v>
      </c>
    </row>
    <row r="625" spans="1:9">
      <c r="A625" s="39" t="s">
        <v>1476</v>
      </c>
      <c r="B625" s="39" t="s">
        <v>1477</v>
      </c>
      <c r="C625" s="39">
        <v>664613</v>
      </c>
      <c r="D625" s="39">
        <v>488289</v>
      </c>
      <c r="E625" s="39">
        <v>0</v>
      </c>
      <c r="F625" s="39">
        <v>0</v>
      </c>
      <c r="G625" s="39">
        <v>312264988</v>
      </c>
      <c r="H625" s="39">
        <v>414752388</v>
      </c>
      <c r="I625" s="39">
        <v>475</v>
      </c>
    </row>
    <row r="626" spans="1:9">
      <c r="A626" s="39" t="s">
        <v>1478</v>
      </c>
      <c r="B626" s="39" t="s">
        <v>1479</v>
      </c>
      <c r="C626" s="39">
        <v>300391</v>
      </c>
      <c r="D626" s="39">
        <v>105950</v>
      </c>
      <c r="E626" s="39">
        <v>0</v>
      </c>
      <c r="F626" s="39">
        <v>0</v>
      </c>
      <c r="G626" s="39">
        <v>165045712</v>
      </c>
      <c r="H626" s="39">
        <v>181986502</v>
      </c>
      <c r="I626" s="39">
        <v>190</v>
      </c>
    </row>
    <row r="627" spans="1:9">
      <c r="A627" s="39" t="s">
        <v>1480</v>
      </c>
      <c r="B627" s="39" t="s">
        <v>1481</v>
      </c>
      <c r="C627" s="39">
        <v>1455608</v>
      </c>
      <c r="D627" s="39">
        <v>299517</v>
      </c>
      <c r="E627" s="39">
        <v>0</v>
      </c>
      <c r="F627" s="39">
        <v>0</v>
      </c>
      <c r="G627" s="39">
        <v>778410360</v>
      </c>
      <c r="H627" s="39">
        <v>898928162</v>
      </c>
      <c r="I627" s="39">
        <v>705.93200000000002</v>
      </c>
    </row>
    <row r="628" spans="1:9">
      <c r="A628" s="39" t="s">
        <v>1482</v>
      </c>
      <c r="B628" s="39" t="s">
        <v>1483</v>
      </c>
      <c r="C628" s="39">
        <v>1600937</v>
      </c>
      <c r="D628" s="39">
        <v>1309966</v>
      </c>
      <c r="E628" s="39">
        <v>427493</v>
      </c>
      <c r="F628" s="39">
        <v>0</v>
      </c>
      <c r="G628" s="39">
        <v>719222078</v>
      </c>
      <c r="H628" s="39">
        <v>709468642</v>
      </c>
      <c r="I628" s="39">
        <v>3329</v>
      </c>
    </row>
    <row r="629" spans="1:9">
      <c r="A629" s="39" t="s">
        <v>1484</v>
      </c>
      <c r="B629" s="39" t="s">
        <v>1485</v>
      </c>
      <c r="C629" s="39">
        <v>2146225</v>
      </c>
      <c r="D629" s="39">
        <v>1430761</v>
      </c>
      <c r="E629" s="39">
        <v>902852</v>
      </c>
      <c r="F629" s="39">
        <v>0</v>
      </c>
      <c r="G629" s="39">
        <v>1447721630</v>
      </c>
      <c r="H629" s="39">
        <v>1448485065</v>
      </c>
      <c r="I629" s="39">
        <v>4668.2730000000001</v>
      </c>
    </row>
    <row r="630" spans="1:9">
      <c r="A630" s="39" t="s">
        <v>1486</v>
      </c>
      <c r="B630" s="39" t="s">
        <v>1487</v>
      </c>
      <c r="C630" s="39">
        <v>158266</v>
      </c>
      <c r="D630" s="39">
        <v>26584</v>
      </c>
      <c r="E630" s="39">
        <v>0</v>
      </c>
      <c r="F630" s="39">
        <v>0</v>
      </c>
      <c r="G630" s="39">
        <v>305248340</v>
      </c>
      <c r="H630" s="39">
        <v>287427106</v>
      </c>
      <c r="I630" s="39">
        <v>156.10300000000001</v>
      </c>
    </row>
    <row r="631" spans="1:9">
      <c r="A631" s="39" t="s">
        <v>1488</v>
      </c>
      <c r="B631" s="39" t="s">
        <v>1489</v>
      </c>
      <c r="C631" s="39">
        <v>450124</v>
      </c>
      <c r="D631" s="39">
        <v>444661</v>
      </c>
      <c r="E631" s="39">
        <v>54652</v>
      </c>
      <c r="F631" s="39">
        <v>0</v>
      </c>
      <c r="G631" s="39">
        <v>284271928</v>
      </c>
      <c r="H631" s="39">
        <v>275397663</v>
      </c>
      <c r="I631" s="39">
        <v>1143.9590000000001</v>
      </c>
    </row>
    <row r="632" spans="1:9">
      <c r="A632" s="39" t="s">
        <v>1490</v>
      </c>
      <c r="B632" s="39" t="s">
        <v>1491</v>
      </c>
      <c r="C632" s="39">
        <v>167845</v>
      </c>
      <c r="D632" s="39">
        <v>2616</v>
      </c>
      <c r="E632" s="39">
        <v>159897</v>
      </c>
      <c r="F632" s="39">
        <v>0</v>
      </c>
      <c r="G632" s="39">
        <v>263202997</v>
      </c>
      <c r="H632" s="39">
        <v>266026948</v>
      </c>
      <c r="I632" s="39">
        <v>475</v>
      </c>
    </row>
    <row r="633" spans="1:9">
      <c r="A633" s="39" t="s">
        <v>1492</v>
      </c>
      <c r="B633" s="39" t="s">
        <v>1493</v>
      </c>
      <c r="C633" s="39">
        <v>1188665</v>
      </c>
      <c r="D633" s="39">
        <v>1024272</v>
      </c>
      <c r="E633" s="39">
        <v>0</v>
      </c>
      <c r="F633" s="39">
        <v>0</v>
      </c>
      <c r="G633" s="39">
        <v>958500160</v>
      </c>
      <c r="H633" s="39">
        <v>792122075</v>
      </c>
      <c r="I633" s="39">
        <v>1961.0419999999999</v>
      </c>
    </row>
    <row r="634" spans="1:9">
      <c r="A634" s="39" t="s">
        <v>1494</v>
      </c>
      <c r="B634" s="39" t="s">
        <v>1495</v>
      </c>
      <c r="C634" s="39">
        <v>520640</v>
      </c>
      <c r="D634" s="39">
        <v>477731</v>
      </c>
      <c r="E634" s="39">
        <v>0</v>
      </c>
      <c r="F634" s="39">
        <v>0</v>
      </c>
      <c r="G634" s="39">
        <v>398655549</v>
      </c>
      <c r="H634" s="39">
        <v>400190042</v>
      </c>
      <c r="I634" s="39">
        <v>1745</v>
      </c>
    </row>
    <row r="635" spans="1:9">
      <c r="A635" s="39" t="s">
        <v>1496</v>
      </c>
      <c r="B635" s="39" t="s">
        <v>1497</v>
      </c>
      <c r="C635" s="39">
        <v>50503</v>
      </c>
      <c r="D635" s="39">
        <v>30634</v>
      </c>
      <c r="E635" s="39">
        <v>22462</v>
      </c>
      <c r="F635" s="39">
        <v>0</v>
      </c>
      <c r="G635" s="39">
        <v>36144651</v>
      </c>
      <c r="H635" s="39">
        <v>34838483</v>
      </c>
      <c r="I635" s="39">
        <v>306.05</v>
      </c>
    </row>
    <row r="636" spans="1:9">
      <c r="A636" s="39" t="s">
        <v>1498</v>
      </c>
      <c r="B636" s="39" t="s">
        <v>1499</v>
      </c>
      <c r="C636" s="39">
        <v>0</v>
      </c>
      <c r="D636" s="39">
        <v>621606</v>
      </c>
      <c r="E636" s="39">
        <v>0</v>
      </c>
      <c r="F636" s="39">
        <v>0</v>
      </c>
      <c r="G636" s="39">
        <v>1928332334</v>
      </c>
      <c r="H636" s="39">
        <v>2185575329</v>
      </c>
      <c r="I636" s="39">
        <v>1595.8</v>
      </c>
    </row>
    <row r="637" spans="1:9">
      <c r="A637" s="39" t="s">
        <v>1500</v>
      </c>
      <c r="B637" s="39" t="s">
        <v>1501</v>
      </c>
      <c r="C637" s="39">
        <v>228177</v>
      </c>
      <c r="D637" s="39">
        <v>231599</v>
      </c>
      <c r="E637" s="39">
        <v>0</v>
      </c>
      <c r="F637" s="39">
        <v>0</v>
      </c>
      <c r="G637" s="39">
        <v>419943329</v>
      </c>
      <c r="H637" s="39">
        <v>406696546</v>
      </c>
      <c r="I637" s="39">
        <v>1856.1079999999999</v>
      </c>
    </row>
    <row r="638" spans="1:9">
      <c r="A638" s="39" t="s">
        <v>1502</v>
      </c>
      <c r="B638" s="39" t="s">
        <v>1503</v>
      </c>
      <c r="C638" s="39">
        <v>0</v>
      </c>
      <c r="D638" s="39">
        <v>0</v>
      </c>
      <c r="E638" s="39">
        <v>0</v>
      </c>
      <c r="F638" s="39">
        <v>0</v>
      </c>
      <c r="G638" s="39">
        <v>301431367</v>
      </c>
      <c r="H638" s="39">
        <v>250404808</v>
      </c>
      <c r="I638" s="39">
        <v>357.85700000000003</v>
      </c>
    </row>
    <row r="639" spans="1:9">
      <c r="A639" s="39" t="s">
        <v>1504</v>
      </c>
      <c r="B639" s="39" t="s">
        <v>1505</v>
      </c>
      <c r="C639" s="39">
        <v>134235</v>
      </c>
      <c r="D639" s="39">
        <v>0</v>
      </c>
      <c r="E639" s="39">
        <v>0</v>
      </c>
      <c r="F639" s="39">
        <v>0</v>
      </c>
      <c r="G639" s="39">
        <v>299789603</v>
      </c>
      <c r="H639" s="39">
        <v>285999043</v>
      </c>
      <c r="I639" s="39">
        <v>162.57</v>
      </c>
    </row>
    <row r="640" spans="1:9">
      <c r="A640" s="39" t="s">
        <v>1506</v>
      </c>
      <c r="B640" s="39" t="s">
        <v>1507</v>
      </c>
      <c r="C640" s="39">
        <v>293932</v>
      </c>
      <c r="D640" s="39">
        <v>0</v>
      </c>
      <c r="E640" s="39">
        <v>0</v>
      </c>
      <c r="F640" s="39">
        <v>0</v>
      </c>
      <c r="G640" s="39">
        <v>365148366</v>
      </c>
      <c r="H640" s="39">
        <v>313724287</v>
      </c>
      <c r="I640" s="39">
        <v>138</v>
      </c>
    </row>
    <row r="641" spans="1:9">
      <c r="A641" s="39" t="s">
        <v>1508</v>
      </c>
      <c r="B641" s="39" t="s">
        <v>1509</v>
      </c>
      <c r="C641" s="39">
        <v>667266</v>
      </c>
      <c r="D641" s="39">
        <v>115242</v>
      </c>
      <c r="E641" s="39">
        <v>0</v>
      </c>
      <c r="F641" s="39">
        <v>0</v>
      </c>
      <c r="G641" s="39">
        <v>194367009</v>
      </c>
      <c r="H641" s="39">
        <v>194516242</v>
      </c>
      <c r="I641" s="39">
        <v>119</v>
      </c>
    </row>
    <row r="642" spans="1:9">
      <c r="A642" s="39" t="s">
        <v>1510</v>
      </c>
      <c r="B642" s="39" t="s">
        <v>1511</v>
      </c>
      <c r="C642" s="39">
        <v>0</v>
      </c>
      <c r="D642" s="39">
        <v>379409</v>
      </c>
      <c r="E642" s="39">
        <v>0</v>
      </c>
      <c r="F642" s="39">
        <v>0</v>
      </c>
      <c r="G642" s="39">
        <v>670846375</v>
      </c>
      <c r="H642" s="39">
        <v>526424914</v>
      </c>
      <c r="I642" s="39">
        <v>1035</v>
      </c>
    </row>
    <row r="643" spans="1:9">
      <c r="A643" s="39" t="s">
        <v>1512</v>
      </c>
      <c r="B643" s="39" t="s">
        <v>1513</v>
      </c>
      <c r="C643" s="39">
        <v>1059542</v>
      </c>
      <c r="D643" s="39">
        <v>71277</v>
      </c>
      <c r="E643" s="39">
        <v>0</v>
      </c>
      <c r="F643" s="39">
        <v>0</v>
      </c>
      <c r="G643" s="39">
        <v>1997754135</v>
      </c>
      <c r="H643" s="39">
        <v>753297024</v>
      </c>
      <c r="I643" s="39">
        <v>590</v>
      </c>
    </row>
    <row r="644" spans="1:9">
      <c r="A644" s="39" t="s">
        <v>1514</v>
      </c>
      <c r="B644" s="39" t="s">
        <v>1515</v>
      </c>
      <c r="C644" s="39">
        <v>3843946</v>
      </c>
      <c r="D644" s="39">
        <v>1034191</v>
      </c>
      <c r="E644" s="39">
        <v>0</v>
      </c>
      <c r="F644" s="39">
        <v>0</v>
      </c>
      <c r="G644" s="39">
        <v>2956107806</v>
      </c>
      <c r="H644" s="39">
        <v>2901250634</v>
      </c>
      <c r="I644" s="39">
        <v>1673.51</v>
      </c>
    </row>
    <row r="645" spans="1:9">
      <c r="A645" s="39" t="s">
        <v>1521</v>
      </c>
      <c r="B645" s="39" t="s">
        <v>1522</v>
      </c>
      <c r="C645" s="39">
        <v>17167178</v>
      </c>
      <c r="D645" s="39">
        <v>12146254</v>
      </c>
      <c r="E645" s="39">
        <v>0</v>
      </c>
      <c r="F645" s="39">
        <v>0</v>
      </c>
      <c r="G645" s="39">
        <v>9123921873</v>
      </c>
      <c r="H645" s="39">
        <v>8870628758</v>
      </c>
      <c r="I645" s="39">
        <v>26681</v>
      </c>
    </row>
    <row r="646" spans="1:9">
      <c r="A646" s="39" t="s">
        <v>1523</v>
      </c>
      <c r="B646" s="39" t="s">
        <v>1524</v>
      </c>
      <c r="C646" s="39">
        <v>0</v>
      </c>
      <c r="E646" s="39">
        <v>0</v>
      </c>
      <c r="F646" s="39">
        <v>0</v>
      </c>
      <c r="G646" s="39">
        <v>224436466</v>
      </c>
      <c r="H646" s="39">
        <v>200180078</v>
      </c>
      <c r="I646" s="39">
        <v>689.15599999999995</v>
      </c>
    </row>
    <row r="647" spans="1:9">
      <c r="A647" s="39" t="s">
        <v>1525</v>
      </c>
      <c r="B647" s="39" t="s">
        <v>1526</v>
      </c>
      <c r="C647" s="39">
        <v>97027</v>
      </c>
      <c r="D647" s="39">
        <v>288477</v>
      </c>
      <c r="E647" s="39">
        <v>0</v>
      </c>
      <c r="F647" s="39">
        <v>0</v>
      </c>
      <c r="G647" s="39">
        <v>321594696</v>
      </c>
      <c r="H647" s="39">
        <v>273902905</v>
      </c>
      <c r="I647" s="39">
        <v>1175</v>
      </c>
    </row>
    <row r="648" spans="1:9">
      <c r="A648" s="39" t="s">
        <v>1527</v>
      </c>
      <c r="B648" s="39" t="s">
        <v>1528</v>
      </c>
      <c r="C648" s="39">
        <v>7199572</v>
      </c>
      <c r="D648" s="39">
        <v>4443989</v>
      </c>
      <c r="E648" s="39">
        <v>445840</v>
      </c>
      <c r="F648" s="39">
        <v>0</v>
      </c>
      <c r="G648" s="39">
        <v>1728169418</v>
      </c>
      <c r="H648" s="39">
        <v>1627510477</v>
      </c>
      <c r="I648" s="39">
        <v>4818.2449999999999</v>
      </c>
    </row>
    <row r="649" spans="1:9">
      <c r="A649" s="39" t="s">
        <v>1529</v>
      </c>
      <c r="B649" s="39" t="s">
        <v>1530</v>
      </c>
      <c r="C649" s="39">
        <v>11450746</v>
      </c>
      <c r="D649" s="39">
        <v>7223659</v>
      </c>
      <c r="E649" s="39">
        <v>2409869</v>
      </c>
      <c r="F649" s="39">
        <v>0</v>
      </c>
      <c r="G649" s="39">
        <v>2608230478</v>
      </c>
      <c r="H649" s="39">
        <v>2490917019</v>
      </c>
      <c r="I649" s="39">
        <v>7915</v>
      </c>
    </row>
    <row r="650" spans="1:9">
      <c r="A650" s="39" t="s">
        <v>1531</v>
      </c>
      <c r="B650" s="39" t="s">
        <v>1532</v>
      </c>
      <c r="C650" s="39">
        <v>501177</v>
      </c>
      <c r="D650" s="39">
        <v>560242</v>
      </c>
      <c r="E650" s="39">
        <v>0</v>
      </c>
      <c r="F650" s="39">
        <v>0</v>
      </c>
      <c r="G650" s="39">
        <v>282332019</v>
      </c>
      <c r="H650" s="39">
        <v>242778911</v>
      </c>
      <c r="I650" s="39">
        <v>1020</v>
      </c>
    </row>
    <row r="651" spans="1:9">
      <c r="A651" s="39" t="s">
        <v>1533</v>
      </c>
      <c r="B651" s="39" t="s">
        <v>1534</v>
      </c>
      <c r="C651" s="39">
        <v>593830</v>
      </c>
      <c r="D651" s="39">
        <v>172912</v>
      </c>
      <c r="E651" s="39">
        <v>254676</v>
      </c>
      <c r="F651" s="39">
        <v>0</v>
      </c>
      <c r="G651" s="39">
        <v>262856939</v>
      </c>
      <c r="H651" s="39">
        <v>253041967</v>
      </c>
      <c r="I651" s="39">
        <v>1515.8240000000001</v>
      </c>
    </row>
    <row r="652" spans="1:9">
      <c r="A652" s="39" t="s">
        <v>1535</v>
      </c>
      <c r="B652" s="39" t="s">
        <v>1536</v>
      </c>
      <c r="C652" s="39">
        <v>573203</v>
      </c>
      <c r="D652" s="39">
        <v>467879</v>
      </c>
      <c r="E652" s="39">
        <v>140965</v>
      </c>
      <c r="F652" s="39">
        <v>0</v>
      </c>
      <c r="G652" s="39">
        <v>214821609</v>
      </c>
      <c r="H652" s="39">
        <v>211588566</v>
      </c>
      <c r="I652" s="39">
        <v>920.81899999999996</v>
      </c>
    </row>
    <row r="653" spans="1:9">
      <c r="A653" s="39" t="s">
        <v>1537</v>
      </c>
      <c r="B653" s="39" t="s">
        <v>1538</v>
      </c>
      <c r="C653" s="39">
        <v>0</v>
      </c>
      <c r="E653" s="39">
        <v>0</v>
      </c>
      <c r="F653" s="39">
        <v>0</v>
      </c>
      <c r="G653" s="39">
        <v>129125982</v>
      </c>
      <c r="H653" s="39">
        <v>101759640</v>
      </c>
      <c r="I653" s="39">
        <v>295.87</v>
      </c>
    </row>
    <row r="654" spans="1:9">
      <c r="A654" s="39" t="s">
        <v>1539</v>
      </c>
      <c r="B654" s="39" t="s">
        <v>1540</v>
      </c>
      <c r="C654" s="39">
        <v>0</v>
      </c>
      <c r="E654" s="39">
        <v>0</v>
      </c>
      <c r="F654" s="39">
        <v>0</v>
      </c>
      <c r="G654" s="39">
        <v>136822793</v>
      </c>
      <c r="H654" s="39">
        <v>118375493</v>
      </c>
      <c r="I654" s="39">
        <v>554</v>
      </c>
    </row>
    <row r="655" spans="1:9">
      <c r="A655" s="39" t="s">
        <v>1541</v>
      </c>
      <c r="B655" s="39" t="s">
        <v>1542</v>
      </c>
      <c r="C655" s="39">
        <v>60603</v>
      </c>
      <c r="D655" s="39">
        <v>33174</v>
      </c>
      <c r="E655" s="39">
        <v>0</v>
      </c>
      <c r="F655" s="39">
        <v>0</v>
      </c>
      <c r="G655" s="39">
        <v>60169793</v>
      </c>
      <c r="H655" s="39">
        <v>52488090</v>
      </c>
      <c r="I655" s="39">
        <v>277.34199999999998</v>
      </c>
    </row>
    <row r="656" spans="1:9">
      <c r="A656" s="39" t="s">
        <v>1543</v>
      </c>
      <c r="B656" s="39" t="s">
        <v>1544</v>
      </c>
      <c r="C656" s="39">
        <v>0</v>
      </c>
      <c r="D656" s="39">
        <v>0</v>
      </c>
      <c r="E656" s="39">
        <v>0</v>
      </c>
      <c r="F656" s="39">
        <v>0</v>
      </c>
      <c r="G656" s="39">
        <v>54955121</v>
      </c>
      <c r="H656" s="39">
        <v>49024411</v>
      </c>
      <c r="I656" s="39">
        <v>131.25899999999999</v>
      </c>
    </row>
    <row r="657" spans="1:9">
      <c r="A657" s="39" t="s">
        <v>1545</v>
      </c>
      <c r="B657" s="39" t="s">
        <v>1546</v>
      </c>
      <c r="C657" s="39">
        <v>801529</v>
      </c>
      <c r="D657" s="39">
        <v>296950</v>
      </c>
      <c r="E657" s="39">
        <v>548347</v>
      </c>
      <c r="F657" s="39">
        <v>0</v>
      </c>
      <c r="G657" s="39">
        <v>568849615</v>
      </c>
      <c r="H657" s="39">
        <v>458342304</v>
      </c>
      <c r="I657" s="39">
        <v>2043.905</v>
      </c>
    </row>
    <row r="658" spans="1:9">
      <c r="A658" s="39" t="s">
        <v>1547</v>
      </c>
      <c r="B658" s="39" t="s">
        <v>1548</v>
      </c>
      <c r="C658" s="39">
        <v>398994</v>
      </c>
      <c r="D658" s="39">
        <v>329535</v>
      </c>
      <c r="E658" s="39">
        <v>100000</v>
      </c>
      <c r="F658" s="39">
        <v>0</v>
      </c>
      <c r="G658" s="39">
        <v>352963603</v>
      </c>
      <c r="H658" s="39">
        <v>187887660</v>
      </c>
      <c r="I658" s="39">
        <v>322</v>
      </c>
    </row>
    <row r="659" spans="1:9">
      <c r="A659" s="39" t="s">
        <v>1549</v>
      </c>
      <c r="B659" s="39" t="s">
        <v>1550</v>
      </c>
      <c r="C659" s="39">
        <v>600000</v>
      </c>
      <c r="D659" s="39">
        <v>440581</v>
      </c>
      <c r="E659" s="39">
        <v>0</v>
      </c>
      <c r="F659" s="39">
        <v>0</v>
      </c>
      <c r="G659" s="39">
        <v>536681662</v>
      </c>
      <c r="H659" s="39">
        <v>576869659</v>
      </c>
      <c r="I659" s="39">
        <v>1146.867</v>
      </c>
    </row>
    <row r="660" spans="1:9">
      <c r="A660" s="39" t="s">
        <v>1551</v>
      </c>
      <c r="B660" s="39" t="s">
        <v>1552</v>
      </c>
      <c r="C660" s="39">
        <v>871926</v>
      </c>
      <c r="D660" s="39">
        <v>344283</v>
      </c>
      <c r="E660" s="39">
        <v>0</v>
      </c>
      <c r="F660" s="39">
        <v>0</v>
      </c>
      <c r="G660" s="39">
        <v>1756683355</v>
      </c>
      <c r="H660" s="39">
        <v>1057100974</v>
      </c>
      <c r="I660" s="39">
        <v>796.21699999999998</v>
      </c>
    </row>
    <row r="661" spans="1:9">
      <c r="A661" s="39" t="s">
        <v>1553</v>
      </c>
      <c r="B661" s="39" t="s">
        <v>1554</v>
      </c>
      <c r="C661" s="39">
        <v>991983</v>
      </c>
      <c r="D661" s="39">
        <v>104695</v>
      </c>
      <c r="E661" s="39">
        <v>0</v>
      </c>
      <c r="F661" s="39">
        <v>0</v>
      </c>
      <c r="G661" s="39">
        <v>1719793549</v>
      </c>
      <c r="H661" s="39">
        <v>1077835190</v>
      </c>
      <c r="I661" s="39">
        <v>225.733</v>
      </c>
    </row>
    <row r="662" spans="1:9">
      <c r="A662" s="39" t="s">
        <v>1555</v>
      </c>
      <c r="B662" s="39" t="s">
        <v>1556</v>
      </c>
      <c r="C662" s="39">
        <v>101</v>
      </c>
      <c r="D662" s="39">
        <v>471</v>
      </c>
      <c r="E662" s="39">
        <v>0</v>
      </c>
      <c r="F662" s="39">
        <v>0</v>
      </c>
      <c r="G662" s="39">
        <v>312966162</v>
      </c>
      <c r="H662" s="39">
        <v>288124853</v>
      </c>
      <c r="I662" s="39">
        <v>650.60299999999995</v>
      </c>
    </row>
    <row r="663" spans="1:9">
      <c r="A663" s="39" t="s">
        <v>1557</v>
      </c>
      <c r="B663" s="39" t="s">
        <v>1558</v>
      </c>
      <c r="C663" s="39">
        <v>1523155</v>
      </c>
      <c r="D663" s="39">
        <v>1472901</v>
      </c>
      <c r="E663" s="39">
        <v>0</v>
      </c>
      <c r="F663" s="39">
        <v>0</v>
      </c>
      <c r="G663" s="39">
        <v>1040471014</v>
      </c>
      <c r="H663" s="39">
        <v>1007527218</v>
      </c>
      <c r="I663" s="39">
        <v>3344.0360000000001</v>
      </c>
    </row>
    <row r="664" spans="1:9">
      <c r="A664" s="39" t="s">
        <v>1559</v>
      </c>
      <c r="B664" s="39" t="s">
        <v>1560</v>
      </c>
      <c r="C664" s="39">
        <v>0</v>
      </c>
      <c r="D664" s="39">
        <v>0</v>
      </c>
      <c r="E664" s="39">
        <v>0</v>
      </c>
      <c r="F664" s="39">
        <v>0</v>
      </c>
      <c r="G664" s="39">
        <v>1464565255</v>
      </c>
      <c r="H664" s="39">
        <v>1318044027</v>
      </c>
      <c r="I664" s="39">
        <v>715.92399999999998</v>
      </c>
    </row>
    <row r="665" spans="1:9">
      <c r="A665" s="39" t="s">
        <v>1561</v>
      </c>
      <c r="B665" s="39" t="s">
        <v>1562</v>
      </c>
      <c r="C665" s="39">
        <v>348316</v>
      </c>
      <c r="D665" s="39">
        <v>73804</v>
      </c>
      <c r="E665" s="39">
        <v>0</v>
      </c>
      <c r="F665" s="39">
        <v>0</v>
      </c>
      <c r="G665" s="39">
        <v>243988954</v>
      </c>
      <c r="H665" s="39">
        <v>250574496</v>
      </c>
      <c r="I665" s="39">
        <v>155</v>
      </c>
    </row>
    <row r="666" spans="1:9">
      <c r="A666" s="39" t="s">
        <v>1563</v>
      </c>
      <c r="B666" s="39" t="s">
        <v>1564</v>
      </c>
      <c r="C666" s="39">
        <v>1238321</v>
      </c>
      <c r="D666" s="39">
        <v>286645</v>
      </c>
      <c r="E666" s="39">
        <v>0</v>
      </c>
      <c r="F666" s="39">
        <v>0</v>
      </c>
      <c r="G666" s="39">
        <v>1380729669</v>
      </c>
      <c r="H666" s="39">
        <v>1546428000</v>
      </c>
      <c r="I666" s="39">
        <v>1376.008</v>
      </c>
    </row>
    <row r="667" spans="1:9">
      <c r="A667" s="39" t="s">
        <v>1565</v>
      </c>
      <c r="B667" s="39" t="s">
        <v>1566</v>
      </c>
      <c r="C667" s="39">
        <v>0</v>
      </c>
      <c r="E667" s="39">
        <v>0</v>
      </c>
      <c r="F667" s="39">
        <v>0</v>
      </c>
      <c r="G667" s="39">
        <v>519215419</v>
      </c>
      <c r="H667" s="39">
        <v>533267297</v>
      </c>
      <c r="I667" s="39">
        <v>866</v>
      </c>
    </row>
    <row r="668" spans="1:9">
      <c r="A668" s="39" t="s">
        <v>1567</v>
      </c>
      <c r="B668" s="39" t="s">
        <v>1568</v>
      </c>
      <c r="C668" s="39">
        <v>2243090</v>
      </c>
      <c r="D668" s="39">
        <v>472290</v>
      </c>
      <c r="E668" s="39">
        <v>1655881</v>
      </c>
      <c r="F668" s="39">
        <v>0</v>
      </c>
      <c r="G668" s="39">
        <v>1851658487</v>
      </c>
      <c r="H668" s="39">
        <v>1715342167</v>
      </c>
      <c r="I668" s="39">
        <v>14609.289000000001</v>
      </c>
    </row>
    <row r="669" spans="1:9">
      <c r="A669" s="39" t="s">
        <v>1569</v>
      </c>
      <c r="B669" s="39" t="s">
        <v>1570</v>
      </c>
      <c r="C669" s="39">
        <v>1362567</v>
      </c>
      <c r="D669" s="39">
        <v>815909</v>
      </c>
      <c r="E669" s="39">
        <v>625154</v>
      </c>
      <c r="F669" s="39">
        <v>0</v>
      </c>
      <c r="G669" s="39">
        <v>405998914</v>
      </c>
      <c r="H669" s="39">
        <v>378030593</v>
      </c>
      <c r="I669" s="39">
        <v>1106.9190000000001</v>
      </c>
    </row>
    <row r="670" spans="1:9">
      <c r="A670" s="39" t="s">
        <v>1571</v>
      </c>
      <c r="B670" s="39" t="s">
        <v>1572</v>
      </c>
      <c r="C670" s="39">
        <v>0</v>
      </c>
      <c r="E670" s="39">
        <v>0</v>
      </c>
      <c r="F670" s="39">
        <v>0</v>
      </c>
      <c r="G670" s="39">
        <v>49287503</v>
      </c>
      <c r="H670" s="39">
        <v>47277368</v>
      </c>
      <c r="I670" s="39">
        <v>165.06200000000001</v>
      </c>
    </row>
    <row r="671" spans="1:9">
      <c r="A671" s="39" t="s">
        <v>1573</v>
      </c>
      <c r="B671" s="39" t="s">
        <v>1574</v>
      </c>
      <c r="C671" s="39">
        <v>10811</v>
      </c>
      <c r="D671" s="39">
        <v>0</v>
      </c>
      <c r="E671" s="39">
        <v>13651</v>
      </c>
      <c r="F671" s="39">
        <v>0</v>
      </c>
      <c r="G671" s="39">
        <v>20017430</v>
      </c>
      <c r="H671" s="39">
        <v>19730908</v>
      </c>
      <c r="I671" s="39">
        <v>92.974000000000004</v>
      </c>
    </row>
    <row r="672" spans="1:9">
      <c r="A672" s="39" t="s">
        <v>1581</v>
      </c>
      <c r="B672" s="39" t="s">
        <v>1582</v>
      </c>
      <c r="C672" s="39">
        <v>243462</v>
      </c>
      <c r="D672" s="39">
        <v>134642</v>
      </c>
      <c r="E672" s="39">
        <v>180183</v>
      </c>
      <c r="F672" s="39">
        <v>0</v>
      </c>
      <c r="G672" s="39">
        <v>145928603</v>
      </c>
      <c r="H672" s="39">
        <v>148149705</v>
      </c>
      <c r="I672" s="39">
        <v>573.85500000000002</v>
      </c>
    </row>
    <row r="673" spans="1:9">
      <c r="A673" s="39" t="s">
        <v>1583</v>
      </c>
      <c r="B673" s="39" t="s">
        <v>385</v>
      </c>
      <c r="C673" s="39">
        <v>10201851</v>
      </c>
      <c r="D673" s="39">
        <v>7068102</v>
      </c>
      <c r="E673" s="39">
        <v>0</v>
      </c>
      <c r="F673" s="39">
        <v>0</v>
      </c>
      <c r="G673" s="39">
        <v>3808683879</v>
      </c>
      <c r="H673" s="39">
        <v>3639314860</v>
      </c>
      <c r="I673" s="39">
        <v>7158.8950000000004</v>
      </c>
    </row>
    <row r="674" spans="1:9">
      <c r="A674" s="39" t="s">
        <v>1584</v>
      </c>
      <c r="B674" s="39" t="s">
        <v>1585</v>
      </c>
      <c r="C674" s="39">
        <v>1224013</v>
      </c>
      <c r="D674" s="39">
        <v>665757</v>
      </c>
      <c r="E674" s="39">
        <v>792508</v>
      </c>
      <c r="F674" s="39">
        <v>0</v>
      </c>
      <c r="G674" s="39">
        <v>625526239</v>
      </c>
      <c r="H674" s="39">
        <v>629917691</v>
      </c>
      <c r="I674" s="39">
        <v>2700</v>
      </c>
    </row>
    <row r="675" spans="1:9">
      <c r="A675" s="39" t="s">
        <v>1586</v>
      </c>
      <c r="B675" s="39" t="s">
        <v>1587</v>
      </c>
      <c r="C675" s="39">
        <v>462570</v>
      </c>
      <c r="D675" s="39">
        <v>314580</v>
      </c>
      <c r="E675" s="39">
        <v>470038</v>
      </c>
      <c r="F675" s="39">
        <v>0</v>
      </c>
      <c r="G675" s="39">
        <v>391277951</v>
      </c>
      <c r="H675" s="39">
        <v>384799251</v>
      </c>
      <c r="I675" s="39">
        <v>1586.385</v>
      </c>
    </row>
    <row r="676" spans="1:9">
      <c r="A676" s="39" t="s">
        <v>1588</v>
      </c>
      <c r="B676" s="39" t="s">
        <v>1589</v>
      </c>
      <c r="C676" s="39">
        <v>146472</v>
      </c>
      <c r="D676" s="39">
        <v>66842</v>
      </c>
      <c r="E676" s="39">
        <v>90573</v>
      </c>
      <c r="F676" s="39">
        <v>0</v>
      </c>
      <c r="G676" s="39">
        <v>99279303</v>
      </c>
      <c r="H676" s="39">
        <v>95401564</v>
      </c>
      <c r="I676" s="39">
        <v>520</v>
      </c>
    </row>
    <row r="677" spans="1:9">
      <c r="A677" s="39" t="s">
        <v>1590</v>
      </c>
      <c r="B677" s="39" t="s">
        <v>1591</v>
      </c>
      <c r="C677" s="39">
        <v>388869</v>
      </c>
      <c r="D677" s="39">
        <v>225212</v>
      </c>
      <c r="E677" s="39">
        <v>141749</v>
      </c>
      <c r="F677" s="39">
        <v>0</v>
      </c>
      <c r="G677" s="39">
        <v>275704873</v>
      </c>
      <c r="H677" s="39">
        <v>266652132</v>
      </c>
      <c r="I677" s="39">
        <v>1317.442</v>
      </c>
    </row>
    <row r="678" spans="1:9">
      <c r="A678" s="39" t="s">
        <v>1592</v>
      </c>
      <c r="B678" s="39" t="s">
        <v>1593</v>
      </c>
      <c r="C678" s="39">
        <v>462281</v>
      </c>
      <c r="D678" s="39">
        <v>317440</v>
      </c>
      <c r="E678" s="39">
        <v>124802</v>
      </c>
      <c r="F678" s="39">
        <v>0</v>
      </c>
      <c r="G678" s="39">
        <v>142848267</v>
      </c>
      <c r="H678" s="39">
        <v>140250133</v>
      </c>
      <c r="I678" s="39">
        <v>620</v>
      </c>
    </row>
    <row r="679" spans="1:9">
      <c r="A679" s="39" t="s">
        <v>1594</v>
      </c>
      <c r="B679" s="39" t="s">
        <v>1595</v>
      </c>
      <c r="C679" s="39">
        <v>1406786</v>
      </c>
      <c r="D679" s="39">
        <v>5722</v>
      </c>
      <c r="E679" s="39">
        <v>388344</v>
      </c>
      <c r="F679" s="39">
        <v>0</v>
      </c>
      <c r="G679" s="39">
        <v>538406514</v>
      </c>
      <c r="H679" s="39">
        <v>546523485</v>
      </c>
      <c r="I679" s="39">
        <v>580.10799999999995</v>
      </c>
    </row>
    <row r="680" spans="1:9">
      <c r="A680" s="39" t="s">
        <v>1596</v>
      </c>
      <c r="B680" s="39" t="s">
        <v>1597</v>
      </c>
      <c r="C680" s="39">
        <v>11846237</v>
      </c>
      <c r="D680" s="39">
        <v>8617872</v>
      </c>
      <c r="E680" s="39">
        <v>3329131</v>
      </c>
      <c r="F680" s="39">
        <v>0</v>
      </c>
      <c r="G680" s="39">
        <v>3870437881</v>
      </c>
      <c r="H680" s="39">
        <v>3755996243</v>
      </c>
      <c r="I680" s="39">
        <v>13760</v>
      </c>
    </row>
    <row r="681" spans="1:9">
      <c r="A681" s="39" t="s">
        <v>1598</v>
      </c>
      <c r="B681" s="39" t="s">
        <v>1599</v>
      </c>
      <c r="C681" s="39">
        <v>585859</v>
      </c>
      <c r="D681" s="39">
        <v>321009</v>
      </c>
      <c r="E681" s="39">
        <v>321111</v>
      </c>
      <c r="F681" s="39">
        <v>0</v>
      </c>
      <c r="G681" s="39">
        <v>338414252</v>
      </c>
      <c r="H681" s="39">
        <v>330390642</v>
      </c>
      <c r="I681" s="39">
        <v>1370</v>
      </c>
    </row>
    <row r="682" spans="1:9">
      <c r="A682" s="39" t="s">
        <v>1600</v>
      </c>
      <c r="B682" s="39" t="s">
        <v>1601</v>
      </c>
      <c r="C682" s="39">
        <v>0</v>
      </c>
      <c r="E682" s="39">
        <v>0</v>
      </c>
      <c r="F682" s="39">
        <v>0</v>
      </c>
      <c r="G682" s="39">
        <v>101919311</v>
      </c>
      <c r="H682" s="39">
        <v>100363693</v>
      </c>
      <c r="I682" s="39">
        <v>740</v>
      </c>
    </row>
    <row r="683" spans="1:9">
      <c r="A683" s="39" t="s">
        <v>1602</v>
      </c>
      <c r="B683" s="39" t="s">
        <v>1603</v>
      </c>
      <c r="C683" s="39">
        <v>244351</v>
      </c>
      <c r="D683" s="39">
        <v>129303</v>
      </c>
      <c r="E683" s="39">
        <v>105119</v>
      </c>
      <c r="F683" s="39">
        <v>0</v>
      </c>
      <c r="G683" s="39">
        <v>143170425</v>
      </c>
      <c r="H683" s="39">
        <v>140775530</v>
      </c>
      <c r="I683" s="39">
        <v>758.29</v>
      </c>
    </row>
    <row r="684" spans="1:9">
      <c r="A684" s="39" t="s">
        <v>1604</v>
      </c>
      <c r="B684" s="39" t="s">
        <v>1605</v>
      </c>
      <c r="C684" s="39">
        <v>2111045</v>
      </c>
      <c r="D684" s="39">
        <v>1060894</v>
      </c>
      <c r="E684" s="39">
        <v>845663</v>
      </c>
      <c r="F684" s="39">
        <v>0</v>
      </c>
      <c r="G684" s="39">
        <v>599288492</v>
      </c>
      <c r="H684" s="39">
        <v>570202037</v>
      </c>
      <c r="I684" s="39">
        <v>2280</v>
      </c>
    </row>
    <row r="685" spans="1:9">
      <c r="A685" s="39" t="s">
        <v>1606</v>
      </c>
      <c r="B685" s="39" t="s">
        <v>1607</v>
      </c>
      <c r="C685" s="39">
        <v>1196693</v>
      </c>
      <c r="D685" s="39">
        <v>715650</v>
      </c>
      <c r="E685" s="39">
        <v>406666</v>
      </c>
      <c r="F685" s="39">
        <v>0</v>
      </c>
      <c r="G685" s="39">
        <v>531527057</v>
      </c>
      <c r="H685" s="39">
        <v>512541951</v>
      </c>
      <c r="I685" s="39">
        <v>2200</v>
      </c>
    </row>
    <row r="686" spans="1:9">
      <c r="A686" s="39" t="s">
        <v>1608</v>
      </c>
      <c r="B686" s="39" t="s">
        <v>1609</v>
      </c>
      <c r="C686" s="39">
        <v>0</v>
      </c>
      <c r="D686" s="39">
        <v>369308</v>
      </c>
      <c r="E686" s="39">
        <v>322864</v>
      </c>
      <c r="F686" s="39">
        <v>0</v>
      </c>
      <c r="G686" s="39">
        <v>503150637</v>
      </c>
      <c r="H686" s="39">
        <v>484793321</v>
      </c>
      <c r="I686" s="39">
        <v>2210.902</v>
      </c>
    </row>
    <row r="687" spans="1:9">
      <c r="A687" s="39" t="s">
        <v>1610</v>
      </c>
      <c r="B687" s="39" t="s">
        <v>1611</v>
      </c>
      <c r="C687" s="39">
        <v>474724</v>
      </c>
      <c r="D687" s="39">
        <v>238973</v>
      </c>
      <c r="E687" s="39">
        <v>152283</v>
      </c>
      <c r="F687" s="39">
        <v>0</v>
      </c>
      <c r="G687" s="39">
        <v>128868621</v>
      </c>
      <c r="H687" s="39">
        <v>124364289</v>
      </c>
      <c r="I687" s="39">
        <v>590</v>
      </c>
    </row>
    <row r="688" spans="1:9">
      <c r="A688" s="39" t="s">
        <v>1612</v>
      </c>
      <c r="B688" s="39" t="s">
        <v>1613</v>
      </c>
      <c r="C688" s="39">
        <v>0</v>
      </c>
      <c r="E688" s="39">
        <v>0</v>
      </c>
      <c r="F688" s="39">
        <v>0</v>
      </c>
      <c r="G688" s="39">
        <v>56605010</v>
      </c>
      <c r="H688" s="39">
        <v>66600831</v>
      </c>
      <c r="I688" s="39">
        <v>137</v>
      </c>
    </row>
    <row r="689" spans="1:9">
      <c r="A689" s="39" t="s">
        <v>1614</v>
      </c>
      <c r="B689" s="39" t="s">
        <v>1615</v>
      </c>
      <c r="C689" s="39">
        <v>0</v>
      </c>
      <c r="E689" s="39">
        <v>0</v>
      </c>
      <c r="F689" s="39">
        <v>0</v>
      </c>
      <c r="G689" s="39">
        <v>35105959</v>
      </c>
      <c r="H689" s="39">
        <v>34996128</v>
      </c>
      <c r="I689" s="39">
        <v>180</v>
      </c>
    </row>
    <row r="690" spans="1:9">
      <c r="A690" s="39" t="s">
        <v>1616</v>
      </c>
      <c r="B690" s="39" t="s">
        <v>2434</v>
      </c>
      <c r="C690" s="39">
        <v>0</v>
      </c>
      <c r="E690" s="39">
        <v>0</v>
      </c>
      <c r="F690" s="39">
        <v>0</v>
      </c>
      <c r="H690" s="39">
        <v>0</v>
      </c>
    </row>
    <row r="691" spans="1:9">
      <c r="A691" s="39" t="s">
        <v>1617</v>
      </c>
      <c r="B691" s="39" t="s">
        <v>1618</v>
      </c>
      <c r="C691" s="39">
        <v>0</v>
      </c>
      <c r="D691" s="39">
        <v>0</v>
      </c>
      <c r="E691" s="39">
        <v>0</v>
      </c>
      <c r="F691" s="39">
        <v>0</v>
      </c>
      <c r="G691" s="39">
        <v>1371586637</v>
      </c>
      <c r="H691" s="39">
        <v>585592790</v>
      </c>
      <c r="I691" s="39">
        <v>220</v>
      </c>
    </row>
    <row r="692" spans="1:9">
      <c r="A692" s="39" t="s">
        <v>1619</v>
      </c>
      <c r="B692" s="39" t="s">
        <v>1620</v>
      </c>
      <c r="C692" s="39">
        <v>680600</v>
      </c>
      <c r="D692" s="39">
        <v>64076</v>
      </c>
      <c r="E692" s="39">
        <v>586732</v>
      </c>
      <c r="F692" s="39">
        <v>0</v>
      </c>
      <c r="G692" s="39">
        <v>331934705</v>
      </c>
      <c r="H692" s="39">
        <v>313246997</v>
      </c>
      <c r="I692" s="39">
        <v>1900</v>
      </c>
    </row>
    <row r="693" spans="1:9">
      <c r="A693" s="39" t="s">
        <v>1621</v>
      </c>
      <c r="B693" s="39" t="s">
        <v>1622</v>
      </c>
      <c r="C693" s="39">
        <v>269616</v>
      </c>
      <c r="D693" s="39">
        <v>154680</v>
      </c>
      <c r="E693" s="39">
        <v>121907</v>
      </c>
      <c r="F693" s="39">
        <v>0</v>
      </c>
      <c r="G693" s="39">
        <v>94849971</v>
      </c>
      <c r="H693" s="39">
        <v>91470802</v>
      </c>
      <c r="I693" s="39">
        <v>302</v>
      </c>
    </row>
    <row r="694" spans="1:9">
      <c r="A694" s="39" t="s">
        <v>1623</v>
      </c>
      <c r="B694" s="39" t="s">
        <v>1624</v>
      </c>
      <c r="C694" s="39">
        <v>333317</v>
      </c>
      <c r="D694" s="39">
        <v>52776</v>
      </c>
      <c r="E694" s="39">
        <v>224747</v>
      </c>
      <c r="F694" s="39">
        <v>0</v>
      </c>
      <c r="G694" s="39">
        <v>153029304</v>
      </c>
      <c r="H694" s="39">
        <v>148033065</v>
      </c>
      <c r="I694" s="39">
        <v>1036.74</v>
      </c>
    </row>
    <row r="695" spans="1:9">
      <c r="A695" s="39" t="s">
        <v>1625</v>
      </c>
      <c r="B695" s="39" t="s">
        <v>1626</v>
      </c>
      <c r="C695" s="39">
        <v>462970</v>
      </c>
      <c r="D695" s="39">
        <v>0</v>
      </c>
      <c r="E695" s="39">
        <v>468579</v>
      </c>
      <c r="F695" s="39">
        <v>0</v>
      </c>
      <c r="G695" s="39">
        <v>502122812</v>
      </c>
      <c r="H695" s="39">
        <v>454080816</v>
      </c>
      <c r="I695" s="39">
        <v>2033.3820000000001</v>
      </c>
    </row>
    <row r="696" spans="1:9">
      <c r="A696" s="39" t="s">
        <v>1627</v>
      </c>
      <c r="B696" s="39" t="s">
        <v>1628</v>
      </c>
      <c r="C696" s="39">
        <v>3598939</v>
      </c>
      <c r="D696" s="39">
        <v>2030496</v>
      </c>
      <c r="E696" s="39">
        <v>1589181</v>
      </c>
      <c r="F696" s="39">
        <v>0</v>
      </c>
      <c r="G696" s="39">
        <v>1037099877</v>
      </c>
      <c r="H696" s="39">
        <v>991152760</v>
      </c>
      <c r="I696" s="39">
        <v>3513.67</v>
      </c>
    </row>
    <row r="697" spans="1:9">
      <c r="A697" s="39" t="s">
        <v>1629</v>
      </c>
      <c r="B697" s="39" t="s">
        <v>1630</v>
      </c>
      <c r="C697" s="39">
        <v>0</v>
      </c>
      <c r="E697" s="39">
        <v>0</v>
      </c>
      <c r="F697" s="39">
        <v>0</v>
      </c>
      <c r="G697" s="39">
        <v>177145453</v>
      </c>
      <c r="H697" s="39">
        <v>162535818</v>
      </c>
      <c r="I697" s="39">
        <v>288.93799999999999</v>
      </c>
    </row>
    <row r="698" spans="1:9">
      <c r="A698" s="39" t="s">
        <v>1633</v>
      </c>
      <c r="B698" s="39" t="s">
        <v>1634</v>
      </c>
      <c r="C698" s="39">
        <v>11330077</v>
      </c>
      <c r="D698" s="39">
        <v>7186149</v>
      </c>
      <c r="E698" s="39">
        <v>143621</v>
      </c>
      <c r="F698" s="39">
        <v>0</v>
      </c>
      <c r="G698" s="39">
        <v>14780051102</v>
      </c>
      <c r="H698" s="39">
        <v>11635858663</v>
      </c>
      <c r="I698" s="39">
        <v>22111.733</v>
      </c>
    </row>
    <row r="699" spans="1:9">
      <c r="A699" s="39" t="s">
        <v>1635</v>
      </c>
      <c r="B699" s="39" t="s">
        <v>1636</v>
      </c>
      <c r="C699" s="39">
        <v>1191186</v>
      </c>
      <c r="D699" s="39">
        <v>1109048</v>
      </c>
      <c r="E699" s="39">
        <v>0</v>
      </c>
      <c r="F699" s="39">
        <v>0</v>
      </c>
      <c r="G699" s="39">
        <v>1041154771</v>
      </c>
      <c r="H699" s="39">
        <v>815693376</v>
      </c>
      <c r="I699" s="39">
        <v>1770.5</v>
      </c>
    </row>
    <row r="700" spans="1:9">
      <c r="A700" s="39" t="s">
        <v>1637</v>
      </c>
      <c r="B700" s="39" t="s">
        <v>1638</v>
      </c>
      <c r="C700" s="39">
        <v>809050</v>
      </c>
      <c r="D700" s="39">
        <v>373692</v>
      </c>
      <c r="E700" s="39">
        <v>406173</v>
      </c>
      <c r="F700" s="39">
        <v>0</v>
      </c>
      <c r="G700" s="39">
        <v>274564256</v>
      </c>
      <c r="H700" s="39">
        <v>276594588</v>
      </c>
      <c r="I700" s="39">
        <v>1458</v>
      </c>
    </row>
    <row r="701" spans="1:9">
      <c r="A701" s="39" t="s">
        <v>1639</v>
      </c>
      <c r="B701" s="39" t="s">
        <v>1640</v>
      </c>
      <c r="C701" s="39">
        <v>0</v>
      </c>
      <c r="E701" s="39">
        <v>0</v>
      </c>
      <c r="F701" s="39">
        <v>0</v>
      </c>
      <c r="G701" s="39">
        <v>89528245</v>
      </c>
      <c r="H701" s="39">
        <v>78923511</v>
      </c>
      <c r="I701" s="39">
        <v>185</v>
      </c>
    </row>
    <row r="702" spans="1:9">
      <c r="A702" s="39" t="s">
        <v>1641</v>
      </c>
      <c r="B702" s="39" t="s">
        <v>1642</v>
      </c>
      <c r="C702" s="39">
        <v>152626</v>
      </c>
      <c r="D702" s="39">
        <v>153126</v>
      </c>
      <c r="E702" s="39">
        <v>0</v>
      </c>
      <c r="F702" s="39">
        <v>0</v>
      </c>
      <c r="G702" s="39">
        <v>82102597</v>
      </c>
      <c r="H702" s="39">
        <v>79153318</v>
      </c>
      <c r="I702" s="39">
        <v>382</v>
      </c>
    </row>
    <row r="703" spans="1:9">
      <c r="A703" s="39" t="s">
        <v>1643</v>
      </c>
      <c r="B703" s="39" t="s">
        <v>1644</v>
      </c>
      <c r="C703" s="39">
        <v>2015947</v>
      </c>
      <c r="D703" s="39">
        <v>1072904</v>
      </c>
      <c r="E703" s="39">
        <v>0</v>
      </c>
      <c r="F703" s="39">
        <v>0</v>
      </c>
      <c r="G703" s="39">
        <v>1023343071</v>
      </c>
      <c r="H703" s="39">
        <v>1186536612</v>
      </c>
      <c r="I703" s="39">
        <v>1481</v>
      </c>
    </row>
    <row r="704" spans="1:9">
      <c r="A704" s="39" t="s">
        <v>1645</v>
      </c>
      <c r="B704" s="39" t="s">
        <v>1646</v>
      </c>
      <c r="C704" s="39">
        <v>180750</v>
      </c>
      <c r="D704" s="39">
        <v>176208</v>
      </c>
      <c r="E704" s="39">
        <v>0</v>
      </c>
      <c r="F704" s="39">
        <v>0</v>
      </c>
      <c r="G704" s="39">
        <v>115495623</v>
      </c>
      <c r="H704" s="39">
        <v>117849227</v>
      </c>
      <c r="I704" s="39">
        <v>542</v>
      </c>
    </row>
    <row r="705" spans="1:9">
      <c r="A705" s="39" t="s">
        <v>1647</v>
      </c>
      <c r="B705" s="39" t="s">
        <v>1648</v>
      </c>
      <c r="C705" s="39">
        <v>14435</v>
      </c>
      <c r="D705" s="39">
        <v>0</v>
      </c>
      <c r="E705" s="39">
        <v>15730</v>
      </c>
      <c r="F705" s="39">
        <v>0</v>
      </c>
      <c r="G705" s="39">
        <v>27558698</v>
      </c>
      <c r="H705" s="39">
        <v>26737755</v>
      </c>
      <c r="I705" s="39">
        <v>165</v>
      </c>
    </row>
    <row r="706" spans="1:9">
      <c r="A706" s="39" t="s">
        <v>1649</v>
      </c>
      <c r="B706" s="39" t="s">
        <v>1650</v>
      </c>
      <c r="C706" s="39">
        <v>100528</v>
      </c>
      <c r="D706" s="39">
        <v>0</v>
      </c>
      <c r="E706" s="39">
        <v>113456</v>
      </c>
      <c r="F706" s="39">
        <v>0</v>
      </c>
      <c r="G706" s="39">
        <v>160560150</v>
      </c>
      <c r="H706" s="39">
        <v>150328781</v>
      </c>
      <c r="I706" s="39">
        <v>545.02499999999998</v>
      </c>
    </row>
    <row r="707" spans="1:9">
      <c r="A707" s="39" t="s">
        <v>1651</v>
      </c>
      <c r="B707" s="39" t="s">
        <v>1652</v>
      </c>
      <c r="C707" s="39">
        <v>0</v>
      </c>
      <c r="E707" s="39">
        <v>0</v>
      </c>
      <c r="F707" s="39">
        <v>0</v>
      </c>
      <c r="G707" s="39">
        <v>62514803</v>
      </c>
      <c r="H707" s="39">
        <v>54933810</v>
      </c>
      <c r="I707" s="39">
        <v>152.953</v>
      </c>
    </row>
    <row r="708" spans="1:9">
      <c r="A708" s="39" t="s">
        <v>1653</v>
      </c>
      <c r="B708" s="39" t="s">
        <v>1654</v>
      </c>
      <c r="C708" s="39">
        <v>0</v>
      </c>
      <c r="E708" s="39">
        <v>0</v>
      </c>
      <c r="F708" s="39">
        <v>0</v>
      </c>
      <c r="G708" s="39">
        <v>29150242</v>
      </c>
      <c r="H708" s="39">
        <v>31408802</v>
      </c>
      <c r="I708" s="39">
        <v>55</v>
      </c>
    </row>
    <row r="709" spans="1:9">
      <c r="A709" s="39" t="s">
        <v>1655</v>
      </c>
      <c r="B709" s="39" t="s">
        <v>1656</v>
      </c>
      <c r="C709" s="39">
        <v>10141</v>
      </c>
      <c r="D709" s="39">
        <v>0</v>
      </c>
      <c r="E709" s="39">
        <v>9660</v>
      </c>
      <c r="F709" s="39">
        <v>0</v>
      </c>
      <c r="G709" s="39">
        <v>20204200</v>
      </c>
      <c r="H709" s="39">
        <v>18786703</v>
      </c>
      <c r="I709" s="39">
        <v>94</v>
      </c>
    </row>
    <row r="710" spans="1:9">
      <c r="A710" s="39" t="s">
        <v>1657</v>
      </c>
      <c r="B710" s="39" t="s">
        <v>1658</v>
      </c>
      <c r="C710" s="39">
        <v>0</v>
      </c>
      <c r="E710" s="39">
        <v>0</v>
      </c>
      <c r="F710" s="39">
        <v>0</v>
      </c>
      <c r="G710" s="39">
        <v>411712149</v>
      </c>
      <c r="H710" s="39">
        <v>361121563</v>
      </c>
      <c r="I710" s="39">
        <v>1007.111</v>
      </c>
    </row>
    <row r="711" spans="1:9">
      <c r="A711" s="39" t="s">
        <v>1659</v>
      </c>
      <c r="B711" s="39" t="s">
        <v>1660</v>
      </c>
      <c r="C711" s="39">
        <v>0</v>
      </c>
      <c r="D711" s="39">
        <v>0</v>
      </c>
      <c r="E711" s="39">
        <v>0</v>
      </c>
      <c r="F711" s="39">
        <v>0</v>
      </c>
      <c r="G711" s="39">
        <v>309059516</v>
      </c>
      <c r="H711" s="39">
        <v>64248920</v>
      </c>
      <c r="I711" s="39">
        <v>112.724</v>
      </c>
    </row>
    <row r="712" spans="1:9">
      <c r="A712" s="39" t="s">
        <v>1661</v>
      </c>
      <c r="B712" s="39" t="s">
        <v>1662</v>
      </c>
      <c r="C712" s="39">
        <v>0</v>
      </c>
      <c r="E712" s="39">
        <v>0</v>
      </c>
      <c r="F712" s="39">
        <v>0</v>
      </c>
      <c r="G712" s="39">
        <v>784017390</v>
      </c>
      <c r="H712" s="39">
        <v>612326960</v>
      </c>
      <c r="I712" s="39">
        <v>202.5</v>
      </c>
    </row>
    <row r="713" spans="1:9">
      <c r="A713" s="39" t="s">
        <v>1663</v>
      </c>
      <c r="B713" s="39" t="s">
        <v>1664</v>
      </c>
      <c r="C713" s="39">
        <v>1211834</v>
      </c>
      <c r="D713" s="39">
        <v>884968</v>
      </c>
      <c r="E713" s="39">
        <v>357946</v>
      </c>
      <c r="F713" s="39">
        <v>0</v>
      </c>
      <c r="G713" s="39">
        <v>773019020</v>
      </c>
      <c r="H713" s="39">
        <v>645050281</v>
      </c>
      <c r="I713" s="39">
        <v>1550</v>
      </c>
    </row>
    <row r="714" spans="1:9">
      <c r="A714" s="39" t="s">
        <v>1665</v>
      </c>
      <c r="B714" s="39" t="s">
        <v>1666</v>
      </c>
      <c r="C714" s="39">
        <v>0</v>
      </c>
      <c r="E714" s="39">
        <v>0</v>
      </c>
      <c r="F714" s="39">
        <v>0</v>
      </c>
      <c r="G714" s="39">
        <v>214138376</v>
      </c>
      <c r="H714" s="39">
        <v>186496781</v>
      </c>
      <c r="I714" s="39">
        <v>752.89400000000001</v>
      </c>
    </row>
    <row r="715" spans="1:9">
      <c r="A715" s="39" t="s">
        <v>1667</v>
      </c>
      <c r="B715" s="39" t="s">
        <v>1668</v>
      </c>
      <c r="C715" s="39">
        <v>99187</v>
      </c>
      <c r="D715" s="39">
        <v>80373</v>
      </c>
      <c r="E715" s="39">
        <v>0</v>
      </c>
      <c r="F715" s="39">
        <v>0</v>
      </c>
      <c r="G715" s="39">
        <v>78049986</v>
      </c>
      <c r="H715" s="39">
        <v>69730042</v>
      </c>
      <c r="I715" s="39">
        <v>115.36</v>
      </c>
    </row>
    <row r="716" spans="1:9">
      <c r="A716" s="39" t="s">
        <v>1669</v>
      </c>
      <c r="B716" s="39" t="s">
        <v>1670</v>
      </c>
      <c r="C716" s="39">
        <v>0</v>
      </c>
      <c r="E716" s="39">
        <v>0</v>
      </c>
      <c r="F716" s="39">
        <v>0</v>
      </c>
      <c r="G716" s="39">
        <v>35524357</v>
      </c>
      <c r="H716" s="39">
        <v>32731554</v>
      </c>
      <c r="I716" s="39">
        <v>98</v>
      </c>
    </row>
    <row r="717" spans="1:9">
      <c r="A717" s="39" t="s">
        <v>1671</v>
      </c>
      <c r="B717" s="39" t="s">
        <v>1672</v>
      </c>
      <c r="C717" s="39">
        <v>0</v>
      </c>
      <c r="E717" s="39">
        <v>0</v>
      </c>
      <c r="F717" s="39">
        <v>0</v>
      </c>
      <c r="G717" s="39">
        <v>162083848</v>
      </c>
      <c r="H717" s="39">
        <v>128769242</v>
      </c>
      <c r="I717" s="39">
        <v>129</v>
      </c>
    </row>
    <row r="718" spans="1:9">
      <c r="A718" s="39" t="s">
        <v>1673</v>
      </c>
      <c r="B718" s="39" t="s">
        <v>1674</v>
      </c>
      <c r="C718" s="39">
        <v>59997</v>
      </c>
      <c r="D718" s="39">
        <v>37891</v>
      </c>
      <c r="E718" s="39">
        <v>0</v>
      </c>
      <c r="F718" s="39">
        <v>0</v>
      </c>
      <c r="G718" s="39">
        <v>308219855</v>
      </c>
      <c r="H718" s="39">
        <v>212553466</v>
      </c>
      <c r="I718" s="39">
        <v>182</v>
      </c>
    </row>
    <row r="719" spans="1:9">
      <c r="A719" s="39" t="s">
        <v>1675</v>
      </c>
      <c r="B719" s="39" t="s">
        <v>1676</v>
      </c>
      <c r="C719" s="39">
        <v>145447</v>
      </c>
      <c r="D719" s="39">
        <v>75620</v>
      </c>
      <c r="E719" s="39">
        <v>0</v>
      </c>
      <c r="F719" s="39">
        <v>0</v>
      </c>
      <c r="G719" s="39">
        <v>251570389</v>
      </c>
      <c r="H719" s="39">
        <v>211265259</v>
      </c>
      <c r="I719" s="39">
        <v>245.5</v>
      </c>
    </row>
    <row r="720" spans="1:9">
      <c r="A720" s="39" t="s">
        <v>1679</v>
      </c>
      <c r="B720" s="39" t="s">
        <v>1680</v>
      </c>
      <c r="C720" s="39">
        <v>54241090</v>
      </c>
      <c r="D720" s="39">
        <v>45970411</v>
      </c>
      <c r="E720" s="39">
        <v>398132</v>
      </c>
      <c r="F720" s="39">
        <v>0</v>
      </c>
      <c r="G720" s="39">
        <v>22009980056</v>
      </c>
      <c r="H720" s="39">
        <v>21140758651</v>
      </c>
      <c r="I720" s="39">
        <v>51841</v>
      </c>
    </row>
    <row r="721" spans="1:9">
      <c r="A721" s="39" t="s">
        <v>1681</v>
      </c>
      <c r="B721" s="39" t="s">
        <v>1682</v>
      </c>
      <c r="C721" s="39">
        <v>10499166</v>
      </c>
      <c r="D721" s="39">
        <v>6932086</v>
      </c>
      <c r="E721" s="39">
        <v>0</v>
      </c>
      <c r="F721" s="39">
        <v>0</v>
      </c>
      <c r="G721" s="39">
        <v>3771867422</v>
      </c>
      <c r="H721" s="39">
        <v>3708208218</v>
      </c>
      <c r="I721" s="39">
        <v>6976</v>
      </c>
    </row>
    <row r="722" spans="1:9">
      <c r="A722" s="39" t="s">
        <v>1683</v>
      </c>
      <c r="B722" s="39" t="s">
        <v>1684</v>
      </c>
      <c r="C722" s="39">
        <v>6945548</v>
      </c>
      <c r="D722" s="39">
        <v>4742792</v>
      </c>
      <c r="E722" s="39">
        <v>2297124</v>
      </c>
      <c r="F722" s="39">
        <v>0</v>
      </c>
      <c r="G722" s="39">
        <v>2259867714</v>
      </c>
      <c r="H722" s="39">
        <v>2097774624</v>
      </c>
      <c r="I722" s="39">
        <v>6350.7340000000004</v>
      </c>
    </row>
    <row r="723" spans="1:9">
      <c r="A723" s="39" t="s">
        <v>1685</v>
      </c>
      <c r="B723" s="39" t="s">
        <v>1686</v>
      </c>
      <c r="C723" s="39">
        <v>12953399</v>
      </c>
      <c r="D723" s="39">
        <v>10686569</v>
      </c>
      <c r="E723" s="39">
        <v>1883974</v>
      </c>
      <c r="F723" s="39">
        <v>0</v>
      </c>
      <c r="G723" s="39">
        <v>3893356561</v>
      </c>
      <c r="H723" s="39">
        <v>3685023739</v>
      </c>
      <c r="I723" s="39">
        <v>11450</v>
      </c>
    </row>
    <row r="724" spans="1:9">
      <c r="A724" s="39" t="s">
        <v>1687</v>
      </c>
      <c r="B724" s="39" t="s">
        <v>1688</v>
      </c>
      <c r="C724" s="39">
        <v>1095904</v>
      </c>
      <c r="D724" s="39">
        <v>698901</v>
      </c>
      <c r="E724" s="39">
        <v>442606</v>
      </c>
      <c r="F724" s="39">
        <v>0</v>
      </c>
      <c r="G724" s="39">
        <v>411445876</v>
      </c>
      <c r="H724" s="39">
        <v>397512215</v>
      </c>
      <c r="I724" s="39">
        <v>3285</v>
      </c>
    </row>
    <row r="725" spans="1:9">
      <c r="A725" s="39" t="s">
        <v>1689</v>
      </c>
      <c r="B725" s="39" t="s">
        <v>1690</v>
      </c>
      <c r="C725" s="39">
        <v>10697984</v>
      </c>
      <c r="D725" s="39">
        <v>5378636</v>
      </c>
      <c r="E725" s="39">
        <v>2753244</v>
      </c>
      <c r="F725" s="39">
        <v>0</v>
      </c>
      <c r="G725" s="39">
        <v>2312591400</v>
      </c>
      <c r="H725" s="39">
        <v>2176939153</v>
      </c>
      <c r="I725" s="39">
        <v>11400</v>
      </c>
    </row>
    <row r="726" spans="1:9">
      <c r="A726" s="39" t="s">
        <v>1691</v>
      </c>
      <c r="B726" s="39" t="s">
        <v>1692</v>
      </c>
      <c r="C726" s="39">
        <v>2078469</v>
      </c>
      <c r="D726" s="39">
        <v>1369778</v>
      </c>
      <c r="E726" s="39">
        <v>0</v>
      </c>
      <c r="F726" s="39">
        <v>0</v>
      </c>
      <c r="G726" s="39">
        <v>2097702875</v>
      </c>
      <c r="H726" s="39">
        <v>1997155663</v>
      </c>
      <c r="I726" s="39">
        <v>4450</v>
      </c>
    </row>
    <row r="727" spans="1:9">
      <c r="A727" s="39" t="s">
        <v>1693</v>
      </c>
      <c r="B727" s="39" t="s">
        <v>1694</v>
      </c>
      <c r="C727" s="39">
        <v>344639</v>
      </c>
      <c r="D727" s="39">
        <v>147720</v>
      </c>
      <c r="E727" s="39">
        <v>0</v>
      </c>
      <c r="F727" s="39">
        <v>0</v>
      </c>
      <c r="G727" s="39">
        <v>400945706</v>
      </c>
      <c r="H727" s="39">
        <v>397679773</v>
      </c>
      <c r="I727" s="39">
        <v>493.51</v>
      </c>
    </row>
    <row r="728" spans="1:9">
      <c r="A728" s="39" t="s">
        <v>1695</v>
      </c>
      <c r="B728" s="39" t="s">
        <v>1696</v>
      </c>
      <c r="C728" s="39">
        <v>760335</v>
      </c>
      <c r="D728" s="39">
        <v>355340</v>
      </c>
      <c r="E728" s="39">
        <v>0</v>
      </c>
      <c r="F728" s="39">
        <v>0</v>
      </c>
      <c r="G728" s="39">
        <v>815090846</v>
      </c>
      <c r="H728" s="39">
        <v>723171142</v>
      </c>
      <c r="I728" s="39">
        <v>1030.616</v>
      </c>
    </row>
    <row r="729" spans="1:9">
      <c r="A729" s="39" t="s">
        <v>1697</v>
      </c>
      <c r="B729" s="39" t="s">
        <v>1698</v>
      </c>
      <c r="C729" s="39">
        <v>184646</v>
      </c>
      <c r="D729" s="39">
        <v>198346</v>
      </c>
      <c r="E729" s="39">
        <v>0</v>
      </c>
      <c r="F729" s="39">
        <v>0</v>
      </c>
      <c r="G729" s="39">
        <v>282926708</v>
      </c>
      <c r="H729" s="39">
        <v>302929378</v>
      </c>
      <c r="I729" s="39">
        <v>976</v>
      </c>
    </row>
    <row r="730" spans="1:9">
      <c r="A730" s="39" t="s">
        <v>1699</v>
      </c>
      <c r="B730" s="39" t="s">
        <v>1700</v>
      </c>
      <c r="C730" s="39">
        <v>0</v>
      </c>
      <c r="E730" s="39">
        <v>0</v>
      </c>
      <c r="F730" s="39">
        <v>0</v>
      </c>
      <c r="G730" s="39">
        <v>86919785</v>
      </c>
      <c r="H730" s="39">
        <v>84770467</v>
      </c>
      <c r="I730" s="39">
        <v>185.10400000000001</v>
      </c>
    </row>
    <row r="731" spans="1:9">
      <c r="A731" s="39" t="s">
        <v>1703</v>
      </c>
      <c r="B731" s="39" t="s">
        <v>1704</v>
      </c>
      <c r="C731" s="39">
        <v>303</v>
      </c>
      <c r="D731" s="39">
        <v>0</v>
      </c>
      <c r="E731" s="39">
        <v>80556</v>
      </c>
      <c r="F731" s="39">
        <v>0</v>
      </c>
      <c r="G731" s="39">
        <v>232145573</v>
      </c>
      <c r="H731" s="39">
        <v>142892234</v>
      </c>
      <c r="I731" s="39">
        <v>376.69099999999997</v>
      </c>
    </row>
    <row r="732" spans="1:9">
      <c r="A732" s="39" t="s">
        <v>1705</v>
      </c>
      <c r="B732" s="39" t="s">
        <v>1706</v>
      </c>
      <c r="C732" s="39">
        <v>815437</v>
      </c>
      <c r="D732" s="39">
        <v>338167</v>
      </c>
      <c r="E732" s="39">
        <v>0</v>
      </c>
      <c r="F732" s="39">
        <v>0</v>
      </c>
      <c r="G732" s="39">
        <v>446767707</v>
      </c>
      <c r="H732" s="39">
        <v>420766665</v>
      </c>
      <c r="I732" s="39">
        <v>474.68799999999999</v>
      </c>
    </row>
    <row r="733" spans="1:9">
      <c r="A733" s="39" t="s">
        <v>1707</v>
      </c>
      <c r="B733" s="39" t="s">
        <v>1708</v>
      </c>
      <c r="C733" s="39">
        <v>139387</v>
      </c>
      <c r="D733" s="39">
        <v>0</v>
      </c>
      <c r="E733" s="39">
        <v>113671</v>
      </c>
      <c r="F733" s="39">
        <v>0</v>
      </c>
      <c r="G733" s="39">
        <v>182766509</v>
      </c>
      <c r="H733" s="39">
        <v>223971990</v>
      </c>
      <c r="I733" s="39">
        <v>704.27099999999996</v>
      </c>
    </row>
    <row r="734" spans="1:9">
      <c r="A734" s="39" t="s">
        <v>1709</v>
      </c>
      <c r="B734" s="39" t="s">
        <v>1710</v>
      </c>
      <c r="C734" s="39">
        <v>3063791</v>
      </c>
      <c r="D734" s="39">
        <v>3372791</v>
      </c>
      <c r="E734" s="39">
        <v>0</v>
      </c>
      <c r="F734" s="39">
        <v>0</v>
      </c>
      <c r="G734" s="39">
        <v>1857660457</v>
      </c>
      <c r="H734" s="39">
        <v>1830822302</v>
      </c>
      <c r="I734" s="39">
        <v>5988.1040000000003</v>
      </c>
    </row>
    <row r="735" spans="1:9">
      <c r="A735" s="39" t="s">
        <v>1711</v>
      </c>
      <c r="B735" s="39" t="s">
        <v>1712</v>
      </c>
      <c r="C735" s="39">
        <v>103147</v>
      </c>
      <c r="D735" s="39">
        <v>0</v>
      </c>
      <c r="E735" s="39">
        <v>109980</v>
      </c>
      <c r="F735" s="39">
        <v>0</v>
      </c>
      <c r="G735" s="39">
        <v>216191272</v>
      </c>
      <c r="H735" s="39">
        <v>163079395</v>
      </c>
      <c r="I735" s="39">
        <v>739.36400000000003</v>
      </c>
    </row>
    <row r="736" spans="1:9">
      <c r="A736" s="39" t="s">
        <v>1713</v>
      </c>
      <c r="B736" s="39" t="s">
        <v>1714</v>
      </c>
      <c r="C736" s="39">
        <v>355740</v>
      </c>
      <c r="D736" s="39">
        <v>252177</v>
      </c>
      <c r="E736" s="39">
        <v>65669</v>
      </c>
      <c r="F736" s="39">
        <v>0</v>
      </c>
      <c r="G736" s="39">
        <v>109357087</v>
      </c>
      <c r="H736" s="39">
        <v>117863682</v>
      </c>
      <c r="I736" s="39">
        <v>1040</v>
      </c>
    </row>
    <row r="737" spans="1:9">
      <c r="A737" s="39" t="s">
        <v>1715</v>
      </c>
      <c r="B737" s="39" t="s">
        <v>1716</v>
      </c>
      <c r="C737" s="39">
        <v>120701</v>
      </c>
      <c r="D737" s="39">
        <v>84492</v>
      </c>
      <c r="E737" s="39">
        <v>63375</v>
      </c>
      <c r="F737" s="39">
        <v>0</v>
      </c>
      <c r="G737" s="39">
        <v>89086897</v>
      </c>
      <c r="H737" s="39">
        <v>88724918</v>
      </c>
      <c r="I737" s="39">
        <v>370.84899999999999</v>
      </c>
    </row>
    <row r="738" spans="1:9">
      <c r="A738" s="39" t="s">
        <v>1717</v>
      </c>
      <c r="B738" s="39" t="s">
        <v>1718</v>
      </c>
      <c r="C738" s="39">
        <v>54139</v>
      </c>
      <c r="D738" s="39">
        <v>55140</v>
      </c>
      <c r="E738" s="39">
        <v>0</v>
      </c>
      <c r="F738" s="39">
        <v>0</v>
      </c>
      <c r="G738" s="39">
        <v>44800971</v>
      </c>
      <c r="H738" s="39">
        <v>49697088</v>
      </c>
      <c r="I738" s="39">
        <v>128.239</v>
      </c>
    </row>
    <row r="739" spans="1:9">
      <c r="A739" s="39" t="s">
        <v>1719</v>
      </c>
      <c r="B739" s="39" t="s">
        <v>1720</v>
      </c>
      <c r="C739" s="39">
        <v>0</v>
      </c>
      <c r="E739" s="39">
        <v>0</v>
      </c>
      <c r="F739" s="39">
        <v>0</v>
      </c>
      <c r="G739" s="39">
        <v>145737734</v>
      </c>
      <c r="H739" s="39">
        <v>177542043</v>
      </c>
      <c r="I739" s="39">
        <v>384.53100000000001</v>
      </c>
    </row>
    <row r="740" spans="1:9">
      <c r="A740" s="39" t="s">
        <v>1721</v>
      </c>
      <c r="B740" s="39" t="s">
        <v>1722</v>
      </c>
      <c r="C740" s="39">
        <v>118189</v>
      </c>
      <c r="D740" s="39">
        <v>110547</v>
      </c>
      <c r="E740" s="39">
        <v>0</v>
      </c>
      <c r="F740" s="39">
        <v>0</v>
      </c>
      <c r="G740" s="39">
        <v>131465844</v>
      </c>
      <c r="H740" s="39">
        <v>125188709</v>
      </c>
      <c r="I740" s="39">
        <v>773.34</v>
      </c>
    </row>
    <row r="741" spans="1:9">
      <c r="A741" s="39" t="s">
        <v>1723</v>
      </c>
      <c r="B741" s="39" t="s">
        <v>1724</v>
      </c>
      <c r="C741" s="39">
        <v>3327036</v>
      </c>
      <c r="D741" s="39">
        <v>2416480</v>
      </c>
      <c r="E741" s="39">
        <v>848355</v>
      </c>
      <c r="F741" s="39">
        <v>0</v>
      </c>
      <c r="G741" s="39">
        <v>1367768320</v>
      </c>
      <c r="H741" s="39">
        <v>1350167381</v>
      </c>
      <c r="I741" s="39">
        <v>5432.4449999999997</v>
      </c>
    </row>
    <row r="742" spans="1:9">
      <c r="A742" s="39" t="s">
        <v>1725</v>
      </c>
      <c r="B742" s="39" t="s">
        <v>594</v>
      </c>
      <c r="C742" s="39">
        <v>241907</v>
      </c>
      <c r="D742" s="39">
        <v>129617</v>
      </c>
      <c r="E742" s="39">
        <v>111093</v>
      </c>
      <c r="F742" s="39">
        <v>0</v>
      </c>
      <c r="G742" s="39">
        <v>116745936</v>
      </c>
      <c r="H742" s="39">
        <v>98730471</v>
      </c>
      <c r="I742" s="39">
        <v>420</v>
      </c>
    </row>
    <row r="743" spans="1:9">
      <c r="A743" s="39" t="s">
        <v>1726</v>
      </c>
      <c r="B743" s="39" t="s">
        <v>1727</v>
      </c>
      <c r="C743" s="39">
        <v>69589</v>
      </c>
      <c r="D743" s="39">
        <v>68131</v>
      </c>
      <c r="E743" s="39">
        <v>0</v>
      </c>
      <c r="F743" s="39">
        <v>0</v>
      </c>
      <c r="G743" s="39">
        <v>87157534</v>
      </c>
      <c r="H743" s="39">
        <v>80470289</v>
      </c>
      <c r="I743" s="39">
        <v>330</v>
      </c>
    </row>
    <row r="744" spans="1:9">
      <c r="A744" s="39" t="s">
        <v>1728</v>
      </c>
      <c r="B744" s="39" t="s">
        <v>1729</v>
      </c>
      <c r="C744" s="39">
        <v>171709</v>
      </c>
      <c r="D744" s="39">
        <v>0</v>
      </c>
      <c r="E744" s="39">
        <v>149100</v>
      </c>
      <c r="F744" s="39">
        <v>0</v>
      </c>
      <c r="G744" s="39">
        <v>257753691</v>
      </c>
      <c r="H744" s="39">
        <v>242340240</v>
      </c>
      <c r="I744" s="39">
        <v>556.86599999999999</v>
      </c>
    </row>
    <row r="745" spans="1:9">
      <c r="A745" s="39" t="s">
        <v>1730</v>
      </c>
      <c r="B745" s="39" t="s">
        <v>2437</v>
      </c>
      <c r="C745" s="39">
        <v>0</v>
      </c>
      <c r="E745" s="39">
        <v>0</v>
      </c>
      <c r="F745" s="39">
        <v>0</v>
      </c>
      <c r="H745" s="39">
        <v>0</v>
      </c>
    </row>
    <row r="746" spans="1:9">
      <c r="A746" s="39" t="s">
        <v>1731</v>
      </c>
      <c r="B746" s="39" t="s">
        <v>1732</v>
      </c>
      <c r="C746" s="39">
        <v>926435</v>
      </c>
      <c r="D746" s="39">
        <v>573724</v>
      </c>
      <c r="E746" s="39">
        <v>0</v>
      </c>
      <c r="F746" s="39">
        <v>0</v>
      </c>
      <c r="G746" s="39">
        <v>392129677</v>
      </c>
      <c r="H746" s="39">
        <v>386346255</v>
      </c>
      <c r="I746" s="39">
        <v>694.553</v>
      </c>
    </row>
    <row r="747" spans="1:9">
      <c r="A747" s="39" t="s">
        <v>1733</v>
      </c>
      <c r="B747" s="39" t="s">
        <v>1734</v>
      </c>
      <c r="C747" s="39">
        <v>367658</v>
      </c>
      <c r="D747" s="39">
        <v>202475</v>
      </c>
      <c r="E747" s="39">
        <v>107864</v>
      </c>
      <c r="F747" s="39">
        <v>0</v>
      </c>
      <c r="G747" s="39">
        <v>106558051</v>
      </c>
      <c r="H747" s="39">
        <v>106526252</v>
      </c>
      <c r="I747" s="39">
        <v>826</v>
      </c>
    </row>
    <row r="748" spans="1:9">
      <c r="A748" s="39" t="s">
        <v>1735</v>
      </c>
      <c r="B748" s="39" t="s">
        <v>1736</v>
      </c>
      <c r="C748" s="39">
        <v>220191</v>
      </c>
      <c r="D748" s="39">
        <v>130286</v>
      </c>
      <c r="E748" s="39">
        <v>0</v>
      </c>
      <c r="F748" s="39">
        <v>0</v>
      </c>
      <c r="G748" s="39">
        <v>193828299</v>
      </c>
      <c r="H748" s="39">
        <v>171854593</v>
      </c>
      <c r="I748" s="39">
        <v>276.84500000000003</v>
      </c>
    </row>
    <row r="749" spans="1:9">
      <c r="A749" s="39" t="s">
        <v>1737</v>
      </c>
      <c r="B749" s="39" t="s">
        <v>1738</v>
      </c>
      <c r="C749" s="39">
        <v>469936</v>
      </c>
      <c r="D749" s="39">
        <v>276432</v>
      </c>
      <c r="E749" s="39">
        <v>255280</v>
      </c>
      <c r="F749" s="39">
        <v>0</v>
      </c>
      <c r="G749" s="39">
        <v>289874586</v>
      </c>
      <c r="H749" s="39">
        <v>263099230</v>
      </c>
      <c r="I749" s="39">
        <v>1008.62</v>
      </c>
    </row>
    <row r="750" spans="1:9">
      <c r="A750" s="39" t="s">
        <v>1739</v>
      </c>
      <c r="B750" s="39" t="s">
        <v>1740</v>
      </c>
      <c r="C750" s="39">
        <v>1046412</v>
      </c>
      <c r="D750" s="39">
        <v>461933</v>
      </c>
      <c r="E750" s="39">
        <v>173765</v>
      </c>
      <c r="F750" s="39">
        <v>0</v>
      </c>
      <c r="G750" s="39">
        <v>525060302</v>
      </c>
      <c r="H750" s="39">
        <v>526455256</v>
      </c>
      <c r="I750" s="39">
        <v>619.82299999999998</v>
      </c>
    </row>
    <row r="751" spans="1:9">
      <c r="A751" s="39" t="s">
        <v>1741</v>
      </c>
      <c r="B751" s="39" t="s">
        <v>1742</v>
      </c>
      <c r="C751" s="39">
        <v>1010077</v>
      </c>
      <c r="D751" s="39">
        <v>254156</v>
      </c>
      <c r="E751" s="39">
        <v>100000</v>
      </c>
      <c r="F751" s="39">
        <v>0</v>
      </c>
      <c r="G751" s="39">
        <v>452680488</v>
      </c>
      <c r="H751" s="39">
        <v>147525385</v>
      </c>
      <c r="I751" s="39">
        <v>390</v>
      </c>
    </row>
    <row r="752" spans="1:9">
      <c r="A752" s="39" t="s">
        <v>1743</v>
      </c>
      <c r="B752" s="39" t="s">
        <v>1744</v>
      </c>
      <c r="C752" s="39">
        <v>933286</v>
      </c>
      <c r="D752" s="39">
        <v>1001033</v>
      </c>
      <c r="E752" s="39">
        <v>0</v>
      </c>
      <c r="F752" s="39">
        <v>0</v>
      </c>
      <c r="G752" s="39">
        <v>728835437</v>
      </c>
      <c r="H752" s="39">
        <v>541003462</v>
      </c>
      <c r="I752" s="39">
        <v>2029</v>
      </c>
    </row>
    <row r="753" spans="1:9">
      <c r="A753" s="39" t="s">
        <v>1745</v>
      </c>
      <c r="B753" s="39" t="s">
        <v>1746</v>
      </c>
      <c r="C753" s="39">
        <v>879231</v>
      </c>
      <c r="D753" s="39">
        <v>89695</v>
      </c>
      <c r="E753" s="39">
        <v>0</v>
      </c>
      <c r="F753" s="39">
        <v>0</v>
      </c>
      <c r="G753" s="39">
        <v>1162006908</v>
      </c>
      <c r="H753" s="39">
        <v>271357283</v>
      </c>
      <c r="I753" s="39">
        <v>143</v>
      </c>
    </row>
    <row r="754" spans="1:9">
      <c r="A754" s="39" t="s">
        <v>1747</v>
      </c>
      <c r="B754" s="39" t="s">
        <v>1748</v>
      </c>
      <c r="C754" s="39">
        <v>876105</v>
      </c>
      <c r="D754" s="39">
        <v>106901</v>
      </c>
      <c r="E754" s="39">
        <v>0</v>
      </c>
      <c r="F754" s="39">
        <v>0</v>
      </c>
      <c r="G754" s="39">
        <v>523818245</v>
      </c>
      <c r="H754" s="39">
        <v>199131101</v>
      </c>
      <c r="I754" s="39">
        <v>230</v>
      </c>
    </row>
    <row r="755" spans="1:9">
      <c r="A755" s="39" t="s">
        <v>1756</v>
      </c>
      <c r="B755" s="39" t="s">
        <v>1757</v>
      </c>
      <c r="C755" s="39">
        <v>269567</v>
      </c>
      <c r="D755" s="39">
        <v>262150</v>
      </c>
      <c r="E755" s="39">
        <v>0</v>
      </c>
      <c r="F755" s="39">
        <v>0</v>
      </c>
      <c r="G755" s="39">
        <v>137099720</v>
      </c>
      <c r="H755" s="39">
        <v>127058143</v>
      </c>
      <c r="I755" s="39">
        <v>343</v>
      </c>
    </row>
    <row r="756" spans="1:9">
      <c r="A756" s="39" t="s">
        <v>1758</v>
      </c>
      <c r="B756" s="39" t="s">
        <v>1759</v>
      </c>
      <c r="C756" s="39">
        <v>2361227</v>
      </c>
      <c r="D756" s="39">
        <v>1243716</v>
      </c>
      <c r="E756" s="39">
        <v>0</v>
      </c>
      <c r="F756" s="39">
        <v>0</v>
      </c>
      <c r="G756" s="39">
        <v>472226248</v>
      </c>
      <c r="H756" s="39">
        <v>469748127</v>
      </c>
      <c r="I756" s="39">
        <v>1224.1690000000001</v>
      </c>
    </row>
    <row r="757" spans="1:9">
      <c r="A757" s="39" t="s">
        <v>1760</v>
      </c>
      <c r="B757" s="39" t="s">
        <v>1761</v>
      </c>
      <c r="C757" s="39">
        <v>1643856</v>
      </c>
      <c r="D757" s="39">
        <v>1362948</v>
      </c>
      <c r="E757" s="39">
        <v>0</v>
      </c>
      <c r="F757" s="39">
        <v>0</v>
      </c>
      <c r="G757" s="39">
        <v>1102090075</v>
      </c>
      <c r="H757" s="39">
        <v>1088423330</v>
      </c>
      <c r="I757" s="39">
        <v>3737.46</v>
      </c>
    </row>
    <row r="758" spans="1:9">
      <c r="A758" s="39" t="s">
        <v>1762</v>
      </c>
      <c r="B758" s="39" t="s">
        <v>1763</v>
      </c>
      <c r="C758" s="39">
        <v>19628130</v>
      </c>
      <c r="D758" s="39">
        <v>14732615</v>
      </c>
      <c r="E758" s="39">
        <v>1078260</v>
      </c>
      <c r="F758" s="39">
        <v>0</v>
      </c>
      <c r="G758" s="39">
        <v>11356830170</v>
      </c>
      <c r="H758" s="39">
        <v>11076040159</v>
      </c>
      <c r="I758" s="39">
        <v>35898.000999999997</v>
      </c>
    </row>
    <row r="759" spans="1:9">
      <c r="A759" s="39" t="s">
        <v>1764</v>
      </c>
      <c r="B759" s="39" t="s">
        <v>1765</v>
      </c>
      <c r="C759" s="39">
        <v>278684</v>
      </c>
      <c r="D759" s="39">
        <v>198218</v>
      </c>
      <c r="E759" s="39">
        <v>0</v>
      </c>
      <c r="F759" s="39">
        <v>0</v>
      </c>
      <c r="G759" s="39">
        <v>129119798</v>
      </c>
      <c r="H759" s="39">
        <v>137300320</v>
      </c>
      <c r="I759" s="39">
        <v>221</v>
      </c>
    </row>
    <row r="760" spans="1:9">
      <c r="A760" s="39" t="s">
        <v>1766</v>
      </c>
      <c r="B760" s="39" t="s">
        <v>1767</v>
      </c>
      <c r="C760" s="39">
        <v>804000</v>
      </c>
      <c r="D760" s="39">
        <v>589898</v>
      </c>
      <c r="E760" s="39">
        <v>0</v>
      </c>
      <c r="F760" s="39">
        <v>0</v>
      </c>
      <c r="G760" s="39">
        <v>277793826</v>
      </c>
      <c r="H760" s="39">
        <v>229296372</v>
      </c>
      <c r="I760" s="39">
        <v>669</v>
      </c>
    </row>
    <row r="761" spans="1:9">
      <c r="A761" s="39" t="s">
        <v>1768</v>
      </c>
      <c r="B761" s="39" t="s">
        <v>1769</v>
      </c>
      <c r="C761" s="39">
        <v>785766</v>
      </c>
      <c r="D761" s="39">
        <v>71579</v>
      </c>
      <c r="E761" s="39">
        <v>0</v>
      </c>
      <c r="F761" s="39">
        <v>0</v>
      </c>
      <c r="G761" s="39">
        <v>1537874917</v>
      </c>
      <c r="H761" s="39">
        <v>1593617724</v>
      </c>
      <c r="I761" s="39">
        <v>535</v>
      </c>
    </row>
    <row r="762" spans="1:9">
      <c r="A762" s="39" t="s">
        <v>1770</v>
      </c>
      <c r="B762" s="39" t="s">
        <v>1771</v>
      </c>
      <c r="C762" s="39">
        <v>1680864</v>
      </c>
      <c r="D762" s="39">
        <v>440600</v>
      </c>
      <c r="E762" s="39">
        <v>1065206</v>
      </c>
      <c r="F762" s="39">
        <v>0</v>
      </c>
      <c r="G762" s="39">
        <v>415480750</v>
      </c>
      <c r="H762" s="39">
        <v>350735432</v>
      </c>
      <c r="I762" s="39">
        <v>2691.2840000000001</v>
      </c>
    </row>
    <row r="763" spans="1:9">
      <c r="A763" s="39" t="s">
        <v>1772</v>
      </c>
      <c r="B763" s="39" t="s">
        <v>1773</v>
      </c>
      <c r="C763" s="39">
        <v>3954532</v>
      </c>
      <c r="D763" s="39">
        <v>1963500</v>
      </c>
      <c r="E763" s="39">
        <v>0</v>
      </c>
      <c r="F763" s="39">
        <v>0</v>
      </c>
      <c r="G763" s="39">
        <v>1850137727</v>
      </c>
      <c r="H763" s="39">
        <v>1682629425</v>
      </c>
      <c r="I763" s="39">
        <v>3588.6480000000001</v>
      </c>
    </row>
    <row r="764" spans="1:9">
      <c r="A764" s="39" t="s">
        <v>1774</v>
      </c>
      <c r="B764" s="39" t="s">
        <v>1775</v>
      </c>
      <c r="C764" s="39">
        <v>1155852</v>
      </c>
      <c r="D764" s="39">
        <v>713958</v>
      </c>
      <c r="E764" s="39">
        <v>146029</v>
      </c>
      <c r="F764" s="39">
        <v>0</v>
      </c>
      <c r="G764" s="39">
        <v>244731645</v>
      </c>
      <c r="H764" s="39">
        <v>260976093</v>
      </c>
      <c r="I764" s="39">
        <v>748</v>
      </c>
    </row>
    <row r="765" spans="1:9">
      <c r="A765" s="39" t="s">
        <v>1776</v>
      </c>
      <c r="B765" s="39" t="s">
        <v>1777</v>
      </c>
      <c r="C765" s="39">
        <v>682672</v>
      </c>
      <c r="D765" s="39">
        <v>549953</v>
      </c>
      <c r="E765" s="39">
        <v>0</v>
      </c>
      <c r="F765" s="39">
        <v>0</v>
      </c>
      <c r="G765" s="39">
        <v>2191434033</v>
      </c>
      <c r="H765" s="39">
        <v>2233435005</v>
      </c>
      <c r="I765" s="39">
        <v>5310</v>
      </c>
    </row>
    <row r="766" spans="1:9">
      <c r="A766" s="39" t="s">
        <v>1778</v>
      </c>
      <c r="B766" s="39" t="s">
        <v>1779</v>
      </c>
      <c r="C766" s="39">
        <v>2003720</v>
      </c>
      <c r="D766" s="39">
        <v>1487218</v>
      </c>
      <c r="E766" s="39">
        <v>185763</v>
      </c>
      <c r="F766" s="39">
        <v>0</v>
      </c>
      <c r="G766" s="39">
        <v>590548933</v>
      </c>
      <c r="H766" s="39">
        <v>523656937</v>
      </c>
      <c r="I766" s="39">
        <v>1933</v>
      </c>
    </row>
    <row r="767" spans="1:9">
      <c r="A767" s="39" t="s">
        <v>1780</v>
      </c>
      <c r="B767" s="39" t="s">
        <v>1781</v>
      </c>
      <c r="C767" s="39">
        <v>1150522</v>
      </c>
      <c r="D767" s="39">
        <v>104610</v>
      </c>
      <c r="E767" s="39">
        <v>477623</v>
      </c>
      <c r="F767" s="39">
        <v>0</v>
      </c>
      <c r="G767" s="39">
        <v>1379082018</v>
      </c>
      <c r="H767" s="39">
        <v>1207879389</v>
      </c>
      <c r="I767" s="39">
        <v>2297.0520000000001</v>
      </c>
    </row>
    <row r="768" spans="1:9">
      <c r="A768" s="39" t="s">
        <v>1782</v>
      </c>
      <c r="B768" s="39" t="s">
        <v>1783</v>
      </c>
      <c r="C768" s="39">
        <v>0</v>
      </c>
      <c r="E768" s="39">
        <v>0</v>
      </c>
      <c r="F768" s="39">
        <v>0</v>
      </c>
      <c r="G768" s="39">
        <v>0</v>
      </c>
      <c r="H768" s="39">
        <v>0</v>
      </c>
      <c r="I768" s="39">
        <v>340</v>
      </c>
    </row>
    <row r="769" spans="1:9">
      <c r="A769" s="39" t="s">
        <v>1784</v>
      </c>
      <c r="B769" s="39" t="s">
        <v>1785</v>
      </c>
      <c r="C769" s="39">
        <v>220454</v>
      </c>
      <c r="D769" s="39">
        <v>218259</v>
      </c>
      <c r="E769" s="39">
        <v>0</v>
      </c>
      <c r="F769" s="39">
        <v>0</v>
      </c>
      <c r="G769" s="39">
        <v>161064705</v>
      </c>
      <c r="H769" s="39">
        <v>113512708</v>
      </c>
      <c r="I769" s="39">
        <v>335</v>
      </c>
    </row>
    <row r="770" spans="1:9">
      <c r="A770" s="39" t="s">
        <v>1786</v>
      </c>
      <c r="B770" s="39" t="s">
        <v>1787</v>
      </c>
      <c r="C770" s="39">
        <v>0</v>
      </c>
      <c r="E770" s="39">
        <v>0</v>
      </c>
      <c r="F770" s="39">
        <v>0</v>
      </c>
      <c r="G770" s="39">
        <v>43846306</v>
      </c>
      <c r="H770" s="39">
        <v>43840391</v>
      </c>
      <c r="I770" s="39">
        <v>128</v>
      </c>
    </row>
    <row r="771" spans="1:9">
      <c r="A771" s="39" t="s">
        <v>1788</v>
      </c>
      <c r="B771" s="39" t="s">
        <v>1789</v>
      </c>
      <c r="C771" s="39">
        <v>0</v>
      </c>
      <c r="E771" s="39">
        <v>0</v>
      </c>
      <c r="F771" s="39">
        <v>0</v>
      </c>
      <c r="G771" s="39">
        <v>237713344</v>
      </c>
      <c r="H771" s="39">
        <v>49452591</v>
      </c>
      <c r="I771" s="39">
        <v>91.38</v>
      </c>
    </row>
    <row r="772" spans="1:9">
      <c r="A772" s="39" t="s">
        <v>1790</v>
      </c>
      <c r="B772" s="39" t="s">
        <v>1791</v>
      </c>
      <c r="C772" s="39">
        <v>1220895</v>
      </c>
      <c r="D772" s="39">
        <v>1062257</v>
      </c>
      <c r="E772" s="39">
        <v>387785</v>
      </c>
      <c r="F772" s="39">
        <v>0</v>
      </c>
      <c r="G772" s="39">
        <v>899678323</v>
      </c>
      <c r="H772" s="39">
        <v>869037577</v>
      </c>
      <c r="I772" s="39">
        <v>2645.0010000000002</v>
      </c>
    </row>
    <row r="773" spans="1:9">
      <c r="A773" s="39" t="s">
        <v>1792</v>
      </c>
      <c r="B773" s="39" t="s">
        <v>1793</v>
      </c>
      <c r="C773" s="39">
        <v>495168</v>
      </c>
      <c r="D773" s="39">
        <v>509668</v>
      </c>
      <c r="E773" s="39">
        <v>0</v>
      </c>
      <c r="F773" s="39">
        <v>0</v>
      </c>
      <c r="G773" s="39">
        <v>441990369</v>
      </c>
      <c r="H773" s="39">
        <v>438556559</v>
      </c>
      <c r="I773" s="39">
        <v>1678.21</v>
      </c>
    </row>
    <row r="774" spans="1:9">
      <c r="A774" s="39" t="s">
        <v>1794</v>
      </c>
      <c r="B774" s="39" t="s">
        <v>1795</v>
      </c>
      <c r="C774" s="39">
        <v>3980061</v>
      </c>
      <c r="D774" s="39">
        <v>2083691</v>
      </c>
      <c r="E774" s="39">
        <v>0</v>
      </c>
      <c r="F774" s="39">
        <v>0</v>
      </c>
      <c r="G774" s="39">
        <v>1681044795</v>
      </c>
      <c r="H774" s="39">
        <v>1614289501</v>
      </c>
      <c r="I774" s="39">
        <v>2101.9679999999998</v>
      </c>
    </row>
    <row r="775" spans="1:9">
      <c r="A775" s="39" t="s">
        <v>1796</v>
      </c>
      <c r="B775" s="39" t="s">
        <v>1797</v>
      </c>
      <c r="C775" s="39">
        <v>822850</v>
      </c>
      <c r="D775" s="39">
        <v>55099</v>
      </c>
      <c r="E775" s="39">
        <v>665829</v>
      </c>
      <c r="F775" s="39">
        <v>0</v>
      </c>
      <c r="G775" s="39">
        <v>896909868</v>
      </c>
      <c r="H775" s="39">
        <v>876589455</v>
      </c>
      <c r="I775" s="39">
        <v>4619.6210000000001</v>
      </c>
    </row>
    <row r="776" spans="1:9">
      <c r="A776" s="39" t="s">
        <v>1798</v>
      </c>
      <c r="B776" s="39" t="s">
        <v>2409</v>
      </c>
      <c r="C776" s="39">
        <v>1036641</v>
      </c>
      <c r="D776" s="39">
        <v>1038318</v>
      </c>
      <c r="E776" s="39">
        <v>0</v>
      </c>
      <c r="F776" s="39">
        <v>0</v>
      </c>
      <c r="G776" s="39">
        <v>971003594</v>
      </c>
      <c r="H776" s="39">
        <v>961117998</v>
      </c>
      <c r="I776" s="39">
        <v>3296.614</v>
      </c>
    </row>
    <row r="777" spans="1:9">
      <c r="A777" s="39" t="s">
        <v>1800</v>
      </c>
      <c r="B777" s="39" t="s">
        <v>1801</v>
      </c>
      <c r="C777" s="39">
        <v>75649</v>
      </c>
      <c r="D777" s="39">
        <v>40374</v>
      </c>
      <c r="E777" s="39">
        <v>0</v>
      </c>
      <c r="F777" s="39">
        <v>0</v>
      </c>
      <c r="G777" s="39">
        <v>144581951</v>
      </c>
      <c r="H777" s="39">
        <v>139764453</v>
      </c>
      <c r="I777" s="39">
        <v>218</v>
      </c>
    </row>
    <row r="778" spans="1:9">
      <c r="A778" s="39" t="s">
        <v>1802</v>
      </c>
      <c r="B778" s="39" t="s">
        <v>1803</v>
      </c>
      <c r="C778" s="39">
        <v>232719</v>
      </c>
      <c r="D778" s="39">
        <v>37827</v>
      </c>
      <c r="E778" s="39">
        <v>0</v>
      </c>
      <c r="F778" s="39">
        <v>0</v>
      </c>
      <c r="G778" s="39">
        <v>808914612</v>
      </c>
      <c r="H778" s="39">
        <v>726707535</v>
      </c>
      <c r="I778" s="39">
        <v>285.14999999999998</v>
      </c>
    </row>
    <row r="779" spans="1:9">
      <c r="A779" s="39" t="s">
        <v>1804</v>
      </c>
      <c r="B779" s="39" t="s">
        <v>1805</v>
      </c>
      <c r="C779" s="39">
        <v>1827621</v>
      </c>
      <c r="D779" s="39">
        <v>1287820</v>
      </c>
      <c r="E779" s="39">
        <v>497350</v>
      </c>
      <c r="F779" s="39">
        <v>0</v>
      </c>
      <c r="G779" s="39">
        <v>743152806</v>
      </c>
      <c r="H779" s="39">
        <v>743096788</v>
      </c>
      <c r="I779" s="39">
        <v>3273.11</v>
      </c>
    </row>
    <row r="780" spans="1:9">
      <c r="A780" s="39" t="s">
        <v>1806</v>
      </c>
      <c r="B780" s="39" t="s">
        <v>1807</v>
      </c>
      <c r="C780" s="39">
        <v>350854</v>
      </c>
      <c r="D780" s="39">
        <v>242539</v>
      </c>
      <c r="E780" s="39">
        <v>0</v>
      </c>
      <c r="F780" s="39">
        <v>0</v>
      </c>
      <c r="G780" s="39">
        <v>262665981</v>
      </c>
      <c r="H780" s="39">
        <v>257126126</v>
      </c>
      <c r="I780" s="39">
        <v>500.495</v>
      </c>
    </row>
    <row r="781" spans="1:9">
      <c r="A781" s="39" t="s">
        <v>1808</v>
      </c>
      <c r="B781" s="39" t="s">
        <v>1809</v>
      </c>
      <c r="C781" s="39">
        <v>0</v>
      </c>
      <c r="E781" s="39">
        <v>0</v>
      </c>
      <c r="F781" s="39">
        <v>0</v>
      </c>
      <c r="G781" s="39">
        <v>71334936</v>
      </c>
      <c r="H781" s="39">
        <v>72864601</v>
      </c>
      <c r="I781" s="39">
        <v>185</v>
      </c>
    </row>
    <row r="782" spans="1:9">
      <c r="A782" s="39" t="s">
        <v>1810</v>
      </c>
      <c r="B782" s="39" t="s">
        <v>1811</v>
      </c>
      <c r="C782" s="39">
        <v>88884</v>
      </c>
      <c r="D782" s="39">
        <v>7531</v>
      </c>
      <c r="E782" s="39">
        <v>0</v>
      </c>
      <c r="F782" s="39">
        <v>0</v>
      </c>
      <c r="G782" s="39">
        <v>420271153</v>
      </c>
      <c r="H782" s="39">
        <v>471044683</v>
      </c>
      <c r="I782" s="39">
        <v>110</v>
      </c>
    </row>
    <row r="783" spans="1:9">
      <c r="A783" s="39" t="s">
        <v>1814</v>
      </c>
      <c r="B783" s="39" t="s">
        <v>1815</v>
      </c>
      <c r="C783" s="39">
        <v>0</v>
      </c>
      <c r="D783" s="39">
        <v>165882</v>
      </c>
      <c r="E783" s="39">
        <v>0</v>
      </c>
      <c r="F783" s="39">
        <v>0</v>
      </c>
      <c r="G783" s="39">
        <v>525393803</v>
      </c>
      <c r="H783" s="39">
        <v>726672824</v>
      </c>
      <c r="I783" s="39">
        <v>637.46799999999996</v>
      </c>
    </row>
    <row r="784" spans="1:9">
      <c r="A784" s="39" t="s">
        <v>1816</v>
      </c>
      <c r="B784" s="39" t="s">
        <v>1817</v>
      </c>
      <c r="C784" s="39">
        <v>8301052</v>
      </c>
      <c r="D784" s="39">
        <v>2057917</v>
      </c>
      <c r="E784" s="39">
        <v>0</v>
      </c>
      <c r="F784" s="39">
        <v>0</v>
      </c>
      <c r="G784" s="39">
        <v>3010048261</v>
      </c>
      <c r="H784" s="39">
        <v>3401965096</v>
      </c>
      <c r="I784" s="39">
        <v>2632.3490000000002</v>
      </c>
    </row>
    <row r="785" spans="1:9">
      <c r="A785" s="39" t="s">
        <v>1818</v>
      </c>
      <c r="B785" s="39" t="s">
        <v>1819</v>
      </c>
      <c r="C785" s="39">
        <v>492611</v>
      </c>
      <c r="D785" s="39">
        <v>194412</v>
      </c>
      <c r="E785" s="39">
        <v>100000</v>
      </c>
      <c r="F785" s="39">
        <v>0</v>
      </c>
      <c r="G785" s="39">
        <v>251953900</v>
      </c>
      <c r="H785" s="39">
        <v>315201055</v>
      </c>
      <c r="I785" s="39">
        <v>400.94299999999998</v>
      </c>
    </row>
    <row r="786" spans="1:9">
      <c r="A786" s="39" t="s">
        <v>1822</v>
      </c>
      <c r="B786" s="39" t="s">
        <v>1823</v>
      </c>
      <c r="C786" s="39">
        <v>356389</v>
      </c>
      <c r="D786" s="39">
        <v>195094</v>
      </c>
      <c r="E786" s="39">
        <v>106599</v>
      </c>
      <c r="F786" s="39">
        <v>0</v>
      </c>
      <c r="G786" s="39">
        <v>170418096</v>
      </c>
      <c r="H786" s="39">
        <v>175622873</v>
      </c>
      <c r="I786" s="39">
        <v>453.24299999999999</v>
      </c>
    </row>
    <row r="787" spans="1:9">
      <c r="A787" s="39" t="s">
        <v>1824</v>
      </c>
      <c r="B787" s="39" t="s">
        <v>1825</v>
      </c>
      <c r="C787" s="39">
        <v>3197821</v>
      </c>
      <c r="D787" s="39">
        <v>1919056</v>
      </c>
      <c r="E787" s="39">
        <v>1125689</v>
      </c>
      <c r="F787" s="39">
        <v>0</v>
      </c>
      <c r="G787" s="39">
        <v>829398811</v>
      </c>
      <c r="H787" s="39">
        <v>884781157</v>
      </c>
      <c r="I787" s="39">
        <v>3047.7139999999999</v>
      </c>
    </row>
    <row r="788" spans="1:9">
      <c r="A788" s="39" t="s">
        <v>1826</v>
      </c>
      <c r="B788" s="39" t="s">
        <v>1827</v>
      </c>
      <c r="C788" s="39">
        <v>7566271</v>
      </c>
      <c r="D788" s="39">
        <v>5583885</v>
      </c>
      <c r="E788" s="39">
        <v>240001</v>
      </c>
      <c r="F788" s="39">
        <v>0</v>
      </c>
      <c r="G788" s="39">
        <v>3347640606</v>
      </c>
      <c r="H788" s="39">
        <v>3333088338</v>
      </c>
      <c r="I788" s="39">
        <v>7351.8630000000003</v>
      </c>
    </row>
    <row r="789" spans="1:9">
      <c r="A789" s="39" t="s">
        <v>1828</v>
      </c>
      <c r="B789" s="39" t="s">
        <v>1829</v>
      </c>
      <c r="C789" s="39">
        <v>1323286</v>
      </c>
      <c r="D789" s="39">
        <v>750133</v>
      </c>
      <c r="E789" s="39">
        <v>360568</v>
      </c>
      <c r="F789" s="39">
        <v>0</v>
      </c>
      <c r="G789" s="39">
        <v>278444148</v>
      </c>
      <c r="H789" s="39">
        <v>287835884</v>
      </c>
      <c r="I789" s="39">
        <v>720</v>
      </c>
    </row>
    <row r="790" spans="1:9">
      <c r="A790" s="39" t="s">
        <v>1830</v>
      </c>
      <c r="B790" s="39" t="s">
        <v>1831</v>
      </c>
      <c r="C790" s="39">
        <v>6182836</v>
      </c>
      <c r="D790" s="39">
        <v>4162976</v>
      </c>
      <c r="E790" s="39">
        <v>0</v>
      </c>
      <c r="F790" s="39">
        <v>0</v>
      </c>
      <c r="G790" s="39">
        <v>2424133624</v>
      </c>
      <c r="H790" s="39">
        <v>2553947650</v>
      </c>
      <c r="I790" s="39">
        <v>4581.692</v>
      </c>
    </row>
    <row r="791" spans="1:9">
      <c r="A791" s="39" t="s">
        <v>1832</v>
      </c>
      <c r="B791" s="39" t="s">
        <v>1833</v>
      </c>
      <c r="C791" s="39">
        <v>756327</v>
      </c>
      <c r="D791" s="39">
        <v>495144</v>
      </c>
      <c r="E791" s="39">
        <v>311957</v>
      </c>
      <c r="F791" s="39">
        <v>0</v>
      </c>
      <c r="G791" s="39">
        <v>260876269</v>
      </c>
      <c r="H791" s="39">
        <v>263727361</v>
      </c>
      <c r="I791" s="39">
        <v>1000</v>
      </c>
    </row>
    <row r="792" spans="1:9">
      <c r="A792" s="39" t="s">
        <v>1834</v>
      </c>
      <c r="B792" s="39" t="s">
        <v>1835</v>
      </c>
      <c r="C792" s="39">
        <v>975286</v>
      </c>
      <c r="D792" s="39">
        <v>961437</v>
      </c>
      <c r="E792" s="39">
        <v>167169</v>
      </c>
      <c r="F792" s="39">
        <v>0</v>
      </c>
      <c r="G792" s="39">
        <v>495337280</v>
      </c>
      <c r="H792" s="39">
        <v>457864912</v>
      </c>
      <c r="I792" s="39">
        <v>976.33900000000006</v>
      </c>
    </row>
    <row r="793" spans="1:9">
      <c r="A793" s="39" t="s">
        <v>1836</v>
      </c>
      <c r="B793" s="39" t="s">
        <v>1837</v>
      </c>
      <c r="C793" s="39">
        <v>0</v>
      </c>
      <c r="D793" s="39">
        <v>0</v>
      </c>
      <c r="E793" s="39">
        <v>0</v>
      </c>
      <c r="F793" s="39">
        <v>0</v>
      </c>
      <c r="G793" s="39">
        <v>153375852</v>
      </c>
      <c r="H793" s="39">
        <v>151106651</v>
      </c>
      <c r="I793" s="39">
        <v>171</v>
      </c>
    </row>
    <row r="794" spans="1:9">
      <c r="A794" s="39" t="s">
        <v>1838</v>
      </c>
      <c r="B794" s="39" t="s">
        <v>1839</v>
      </c>
      <c r="C794" s="39">
        <v>0</v>
      </c>
      <c r="E794" s="39">
        <v>0</v>
      </c>
      <c r="F794" s="39">
        <v>0</v>
      </c>
      <c r="G794" s="39">
        <v>75251643</v>
      </c>
      <c r="H794" s="39">
        <v>70511543</v>
      </c>
      <c r="I794" s="39">
        <v>432.05900000000003</v>
      </c>
    </row>
    <row r="795" spans="1:9">
      <c r="A795" s="39" t="s">
        <v>1840</v>
      </c>
      <c r="B795" s="39" t="s">
        <v>1841</v>
      </c>
      <c r="C795" s="39">
        <v>137765</v>
      </c>
      <c r="D795" s="39">
        <v>104812</v>
      </c>
      <c r="E795" s="39">
        <v>0</v>
      </c>
      <c r="F795" s="39">
        <v>0</v>
      </c>
      <c r="G795" s="39">
        <v>150056479</v>
      </c>
      <c r="H795" s="39">
        <v>146572081</v>
      </c>
      <c r="I795" s="39">
        <v>540</v>
      </c>
    </row>
    <row r="796" spans="1:9">
      <c r="A796" s="39" t="s">
        <v>1842</v>
      </c>
      <c r="B796" s="39" t="s">
        <v>1843</v>
      </c>
      <c r="C796" s="39">
        <v>0</v>
      </c>
      <c r="D796" s="39">
        <v>0</v>
      </c>
      <c r="E796" s="39">
        <v>0</v>
      </c>
      <c r="F796" s="39">
        <v>0</v>
      </c>
      <c r="G796" s="39">
        <v>316085991</v>
      </c>
      <c r="H796" s="39">
        <v>306078627</v>
      </c>
      <c r="I796" s="39">
        <v>1097.431</v>
      </c>
    </row>
    <row r="797" spans="1:9">
      <c r="A797" s="39" t="s">
        <v>1844</v>
      </c>
      <c r="B797" s="39" t="s">
        <v>1845</v>
      </c>
      <c r="C797" s="39">
        <v>0</v>
      </c>
      <c r="E797" s="39">
        <v>0</v>
      </c>
      <c r="F797" s="39">
        <v>0</v>
      </c>
      <c r="G797" s="39">
        <v>61232639</v>
      </c>
      <c r="H797" s="39">
        <v>57803914</v>
      </c>
      <c r="I797" s="39">
        <v>160</v>
      </c>
    </row>
    <row r="798" spans="1:9">
      <c r="A798" s="39" t="s">
        <v>1846</v>
      </c>
      <c r="B798" s="39" t="s">
        <v>1847</v>
      </c>
      <c r="C798" s="39">
        <v>91137</v>
      </c>
      <c r="D798" s="39">
        <v>15908</v>
      </c>
      <c r="E798" s="39">
        <v>0</v>
      </c>
      <c r="F798" s="39">
        <v>0</v>
      </c>
      <c r="G798" s="39">
        <v>479824125</v>
      </c>
      <c r="H798" s="39">
        <v>235987887</v>
      </c>
      <c r="I798" s="39">
        <v>110.398</v>
      </c>
    </row>
    <row r="799" spans="1:9">
      <c r="A799" s="39" t="s">
        <v>1848</v>
      </c>
      <c r="B799" s="39" t="s">
        <v>1849</v>
      </c>
      <c r="C799" s="39">
        <v>2553190</v>
      </c>
      <c r="D799" s="39">
        <v>951882</v>
      </c>
      <c r="E799" s="39">
        <v>0</v>
      </c>
      <c r="F799" s="39">
        <v>0</v>
      </c>
      <c r="G799" s="39">
        <v>1688532097</v>
      </c>
      <c r="H799" s="39">
        <v>1853543711</v>
      </c>
      <c r="I799" s="39">
        <v>2236.83</v>
      </c>
    </row>
    <row r="800" spans="1:9">
      <c r="A800" s="39" t="s">
        <v>1850</v>
      </c>
      <c r="B800" s="39" t="s">
        <v>1851</v>
      </c>
      <c r="C800" s="39">
        <v>2323115</v>
      </c>
      <c r="D800" s="39">
        <v>0</v>
      </c>
      <c r="E800" s="39">
        <v>0</v>
      </c>
      <c r="F800" s="39">
        <v>0</v>
      </c>
      <c r="G800" s="39">
        <v>2290452586</v>
      </c>
      <c r="H800" s="39">
        <v>1737839384</v>
      </c>
      <c r="I800" s="39">
        <v>472.55</v>
      </c>
    </row>
    <row r="801" spans="1:9">
      <c r="A801" s="39" t="s">
        <v>1852</v>
      </c>
      <c r="B801" s="39" t="s">
        <v>1853</v>
      </c>
      <c r="C801" s="39">
        <v>435319</v>
      </c>
      <c r="D801" s="39">
        <v>229230</v>
      </c>
      <c r="E801" s="39">
        <v>0</v>
      </c>
      <c r="F801" s="39">
        <v>0</v>
      </c>
      <c r="G801" s="39">
        <v>288232933</v>
      </c>
      <c r="H801" s="39">
        <v>275606278</v>
      </c>
      <c r="I801" s="39">
        <v>469.36599999999999</v>
      </c>
    </row>
    <row r="802" spans="1:9">
      <c r="A802" s="39" t="s">
        <v>1854</v>
      </c>
      <c r="B802" s="39" t="s">
        <v>1855</v>
      </c>
      <c r="C802" s="39">
        <v>0</v>
      </c>
      <c r="E802" s="39">
        <v>0</v>
      </c>
      <c r="F802" s="39">
        <v>0</v>
      </c>
      <c r="G802" s="39">
        <v>119965785</v>
      </c>
      <c r="H802" s="39">
        <v>113023173</v>
      </c>
      <c r="I802" s="39">
        <v>207.37299999999999</v>
      </c>
    </row>
    <row r="803" spans="1:9">
      <c r="A803" s="39" t="s">
        <v>1856</v>
      </c>
      <c r="B803" s="39" t="s">
        <v>1857</v>
      </c>
      <c r="C803" s="39">
        <v>403414</v>
      </c>
      <c r="D803" s="39">
        <v>370219</v>
      </c>
      <c r="E803" s="39">
        <v>0</v>
      </c>
      <c r="F803" s="39">
        <v>0</v>
      </c>
      <c r="G803" s="39">
        <v>253866332</v>
      </c>
      <c r="H803" s="39">
        <v>250455354</v>
      </c>
      <c r="I803" s="39">
        <v>930</v>
      </c>
    </row>
    <row r="804" spans="1:9">
      <c r="A804" s="39" t="s">
        <v>1858</v>
      </c>
      <c r="B804" s="39" t="s">
        <v>1859</v>
      </c>
      <c r="C804" s="39">
        <v>129465</v>
      </c>
      <c r="D804" s="39">
        <v>66081</v>
      </c>
      <c r="E804" s="39">
        <v>0</v>
      </c>
      <c r="F804" s="39">
        <v>0</v>
      </c>
      <c r="G804" s="39">
        <v>126849822</v>
      </c>
      <c r="H804" s="39">
        <v>143587152</v>
      </c>
      <c r="I804" s="39">
        <v>175.94900000000001</v>
      </c>
    </row>
    <row r="805" spans="1:9">
      <c r="A805" s="39" t="s">
        <v>1860</v>
      </c>
      <c r="B805" s="39" t="s">
        <v>1861</v>
      </c>
      <c r="C805" s="39">
        <v>4077389</v>
      </c>
      <c r="D805" s="39">
        <v>2609776</v>
      </c>
      <c r="E805" s="39">
        <v>1850965</v>
      </c>
      <c r="F805" s="39">
        <v>0</v>
      </c>
      <c r="G805" s="39">
        <v>1309685220</v>
      </c>
      <c r="H805" s="39">
        <v>1289569461</v>
      </c>
      <c r="I805" s="39">
        <v>3930.712</v>
      </c>
    </row>
    <row r="806" spans="1:9">
      <c r="A806" s="39" t="s">
        <v>1862</v>
      </c>
      <c r="B806" s="39" t="s">
        <v>1863</v>
      </c>
      <c r="C806" s="39">
        <v>432498</v>
      </c>
      <c r="D806" s="39">
        <v>397242</v>
      </c>
      <c r="E806" s="39">
        <v>0</v>
      </c>
      <c r="F806" s="39">
        <v>0</v>
      </c>
      <c r="G806" s="39">
        <v>427836276</v>
      </c>
      <c r="H806" s="39">
        <v>426456984</v>
      </c>
      <c r="I806" s="39">
        <v>887.197</v>
      </c>
    </row>
    <row r="807" spans="1:9">
      <c r="A807" s="39" t="s">
        <v>1866</v>
      </c>
      <c r="B807" s="39" t="s">
        <v>1867</v>
      </c>
      <c r="C807" s="39">
        <v>6615828</v>
      </c>
      <c r="D807" s="39">
        <v>3676885</v>
      </c>
      <c r="E807" s="39">
        <v>1275450</v>
      </c>
      <c r="F807" s="39">
        <v>0</v>
      </c>
      <c r="G807" s="39">
        <v>7526226709</v>
      </c>
      <c r="H807" s="39">
        <v>7380921876</v>
      </c>
      <c r="I807" s="39">
        <v>30038.157999999999</v>
      </c>
    </row>
    <row r="808" spans="1:9">
      <c r="A808" s="39" t="s">
        <v>1868</v>
      </c>
      <c r="B808" s="39" t="s">
        <v>1869</v>
      </c>
      <c r="C808" s="39">
        <v>711279</v>
      </c>
      <c r="D808" s="39">
        <v>541772</v>
      </c>
      <c r="E808" s="39">
        <v>152991</v>
      </c>
      <c r="F808" s="39">
        <v>0</v>
      </c>
      <c r="G808" s="39">
        <v>233283099</v>
      </c>
      <c r="H808" s="39">
        <v>242217649</v>
      </c>
      <c r="I808" s="39">
        <v>1355</v>
      </c>
    </row>
    <row r="809" spans="1:9">
      <c r="A809" s="39" t="s">
        <v>1870</v>
      </c>
      <c r="B809" s="39" t="s">
        <v>580</v>
      </c>
      <c r="C809" s="39">
        <v>1231217</v>
      </c>
      <c r="D809" s="39">
        <v>431396</v>
      </c>
      <c r="E809" s="39">
        <v>0</v>
      </c>
      <c r="F809" s="39">
        <v>0</v>
      </c>
      <c r="G809" s="39">
        <v>959388385</v>
      </c>
      <c r="H809" s="39">
        <v>917884344</v>
      </c>
      <c r="I809" s="39">
        <v>865.62099999999998</v>
      </c>
    </row>
    <row r="810" spans="1:9">
      <c r="A810" s="39" t="s">
        <v>1871</v>
      </c>
      <c r="B810" s="39" t="s">
        <v>1872</v>
      </c>
      <c r="C810" s="39">
        <v>1880236</v>
      </c>
      <c r="D810" s="39">
        <v>1051111</v>
      </c>
      <c r="E810" s="39">
        <v>0</v>
      </c>
      <c r="F810" s="39">
        <v>0</v>
      </c>
      <c r="G810" s="39">
        <v>928562393</v>
      </c>
      <c r="H810" s="39">
        <v>851536792</v>
      </c>
      <c r="I810" s="39">
        <v>1353.3879999999999</v>
      </c>
    </row>
    <row r="811" spans="1:9">
      <c r="A811" s="39" t="s">
        <v>1873</v>
      </c>
      <c r="B811" s="39" t="s">
        <v>1874</v>
      </c>
      <c r="C811" s="39">
        <v>443929</v>
      </c>
      <c r="D811" s="39">
        <v>212347</v>
      </c>
      <c r="E811" s="39">
        <v>241412</v>
      </c>
      <c r="F811" s="39">
        <v>0</v>
      </c>
      <c r="G811" s="39">
        <v>158358829</v>
      </c>
      <c r="H811" s="39">
        <v>166757219</v>
      </c>
      <c r="I811" s="39">
        <v>308</v>
      </c>
    </row>
    <row r="812" spans="1:9">
      <c r="A812" s="39" t="s">
        <v>1875</v>
      </c>
      <c r="B812" s="39" t="s">
        <v>1876</v>
      </c>
      <c r="C812" s="39">
        <v>221603</v>
      </c>
      <c r="D812" s="39">
        <v>50736</v>
      </c>
      <c r="E812" s="39">
        <v>104157</v>
      </c>
      <c r="F812" s="39">
        <v>0</v>
      </c>
      <c r="G812" s="39">
        <v>157069781</v>
      </c>
      <c r="H812" s="39">
        <v>98440526</v>
      </c>
      <c r="I812" s="39">
        <v>1479.931</v>
      </c>
    </row>
    <row r="813" spans="1:9">
      <c r="A813" s="39" t="s">
        <v>1877</v>
      </c>
      <c r="B813" s="39" t="s">
        <v>1878</v>
      </c>
      <c r="C813" s="39">
        <v>797940</v>
      </c>
      <c r="D813" s="39">
        <v>750090</v>
      </c>
      <c r="E813" s="39">
        <v>0</v>
      </c>
      <c r="F813" s="39">
        <v>0</v>
      </c>
      <c r="G813" s="39">
        <v>491010273</v>
      </c>
      <c r="H813" s="39">
        <v>481437373</v>
      </c>
      <c r="I813" s="39">
        <v>1576.7339999999999</v>
      </c>
    </row>
    <row r="814" spans="1:9">
      <c r="A814" s="39" t="s">
        <v>1879</v>
      </c>
      <c r="B814" s="39" t="s">
        <v>1880</v>
      </c>
      <c r="C814" s="39">
        <v>7575001</v>
      </c>
      <c r="D814" s="39">
        <v>7530699</v>
      </c>
      <c r="E814" s="39">
        <v>0</v>
      </c>
      <c r="F814" s="39">
        <v>0</v>
      </c>
      <c r="G814" s="39">
        <v>3338422445</v>
      </c>
      <c r="H814" s="39">
        <v>3165301545</v>
      </c>
      <c r="I814" s="39">
        <v>8940</v>
      </c>
    </row>
    <row r="815" spans="1:9">
      <c r="A815" s="39" t="s">
        <v>1881</v>
      </c>
      <c r="B815" s="39" t="s">
        <v>1882</v>
      </c>
      <c r="C815" s="39">
        <v>2559972</v>
      </c>
      <c r="D815" s="39">
        <v>490106</v>
      </c>
      <c r="E815" s="39">
        <v>0</v>
      </c>
      <c r="F815" s="39">
        <v>0</v>
      </c>
      <c r="G815" s="39">
        <v>2437450353</v>
      </c>
      <c r="H815" s="39">
        <v>1974184338</v>
      </c>
      <c r="I815" s="39">
        <v>860</v>
      </c>
    </row>
    <row r="816" spans="1:9">
      <c r="A816" s="39" t="s">
        <v>1885</v>
      </c>
      <c r="B816" s="39" t="s">
        <v>1886</v>
      </c>
      <c r="C816" s="39">
        <v>0</v>
      </c>
      <c r="E816" s="39">
        <v>0</v>
      </c>
      <c r="F816" s="39">
        <v>0</v>
      </c>
      <c r="G816" s="39">
        <v>273690726</v>
      </c>
      <c r="H816" s="39">
        <v>276502931</v>
      </c>
      <c r="I816" s="39">
        <v>237.5</v>
      </c>
    </row>
    <row r="817" spans="1:9">
      <c r="A817" s="39" t="s">
        <v>1887</v>
      </c>
      <c r="B817" s="39" t="s">
        <v>1888</v>
      </c>
      <c r="C817" s="39">
        <v>0</v>
      </c>
      <c r="E817" s="39">
        <v>0</v>
      </c>
      <c r="F817" s="39">
        <v>0</v>
      </c>
      <c r="G817" s="39">
        <v>46558184</v>
      </c>
      <c r="H817" s="39">
        <v>45878013</v>
      </c>
      <c r="I817" s="39">
        <v>370.03199999999998</v>
      </c>
    </row>
    <row r="818" spans="1:9">
      <c r="A818" s="39" t="s">
        <v>1889</v>
      </c>
      <c r="B818" s="39" t="s">
        <v>1890</v>
      </c>
      <c r="C818" s="39">
        <v>396719</v>
      </c>
      <c r="D818" s="39">
        <v>173622</v>
      </c>
      <c r="E818" s="39">
        <v>283559</v>
      </c>
      <c r="F818" s="39">
        <v>0</v>
      </c>
      <c r="G818" s="39">
        <v>230139599</v>
      </c>
      <c r="H818" s="39">
        <v>208237618</v>
      </c>
      <c r="I818" s="39">
        <v>678.26900000000001</v>
      </c>
    </row>
    <row r="819" spans="1:9">
      <c r="A819" s="39" t="s">
        <v>1891</v>
      </c>
      <c r="B819" s="39" t="s">
        <v>1892</v>
      </c>
      <c r="C819" s="39">
        <v>0</v>
      </c>
      <c r="E819" s="39">
        <v>0</v>
      </c>
      <c r="F819" s="39">
        <v>0</v>
      </c>
      <c r="G819" s="39">
        <v>200678616</v>
      </c>
      <c r="H819" s="39">
        <v>194217386</v>
      </c>
      <c r="I819" s="39">
        <v>555</v>
      </c>
    </row>
    <row r="820" spans="1:9">
      <c r="A820" s="39" t="s">
        <v>1893</v>
      </c>
      <c r="B820" s="39" t="s">
        <v>1894</v>
      </c>
      <c r="C820" s="39">
        <v>118148</v>
      </c>
      <c r="D820" s="39">
        <v>0</v>
      </c>
      <c r="E820" s="39">
        <v>125319</v>
      </c>
      <c r="F820" s="39">
        <v>0</v>
      </c>
      <c r="G820" s="39">
        <v>61211105</v>
      </c>
      <c r="H820" s="39">
        <v>59897571</v>
      </c>
      <c r="I820" s="39">
        <v>440.899</v>
      </c>
    </row>
    <row r="821" spans="1:9">
      <c r="A821" s="39" t="s">
        <v>1895</v>
      </c>
      <c r="B821" s="39" t="s">
        <v>1896</v>
      </c>
      <c r="C821" s="39">
        <v>2304854</v>
      </c>
      <c r="D821" s="39">
        <v>1752118</v>
      </c>
      <c r="E821" s="39">
        <v>0</v>
      </c>
      <c r="F821" s="39">
        <v>0</v>
      </c>
      <c r="G821" s="39">
        <v>1935296059</v>
      </c>
      <c r="H821" s="39">
        <v>1166767796</v>
      </c>
      <c r="I821" s="39">
        <v>2215</v>
      </c>
    </row>
    <row r="822" spans="1:9">
      <c r="A822" s="39" t="s">
        <v>1897</v>
      </c>
      <c r="B822" s="39" t="s">
        <v>1898</v>
      </c>
      <c r="C822" s="39">
        <v>20652</v>
      </c>
      <c r="D822" s="39">
        <v>0</v>
      </c>
      <c r="E822" s="39">
        <v>20282</v>
      </c>
      <c r="F822" s="39">
        <v>0</v>
      </c>
      <c r="G822" s="39">
        <v>31095690</v>
      </c>
      <c r="H822" s="39">
        <v>30365108</v>
      </c>
      <c r="I822" s="39">
        <v>151.94999999999999</v>
      </c>
    </row>
    <row r="823" spans="1:9">
      <c r="A823" s="39" t="s">
        <v>1899</v>
      </c>
      <c r="B823" s="39" t="s">
        <v>1900</v>
      </c>
      <c r="C823" s="39">
        <v>101397</v>
      </c>
      <c r="D823" s="39">
        <v>13416</v>
      </c>
      <c r="E823" s="39">
        <v>0</v>
      </c>
      <c r="F823" s="39">
        <v>0</v>
      </c>
      <c r="G823" s="39">
        <v>541333673</v>
      </c>
      <c r="H823" s="39">
        <v>440363671</v>
      </c>
      <c r="I823" s="39">
        <v>140.953</v>
      </c>
    </row>
    <row r="824" spans="1:9">
      <c r="A824" s="39" t="s">
        <v>1901</v>
      </c>
      <c r="B824" s="39" t="s">
        <v>1902</v>
      </c>
      <c r="C824" s="39">
        <v>591391</v>
      </c>
      <c r="D824" s="39">
        <v>387649</v>
      </c>
      <c r="E824" s="39">
        <v>0</v>
      </c>
      <c r="F824" s="39">
        <v>0</v>
      </c>
      <c r="G824" s="39">
        <v>172056695</v>
      </c>
      <c r="H824" s="39">
        <v>133671987</v>
      </c>
      <c r="I824" s="39">
        <v>460.55</v>
      </c>
    </row>
    <row r="825" spans="1:9">
      <c r="A825" s="39" t="s">
        <v>1903</v>
      </c>
      <c r="B825" s="39" t="s">
        <v>1904</v>
      </c>
      <c r="C825" s="39">
        <v>699491</v>
      </c>
      <c r="D825" s="39">
        <v>303924</v>
      </c>
      <c r="E825" s="39">
        <v>0</v>
      </c>
      <c r="F825" s="39">
        <v>0</v>
      </c>
      <c r="G825" s="39">
        <v>639276531</v>
      </c>
      <c r="H825" s="39">
        <v>590648642</v>
      </c>
      <c r="I825" s="39">
        <v>640</v>
      </c>
    </row>
    <row r="826" spans="1:9">
      <c r="A826" s="39" t="s">
        <v>1905</v>
      </c>
      <c r="B826" s="39" t="s">
        <v>1906</v>
      </c>
      <c r="C826" s="39">
        <v>187940</v>
      </c>
      <c r="D826" s="39">
        <v>17166</v>
      </c>
      <c r="E826" s="39">
        <v>0</v>
      </c>
      <c r="F826" s="39">
        <v>0</v>
      </c>
      <c r="G826" s="39">
        <v>799687952</v>
      </c>
      <c r="H826" s="39">
        <v>772812377</v>
      </c>
      <c r="I826" s="39">
        <v>212.398</v>
      </c>
    </row>
    <row r="827" spans="1:9">
      <c r="A827" s="39" t="s">
        <v>1907</v>
      </c>
      <c r="B827" s="39" t="s">
        <v>1908</v>
      </c>
      <c r="C827" s="39">
        <v>1029742</v>
      </c>
      <c r="D827" s="39">
        <v>252093</v>
      </c>
      <c r="E827" s="39">
        <v>0</v>
      </c>
      <c r="F827" s="39">
        <v>0</v>
      </c>
      <c r="G827" s="39">
        <v>383981496</v>
      </c>
      <c r="H827" s="39">
        <v>434959250</v>
      </c>
      <c r="I827" s="39">
        <v>403.48500000000001</v>
      </c>
    </row>
    <row r="828" spans="1:9">
      <c r="A828" s="39" t="s">
        <v>1909</v>
      </c>
      <c r="B828" s="39" t="s">
        <v>1910</v>
      </c>
      <c r="C828" s="39">
        <v>0</v>
      </c>
      <c r="E828" s="39">
        <v>0</v>
      </c>
      <c r="F828" s="39">
        <v>0</v>
      </c>
      <c r="G828" s="39">
        <v>94460980</v>
      </c>
      <c r="H828" s="39">
        <v>90476398</v>
      </c>
      <c r="I828" s="39">
        <v>127.324</v>
      </c>
    </row>
    <row r="829" spans="1:9">
      <c r="A829" s="39" t="s">
        <v>1911</v>
      </c>
      <c r="B829" s="39" t="s">
        <v>1912</v>
      </c>
      <c r="C829" s="39">
        <v>9999495</v>
      </c>
      <c r="D829" s="39">
        <v>0</v>
      </c>
      <c r="E829" s="39">
        <v>0</v>
      </c>
      <c r="F829" s="39">
        <v>0</v>
      </c>
      <c r="G829" s="39">
        <v>2464262090</v>
      </c>
      <c r="H829" s="39">
        <v>3135810311</v>
      </c>
      <c r="I829" s="39">
        <v>975</v>
      </c>
    </row>
    <row r="830" spans="1:9">
      <c r="A830" s="39" t="s">
        <v>1913</v>
      </c>
      <c r="B830" s="39" t="s">
        <v>1914</v>
      </c>
      <c r="C830" s="39">
        <v>969648</v>
      </c>
      <c r="D830" s="39">
        <v>899973</v>
      </c>
      <c r="E830" s="39">
        <v>0</v>
      </c>
      <c r="F830" s="39">
        <v>0</v>
      </c>
      <c r="G830" s="39">
        <v>439459530</v>
      </c>
      <c r="H830" s="39">
        <v>359570128</v>
      </c>
      <c r="I830" s="39">
        <v>818.02800000000002</v>
      </c>
    </row>
    <row r="831" spans="1:9">
      <c r="A831" s="39" t="s">
        <v>1915</v>
      </c>
      <c r="B831" s="39" t="s">
        <v>1916</v>
      </c>
      <c r="C831" s="39">
        <v>0</v>
      </c>
      <c r="E831" s="39">
        <v>0</v>
      </c>
      <c r="F831" s="39">
        <v>0</v>
      </c>
      <c r="G831" s="39">
        <v>124850501</v>
      </c>
      <c r="H831" s="39">
        <v>93927408</v>
      </c>
      <c r="I831" s="39">
        <v>509.548</v>
      </c>
    </row>
    <row r="832" spans="1:9">
      <c r="A832" s="39" t="s">
        <v>1917</v>
      </c>
      <c r="B832" s="39" t="s">
        <v>1918</v>
      </c>
      <c r="C832" s="39">
        <v>24884980</v>
      </c>
      <c r="D832" s="39">
        <v>13960618</v>
      </c>
      <c r="E832" s="39">
        <v>0</v>
      </c>
      <c r="F832" s="39">
        <v>0</v>
      </c>
      <c r="G832" s="39">
        <v>5828424495</v>
      </c>
      <c r="H832" s="39">
        <v>5746707139</v>
      </c>
      <c r="I832" s="39">
        <v>14225.868</v>
      </c>
    </row>
    <row r="833" spans="1:9">
      <c r="A833" s="39" t="s">
        <v>1919</v>
      </c>
      <c r="B833" s="39" t="s">
        <v>1920</v>
      </c>
      <c r="C833" s="39">
        <v>4685531</v>
      </c>
      <c r="D833" s="39">
        <v>3089693</v>
      </c>
      <c r="E833" s="39">
        <v>631694</v>
      </c>
      <c r="F833" s="39">
        <v>0</v>
      </c>
      <c r="G833" s="39">
        <v>1070892164</v>
      </c>
      <c r="H833" s="39">
        <v>1065411322</v>
      </c>
      <c r="I833" s="39">
        <v>4873.0510000000004</v>
      </c>
    </row>
    <row r="834" spans="1:9">
      <c r="A834" s="39" t="s">
        <v>1921</v>
      </c>
      <c r="B834" s="39" t="s">
        <v>1922</v>
      </c>
      <c r="C834" s="39">
        <v>0</v>
      </c>
      <c r="E834" s="39">
        <v>0</v>
      </c>
      <c r="F834" s="39">
        <v>0</v>
      </c>
      <c r="G834" s="39">
        <v>244525734</v>
      </c>
      <c r="H834" s="39">
        <v>242844215</v>
      </c>
      <c r="I834" s="39">
        <v>878.74</v>
      </c>
    </row>
    <row r="835" spans="1:9">
      <c r="A835" s="39" t="s">
        <v>1923</v>
      </c>
      <c r="B835" s="39" t="s">
        <v>1924</v>
      </c>
      <c r="C835" s="39">
        <v>43738</v>
      </c>
      <c r="D835" s="39">
        <v>0</v>
      </c>
      <c r="E835" s="39">
        <v>45513</v>
      </c>
      <c r="F835" s="39">
        <v>0</v>
      </c>
      <c r="G835" s="39">
        <v>66893745</v>
      </c>
      <c r="H835" s="39">
        <v>63589400</v>
      </c>
      <c r="I835" s="39">
        <v>422</v>
      </c>
    </row>
    <row r="836" spans="1:9">
      <c r="A836" s="39" t="s">
        <v>1925</v>
      </c>
      <c r="B836" s="39" t="s">
        <v>1926</v>
      </c>
      <c r="C836" s="39">
        <v>0</v>
      </c>
      <c r="E836" s="39">
        <v>0</v>
      </c>
      <c r="F836" s="39">
        <v>0</v>
      </c>
      <c r="G836" s="39">
        <v>205758909</v>
      </c>
      <c r="H836" s="39">
        <v>211643738</v>
      </c>
      <c r="I836" s="39">
        <v>565</v>
      </c>
    </row>
    <row r="837" spans="1:9">
      <c r="A837" s="39" t="s">
        <v>1927</v>
      </c>
      <c r="B837" s="39" t="s">
        <v>1928</v>
      </c>
      <c r="C837" s="39">
        <v>3905</v>
      </c>
      <c r="D837" s="39">
        <v>0</v>
      </c>
      <c r="E837" s="39">
        <v>2850</v>
      </c>
      <c r="F837" s="39">
        <v>0</v>
      </c>
      <c r="G837" s="39">
        <v>4947579</v>
      </c>
      <c r="H837" s="39">
        <v>4958191</v>
      </c>
      <c r="I837" s="39">
        <v>51.256999999999998</v>
      </c>
    </row>
    <row r="838" spans="1:9">
      <c r="A838" s="39" t="s">
        <v>1929</v>
      </c>
      <c r="B838" s="39" t="s">
        <v>1930</v>
      </c>
      <c r="C838" s="39">
        <v>0</v>
      </c>
      <c r="D838" s="39">
        <v>1451819</v>
      </c>
      <c r="E838" s="39">
        <v>0</v>
      </c>
      <c r="F838" s="39">
        <v>0</v>
      </c>
      <c r="G838" s="39">
        <v>1667057079</v>
      </c>
      <c r="H838" s="39">
        <v>1837862674</v>
      </c>
      <c r="I838" s="39">
        <v>3150</v>
      </c>
    </row>
    <row r="839" spans="1:9">
      <c r="A839" s="39" t="s">
        <v>1931</v>
      </c>
      <c r="B839" s="39" t="s">
        <v>1932</v>
      </c>
      <c r="C839" s="39">
        <v>0</v>
      </c>
      <c r="E839" s="39">
        <v>0</v>
      </c>
      <c r="F839" s="39">
        <v>0</v>
      </c>
      <c r="G839" s="39">
        <v>89759220</v>
      </c>
      <c r="H839" s="39">
        <v>93198469</v>
      </c>
      <c r="I839" s="39">
        <v>130</v>
      </c>
    </row>
    <row r="840" spans="1:9">
      <c r="A840" s="39" t="s">
        <v>1933</v>
      </c>
      <c r="B840" s="39" t="s">
        <v>1934</v>
      </c>
      <c r="C840" s="39">
        <v>0</v>
      </c>
      <c r="E840" s="39">
        <v>0</v>
      </c>
      <c r="F840" s="39">
        <v>0</v>
      </c>
      <c r="G840" s="39">
        <v>48563580</v>
      </c>
      <c r="H840" s="39">
        <v>37659025</v>
      </c>
      <c r="I840" s="39">
        <v>235</v>
      </c>
    </row>
    <row r="841" spans="1:9">
      <c r="A841" s="39" t="s">
        <v>1935</v>
      </c>
      <c r="B841" s="39" t="s">
        <v>1936</v>
      </c>
      <c r="C841" s="39">
        <v>103310</v>
      </c>
      <c r="D841" s="39">
        <v>93330</v>
      </c>
      <c r="E841" s="39">
        <v>0</v>
      </c>
      <c r="F841" s="39">
        <v>0</v>
      </c>
      <c r="G841" s="39">
        <v>59739240</v>
      </c>
      <c r="H841" s="39">
        <v>62018172</v>
      </c>
      <c r="I841" s="39">
        <v>360</v>
      </c>
    </row>
    <row r="842" spans="1:9">
      <c r="A842" s="39" t="s">
        <v>1937</v>
      </c>
      <c r="B842" s="39" t="s">
        <v>1938</v>
      </c>
      <c r="C842" s="39">
        <v>248055</v>
      </c>
      <c r="D842" s="39">
        <v>139994</v>
      </c>
      <c r="E842" s="39">
        <v>143900</v>
      </c>
      <c r="F842" s="39">
        <v>0</v>
      </c>
      <c r="G842" s="39">
        <v>75579051</v>
      </c>
      <c r="H842" s="39">
        <v>71853343</v>
      </c>
      <c r="I842" s="39">
        <v>508.41399999999999</v>
      </c>
    </row>
    <row r="843" spans="1:9">
      <c r="A843" s="39" t="s">
        <v>1939</v>
      </c>
      <c r="B843" s="39" t="s">
        <v>1940</v>
      </c>
      <c r="C843" s="39">
        <v>1677809</v>
      </c>
      <c r="D843" s="39">
        <v>553749</v>
      </c>
      <c r="E843" s="39">
        <v>0</v>
      </c>
      <c r="F843" s="39">
        <v>0</v>
      </c>
      <c r="G843" s="39">
        <v>1452634747</v>
      </c>
      <c r="H843" s="39">
        <v>1923766508</v>
      </c>
      <c r="I843" s="39">
        <v>1561.347</v>
      </c>
    </row>
    <row r="844" spans="1:9">
      <c r="A844" s="39" t="s">
        <v>1941</v>
      </c>
      <c r="B844" s="39" t="s">
        <v>1942</v>
      </c>
      <c r="C844" s="39">
        <v>313543</v>
      </c>
      <c r="D844" s="39">
        <v>0</v>
      </c>
      <c r="E844" s="39">
        <v>93117</v>
      </c>
      <c r="F844" s="39">
        <v>0</v>
      </c>
      <c r="G844" s="39">
        <v>106812386</v>
      </c>
      <c r="H844" s="39">
        <v>101254241</v>
      </c>
      <c r="I844" s="39">
        <v>632</v>
      </c>
    </row>
    <row r="845" spans="1:9">
      <c r="A845" s="39" t="s">
        <v>1943</v>
      </c>
      <c r="B845" s="39" t="s">
        <v>1944</v>
      </c>
      <c r="C845" s="39">
        <v>355466</v>
      </c>
      <c r="D845" s="39">
        <v>257843</v>
      </c>
      <c r="E845" s="39">
        <v>0</v>
      </c>
      <c r="F845" s="39">
        <v>0</v>
      </c>
      <c r="G845" s="39">
        <v>492699444</v>
      </c>
      <c r="H845" s="39">
        <v>460831230</v>
      </c>
      <c r="I845" s="39">
        <v>961.01700000000005</v>
      </c>
    </row>
    <row r="846" spans="1:9">
      <c r="A846" s="39" t="s">
        <v>1945</v>
      </c>
      <c r="B846" s="39" t="s">
        <v>1946</v>
      </c>
      <c r="C846" s="39">
        <v>0</v>
      </c>
      <c r="E846" s="39">
        <v>0</v>
      </c>
      <c r="F846" s="39">
        <v>0</v>
      </c>
      <c r="G846" s="39">
        <v>427433975</v>
      </c>
      <c r="H846" s="39">
        <v>384391975</v>
      </c>
      <c r="I846" s="39">
        <v>844.91899999999998</v>
      </c>
    </row>
    <row r="847" spans="1:9">
      <c r="A847" s="39" t="s">
        <v>1947</v>
      </c>
      <c r="B847" s="39" t="s">
        <v>1948</v>
      </c>
      <c r="C847" s="39">
        <v>246452</v>
      </c>
      <c r="D847" s="39">
        <v>214564</v>
      </c>
      <c r="E847" s="39">
        <v>62592</v>
      </c>
      <c r="F847" s="39">
        <v>0</v>
      </c>
      <c r="G847" s="39">
        <v>102260926</v>
      </c>
      <c r="H847" s="39">
        <v>91561988</v>
      </c>
      <c r="I847" s="39">
        <v>600</v>
      </c>
    </row>
    <row r="848" spans="1:9">
      <c r="A848" s="39" t="s">
        <v>1949</v>
      </c>
      <c r="B848" s="39" t="s">
        <v>1950</v>
      </c>
      <c r="C848" s="39">
        <v>572520</v>
      </c>
      <c r="D848" s="39">
        <v>3152</v>
      </c>
      <c r="E848" s="39">
        <v>152660</v>
      </c>
      <c r="F848" s="39">
        <v>0</v>
      </c>
      <c r="G848" s="39">
        <v>641420853</v>
      </c>
      <c r="H848" s="39">
        <v>407636043</v>
      </c>
      <c r="I848" s="39">
        <v>749.75</v>
      </c>
    </row>
    <row r="849" spans="1:9">
      <c r="A849" s="39" t="s">
        <v>1951</v>
      </c>
      <c r="B849" s="39" t="s">
        <v>1952</v>
      </c>
      <c r="C849" s="39">
        <v>0</v>
      </c>
      <c r="E849" s="39">
        <v>0</v>
      </c>
      <c r="F849" s="39">
        <v>0</v>
      </c>
      <c r="G849" s="39">
        <v>153236062</v>
      </c>
      <c r="H849" s="39">
        <v>92590370</v>
      </c>
      <c r="I849" s="39">
        <v>442.35899999999998</v>
      </c>
    </row>
    <row r="850" spans="1:9">
      <c r="A850" s="39" t="s">
        <v>1953</v>
      </c>
      <c r="B850" s="39" t="s">
        <v>1954</v>
      </c>
      <c r="C850" s="39">
        <v>511085</v>
      </c>
      <c r="D850" s="39">
        <v>303489</v>
      </c>
      <c r="E850" s="39">
        <v>0</v>
      </c>
      <c r="F850" s="39">
        <v>0</v>
      </c>
      <c r="G850" s="39">
        <v>955476374</v>
      </c>
      <c r="H850" s="39">
        <v>899108203</v>
      </c>
      <c r="I850" s="39">
        <v>1533.39</v>
      </c>
    </row>
    <row r="851" spans="1:9">
      <c r="A851" s="39" t="s">
        <v>1955</v>
      </c>
      <c r="B851" s="39" t="s">
        <v>1956</v>
      </c>
      <c r="C851" s="39">
        <v>887834</v>
      </c>
      <c r="D851" s="39">
        <v>701576</v>
      </c>
      <c r="E851" s="39">
        <v>270004</v>
      </c>
      <c r="F851" s="39">
        <v>0</v>
      </c>
      <c r="G851" s="39">
        <v>322380585</v>
      </c>
      <c r="H851" s="39">
        <v>304805946</v>
      </c>
      <c r="I851" s="39">
        <v>1785</v>
      </c>
    </row>
    <row r="852" spans="1:9">
      <c r="A852" s="39" t="s">
        <v>1957</v>
      </c>
      <c r="B852" s="39" t="s">
        <v>1958</v>
      </c>
      <c r="C852" s="39">
        <v>238686</v>
      </c>
      <c r="D852" s="39">
        <v>0</v>
      </c>
      <c r="E852" s="39">
        <v>249575</v>
      </c>
      <c r="F852" s="39">
        <v>0</v>
      </c>
      <c r="G852" s="39">
        <v>579446185</v>
      </c>
      <c r="H852" s="39">
        <v>619510236</v>
      </c>
      <c r="I852" s="39">
        <v>1610</v>
      </c>
    </row>
    <row r="853" spans="1:9">
      <c r="A853" s="39" t="s">
        <v>1959</v>
      </c>
      <c r="B853" s="39" t="s">
        <v>1960</v>
      </c>
      <c r="C853" s="39">
        <v>2017070</v>
      </c>
      <c r="D853" s="39">
        <v>1648108</v>
      </c>
      <c r="E853" s="39">
        <v>0</v>
      </c>
      <c r="F853" s="39">
        <v>0</v>
      </c>
      <c r="G853" s="39">
        <v>1169366831</v>
      </c>
      <c r="H853" s="39">
        <v>1118066506</v>
      </c>
      <c r="I853" s="39">
        <v>4259.8119999999999</v>
      </c>
    </row>
    <row r="854" spans="1:9">
      <c r="A854" s="39" t="s">
        <v>1961</v>
      </c>
      <c r="B854" s="39" t="s">
        <v>1962</v>
      </c>
      <c r="C854" s="39">
        <v>1074479</v>
      </c>
      <c r="D854" s="39">
        <v>668175</v>
      </c>
      <c r="E854" s="39">
        <v>0</v>
      </c>
      <c r="F854" s="39">
        <v>0</v>
      </c>
      <c r="G854" s="39">
        <v>1270730543</v>
      </c>
      <c r="H854" s="39">
        <v>1156399078</v>
      </c>
      <c r="I854" s="39">
        <v>2200</v>
      </c>
    </row>
    <row r="855" spans="1:9">
      <c r="A855" s="39" t="s">
        <v>1963</v>
      </c>
      <c r="B855" s="39" t="s">
        <v>1964</v>
      </c>
      <c r="C855" s="39">
        <v>643129</v>
      </c>
      <c r="D855" s="39">
        <v>5939</v>
      </c>
      <c r="E855" s="39">
        <v>611559</v>
      </c>
      <c r="F855" s="39">
        <v>0</v>
      </c>
      <c r="G855" s="39">
        <v>278446639</v>
      </c>
      <c r="H855" s="39">
        <v>242163286</v>
      </c>
      <c r="I855" s="39">
        <v>1500</v>
      </c>
    </row>
    <row r="856" spans="1:9">
      <c r="A856" s="39" t="s">
        <v>1965</v>
      </c>
      <c r="B856" s="39" t="s">
        <v>1966</v>
      </c>
      <c r="C856" s="39">
        <v>306425</v>
      </c>
      <c r="D856" s="39">
        <v>12225</v>
      </c>
      <c r="E856" s="39">
        <v>301105</v>
      </c>
      <c r="F856" s="39">
        <v>0</v>
      </c>
      <c r="G856" s="39">
        <v>279406440</v>
      </c>
      <c r="H856" s="39">
        <v>266688680</v>
      </c>
      <c r="I856" s="39">
        <v>948</v>
      </c>
    </row>
    <row r="857" spans="1:9">
      <c r="A857" s="39" t="s">
        <v>1967</v>
      </c>
      <c r="B857" s="39" t="s">
        <v>1968</v>
      </c>
      <c r="C857" s="39">
        <v>657813</v>
      </c>
      <c r="D857" s="39">
        <v>317538</v>
      </c>
      <c r="E857" s="39">
        <v>243244</v>
      </c>
      <c r="F857" s="39">
        <v>191229</v>
      </c>
      <c r="G857" s="39">
        <v>391520796</v>
      </c>
      <c r="H857" s="39">
        <v>384731701</v>
      </c>
      <c r="I857" s="39">
        <v>2037</v>
      </c>
    </row>
    <row r="858" spans="1:9">
      <c r="A858" s="39" t="s">
        <v>1969</v>
      </c>
      <c r="B858" s="39" t="s">
        <v>1970</v>
      </c>
      <c r="C858" s="39">
        <v>982441</v>
      </c>
      <c r="D858" s="39">
        <v>792245</v>
      </c>
      <c r="E858" s="39">
        <v>617079</v>
      </c>
      <c r="F858" s="39">
        <v>0</v>
      </c>
      <c r="G858" s="39">
        <v>460378744</v>
      </c>
      <c r="H858" s="39">
        <v>396003716</v>
      </c>
      <c r="I858" s="39">
        <v>1040.95</v>
      </c>
    </row>
    <row r="859" spans="1:9">
      <c r="A859" s="39" t="s">
        <v>1971</v>
      </c>
      <c r="B859" s="39" t="s">
        <v>1972</v>
      </c>
      <c r="C859" s="39">
        <v>154452</v>
      </c>
      <c r="D859" s="39">
        <v>0</v>
      </c>
      <c r="E859" s="39">
        <v>143662</v>
      </c>
      <c r="F859" s="39">
        <v>0</v>
      </c>
      <c r="G859" s="39">
        <v>178249318</v>
      </c>
      <c r="H859" s="39">
        <v>180401777</v>
      </c>
      <c r="I859" s="39">
        <v>635</v>
      </c>
    </row>
    <row r="860" spans="1:9">
      <c r="A860" s="39" t="s">
        <v>1973</v>
      </c>
      <c r="B860" s="39" t="s">
        <v>1974</v>
      </c>
      <c r="C860" s="39">
        <v>0</v>
      </c>
      <c r="E860" s="39">
        <v>0</v>
      </c>
      <c r="F860" s="39">
        <v>0</v>
      </c>
      <c r="G860" s="39">
        <v>53167261</v>
      </c>
      <c r="H860" s="39">
        <v>52382407</v>
      </c>
      <c r="I860" s="39">
        <v>115</v>
      </c>
    </row>
    <row r="861" spans="1:9">
      <c r="A861" s="39" t="s">
        <v>1975</v>
      </c>
      <c r="B861" s="39" t="s">
        <v>1976</v>
      </c>
      <c r="C861" s="39">
        <v>0</v>
      </c>
      <c r="E861" s="39">
        <v>0</v>
      </c>
      <c r="F861" s="39">
        <v>0</v>
      </c>
      <c r="G861" s="39">
        <v>38777622</v>
      </c>
      <c r="H861" s="39">
        <v>39350468</v>
      </c>
      <c r="I861" s="39">
        <v>117.765</v>
      </c>
    </row>
    <row r="862" spans="1:9">
      <c r="A862" s="39" t="s">
        <v>1977</v>
      </c>
      <c r="B862" s="39" t="s">
        <v>1978</v>
      </c>
      <c r="C862" s="39">
        <v>0</v>
      </c>
      <c r="E862" s="39">
        <v>0</v>
      </c>
      <c r="F862" s="39">
        <v>0</v>
      </c>
      <c r="G862" s="39">
        <v>444879085</v>
      </c>
      <c r="H862" s="39">
        <v>377178182</v>
      </c>
      <c r="I862" s="39">
        <v>528.49</v>
      </c>
    </row>
    <row r="863" spans="1:9">
      <c r="A863" s="39" t="s">
        <v>1979</v>
      </c>
      <c r="B863" s="39" t="s">
        <v>1980</v>
      </c>
      <c r="C863" s="39">
        <v>1113227</v>
      </c>
      <c r="D863" s="39">
        <v>229785</v>
      </c>
      <c r="E863" s="39">
        <v>0</v>
      </c>
      <c r="F863" s="39">
        <v>0</v>
      </c>
      <c r="G863" s="39">
        <v>454155807</v>
      </c>
      <c r="H863" s="39">
        <v>396253945</v>
      </c>
      <c r="I863" s="39">
        <v>240.57499999999999</v>
      </c>
    </row>
    <row r="864" spans="1:9">
      <c r="A864" s="39" t="s">
        <v>1981</v>
      </c>
      <c r="B864" s="39" t="s">
        <v>1982</v>
      </c>
      <c r="C864" s="39">
        <v>3101076</v>
      </c>
      <c r="D864" s="39">
        <v>1144725</v>
      </c>
      <c r="E864" s="39">
        <v>0</v>
      </c>
      <c r="F864" s="39">
        <v>0</v>
      </c>
      <c r="G864" s="39">
        <v>3080499984</v>
      </c>
      <c r="H864" s="39">
        <v>2424043840</v>
      </c>
      <c r="I864" s="39">
        <v>2640</v>
      </c>
    </row>
    <row r="865" spans="1:9">
      <c r="A865" s="39" t="s">
        <v>1983</v>
      </c>
      <c r="B865" s="39" t="s">
        <v>1984</v>
      </c>
      <c r="C865" s="39">
        <v>0</v>
      </c>
      <c r="E865" s="39">
        <v>0</v>
      </c>
      <c r="F865" s="39">
        <v>0</v>
      </c>
      <c r="G865" s="39">
        <v>264259994</v>
      </c>
      <c r="H865" s="39">
        <v>224866491</v>
      </c>
      <c r="I865" s="39">
        <v>260</v>
      </c>
    </row>
    <row r="866" spans="1:9">
      <c r="A866" s="39" t="s">
        <v>1985</v>
      </c>
      <c r="B866" s="39" t="s">
        <v>1986</v>
      </c>
      <c r="C866" s="39">
        <v>244685</v>
      </c>
      <c r="D866" s="39">
        <v>182144</v>
      </c>
      <c r="E866" s="39">
        <v>0</v>
      </c>
      <c r="F866" s="39">
        <v>0</v>
      </c>
      <c r="G866" s="39">
        <v>462867258</v>
      </c>
      <c r="H866" s="39">
        <v>297372124</v>
      </c>
      <c r="I866" s="39">
        <v>453.36700000000002</v>
      </c>
    </row>
    <row r="867" spans="1:9">
      <c r="A867" s="39" t="s">
        <v>1987</v>
      </c>
      <c r="B867" s="39" t="s">
        <v>1988</v>
      </c>
      <c r="C867" s="39">
        <v>0</v>
      </c>
      <c r="E867" s="39">
        <v>0</v>
      </c>
      <c r="F867" s="39">
        <v>0</v>
      </c>
      <c r="G867" s="39">
        <v>60401908</v>
      </c>
      <c r="H867" s="39">
        <v>58680174</v>
      </c>
      <c r="I867" s="39">
        <v>124.63500000000001</v>
      </c>
    </row>
    <row r="868" spans="1:9">
      <c r="A868" s="39" t="s">
        <v>1989</v>
      </c>
      <c r="B868" s="39" t="s">
        <v>1990</v>
      </c>
      <c r="C868" s="39">
        <v>844917</v>
      </c>
      <c r="D868" s="39">
        <v>354405</v>
      </c>
      <c r="E868" s="39">
        <v>163284</v>
      </c>
      <c r="F868" s="39">
        <v>0</v>
      </c>
      <c r="G868" s="39">
        <v>613169334</v>
      </c>
      <c r="H868" s="39">
        <v>583280819</v>
      </c>
      <c r="I868" s="39">
        <v>2473.694</v>
      </c>
    </row>
    <row r="869" spans="1:9">
      <c r="A869" s="39" t="s">
        <v>1991</v>
      </c>
      <c r="B869" s="39" t="s">
        <v>1992</v>
      </c>
      <c r="C869" s="39">
        <v>992731</v>
      </c>
      <c r="D869" s="39">
        <v>595868</v>
      </c>
      <c r="E869" s="39">
        <v>0</v>
      </c>
      <c r="F869" s="39">
        <v>0</v>
      </c>
      <c r="G869" s="39">
        <v>203236266</v>
      </c>
      <c r="H869" s="39">
        <v>216778219</v>
      </c>
      <c r="I869" s="39">
        <v>711.32600000000002</v>
      </c>
    </row>
    <row r="870" spans="1:9">
      <c r="A870" s="39" t="s">
        <v>1993</v>
      </c>
      <c r="B870" s="39" t="s">
        <v>1994</v>
      </c>
      <c r="C870" s="39">
        <v>224803</v>
      </c>
      <c r="D870" s="39">
        <v>0</v>
      </c>
      <c r="E870" s="39">
        <v>162320</v>
      </c>
      <c r="F870" s="39">
        <v>0</v>
      </c>
      <c r="G870" s="39">
        <v>286641171</v>
      </c>
      <c r="H870" s="39">
        <v>245090069</v>
      </c>
      <c r="I870" s="39">
        <v>760.74</v>
      </c>
    </row>
    <row r="871" spans="1:9">
      <c r="A871" s="39" t="s">
        <v>1995</v>
      </c>
      <c r="B871" s="39" t="s">
        <v>1996</v>
      </c>
      <c r="C871" s="39">
        <v>135852</v>
      </c>
      <c r="D871" s="39">
        <v>140254</v>
      </c>
      <c r="E871" s="39">
        <v>0</v>
      </c>
      <c r="F871" s="39">
        <v>0</v>
      </c>
      <c r="G871" s="39">
        <v>103397020</v>
      </c>
      <c r="H871" s="39">
        <v>99700354</v>
      </c>
      <c r="I871" s="39">
        <v>540</v>
      </c>
    </row>
    <row r="872" spans="1:9">
      <c r="A872" s="39" t="s">
        <v>1997</v>
      </c>
      <c r="B872" s="39" t="s">
        <v>1998</v>
      </c>
      <c r="C872" s="39">
        <v>0</v>
      </c>
      <c r="D872" s="39">
        <v>0</v>
      </c>
      <c r="E872" s="39">
        <v>0</v>
      </c>
      <c r="F872" s="39">
        <v>0</v>
      </c>
      <c r="G872" s="39">
        <v>153206310</v>
      </c>
      <c r="H872" s="39">
        <v>151192044</v>
      </c>
      <c r="I872" s="39">
        <v>588.846</v>
      </c>
    </row>
    <row r="873" spans="1:9">
      <c r="A873" s="39" t="s">
        <v>1999</v>
      </c>
      <c r="B873" s="39" t="s">
        <v>2000</v>
      </c>
      <c r="C873" s="39">
        <v>0</v>
      </c>
      <c r="E873" s="39">
        <v>0</v>
      </c>
      <c r="F873" s="39">
        <v>0</v>
      </c>
      <c r="G873" s="39">
        <v>56147258</v>
      </c>
      <c r="H873" s="39">
        <v>46064562</v>
      </c>
      <c r="I873" s="39">
        <v>102.285</v>
      </c>
    </row>
    <row r="874" spans="1:9">
      <c r="A874" s="39" t="s">
        <v>2001</v>
      </c>
      <c r="B874" s="39" t="s">
        <v>2002</v>
      </c>
      <c r="C874" s="39">
        <v>214300</v>
      </c>
      <c r="D874" s="39">
        <v>0</v>
      </c>
      <c r="E874" s="39">
        <v>0</v>
      </c>
      <c r="F874" s="39">
        <v>0</v>
      </c>
      <c r="G874" s="39">
        <v>139241432</v>
      </c>
      <c r="H874" s="39">
        <v>155868625</v>
      </c>
      <c r="I874" s="39">
        <v>102</v>
      </c>
    </row>
    <row r="875" spans="1:9">
      <c r="A875" s="39" t="s">
        <v>2003</v>
      </c>
      <c r="B875" s="39" t="s">
        <v>2004</v>
      </c>
      <c r="C875" s="39">
        <v>219383</v>
      </c>
      <c r="D875" s="39">
        <v>95676</v>
      </c>
      <c r="E875" s="39">
        <v>0</v>
      </c>
      <c r="F875" s="39">
        <v>0</v>
      </c>
      <c r="G875" s="39">
        <v>486029923</v>
      </c>
      <c r="H875" s="39">
        <v>457425388</v>
      </c>
      <c r="I875" s="39">
        <v>543</v>
      </c>
    </row>
    <row r="876" spans="1:9">
      <c r="A876" s="39" t="s">
        <v>2009</v>
      </c>
      <c r="B876" s="39" t="s">
        <v>2010</v>
      </c>
      <c r="C876" s="39">
        <v>766442</v>
      </c>
      <c r="D876" s="39">
        <v>368376</v>
      </c>
      <c r="E876" s="39">
        <v>219257</v>
      </c>
      <c r="F876" s="39">
        <v>0</v>
      </c>
      <c r="G876" s="39">
        <v>335025821</v>
      </c>
      <c r="H876" s="39">
        <v>365830233</v>
      </c>
      <c r="I876" s="39">
        <v>827.43899999999996</v>
      </c>
    </row>
    <row r="877" spans="1:9">
      <c r="A877" s="39" t="s">
        <v>2011</v>
      </c>
      <c r="B877" s="39" t="s">
        <v>2012</v>
      </c>
      <c r="C877" s="39">
        <v>2132133</v>
      </c>
      <c r="D877" s="39">
        <v>2078470</v>
      </c>
      <c r="E877" s="39">
        <v>0</v>
      </c>
      <c r="F877" s="39">
        <v>0</v>
      </c>
      <c r="G877" s="39">
        <v>767060988</v>
      </c>
      <c r="H877" s="39">
        <v>762284709</v>
      </c>
      <c r="I877" s="39">
        <v>2116</v>
      </c>
    </row>
    <row r="878" spans="1:9">
      <c r="A878" s="39" t="s">
        <v>2013</v>
      </c>
      <c r="B878" s="39" t="s">
        <v>2014</v>
      </c>
      <c r="C878" s="39">
        <v>3845041</v>
      </c>
      <c r="D878" s="39">
        <v>2995317</v>
      </c>
      <c r="E878" s="39">
        <v>687538</v>
      </c>
      <c r="F878" s="39">
        <v>0</v>
      </c>
      <c r="G878" s="39">
        <v>1068541840</v>
      </c>
      <c r="H878" s="39">
        <v>1049721756</v>
      </c>
      <c r="I878" s="39">
        <v>3682.473</v>
      </c>
    </row>
    <row r="879" spans="1:9">
      <c r="A879" s="39" t="s">
        <v>2015</v>
      </c>
      <c r="B879" s="39" t="s">
        <v>2016</v>
      </c>
      <c r="C879" s="39">
        <v>409423</v>
      </c>
      <c r="D879" s="39">
        <v>365325</v>
      </c>
      <c r="E879" s="39">
        <v>0</v>
      </c>
      <c r="F879" s="39">
        <v>0</v>
      </c>
      <c r="G879" s="39">
        <v>285035673</v>
      </c>
      <c r="H879" s="39">
        <v>372504547</v>
      </c>
      <c r="I879" s="39">
        <v>1047</v>
      </c>
    </row>
    <row r="880" spans="1:9">
      <c r="A880" s="39" t="s">
        <v>2017</v>
      </c>
      <c r="B880" s="39" t="s">
        <v>2018</v>
      </c>
      <c r="C880" s="39">
        <v>23856036</v>
      </c>
      <c r="D880" s="39">
        <v>17360222</v>
      </c>
      <c r="E880" s="39">
        <v>0</v>
      </c>
      <c r="F880" s="39">
        <v>0</v>
      </c>
      <c r="G880" s="39">
        <v>7272467291</v>
      </c>
      <c r="H880" s="39">
        <v>7108158865</v>
      </c>
      <c r="I880" s="39">
        <v>17400</v>
      </c>
    </row>
    <row r="881" spans="1:9">
      <c r="A881" s="39" t="s">
        <v>2019</v>
      </c>
      <c r="B881" s="39" t="s">
        <v>2020</v>
      </c>
      <c r="C881" s="39">
        <v>2493980</v>
      </c>
      <c r="D881" s="39">
        <v>1413576</v>
      </c>
      <c r="E881" s="39">
        <v>962500</v>
      </c>
      <c r="F881" s="39">
        <v>0</v>
      </c>
      <c r="G881" s="39">
        <v>1631088458</v>
      </c>
      <c r="H881" s="39">
        <v>1626709342</v>
      </c>
      <c r="I881" s="39">
        <v>4474.4009999999998</v>
      </c>
    </row>
    <row r="882" spans="1:9">
      <c r="A882" s="39" t="s">
        <v>2021</v>
      </c>
      <c r="B882" s="39" t="s">
        <v>2022</v>
      </c>
      <c r="C882" s="39">
        <v>1968539</v>
      </c>
      <c r="D882" s="39">
        <v>1224790</v>
      </c>
      <c r="E882" s="39">
        <v>685307</v>
      </c>
      <c r="F882" s="39">
        <v>0</v>
      </c>
      <c r="G882" s="39">
        <v>1132694692</v>
      </c>
      <c r="H882" s="39">
        <v>1080020935</v>
      </c>
      <c r="I882" s="39">
        <v>3247.2359999999999</v>
      </c>
    </row>
    <row r="883" spans="1:9">
      <c r="A883" s="39" t="s">
        <v>2023</v>
      </c>
      <c r="B883" s="39" t="s">
        <v>2024</v>
      </c>
      <c r="C883" s="39">
        <v>1444699</v>
      </c>
      <c r="D883" s="39">
        <v>961456</v>
      </c>
      <c r="E883" s="39">
        <v>0</v>
      </c>
      <c r="F883" s="39">
        <v>0</v>
      </c>
      <c r="G883" s="39">
        <v>379538987</v>
      </c>
      <c r="H883" s="39">
        <v>365930359</v>
      </c>
      <c r="I883" s="39">
        <v>1121.81</v>
      </c>
    </row>
    <row r="884" spans="1:9">
      <c r="A884" s="39" t="s">
        <v>2027</v>
      </c>
      <c r="B884" s="39" t="s">
        <v>2028</v>
      </c>
      <c r="C884" s="39">
        <v>2364754</v>
      </c>
      <c r="D884" s="39">
        <v>374983</v>
      </c>
      <c r="E884" s="39">
        <v>0</v>
      </c>
      <c r="F884" s="39">
        <v>0</v>
      </c>
      <c r="G884" s="39">
        <v>3499455961</v>
      </c>
      <c r="H884" s="39">
        <v>3543119895</v>
      </c>
      <c r="I884" s="39">
        <v>1586.21</v>
      </c>
    </row>
    <row r="885" spans="1:9">
      <c r="A885" s="39" t="s">
        <v>2029</v>
      </c>
      <c r="B885" s="39" t="s">
        <v>2030</v>
      </c>
      <c r="C885" s="39">
        <v>3599787</v>
      </c>
      <c r="D885" s="39">
        <v>80855</v>
      </c>
      <c r="E885" s="39">
        <v>3129932</v>
      </c>
      <c r="F885" s="39">
        <v>0</v>
      </c>
      <c r="G885" s="39">
        <v>1055709949</v>
      </c>
      <c r="H885" s="39">
        <v>1282104744</v>
      </c>
      <c r="I885" s="39">
        <v>10277.43</v>
      </c>
    </row>
    <row r="886" spans="1:9">
      <c r="A886" s="39" t="s">
        <v>2031</v>
      </c>
      <c r="B886" s="39" t="s">
        <v>2032</v>
      </c>
      <c r="C886" s="39">
        <v>0</v>
      </c>
      <c r="D886" s="39">
        <v>56655</v>
      </c>
      <c r="E886" s="39">
        <v>0</v>
      </c>
      <c r="F886" s="39">
        <v>0</v>
      </c>
      <c r="G886" s="39">
        <v>207358763</v>
      </c>
      <c r="H886" s="39">
        <v>237287090</v>
      </c>
      <c r="I886" s="39">
        <v>260</v>
      </c>
    </row>
    <row r="887" spans="1:9">
      <c r="A887" s="39" t="s">
        <v>2033</v>
      </c>
      <c r="B887" s="39" t="s">
        <v>2034</v>
      </c>
      <c r="C887" s="39">
        <v>948113</v>
      </c>
      <c r="D887" s="39">
        <v>0</v>
      </c>
      <c r="E887" s="39">
        <v>930313</v>
      </c>
      <c r="F887" s="39">
        <v>0</v>
      </c>
      <c r="G887" s="39">
        <v>425057982</v>
      </c>
      <c r="H887" s="39">
        <v>396667037</v>
      </c>
      <c r="I887" s="39">
        <v>6060</v>
      </c>
    </row>
    <row r="888" spans="1:9">
      <c r="A888" s="39" t="s">
        <v>2035</v>
      </c>
      <c r="B888" s="39" t="s">
        <v>2036</v>
      </c>
      <c r="C888" s="39">
        <v>649146</v>
      </c>
      <c r="D888" s="39">
        <v>466868</v>
      </c>
      <c r="E888" s="39">
        <v>0</v>
      </c>
      <c r="F888" s="39">
        <v>0</v>
      </c>
      <c r="G888" s="39">
        <v>782127845</v>
      </c>
      <c r="H888" s="39">
        <v>842595843</v>
      </c>
      <c r="I888" s="39">
        <v>1369.913</v>
      </c>
    </row>
    <row r="889" spans="1:9">
      <c r="A889" s="39" t="s">
        <v>2037</v>
      </c>
      <c r="B889" s="39" t="s">
        <v>2038</v>
      </c>
      <c r="C889" s="39">
        <v>2640262</v>
      </c>
      <c r="D889" s="39">
        <v>212371</v>
      </c>
      <c r="E889" s="39">
        <v>0</v>
      </c>
      <c r="F889" s="39">
        <v>0</v>
      </c>
      <c r="G889" s="39">
        <v>1257446492</v>
      </c>
      <c r="H889" s="39">
        <v>893653251</v>
      </c>
      <c r="I889" s="39">
        <v>255</v>
      </c>
    </row>
    <row r="890" spans="1:9">
      <c r="A890" s="39" t="s">
        <v>2039</v>
      </c>
      <c r="B890" s="39" t="s">
        <v>2040</v>
      </c>
      <c r="C890" s="39">
        <v>0</v>
      </c>
      <c r="E890" s="39">
        <v>0</v>
      </c>
      <c r="F890" s="39">
        <v>0</v>
      </c>
      <c r="G890" s="39">
        <v>357678250</v>
      </c>
      <c r="H890" s="39">
        <v>254925533</v>
      </c>
      <c r="I890" s="39">
        <v>220</v>
      </c>
    </row>
    <row r="891" spans="1:9">
      <c r="A891" s="39" t="s">
        <v>2041</v>
      </c>
      <c r="B891" s="39" t="s">
        <v>2042</v>
      </c>
      <c r="C891" s="39">
        <v>617343</v>
      </c>
      <c r="D891" s="39">
        <v>188826</v>
      </c>
      <c r="E891" s="39">
        <v>0</v>
      </c>
      <c r="F891" s="39">
        <v>0</v>
      </c>
      <c r="G891" s="39">
        <v>756621429</v>
      </c>
      <c r="H891" s="39">
        <v>1057874588</v>
      </c>
      <c r="I891" s="39">
        <v>812.30799999999999</v>
      </c>
    </row>
    <row r="892" spans="1:9">
      <c r="A892" s="39" t="s">
        <v>2043</v>
      </c>
      <c r="B892" s="39" t="s">
        <v>2044</v>
      </c>
      <c r="C892" s="39">
        <v>0</v>
      </c>
      <c r="E892" s="39">
        <v>0</v>
      </c>
      <c r="F892" s="39">
        <v>0</v>
      </c>
      <c r="G892" s="39">
        <v>77577409</v>
      </c>
      <c r="H892" s="39">
        <v>72911535</v>
      </c>
      <c r="I892" s="39">
        <v>230</v>
      </c>
    </row>
    <row r="893" spans="1:9">
      <c r="A893" s="39" t="s">
        <v>2045</v>
      </c>
      <c r="B893" s="39" t="s">
        <v>2046</v>
      </c>
      <c r="C893" s="39">
        <v>0</v>
      </c>
      <c r="E893" s="39">
        <v>0</v>
      </c>
      <c r="F893" s="39">
        <v>0</v>
      </c>
      <c r="G893" s="39">
        <v>146550044</v>
      </c>
      <c r="H893" s="39">
        <v>141410651</v>
      </c>
      <c r="I893" s="39">
        <v>1030</v>
      </c>
    </row>
    <row r="894" spans="1:9">
      <c r="A894" s="39" t="s">
        <v>2047</v>
      </c>
      <c r="B894" s="39" t="s">
        <v>2048</v>
      </c>
      <c r="C894" s="39">
        <v>0</v>
      </c>
      <c r="E894" s="39">
        <v>0</v>
      </c>
      <c r="F894" s="39">
        <v>0</v>
      </c>
      <c r="G894" s="39">
        <v>64381674</v>
      </c>
      <c r="H894" s="39">
        <v>57739003</v>
      </c>
      <c r="I894" s="39">
        <v>218</v>
      </c>
    </row>
    <row r="895" spans="1:9">
      <c r="A895" s="39" t="s">
        <v>2070</v>
      </c>
      <c r="B895" s="39" t="s">
        <v>2071</v>
      </c>
      <c r="C895" s="39">
        <v>51068074</v>
      </c>
      <c r="D895" s="39">
        <v>45386310</v>
      </c>
      <c r="E895" s="39">
        <v>4050866</v>
      </c>
      <c r="F895" s="39">
        <v>0</v>
      </c>
      <c r="G895" s="39">
        <v>19261826525</v>
      </c>
      <c r="H895" s="39">
        <v>18937808260</v>
      </c>
      <c r="I895" s="39">
        <v>59704.584000000003</v>
      </c>
    </row>
    <row r="896" spans="1:9">
      <c r="A896" s="39" t="s">
        <v>2072</v>
      </c>
      <c r="B896" s="39" t="s">
        <v>2073</v>
      </c>
      <c r="C896" s="39">
        <v>26349763</v>
      </c>
      <c r="D896" s="39">
        <v>18134731</v>
      </c>
      <c r="E896" s="39">
        <v>5594130</v>
      </c>
      <c r="F896" s="39">
        <v>0</v>
      </c>
      <c r="G896" s="39">
        <v>7048741493</v>
      </c>
      <c r="H896" s="39">
        <v>6861575390</v>
      </c>
      <c r="I896" s="39">
        <v>23150</v>
      </c>
    </row>
    <row r="897" spans="1:9">
      <c r="A897" s="39" t="s">
        <v>2074</v>
      </c>
      <c r="B897" s="39" t="s">
        <v>2075</v>
      </c>
      <c r="C897" s="39">
        <v>2602391</v>
      </c>
      <c r="D897" s="39">
        <v>1739340</v>
      </c>
      <c r="E897" s="39">
        <v>697564</v>
      </c>
      <c r="F897" s="39">
        <v>0</v>
      </c>
      <c r="G897" s="39">
        <v>1076765721</v>
      </c>
      <c r="H897" s="39">
        <v>1058650956</v>
      </c>
      <c r="I897" s="39">
        <v>5025</v>
      </c>
    </row>
    <row r="898" spans="1:9">
      <c r="A898" s="39" t="s">
        <v>2076</v>
      </c>
      <c r="B898" s="39" t="s">
        <v>2077</v>
      </c>
      <c r="C898" s="39">
        <v>72117122</v>
      </c>
      <c r="D898" s="39">
        <v>69491617</v>
      </c>
      <c r="E898" s="39">
        <v>0</v>
      </c>
      <c r="F898" s="39">
        <v>0</v>
      </c>
      <c r="G898" s="39">
        <v>25963084637</v>
      </c>
      <c r="H898" s="39">
        <v>25175148246</v>
      </c>
      <c r="I898" s="39">
        <v>78101.065000000002</v>
      </c>
    </row>
    <row r="899" spans="1:9">
      <c r="A899" s="39" t="s">
        <v>2078</v>
      </c>
      <c r="B899" s="39" t="s">
        <v>2079</v>
      </c>
      <c r="C899" s="39">
        <v>28212128</v>
      </c>
      <c r="D899" s="39">
        <v>11247800</v>
      </c>
      <c r="E899" s="39">
        <v>0</v>
      </c>
      <c r="F899" s="39">
        <v>0</v>
      </c>
      <c r="G899" s="39">
        <v>10155003477</v>
      </c>
      <c r="H899" s="39">
        <v>10120693097</v>
      </c>
      <c r="I899" s="39">
        <v>12586.86</v>
      </c>
    </row>
    <row r="900" spans="1:9">
      <c r="A900" s="39" t="s">
        <v>2080</v>
      </c>
      <c r="B900" s="39" t="s">
        <v>2081</v>
      </c>
      <c r="C900" s="39">
        <v>53082055</v>
      </c>
      <c r="D900" s="39">
        <v>31865730</v>
      </c>
      <c r="E900" s="39">
        <v>7354360</v>
      </c>
      <c r="F900" s="39">
        <v>0</v>
      </c>
      <c r="G900" s="39">
        <v>11186512560</v>
      </c>
      <c r="H900" s="39">
        <v>10988182872</v>
      </c>
      <c r="I900" s="39">
        <v>33746.724000000002</v>
      </c>
    </row>
    <row r="901" spans="1:9">
      <c r="A901" s="39" t="s">
        <v>2082</v>
      </c>
      <c r="B901" s="39" t="s">
        <v>2083</v>
      </c>
      <c r="C901" s="39">
        <v>43027594</v>
      </c>
      <c r="D901" s="39">
        <v>27130381</v>
      </c>
      <c r="E901" s="39">
        <v>14880912</v>
      </c>
      <c r="F901" s="39">
        <v>0</v>
      </c>
      <c r="G901" s="39">
        <v>9352078350</v>
      </c>
      <c r="H901" s="39">
        <v>9355304017</v>
      </c>
      <c r="I901" s="39">
        <v>31554.885999999999</v>
      </c>
    </row>
    <row r="902" spans="1:9">
      <c r="A902" s="39" t="s">
        <v>2084</v>
      </c>
      <c r="B902" s="39" t="s">
        <v>2085</v>
      </c>
      <c r="C902" s="39">
        <v>3520204</v>
      </c>
      <c r="D902" s="39">
        <v>2031121</v>
      </c>
      <c r="E902" s="39">
        <v>867220</v>
      </c>
      <c r="F902" s="39">
        <v>0</v>
      </c>
      <c r="G902" s="39">
        <v>703687627</v>
      </c>
      <c r="H902" s="39">
        <v>700386468</v>
      </c>
      <c r="I902" s="39">
        <v>3076.65</v>
      </c>
    </row>
    <row r="903" spans="1:9">
      <c r="A903" s="39" t="s">
        <v>2086</v>
      </c>
      <c r="B903" s="39" t="s">
        <v>2087</v>
      </c>
      <c r="C903" s="39">
        <v>22428766</v>
      </c>
      <c r="D903" s="39">
        <v>12364866</v>
      </c>
      <c r="E903" s="39">
        <v>8280203</v>
      </c>
      <c r="F903" s="39">
        <v>0</v>
      </c>
      <c r="G903" s="39">
        <v>4803604775</v>
      </c>
      <c r="H903" s="39">
        <v>4792748653</v>
      </c>
      <c r="I903" s="39">
        <v>14400</v>
      </c>
    </row>
    <row r="904" spans="1:9">
      <c r="A904" s="39" t="s">
        <v>2088</v>
      </c>
      <c r="B904" s="39" t="s">
        <v>2089</v>
      </c>
      <c r="C904" s="39">
        <v>3119204</v>
      </c>
      <c r="D904" s="39">
        <v>2675306</v>
      </c>
      <c r="E904" s="39">
        <v>459712</v>
      </c>
      <c r="F904" s="39">
        <v>0</v>
      </c>
      <c r="G904" s="39">
        <v>979591151</v>
      </c>
      <c r="H904" s="39">
        <v>982809787</v>
      </c>
      <c r="I904" s="39">
        <v>3050.33</v>
      </c>
    </row>
    <row r="905" spans="1:9">
      <c r="A905" s="39" t="s">
        <v>2090</v>
      </c>
      <c r="B905" s="39" t="s">
        <v>2091</v>
      </c>
      <c r="C905" s="39">
        <v>3170349</v>
      </c>
      <c r="D905" s="39">
        <v>1781101</v>
      </c>
      <c r="E905" s="39">
        <v>1377910</v>
      </c>
      <c r="F905" s="39">
        <v>0</v>
      </c>
      <c r="G905" s="39">
        <v>2200331284</v>
      </c>
      <c r="H905" s="39">
        <v>2326435041</v>
      </c>
      <c r="I905" s="39">
        <v>5560</v>
      </c>
    </row>
    <row r="906" spans="1:9">
      <c r="A906" s="39" t="s">
        <v>2092</v>
      </c>
      <c r="B906" s="39" t="s">
        <v>2093</v>
      </c>
      <c r="C906" s="39">
        <v>30410783</v>
      </c>
      <c r="D906" s="39">
        <v>13332991</v>
      </c>
      <c r="E906" s="39">
        <v>4462566</v>
      </c>
      <c r="F906" s="39">
        <v>0</v>
      </c>
      <c r="G906" s="39">
        <v>8571157096</v>
      </c>
      <c r="H906" s="39">
        <v>8420139036</v>
      </c>
      <c r="I906" s="39">
        <v>21110.578000000001</v>
      </c>
    </row>
    <row r="907" spans="1:9">
      <c r="A907" s="39" t="s">
        <v>2094</v>
      </c>
      <c r="B907" s="39" t="s">
        <v>2095</v>
      </c>
      <c r="C907" s="39">
        <v>1248394</v>
      </c>
      <c r="D907" s="39">
        <v>521335</v>
      </c>
      <c r="E907" s="39">
        <v>477818</v>
      </c>
      <c r="F907" s="39">
        <v>0</v>
      </c>
      <c r="G907" s="39">
        <v>450953167</v>
      </c>
      <c r="H907" s="39">
        <v>438730097</v>
      </c>
      <c r="I907" s="39">
        <v>3593.8670000000002</v>
      </c>
    </row>
    <row r="908" spans="1:9">
      <c r="A908" s="39" t="s">
        <v>2096</v>
      </c>
      <c r="B908" s="39" t="s">
        <v>2097</v>
      </c>
      <c r="C908" s="39">
        <v>30836028</v>
      </c>
      <c r="D908" s="39">
        <v>16906509</v>
      </c>
      <c r="E908" s="39">
        <v>3557092</v>
      </c>
      <c r="F908" s="39">
        <v>0</v>
      </c>
      <c r="G908" s="39">
        <v>5984627216</v>
      </c>
      <c r="H908" s="39">
        <v>6042211858</v>
      </c>
      <c r="I908" s="39">
        <v>17638.058000000001</v>
      </c>
    </row>
    <row r="909" spans="1:9">
      <c r="A909" s="39" t="s">
        <v>2098</v>
      </c>
      <c r="B909" s="39" t="s">
        <v>2099</v>
      </c>
      <c r="C909" s="39">
        <v>20361530</v>
      </c>
      <c r="D909" s="39">
        <v>7517451</v>
      </c>
      <c r="E909" s="39">
        <v>0</v>
      </c>
      <c r="F909" s="39">
        <v>0</v>
      </c>
      <c r="G909" s="39">
        <v>5422851332</v>
      </c>
      <c r="H909" s="39">
        <v>5329242312</v>
      </c>
      <c r="I909" s="39">
        <v>7487.2569999999996</v>
      </c>
    </row>
    <row r="910" spans="1:9">
      <c r="A910" s="39" t="s">
        <v>2100</v>
      </c>
      <c r="B910" s="39" t="s">
        <v>2101</v>
      </c>
      <c r="C910" s="39">
        <v>7531452</v>
      </c>
      <c r="D910" s="39">
        <v>4390622</v>
      </c>
      <c r="E910" s="39">
        <v>1399679</v>
      </c>
      <c r="F910" s="39">
        <v>0</v>
      </c>
      <c r="G910" s="39">
        <v>1674855852</v>
      </c>
      <c r="H910" s="39">
        <v>1514007611</v>
      </c>
      <c r="I910" s="39">
        <v>6284.4639999999999</v>
      </c>
    </row>
    <row r="911" spans="1:9">
      <c r="A911" s="39" t="s">
        <v>2103</v>
      </c>
      <c r="B911" s="39" t="s">
        <v>2104</v>
      </c>
      <c r="C911" s="39">
        <v>4595328</v>
      </c>
      <c r="D911" s="39">
        <v>4370627</v>
      </c>
      <c r="E911" s="39">
        <v>0</v>
      </c>
      <c r="F911" s="39">
        <v>0</v>
      </c>
      <c r="G911" s="39">
        <v>3837179358</v>
      </c>
      <c r="H911" s="39">
        <v>3868562397</v>
      </c>
      <c r="I911" s="39">
        <v>15600</v>
      </c>
    </row>
    <row r="912" spans="1:9">
      <c r="A912" s="39" t="s">
        <v>2105</v>
      </c>
      <c r="B912" s="39" t="s">
        <v>2106</v>
      </c>
      <c r="C912" s="39">
        <v>34111</v>
      </c>
      <c r="D912" s="39">
        <v>70946</v>
      </c>
      <c r="E912" s="39">
        <v>0</v>
      </c>
      <c r="F912" s="39">
        <v>0</v>
      </c>
      <c r="G912" s="39">
        <v>374370038</v>
      </c>
      <c r="H912" s="39">
        <v>380336848</v>
      </c>
      <c r="I912" s="39">
        <v>1108</v>
      </c>
    </row>
    <row r="913" spans="1:9">
      <c r="A913" s="39" t="s">
        <v>2107</v>
      </c>
      <c r="B913" s="39" t="s">
        <v>2108</v>
      </c>
      <c r="C913" s="39">
        <v>512403</v>
      </c>
      <c r="D913" s="39">
        <v>157613</v>
      </c>
      <c r="E913" s="39">
        <v>0</v>
      </c>
      <c r="F913" s="39">
        <v>0</v>
      </c>
      <c r="G913" s="39">
        <v>173712379</v>
      </c>
      <c r="H913" s="39">
        <v>147700666</v>
      </c>
      <c r="I913" s="39">
        <v>172.27600000000001</v>
      </c>
    </row>
    <row r="914" spans="1:9">
      <c r="A914" s="39" t="s">
        <v>2109</v>
      </c>
      <c r="B914" s="39" t="s">
        <v>2110</v>
      </c>
      <c r="C914" s="39">
        <v>324832</v>
      </c>
      <c r="D914" s="39">
        <v>324942</v>
      </c>
      <c r="E914" s="39">
        <v>0</v>
      </c>
      <c r="F914" s="39">
        <v>0</v>
      </c>
      <c r="G914" s="39">
        <v>500137024</v>
      </c>
      <c r="H914" s="39">
        <v>382159240</v>
      </c>
      <c r="I914" s="39">
        <v>986.34</v>
      </c>
    </row>
    <row r="915" spans="1:9">
      <c r="A915" s="39" t="s">
        <v>2111</v>
      </c>
      <c r="B915" s="39" t="s">
        <v>423</v>
      </c>
      <c r="C915" s="39">
        <v>1505158</v>
      </c>
      <c r="D915" s="39">
        <v>0</v>
      </c>
      <c r="E915" s="39">
        <v>0</v>
      </c>
      <c r="F915" s="39">
        <v>0</v>
      </c>
      <c r="G915" s="39">
        <v>1369070632</v>
      </c>
      <c r="H915" s="39">
        <v>1291023889</v>
      </c>
      <c r="I915" s="39">
        <v>3480</v>
      </c>
    </row>
    <row r="916" spans="1:9">
      <c r="A916" s="39" t="s">
        <v>2112</v>
      </c>
      <c r="B916" s="39" t="s">
        <v>2113</v>
      </c>
      <c r="C916" s="39">
        <v>1330165</v>
      </c>
      <c r="D916" s="39">
        <v>59233</v>
      </c>
      <c r="E916" s="39">
        <v>0</v>
      </c>
      <c r="F916" s="39">
        <v>0</v>
      </c>
      <c r="G916" s="39">
        <v>447047583</v>
      </c>
      <c r="H916" s="39">
        <v>636519358</v>
      </c>
      <c r="I916" s="39">
        <v>112.5</v>
      </c>
    </row>
    <row r="917" spans="1:9">
      <c r="A917" s="39" t="s">
        <v>2114</v>
      </c>
      <c r="B917" s="39" t="s">
        <v>2115</v>
      </c>
      <c r="C917" s="39">
        <v>806628</v>
      </c>
      <c r="D917" s="39">
        <v>493418</v>
      </c>
      <c r="E917" s="39">
        <v>0</v>
      </c>
      <c r="F917" s="39">
        <v>0</v>
      </c>
      <c r="G917" s="39">
        <v>961557682</v>
      </c>
      <c r="H917" s="39">
        <v>861597225</v>
      </c>
      <c r="I917" s="39">
        <v>1665.67</v>
      </c>
    </row>
    <row r="918" spans="1:9">
      <c r="A918" s="39" t="s">
        <v>2116</v>
      </c>
      <c r="B918" s="39" t="s">
        <v>2117</v>
      </c>
      <c r="C918" s="39">
        <v>41080</v>
      </c>
      <c r="D918" s="39">
        <v>0</v>
      </c>
      <c r="E918" s="39">
        <v>47046</v>
      </c>
      <c r="F918" s="39">
        <v>0</v>
      </c>
      <c r="G918" s="39">
        <v>73037097</v>
      </c>
      <c r="H918" s="39">
        <v>75062478</v>
      </c>
      <c r="I918" s="39">
        <v>341.55</v>
      </c>
    </row>
    <row r="919" spans="1:9">
      <c r="A919" s="39" t="s">
        <v>2118</v>
      </c>
      <c r="B919" s="39" t="s">
        <v>2119</v>
      </c>
      <c r="C919" s="39">
        <v>0</v>
      </c>
      <c r="E919" s="39">
        <v>0</v>
      </c>
      <c r="F919" s="39">
        <v>0</v>
      </c>
      <c r="G919" s="39">
        <v>269245070</v>
      </c>
      <c r="H919" s="39">
        <v>192060380</v>
      </c>
      <c r="I919" s="39">
        <v>200.39599999999999</v>
      </c>
    </row>
    <row r="920" spans="1:9">
      <c r="A920" s="39" t="s">
        <v>2120</v>
      </c>
      <c r="B920" s="39" t="s">
        <v>2121</v>
      </c>
      <c r="C920" s="39">
        <v>0</v>
      </c>
      <c r="E920" s="39">
        <v>0</v>
      </c>
      <c r="F920" s="39">
        <v>0</v>
      </c>
      <c r="G920" s="39">
        <v>136828786</v>
      </c>
      <c r="H920" s="39">
        <v>121471275</v>
      </c>
      <c r="I920" s="39">
        <v>180</v>
      </c>
    </row>
    <row r="921" spans="1:9">
      <c r="A921" s="39" t="s">
        <v>2122</v>
      </c>
      <c r="B921" s="39" t="s">
        <v>2123</v>
      </c>
      <c r="C921" s="39">
        <v>0</v>
      </c>
      <c r="E921" s="39">
        <v>0</v>
      </c>
      <c r="F921" s="39">
        <v>0</v>
      </c>
      <c r="G921" s="39">
        <v>36318487</v>
      </c>
      <c r="H921" s="39">
        <v>34667650</v>
      </c>
      <c r="I921" s="39">
        <v>100</v>
      </c>
    </row>
    <row r="922" spans="1:9">
      <c r="A922" s="39" t="s">
        <v>2124</v>
      </c>
      <c r="B922" s="39" t="s">
        <v>2125</v>
      </c>
      <c r="C922" s="39">
        <v>3031441</v>
      </c>
      <c r="D922" s="39">
        <v>2147765</v>
      </c>
      <c r="E922" s="39">
        <v>0</v>
      </c>
      <c r="F922" s="39">
        <v>0</v>
      </c>
      <c r="G922" s="39">
        <v>1809724892</v>
      </c>
      <c r="H922" s="39">
        <v>2156086271</v>
      </c>
      <c r="I922" s="39">
        <v>4913.3289999999997</v>
      </c>
    </row>
    <row r="923" spans="1:9">
      <c r="A923" s="39" t="s">
        <v>2126</v>
      </c>
      <c r="B923" s="39" t="s">
        <v>2127</v>
      </c>
      <c r="C923" s="39">
        <v>0</v>
      </c>
      <c r="E923" s="39">
        <v>0</v>
      </c>
      <c r="F923" s="39">
        <v>0</v>
      </c>
      <c r="G923" s="39">
        <v>56759341</v>
      </c>
      <c r="H923" s="39">
        <v>61097655</v>
      </c>
      <c r="I923" s="39">
        <v>139</v>
      </c>
    </row>
    <row r="924" spans="1:9">
      <c r="A924" s="39" t="s">
        <v>2128</v>
      </c>
      <c r="B924" s="39" t="s">
        <v>2022</v>
      </c>
      <c r="C924" s="39">
        <v>91587</v>
      </c>
      <c r="D924" s="39">
        <v>188</v>
      </c>
      <c r="E924" s="39">
        <v>100357</v>
      </c>
      <c r="F924" s="39">
        <v>0</v>
      </c>
      <c r="G924" s="39">
        <v>105141315</v>
      </c>
      <c r="H924" s="39">
        <v>108768133</v>
      </c>
      <c r="I924" s="39">
        <v>930.55499999999995</v>
      </c>
    </row>
    <row r="925" spans="1:9">
      <c r="A925" s="39" t="s">
        <v>2129</v>
      </c>
      <c r="B925" s="39" t="s">
        <v>2130</v>
      </c>
      <c r="C925" s="39">
        <v>0</v>
      </c>
      <c r="E925" s="39">
        <v>0</v>
      </c>
      <c r="F925" s="39">
        <v>0</v>
      </c>
      <c r="G925" s="39">
        <v>136103796</v>
      </c>
      <c r="H925" s="39">
        <v>144232840</v>
      </c>
      <c r="I925" s="39">
        <v>450</v>
      </c>
    </row>
    <row r="926" spans="1:9">
      <c r="A926" s="39" t="s">
        <v>2132</v>
      </c>
      <c r="B926" s="39" t="s">
        <v>2133</v>
      </c>
      <c r="C926" s="39">
        <v>190829</v>
      </c>
      <c r="D926" s="39">
        <v>100900</v>
      </c>
      <c r="E926" s="39">
        <v>0</v>
      </c>
      <c r="F926" s="39">
        <v>0</v>
      </c>
      <c r="G926" s="39">
        <v>303814659</v>
      </c>
      <c r="H926" s="39">
        <v>275630960</v>
      </c>
      <c r="I926" s="39">
        <v>427</v>
      </c>
    </row>
    <row r="927" spans="1:9">
      <c r="A927" s="39" t="s">
        <v>2134</v>
      </c>
      <c r="B927" s="39" t="s">
        <v>2135</v>
      </c>
      <c r="C927" s="39">
        <v>0</v>
      </c>
      <c r="D927" s="39">
        <v>4352878</v>
      </c>
      <c r="E927" s="39">
        <v>3442179</v>
      </c>
      <c r="F927" s="39">
        <v>0</v>
      </c>
      <c r="G927" s="39">
        <v>3835212149</v>
      </c>
      <c r="H927" s="39">
        <v>3542638679</v>
      </c>
      <c r="I927" s="39">
        <v>13350</v>
      </c>
    </row>
    <row r="928" spans="1:9">
      <c r="A928" s="39" t="s">
        <v>2136</v>
      </c>
      <c r="B928" s="39" t="s">
        <v>2137</v>
      </c>
      <c r="C928" s="39">
        <v>228603</v>
      </c>
      <c r="D928" s="39">
        <v>204103</v>
      </c>
      <c r="E928" s="39">
        <v>0</v>
      </c>
      <c r="F928" s="39">
        <v>0</v>
      </c>
      <c r="G928" s="39">
        <v>120461330</v>
      </c>
      <c r="H928" s="39">
        <v>122070057</v>
      </c>
      <c r="I928" s="39">
        <v>270</v>
      </c>
    </row>
    <row r="929" spans="1:9">
      <c r="A929" s="39" t="s">
        <v>2138</v>
      </c>
      <c r="B929" s="39" t="s">
        <v>2139</v>
      </c>
      <c r="C929" s="39">
        <v>172689</v>
      </c>
      <c r="D929" s="39">
        <v>0</v>
      </c>
      <c r="E929" s="39">
        <v>169713</v>
      </c>
      <c r="F929" s="39">
        <v>0</v>
      </c>
      <c r="G929" s="39">
        <v>313020989</v>
      </c>
      <c r="H929" s="39">
        <v>288471751</v>
      </c>
      <c r="I929" s="39">
        <v>1024.355</v>
      </c>
    </row>
    <row r="930" spans="1:9">
      <c r="A930" s="39" t="s">
        <v>2140</v>
      </c>
      <c r="B930" s="39" t="s">
        <v>2141</v>
      </c>
      <c r="C930" s="39">
        <v>287972</v>
      </c>
      <c r="D930" s="39">
        <v>71255</v>
      </c>
      <c r="E930" s="39">
        <v>236364</v>
      </c>
      <c r="F930" s="39">
        <v>0</v>
      </c>
      <c r="G930" s="39">
        <v>176186556</v>
      </c>
      <c r="H930" s="39">
        <v>160572096</v>
      </c>
      <c r="I930" s="39">
        <v>965</v>
      </c>
    </row>
    <row r="931" spans="1:9">
      <c r="A931" s="39" t="s">
        <v>2142</v>
      </c>
      <c r="B931" s="39" t="s">
        <v>2143</v>
      </c>
      <c r="C931" s="39">
        <v>82193</v>
      </c>
      <c r="D931" s="39">
        <v>140</v>
      </c>
      <c r="E931" s="39">
        <v>65291</v>
      </c>
      <c r="F931" s="39">
        <v>0</v>
      </c>
      <c r="G931" s="39">
        <v>97935462</v>
      </c>
      <c r="H931" s="39">
        <v>91407847</v>
      </c>
      <c r="I931" s="39">
        <v>231.404</v>
      </c>
    </row>
    <row r="932" spans="1:9">
      <c r="A932" s="39" t="s">
        <v>2445</v>
      </c>
      <c r="C932" s="39">
        <v>0</v>
      </c>
      <c r="E932" s="39">
        <v>0</v>
      </c>
      <c r="F932" s="39">
        <v>0</v>
      </c>
      <c r="H932" s="39">
        <v>0</v>
      </c>
      <c r="I932" s="39">
        <v>1304</v>
      </c>
    </row>
    <row r="933" spans="1:9">
      <c r="A933" s="39" t="s">
        <v>2168</v>
      </c>
      <c r="B933" s="39" t="s">
        <v>2169</v>
      </c>
      <c r="C933" s="39">
        <v>95783989</v>
      </c>
      <c r="D933" s="39">
        <v>39200750</v>
      </c>
      <c r="E933" s="39">
        <v>0</v>
      </c>
      <c r="F933" s="39">
        <v>0</v>
      </c>
      <c r="G933" s="39">
        <v>62835734669</v>
      </c>
      <c r="H933" s="39">
        <v>60654383629</v>
      </c>
      <c r="I933" s="39">
        <v>81149.2</v>
      </c>
    </row>
    <row r="934" spans="1:9">
      <c r="A934" s="39" t="s">
        <v>2170</v>
      </c>
      <c r="B934" s="39" t="s">
        <v>2171</v>
      </c>
      <c r="C934" s="39">
        <v>30761197</v>
      </c>
      <c r="D934" s="39">
        <v>15611545</v>
      </c>
      <c r="E934" s="39">
        <v>5688767</v>
      </c>
      <c r="F934" s="39">
        <v>0</v>
      </c>
      <c r="G934" s="39">
        <v>7259480589</v>
      </c>
      <c r="H934" s="39">
        <v>7160743590</v>
      </c>
      <c r="I934" s="39">
        <v>23737</v>
      </c>
    </row>
    <row r="935" spans="1:9">
      <c r="A935" s="39" t="s">
        <v>2172</v>
      </c>
      <c r="B935" s="39" t="s">
        <v>2446</v>
      </c>
      <c r="C935" s="39">
        <v>0</v>
      </c>
      <c r="E935" s="39">
        <v>0</v>
      </c>
      <c r="F935" s="39">
        <v>0</v>
      </c>
      <c r="G935" s="39">
        <v>0</v>
      </c>
      <c r="H935" s="39">
        <v>0</v>
      </c>
      <c r="I935" s="39">
        <v>134.16999999999999</v>
      </c>
    </row>
    <row r="936" spans="1:9">
      <c r="A936" s="39" t="s">
        <v>2174</v>
      </c>
      <c r="B936" s="39" t="s">
        <v>2175</v>
      </c>
      <c r="C936" s="39">
        <v>0</v>
      </c>
      <c r="E936" s="39">
        <v>0</v>
      </c>
      <c r="F936" s="39">
        <v>0</v>
      </c>
      <c r="G936" s="39">
        <v>0</v>
      </c>
      <c r="H936" s="39">
        <v>0</v>
      </c>
      <c r="I936" s="39">
        <v>367.44</v>
      </c>
    </row>
    <row r="937" spans="1:9">
      <c r="A937" s="39" t="s">
        <v>2176</v>
      </c>
      <c r="B937" s="39" t="s">
        <v>2177</v>
      </c>
      <c r="C937" s="39">
        <v>16670558</v>
      </c>
      <c r="D937" s="39">
        <v>7283148</v>
      </c>
      <c r="E937" s="39">
        <v>0</v>
      </c>
      <c r="F937" s="39">
        <v>0</v>
      </c>
      <c r="G937" s="39">
        <v>5148868130</v>
      </c>
      <c r="H937" s="39">
        <v>2563986136</v>
      </c>
      <c r="I937" s="39">
        <v>7829.3919999999998</v>
      </c>
    </row>
    <row r="938" spans="1:9">
      <c r="A938" s="39" t="s">
        <v>2178</v>
      </c>
      <c r="B938" s="39" t="s">
        <v>2179</v>
      </c>
      <c r="C938" s="39">
        <v>15997432</v>
      </c>
      <c r="D938" s="39">
        <v>4092606</v>
      </c>
      <c r="E938" s="39">
        <v>0</v>
      </c>
      <c r="F938" s="39">
        <v>0</v>
      </c>
      <c r="G938" s="39">
        <v>9660434183</v>
      </c>
      <c r="H938" s="39">
        <v>9261611552</v>
      </c>
      <c r="I938" s="39">
        <v>7517.7560000000003</v>
      </c>
    </row>
    <row r="939" spans="1:9">
      <c r="A939" s="39" t="s">
        <v>2180</v>
      </c>
      <c r="B939" s="39" t="s">
        <v>2181</v>
      </c>
      <c r="C939" s="39">
        <v>13294520</v>
      </c>
      <c r="D939" s="39">
        <v>8577868</v>
      </c>
      <c r="E939" s="39">
        <v>923863</v>
      </c>
      <c r="F939" s="39">
        <v>0</v>
      </c>
      <c r="G939" s="39">
        <v>3040545779</v>
      </c>
      <c r="H939" s="39">
        <v>2957885586</v>
      </c>
      <c r="I939" s="39">
        <v>10977.62</v>
      </c>
    </row>
    <row r="940" spans="1:9">
      <c r="A940" s="39" t="s">
        <v>2182</v>
      </c>
      <c r="B940" s="39" t="s">
        <v>2183</v>
      </c>
      <c r="C940" s="39">
        <v>1835224</v>
      </c>
      <c r="D940" s="39">
        <v>552466</v>
      </c>
      <c r="E940" s="39">
        <v>0</v>
      </c>
      <c r="F940" s="39">
        <v>0</v>
      </c>
      <c r="G940" s="39">
        <v>1325160915</v>
      </c>
      <c r="H940" s="39">
        <v>1397909788</v>
      </c>
      <c r="I940" s="39">
        <v>1300</v>
      </c>
    </row>
    <row r="941" spans="1:9">
      <c r="A941" s="39" t="s">
        <v>2184</v>
      </c>
      <c r="B941" s="39" t="s">
        <v>2185</v>
      </c>
      <c r="C941" s="39">
        <v>17349723</v>
      </c>
      <c r="D941" s="39">
        <v>6140695</v>
      </c>
      <c r="E941" s="39">
        <v>0</v>
      </c>
      <c r="F941" s="39">
        <v>0</v>
      </c>
      <c r="G941" s="39">
        <v>7207519218</v>
      </c>
      <c r="H941" s="39">
        <v>6954288037</v>
      </c>
      <c r="I941" s="39">
        <v>7858.8320000000003</v>
      </c>
    </row>
    <row r="942" spans="1:9">
      <c r="A942" s="39" t="s">
        <v>2186</v>
      </c>
      <c r="B942" s="39" t="s">
        <v>2187</v>
      </c>
      <c r="C942" s="39">
        <v>0</v>
      </c>
      <c r="E942" s="39">
        <v>0</v>
      </c>
      <c r="F942" s="39">
        <v>0</v>
      </c>
      <c r="G942" s="39">
        <v>249490559</v>
      </c>
      <c r="H942" s="39">
        <v>244628212</v>
      </c>
      <c r="I942" s="39">
        <v>665</v>
      </c>
    </row>
    <row r="943" spans="1:9">
      <c r="A943" s="39" t="s">
        <v>2188</v>
      </c>
      <c r="B943" s="39" t="s">
        <v>2189</v>
      </c>
      <c r="C943" s="39">
        <v>276527</v>
      </c>
      <c r="D943" s="39">
        <v>266688</v>
      </c>
      <c r="E943" s="39">
        <v>0</v>
      </c>
      <c r="F943" s="39">
        <v>0</v>
      </c>
      <c r="G943" s="39">
        <v>307548400</v>
      </c>
      <c r="H943" s="39">
        <v>306417321</v>
      </c>
      <c r="I943" s="39">
        <v>1134</v>
      </c>
    </row>
    <row r="944" spans="1:9">
      <c r="A944" s="39" t="s">
        <v>2190</v>
      </c>
      <c r="B944" s="39" t="s">
        <v>1475</v>
      </c>
      <c r="C944" s="39">
        <v>0</v>
      </c>
      <c r="E944" s="39">
        <v>0</v>
      </c>
      <c r="F944" s="39">
        <v>0</v>
      </c>
      <c r="G944" s="39">
        <v>34043058</v>
      </c>
      <c r="H944" s="39">
        <v>29224837</v>
      </c>
      <c r="I944" s="39">
        <v>104.967</v>
      </c>
    </row>
    <row r="945" spans="1:9">
      <c r="A945" s="39" t="s">
        <v>2191</v>
      </c>
      <c r="B945" s="39" t="s">
        <v>2192</v>
      </c>
      <c r="C945" s="39">
        <v>0</v>
      </c>
      <c r="E945" s="39">
        <v>0</v>
      </c>
      <c r="F945" s="39">
        <v>0</v>
      </c>
      <c r="G945" s="39">
        <v>36263144</v>
      </c>
      <c r="H945" s="39">
        <v>31748741</v>
      </c>
      <c r="I945" s="39">
        <v>183</v>
      </c>
    </row>
    <row r="946" spans="1:9">
      <c r="A946" s="39" t="s">
        <v>2193</v>
      </c>
      <c r="B946" s="39" t="s">
        <v>2194</v>
      </c>
      <c r="C946" s="39">
        <v>80804</v>
      </c>
      <c r="D946" s="39">
        <v>0</v>
      </c>
      <c r="E946" s="39">
        <v>104269</v>
      </c>
      <c r="F946" s="39">
        <v>0</v>
      </c>
      <c r="G946" s="39">
        <v>118625348</v>
      </c>
      <c r="H946" s="39">
        <v>115433355</v>
      </c>
      <c r="I946" s="39">
        <v>450</v>
      </c>
    </row>
    <row r="947" spans="1:9">
      <c r="A947" s="39" t="s">
        <v>2195</v>
      </c>
      <c r="B947" s="39" t="s">
        <v>2196</v>
      </c>
      <c r="C947" s="39">
        <v>629316</v>
      </c>
      <c r="D947" s="39">
        <v>323312</v>
      </c>
      <c r="E947" s="39">
        <v>0</v>
      </c>
      <c r="F947" s="39">
        <v>0</v>
      </c>
      <c r="G947" s="39">
        <v>856042139</v>
      </c>
      <c r="H947" s="39">
        <v>896354567</v>
      </c>
      <c r="I947" s="39">
        <v>1224</v>
      </c>
    </row>
    <row r="948" spans="1:9">
      <c r="A948" s="39" t="s">
        <v>2197</v>
      </c>
      <c r="B948" s="39" t="s">
        <v>2198</v>
      </c>
      <c r="C948" s="39">
        <v>1093469</v>
      </c>
      <c r="D948" s="39">
        <v>486932</v>
      </c>
      <c r="E948" s="39">
        <v>363287</v>
      </c>
      <c r="F948" s="39">
        <v>0</v>
      </c>
      <c r="G948" s="39">
        <v>320122932</v>
      </c>
      <c r="H948" s="39">
        <v>259985453</v>
      </c>
      <c r="I948" s="39">
        <v>1150.56</v>
      </c>
    </row>
    <row r="949" spans="1:9">
      <c r="A949" s="39" t="s">
        <v>2199</v>
      </c>
      <c r="B949" s="39" t="s">
        <v>2200</v>
      </c>
      <c r="C949" s="39">
        <v>83654</v>
      </c>
      <c r="D949" s="39">
        <v>44954</v>
      </c>
      <c r="E949" s="39">
        <v>48478</v>
      </c>
      <c r="F949" s="39">
        <v>0</v>
      </c>
      <c r="G949" s="39">
        <v>65954708</v>
      </c>
      <c r="H949" s="39">
        <v>66402217</v>
      </c>
      <c r="I949" s="39">
        <v>388</v>
      </c>
    </row>
    <row r="950" spans="1:9">
      <c r="A950" s="39" t="s">
        <v>2201</v>
      </c>
      <c r="B950" s="39" t="s">
        <v>2202</v>
      </c>
      <c r="C950" s="39">
        <v>30138</v>
      </c>
      <c r="D950" s="39">
        <v>0</v>
      </c>
      <c r="E950" s="39">
        <v>28131</v>
      </c>
      <c r="F950" s="39">
        <v>0</v>
      </c>
      <c r="G950" s="39">
        <v>60898636</v>
      </c>
      <c r="H950" s="39">
        <v>61108522</v>
      </c>
      <c r="I950" s="39">
        <v>170</v>
      </c>
    </row>
    <row r="951" spans="1:9">
      <c r="A951" s="39" t="s">
        <v>2203</v>
      </c>
      <c r="B951" s="39" t="s">
        <v>1853</v>
      </c>
      <c r="C951" s="39">
        <v>448885</v>
      </c>
      <c r="D951" s="39">
        <v>456136</v>
      </c>
      <c r="E951" s="39">
        <v>0</v>
      </c>
      <c r="F951" s="39">
        <v>0</v>
      </c>
      <c r="G951" s="39">
        <v>188047816</v>
      </c>
      <c r="H951" s="39">
        <v>179932888</v>
      </c>
      <c r="I951" s="39">
        <v>649.01</v>
      </c>
    </row>
    <row r="952" spans="1:9">
      <c r="A952" s="39" t="s">
        <v>2204</v>
      </c>
      <c r="B952" s="39" t="s">
        <v>2205</v>
      </c>
      <c r="C952" s="39">
        <v>1294473</v>
      </c>
      <c r="D952" s="39">
        <v>1111908</v>
      </c>
      <c r="E952" s="39">
        <v>0</v>
      </c>
      <c r="F952" s="39">
        <v>0</v>
      </c>
      <c r="G952" s="39">
        <v>819784885</v>
      </c>
      <c r="H952" s="39">
        <v>858583388</v>
      </c>
      <c r="I952" s="39">
        <v>2259.6390000000001</v>
      </c>
    </row>
    <row r="953" spans="1:9">
      <c r="A953" s="39" t="s">
        <v>2206</v>
      </c>
      <c r="B953" s="39" t="s">
        <v>2207</v>
      </c>
      <c r="C953" s="39">
        <v>342716</v>
      </c>
      <c r="D953" s="39">
        <v>108054</v>
      </c>
      <c r="E953" s="39">
        <v>168497</v>
      </c>
      <c r="F953" s="39">
        <v>0</v>
      </c>
      <c r="G953" s="39">
        <v>132835816</v>
      </c>
      <c r="H953" s="39">
        <v>138235203</v>
      </c>
      <c r="I953" s="39">
        <v>795</v>
      </c>
    </row>
    <row r="954" spans="1:9">
      <c r="A954" s="39" t="s">
        <v>2208</v>
      </c>
      <c r="B954" s="39" t="s">
        <v>2209</v>
      </c>
      <c r="C954" s="39">
        <v>0</v>
      </c>
      <c r="E954" s="39">
        <v>0</v>
      </c>
      <c r="F954" s="39">
        <v>0</v>
      </c>
      <c r="G954" s="39">
        <v>81912216</v>
      </c>
      <c r="H954" s="39">
        <v>88975925</v>
      </c>
      <c r="I954" s="39">
        <v>270</v>
      </c>
    </row>
    <row r="955" spans="1:9">
      <c r="A955" s="39" t="s">
        <v>2210</v>
      </c>
      <c r="B955" s="39" t="s">
        <v>2211</v>
      </c>
      <c r="C955" s="39">
        <v>233356</v>
      </c>
      <c r="D955" s="39">
        <v>21330</v>
      </c>
      <c r="E955" s="39">
        <v>223024</v>
      </c>
      <c r="F955" s="39">
        <v>0</v>
      </c>
      <c r="G955" s="39">
        <v>370789194</v>
      </c>
      <c r="H955" s="39">
        <v>378444602</v>
      </c>
      <c r="I955" s="39">
        <v>1045</v>
      </c>
    </row>
    <row r="956" spans="1:9">
      <c r="A956" s="39" t="s">
        <v>2212</v>
      </c>
      <c r="B956" s="39" t="s">
        <v>2213</v>
      </c>
      <c r="C956" s="39">
        <v>126997</v>
      </c>
      <c r="D956" s="39">
        <v>28149</v>
      </c>
      <c r="E956" s="39">
        <v>100785</v>
      </c>
      <c r="F956" s="39">
        <v>0</v>
      </c>
      <c r="G956" s="39">
        <v>172307678</v>
      </c>
      <c r="H956" s="39">
        <v>162349330</v>
      </c>
      <c r="I956" s="39">
        <v>952</v>
      </c>
    </row>
    <row r="957" spans="1:9">
      <c r="A957" s="39" t="s">
        <v>2214</v>
      </c>
      <c r="B957" s="39" t="s">
        <v>2215</v>
      </c>
      <c r="C957" s="39">
        <v>206732</v>
      </c>
      <c r="D957" s="39">
        <v>177796</v>
      </c>
      <c r="E957" s="39">
        <v>0</v>
      </c>
      <c r="F957" s="39">
        <v>0</v>
      </c>
      <c r="G957" s="39">
        <v>172296881</v>
      </c>
      <c r="H957" s="39">
        <v>185825606</v>
      </c>
      <c r="I957" s="39">
        <v>725</v>
      </c>
    </row>
    <row r="958" spans="1:9">
      <c r="A958" s="39" t="s">
        <v>2216</v>
      </c>
      <c r="B958" s="39" t="s">
        <v>2217</v>
      </c>
      <c r="C958" s="39">
        <v>3783223</v>
      </c>
      <c r="D958" s="39">
        <v>500721</v>
      </c>
      <c r="E958" s="39">
        <v>0</v>
      </c>
      <c r="F958" s="39">
        <v>0</v>
      </c>
      <c r="G958" s="39">
        <v>1511749792</v>
      </c>
      <c r="H958" s="39">
        <v>1514190714</v>
      </c>
      <c r="I958" s="39">
        <v>518</v>
      </c>
    </row>
    <row r="959" spans="1:9">
      <c r="A959" s="39" t="s">
        <v>2218</v>
      </c>
      <c r="B959" s="39" t="s">
        <v>2219</v>
      </c>
      <c r="C959" s="39">
        <v>1031045</v>
      </c>
      <c r="D959" s="39">
        <v>71536</v>
      </c>
      <c r="E959" s="39">
        <v>0</v>
      </c>
      <c r="F959" s="39">
        <v>0</v>
      </c>
      <c r="G959" s="39">
        <v>3630428086</v>
      </c>
      <c r="H959" s="39">
        <v>2580502200</v>
      </c>
      <c r="I959" s="39">
        <v>234.59</v>
      </c>
    </row>
    <row r="960" spans="1:9">
      <c r="A960" s="39" t="s">
        <v>2222</v>
      </c>
      <c r="B960" s="39" t="s">
        <v>2223</v>
      </c>
      <c r="C960" s="39">
        <v>32322</v>
      </c>
      <c r="D960" s="39">
        <v>0</v>
      </c>
      <c r="E960" s="39">
        <v>29450</v>
      </c>
      <c r="F960" s="39">
        <v>0</v>
      </c>
      <c r="G960" s="39">
        <v>48007980</v>
      </c>
      <c r="H960" s="39">
        <v>48511646</v>
      </c>
      <c r="I960" s="39">
        <v>285</v>
      </c>
    </row>
    <row r="961" spans="1:9">
      <c r="A961" s="39" t="s">
        <v>2224</v>
      </c>
      <c r="B961" s="39" t="s">
        <v>2225</v>
      </c>
      <c r="C961" s="39">
        <v>122216</v>
      </c>
      <c r="D961" s="39">
        <v>0</v>
      </c>
      <c r="E961" s="39">
        <v>116370</v>
      </c>
      <c r="F961" s="39">
        <v>0</v>
      </c>
      <c r="G961" s="39">
        <v>211500746</v>
      </c>
      <c r="H961" s="39">
        <v>207817373</v>
      </c>
      <c r="I961" s="39">
        <v>503</v>
      </c>
    </row>
    <row r="962" spans="1:9">
      <c r="A962" s="39" t="s">
        <v>2226</v>
      </c>
      <c r="B962" s="39" t="s">
        <v>2227</v>
      </c>
      <c r="C962" s="39">
        <v>1516519</v>
      </c>
      <c r="D962" s="39">
        <v>236615</v>
      </c>
      <c r="E962" s="39">
        <v>1299080</v>
      </c>
      <c r="F962" s="39">
        <v>0</v>
      </c>
      <c r="G962" s="39">
        <v>833921387</v>
      </c>
      <c r="H962" s="39">
        <v>823964836</v>
      </c>
      <c r="I962" s="39">
        <v>4301.3860000000004</v>
      </c>
    </row>
    <row r="963" spans="1:9">
      <c r="A963" s="39" t="s">
        <v>2228</v>
      </c>
      <c r="B963" s="39" t="s">
        <v>2229</v>
      </c>
      <c r="C963" s="39">
        <v>0</v>
      </c>
      <c r="E963" s="39">
        <v>0</v>
      </c>
      <c r="F963" s="39">
        <v>0</v>
      </c>
      <c r="G963" s="39">
        <v>175585737</v>
      </c>
      <c r="H963" s="39">
        <v>168966414</v>
      </c>
      <c r="I963" s="39">
        <v>195.45699999999999</v>
      </c>
    </row>
    <row r="964" spans="1:9">
      <c r="A964" s="39" t="s">
        <v>2230</v>
      </c>
      <c r="B964" s="39" t="s">
        <v>2231</v>
      </c>
      <c r="C964" s="39">
        <v>2012388</v>
      </c>
      <c r="D964" s="39">
        <v>0</v>
      </c>
      <c r="E964" s="39">
        <v>1991176</v>
      </c>
      <c r="F964" s="39">
        <v>0</v>
      </c>
      <c r="G964" s="39">
        <v>1508414517</v>
      </c>
      <c r="H964" s="39">
        <v>1483857345</v>
      </c>
      <c r="I964" s="39">
        <v>9582.1170000000002</v>
      </c>
    </row>
    <row r="965" spans="1:9">
      <c r="A965" s="39" t="s">
        <v>2232</v>
      </c>
      <c r="B965" s="39" t="s">
        <v>2233</v>
      </c>
      <c r="C965" s="39">
        <v>268899</v>
      </c>
      <c r="D965" s="39">
        <v>108023</v>
      </c>
      <c r="E965" s="39">
        <v>0</v>
      </c>
      <c r="F965" s="39">
        <v>0</v>
      </c>
      <c r="G965" s="39">
        <v>167824246</v>
      </c>
      <c r="H965" s="39">
        <v>183463660</v>
      </c>
      <c r="I965" s="39">
        <v>205</v>
      </c>
    </row>
    <row r="966" spans="1:9">
      <c r="A966" s="39" t="s">
        <v>2236</v>
      </c>
      <c r="B966" s="39" t="s">
        <v>2237</v>
      </c>
      <c r="C966" s="39">
        <v>2421520</v>
      </c>
      <c r="D966" s="39">
        <v>1601863</v>
      </c>
      <c r="E966" s="39">
        <v>816577</v>
      </c>
      <c r="F966" s="39">
        <v>0</v>
      </c>
      <c r="G966" s="39">
        <v>592772469</v>
      </c>
      <c r="H966" s="39">
        <v>596803197</v>
      </c>
      <c r="I966" s="39">
        <v>1966.4580000000001</v>
      </c>
    </row>
    <row r="967" spans="1:9">
      <c r="A967" s="39" t="s">
        <v>2238</v>
      </c>
      <c r="B967" s="39" t="s">
        <v>158</v>
      </c>
      <c r="C967" s="39">
        <v>362618</v>
      </c>
      <c r="D967" s="39">
        <v>364867</v>
      </c>
      <c r="E967" s="39">
        <v>0</v>
      </c>
      <c r="F967" s="39">
        <v>0</v>
      </c>
      <c r="G967" s="39">
        <v>212146981</v>
      </c>
      <c r="H967" s="39">
        <v>215218018</v>
      </c>
      <c r="I967" s="39">
        <v>866.27</v>
      </c>
    </row>
    <row r="968" spans="1:9">
      <c r="A968" s="39" t="s">
        <v>2239</v>
      </c>
      <c r="B968" s="39" t="s">
        <v>2240</v>
      </c>
      <c r="C968" s="39">
        <v>734311</v>
      </c>
      <c r="D968" s="39">
        <v>556163</v>
      </c>
      <c r="E968" s="39">
        <v>191814</v>
      </c>
      <c r="F968" s="39">
        <v>0</v>
      </c>
      <c r="G968" s="39">
        <v>238230342</v>
      </c>
      <c r="H968" s="39">
        <v>236441714</v>
      </c>
      <c r="I968" s="39">
        <v>1008</v>
      </c>
    </row>
    <row r="969" spans="1:9">
      <c r="A969" s="39" t="s">
        <v>2241</v>
      </c>
      <c r="B969" s="39" t="s">
        <v>2242</v>
      </c>
      <c r="C969" s="39">
        <v>125246</v>
      </c>
      <c r="D969" s="39">
        <v>14699</v>
      </c>
      <c r="E969" s="39">
        <v>107475</v>
      </c>
      <c r="F969" s="39">
        <v>0</v>
      </c>
      <c r="G969" s="39">
        <v>89458525</v>
      </c>
      <c r="H969" s="39">
        <v>88168397</v>
      </c>
      <c r="I969" s="39">
        <v>475</v>
      </c>
    </row>
    <row r="970" spans="1:9">
      <c r="A970" s="39" t="s">
        <v>2243</v>
      </c>
      <c r="B970" s="39" t="s">
        <v>2244</v>
      </c>
      <c r="C970" s="39">
        <v>1851609</v>
      </c>
      <c r="D970" s="39">
        <v>1522702</v>
      </c>
      <c r="E970" s="39">
        <v>368159</v>
      </c>
      <c r="F970" s="39">
        <v>0</v>
      </c>
      <c r="G970" s="39">
        <v>581899623</v>
      </c>
      <c r="H970" s="39">
        <v>581663430</v>
      </c>
      <c r="I970" s="39">
        <v>2146.96</v>
      </c>
    </row>
    <row r="971" spans="1:9">
      <c r="A971" s="39" t="s">
        <v>2245</v>
      </c>
      <c r="B971" s="39" t="s">
        <v>2246</v>
      </c>
      <c r="C971" s="39">
        <v>496455</v>
      </c>
      <c r="D971" s="39">
        <v>458122</v>
      </c>
      <c r="E971" s="39">
        <v>0</v>
      </c>
      <c r="F971" s="39">
        <v>0</v>
      </c>
      <c r="G971" s="39">
        <v>497171203</v>
      </c>
      <c r="H971" s="39">
        <v>505912998</v>
      </c>
      <c r="I971" s="39">
        <v>2336</v>
      </c>
    </row>
    <row r="972" spans="1:9">
      <c r="A972" s="39" t="s">
        <v>2247</v>
      </c>
      <c r="B972" s="39" t="s">
        <v>2248</v>
      </c>
      <c r="C972" s="39">
        <v>808</v>
      </c>
      <c r="D972" s="39">
        <v>0</v>
      </c>
      <c r="E972" s="39">
        <v>36978</v>
      </c>
      <c r="F972" s="39">
        <v>0</v>
      </c>
      <c r="G972" s="39">
        <v>61773868</v>
      </c>
      <c r="H972" s="39">
        <v>57654914</v>
      </c>
      <c r="I972" s="39">
        <v>382</v>
      </c>
    </row>
    <row r="973" spans="1:9">
      <c r="A973" s="39" t="s">
        <v>2249</v>
      </c>
      <c r="B973" s="39" t="s">
        <v>2250</v>
      </c>
      <c r="C973" s="39">
        <v>529326</v>
      </c>
      <c r="D973" s="39">
        <v>152033</v>
      </c>
      <c r="E973" s="39">
        <v>422677</v>
      </c>
      <c r="F973" s="39">
        <v>0</v>
      </c>
      <c r="G973" s="39">
        <v>156687736</v>
      </c>
      <c r="H973" s="39">
        <v>147975654</v>
      </c>
      <c r="I973" s="39">
        <v>772</v>
      </c>
    </row>
    <row r="974" spans="1:9">
      <c r="A974" s="39" t="s">
        <v>2251</v>
      </c>
      <c r="B974" s="39" t="s">
        <v>2252</v>
      </c>
      <c r="C974" s="39">
        <v>12746984</v>
      </c>
      <c r="D974" s="39">
        <v>7295892</v>
      </c>
      <c r="E974" s="39">
        <v>5042920</v>
      </c>
      <c r="F974" s="39">
        <v>0</v>
      </c>
      <c r="G974" s="39">
        <v>4901241462</v>
      </c>
      <c r="H974" s="39">
        <v>4480226800</v>
      </c>
      <c r="I974" s="39">
        <v>13525</v>
      </c>
    </row>
    <row r="975" spans="1:9">
      <c r="A975" s="39" t="s">
        <v>2253</v>
      </c>
      <c r="B975" s="39" t="s">
        <v>2254</v>
      </c>
      <c r="C975" s="39">
        <v>251344</v>
      </c>
      <c r="D975" s="39">
        <v>31751</v>
      </c>
      <c r="E975" s="39">
        <v>0</v>
      </c>
      <c r="F975" s="39">
        <v>0</v>
      </c>
      <c r="G975" s="39">
        <v>196195370</v>
      </c>
      <c r="H975" s="39">
        <v>186586067</v>
      </c>
      <c r="I975" s="39">
        <v>112</v>
      </c>
    </row>
    <row r="976" spans="1:9">
      <c r="A976" s="39" t="s">
        <v>2257</v>
      </c>
      <c r="B976" s="39" t="s">
        <v>2258</v>
      </c>
      <c r="C976" s="39">
        <v>457936</v>
      </c>
      <c r="D976" s="39">
        <v>209588</v>
      </c>
      <c r="E976" s="39">
        <v>335923</v>
      </c>
      <c r="F976" s="39">
        <v>0</v>
      </c>
      <c r="G976" s="39">
        <v>229028345</v>
      </c>
      <c r="H976" s="39">
        <v>231695861</v>
      </c>
      <c r="I976" s="39">
        <v>839.31</v>
      </c>
    </row>
    <row r="977" spans="1:9">
      <c r="A977" s="39" t="s">
        <v>2259</v>
      </c>
      <c r="B977" s="39" t="s">
        <v>2260</v>
      </c>
      <c r="C977" s="39">
        <v>3268652</v>
      </c>
      <c r="D977" s="39">
        <v>3313891</v>
      </c>
      <c r="E977" s="39">
        <v>0</v>
      </c>
      <c r="F977" s="39">
        <v>443950</v>
      </c>
      <c r="G977" s="39">
        <v>1936527251</v>
      </c>
      <c r="H977" s="39">
        <v>1899265243</v>
      </c>
      <c r="I977" s="39">
        <v>5821.5870000000004</v>
      </c>
    </row>
    <row r="978" spans="1:9">
      <c r="A978" s="39" t="s">
        <v>2261</v>
      </c>
      <c r="B978" s="39" t="s">
        <v>2262</v>
      </c>
      <c r="C978" s="39">
        <v>0</v>
      </c>
      <c r="E978" s="39">
        <v>0</v>
      </c>
      <c r="F978" s="39">
        <v>0</v>
      </c>
      <c r="G978" s="39">
        <v>0</v>
      </c>
      <c r="H978" s="39">
        <v>0</v>
      </c>
      <c r="I978" s="39">
        <v>0</v>
      </c>
    </row>
    <row r="979" spans="1:9">
      <c r="A979" s="39" t="s">
        <v>2263</v>
      </c>
      <c r="B979" s="39" t="s">
        <v>2264</v>
      </c>
      <c r="C979" s="39">
        <v>1304815</v>
      </c>
      <c r="D979" s="39">
        <v>784093</v>
      </c>
      <c r="E979" s="39">
        <v>540709</v>
      </c>
      <c r="F979" s="39">
        <v>0</v>
      </c>
      <c r="G979" s="39">
        <v>427392029</v>
      </c>
      <c r="H979" s="39">
        <v>417322476</v>
      </c>
      <c r="I979" s="39">
        <v>1448</v>
      </c>
    </row>
    <row r="980" spans="1:9">
      <c r="A980" s="39" t="s">
        <v>2265</v>
      </c>
      <c r="B980" s="39" t="s">
        <v>2266</v>
      </c>
      <c r="C980" s="39">
        <v>6497495</v>
      </c>
      <c r="D980" s="39">
        <v>4965191</v>
      </c>
      <c r="E980" s="39">
        <v>2073866</v>
      </c>
      <c r="F980" s="39">
        <v>0</v>
      </c>
      <c r="G980" s="39">
        <v>1770364632</v>
      </c>
      <c r="H980" s="39">
        <v>1767067463</v>
      </c>
      <c r="I980" s="39">
        <v>5458.5069999999996</v>
      </c>
    </row>
    <row r="981" spans="1:9">
      <c r="A981" s="39" t="s">
        <v>2267</v>
      </c>
      <c r="B981" s="39" t="s">
        <v>2268</v>
      </c>
      <c r="C981" s="39">
        <v>4154941</v>
      </c>
      <c r="D981" s="39">
        <v>1905156</v>
      </c>
      <c r="E981" s="39">
        <v>472480</v>
      </c>
      <c r="F981" s="39">
        <v>0</v>
      </c>
      <c r="G981" s="39">
        <v>800983278</v>
      </c>
      <c r="H981" s="39">
        <v>764721042</v>
      </c>
      <c r="I981" s="39">
        <v>1895</v>
      </c>
    </row>
    <row r="982" spans="1:9">
      <c r="A982" s="39" t="s">
        <v>2269</v>
      </c>
      <c r="B982" s="39" t="s">
        <v>2270</v>
      </c>
      <c r="C982" s="39">
        <v>2252235</v>
      </c>
      <c r="D982" s="39">
        <v>1229717</v>
      </c>
      <c r="E982" s="39">
        <v>0</v>
      </c>
      <c r="F982" s="39">
        <v>0</v>
      </c>
      <c r="G982" s="39">
        <v>1673427843</v>
      </c>
      <c r="H982" s="39">
        <v>1365032600</v>
      </c>
      <c r="I982" s="39">
        <v>1949</v>
      </c>
    </row>
    <row r="983" spans="1:9">
      <c r="A983" s="39" t="s">
        <v>2271</v>
      </c>
      <c r="B983" s="39" t="s">
        <v>2272</v>
      </c>
      <c r="C983" s="39">
        <v>0</v>
      </c>
      <c r="E983" s="39">
        <v>0</v>
      </c>
      <c r="F983" s="39">
        <v>0</v>
      </c>
      <c r="G983" s="39">
        <v>160455127</v>
      </c>
      <c r="H983" s="39">
        <v>120130352</v>
      </c>
      <c r="I983" s="39">
        <v>129</v>
      </c>
    </row>
    <row r="984" spans="1:9">
      <c r="A984" s="39" t="s">
        <v>2273</v>
      </c>
      <c r="B984" s="39" t="s">
        <v>2274</v>
      </c>
      <c r="C984" s="39">
        <v>2467976</v>
      </c>
      <c r="D984" s="39">
        <v>2007718</v>
      </c>
      <c r="E984" s="39">
        <v>0</v>
      </c>
      <c r="F984" s="39">
        <v>0</v>
      </c>
      <c r="G984" s="39">
        <v>2121167138</v>
      </c>
      <c r="H984" s="39">
        <v>2053478474</v>
      </c>
      <c r="I984" s="39">
        <v>4566</v>
      </c>
    </row>
    <row r="985" spans="1:9">
      <c r="A985" s="39" t="s">
        <v>2275</v>
      </c>
      <c r="B985" s="39" t="s">
        <v>2276</v>
      </c>
      <c r="C985" s="39">
        <v>497274</v>
      </c>
      <c r="D985" s="39">
        <v>157973</v>
      </c>
      <c r="E985" s="39">
        <v>0</v>
      </c>
      <c r="F985" s="39">
        <v>0</v>
      </c>
      <c r="G985" s="39">
        <v>365240651</v>
      </c>
      <c r="H985" s="39">
        <v>368432601</v>
      </c>
      <c r="I985" s="39">
        <v>344</v>
      </c>
    </row>
    <row r="986" spans="1:9">
      <c r="A986" s="39" t="s">
        <v>2278</v>
      </c>
      <c r="B986" s="39" t="s">
        <v>2279</v>
      </c>
      <c r="C986" s="39">
        <v>4846585</v>
      </c>
      <c r="D986" s="39">
        <v>1257064</v>
      </c>
      <c r="E986" s="39">
        <v>4909184</v>
      </c>
      <c r="F986" s="39">
        <v>1315744</v>
      </c>
      <c r="G986" s="39">
        <v>2179575369</v>
      </c>
      <c r="H986" s="39">
        <v>2168185662</v>
      </c>
      <c r="I986" s="39">
        <v>22445.026999999998</v>
      </c>
    </row>
    <row r="987" spans="1:9">
      <c r="A987" s="39" t="s">
        <v>2280</v>
      </c>
      <c r="B987" s="39" t="s">
        <v>2281</v>
      </c>
      <c r="C987" s="39">
        <v>15376707</v>
      </c>
      <c r="D987" s="39">
        <v>15923994</v>
      </c>
      <c r="E987" s="39">
        <v>2985068</v>
      </c>
      <c r="F987" s="39">
        <v>0</v>
      </c>
      <c r="G987" s="39">
        <v>11996696393</v>
      </c>
      <c r="H987" s="39">
        <v>10657666774</v>
      </c>
      <c r="I987" s="39">
        <v>40618.620000000003</v>
      </c>
    </row>
    <row r="988" spans="1:9">
      <c r="A988" s="39" t="s">
        <v>2282</v>
      </c>
      <c r="B988" s="39" t="s">
        <v>2283</v>
      </c>
      <c r="C988" s="39">
        <v>618474</v>
      </c>
      <c r="D988" s="39">
        <v>47053</v>
      </c>
      <c r="E988" s="39">
        <v>0</v>
      </c>
      <c r="F988" s="39">
        <v>0</v>
      </c>
      <c r="G988" s="39">
        <v>974614341</v>
      </c>
      <c r="H988" s="39">
        <v>1467281151</v>
      </c>
      <c r="I988" s="39">
        <v>322.09100000000001</v>
      </c>
    </row>
    <row r="989" spans="1:9">
      <c r="A989" s="39" t="s">
        <v>2284</v>
      </c>
      <c r="B989" s="39" t="s">
        <v>2285</v>
      </c>
      <c r="C989" s="39">
        <v>0</v>
      </c>
      <c r="E989" s="39">
        <v>0</v>
      </c>
      <c r="F989" s="39">
        <v>0</v>
      </c>
      <c r="G989" s="39">
        <v>216558869</v>
      </c>
      <c r="H989" s="39">
        <v>203179083</v>
      </c>
      <c r="I989" s="39">
        <v>1033.3620000000001</v>
      </c>
    </row>
    <row r="990" spans="1:9">
      <c r="A990" s="39" t="s">
        <v>2286</v>
      </c>
      <c r="B990" s="39" t="s">
        <v>2287</v>
      </c>
      <c r="C990" s="39">
        <v>291467</v>
      </c>
      <c r="D990" s="39">
        <v>265359</v>
      </c>
      <c r="E990" s="39">
        <v>0</v>
      </c>
      <c r="F990" s="39">
        <v>0</v>
      </c>
      <c r="G990" s="39">
        <v>318889637</v>
      </c>
      <c r="H990" s="39">
        <v>296381071</v>
      </c>
      <c r="I990" s="39">
        <v>930.74</v>
      </c>
    </row>
    <row r="991" spans="1:9">
      <c r="A991" s="39" t="s">
        <v>2288</v>
      </c>
      <c r="B991" s="39" t="s">
        <v>2289</v>
      </c>
      <c r="C991" s="39">
        <v>1761891</v>
      </c>
      <c r="D991" s="39">
        <v>1750938</v>
      </c>
      <c r="E991" s="39">
        <v>0</v>
      </c>
      <c r="F991" s="39">
        <v>0</v>
      </c>
      <c r="G991" s="39">
        <v>1140632303</v>
      </c>
      <c r="H991" s="39">
        <v>1113342043</v>
      </c>
      <c r="I991" s="39">
        <v>3308.2640000000001</v>
      </c>
    </row>
    <row r="992" spans="1:9">
      <c r="A992" s="39" t="s">
        <v>2290</v>
      </c>
      <c r="B992" s="39" t="s">
        <v>2291</v>
      </c>
      <c r="C992" s="39">
        <v>1647226</v>
      </c>
      <c r="D992" s="39">
        <v>1350769</v>
      </c>
      <c r="E992" s="39">
        <v>0</v>
      </c>
      <c r="F992" s="39">
        <v>0</v>
      </c>
      <c r="G992" s="39">
        <v>916850227</v>
      </c>
      <c r="H992" s="39">
        <v>856522111</v>
      </c>
      <c r="I992" s="39">
        <v>1955</v>
      </c>
    </row>
    <row r="993" spans="1:9">
      <c r="A993" s="39" t="s">
        <v>2292</v>
      </c>
      <c r="B993" s="39" t="s">
        <v>2293</v>
      </c>
      <c r="C993" s="39">
        <v>51013</v>
      </c>
      <c r="D993" s="39">
        <v>52355</v>
      </c>
      <c r="E993" s="39">
        <v>0</v>
      </c>
      <c r="F993" s="39">
        <v>0</v>
      </c>
      <c r="G993" s="39">
        <v>199268108</v>
      </c>
      <c r="H993" s="39">
        <v>180996597</v>
      </c>
      <c r="I993" s="39">
        <v>440</v>
      </c>
    </row>
    <row r="994" spans="1:9">
      <c r="A994" s="39" t="s">
        <v>2294</v>
      </c>
      <c r="B994" s="39" t="s">
        <v>2295</v>
      </c>
      <c r="C994" s="39">
        <v>0</v>
      </c>
      <c r="E994" s="39">
        <v>0</v>
      </c>
      <c r="F994" s="39">
        <v>0</v>
      </c>
      <c r="G994" s="39">
        <v>161607240</v>
      </c>
      <c r="H994" s="39">
        <v>144252547</v>
      </c>
      <c r="I994" s="39">
        <v>375</v>
      </c>
    </row>
    <row r="995" spans="1:9">
      <c r="A995" s="39" t="s">
        <v>2296</v>
      </c>
      <c r="B995" s="39" t="s">
        <v>2297</v>
      </c>
      <c r="C995" s="39">
        <v>304025</v>
      </c>
      <c r="D995" s="39">
        <v>229496</v>
      </c>
      <c r="E995" s="39">
        <v>0</v>
      </c>
      <c r="F995" s="39">
        <v>0</v>
      </c>
      <c r="G995" s="39">
        <v>353438633</v>
      </c>
      <c r="H995" s="39">
        <v>304355379</v>
      </c>
      <c r="I995" s="39">
        <v>439.86200000000002</v>
      </c>
    </row>
    <row r="996" spans="1:9">
      <c r="A996" s="39" t="s">
        <v>2298</v>
      </c>
      <c r="B996" s="39" t="s">
        <v>2299</v>
      </c>
      <c r="C996" s="39">
        <v>1077966</v>
      </c>
      <c r="D996" s="39">
        <v>73898</v>
      </c>
      <c r="E996" s="39">
        <v>0</v>
      </c>
      <c r="F996" s="39">
        <v>0</v>
      </c>
      <c r="G996" s="39">
        <v>861550932</v>
      </c>
      <c r="H996" s="39">
        <v>747113314</v>
      </c>
      <c r="I996" s="39">
        <v>132.05000000000001</v>
      </c>
    </row>
    <row r="997" spans="1:9">
      <c r="A997" s="39" t="s">
        <v>2300</v>
      </c>
      <c r="B997" s="39" t="s">
        <v>2301</v>
      </c>
      <c r="C997" s="39">
        <v>1038493</v>
      </c>
      <c r="D997" s="39">
        <v>0</v>
      </c>
      <c r="E997" s="39">
        <v>0</v>
      </c>
      <c r="F997" s="39">
        <v>0</v>
      </c>
      <c r="G997" s="39">
        <v>1609610375</v>
      </c>
      <c r="H997" s="39">
        <v>1642358985</v>
      </c>
      <c r="I997" s="39">
        <v>116</v>
      </c>
    </row>
    <row r="998" spans="1:9">
      <c r="A998" s="39" t="s">
        <v>2304</v>
      </c>
      <c r="B998" s="39" t="s">
        <v>2305</v>
      </c>
      <c r="C998" s="39">
        <v>1027888</v>
      </c>
      <c r="D998" s="39">
        <v>464112</v>
      </c>
      <c r="E998" s="39">
        <v>611408</v>
      </c>
      <c r="F998" s="39">
        <v>0</v>
      </c>
      <c r="G998" s="39">
        <v>776165627</v>
      </c>
      <c r="H998" s="39">
        <v>749024001</v>
      </c>
      <c r="I998" s="39">
        <v>3225</v>
      </c>
    </row>
    <row r="999" spans="1:9">
      <c r="A999" s="39" t="s">
        <v>2306</v>
      </c>
      <c r="B999" s="39" t="s">
        <v>2307</v>
      </c>
      <c r="C999" s="39">
        <v>188576</v>
      </c>
      <c r="D999" s="39">
        <v>119682</v>
      </c>
      <c r="E999" s="39">
        <v>0</v>
      </c>
      <c r="F999" s="39">
        <v>0</v>
      </c>
      <c r="G999" s="39">
        <v>307672295</v>
      </c>
      <c r="H999" s="39">
        <v>241079966</v>
      </c>
      <c r="I999" s="39">
        <v>420</v>
      </c>
    </row>
    <row r="1000" spans="1:9">
      <c r="A1000" s="39" t="s">
        <v>2308</v>
      </c>
      <c r="B1000" s="39" t="s">
        <v>2309</v>
      </c>
      <c r="C1000" s="39">
        <v>497532</v>
      </c>
      <c r="D1000" s="39">
        <v>512394</v>
      </c>
      <c r="E1000" s="39">
        <v>0</v>
      </c>
      <c r="F1000" s="39">
        <v>0</v>
      </c>
      <c r="G1000" s="39">
        <v>595776220</v>
      </c>
      <c r="H1000" s="39">
        <v>553173025</v>
      </c>
      <c r="I1000" s="39">
        <v>1672</v>
      </c>
    </row>
    <row r="1001" spans="1:9">
      <c r="A1001" s="39" t="s">
        <v>2310</v>
      </c>
      <c r="B1001" s="39" t="s">
        <v>2311</v>
      </c>
      <c r="C1001" s="39">
        <v>6424900</v>
      </c>
      <c r="D1001" s="39">
        <v>3611993</v>
      </c>
      <c r="E1001" s="39">
        <v>2816493</v>
      </c>
      <c r="F1001" s="39">
        <v>0</v>
      </c>
      <c r="G1001" s="39">
        <v>3934741931</v>
      </c>
      <c r="H1001" s="39">
        <v>3869013542</v>
      </c>
      <c r="I1001" s="39">
        <v>13562.343000000001</v>
      </c>
    </row>
    <row r="1002" spans="1:9">
      <c r="A1002" s="39" t="s">
        <v>2312</v>
      </c>
      <c r="B1002" s="39" t="s">
        <v>2313</v>
      </c>
      <c r="C1002" s="39">
        <v>409699</v>
      </c>
      <c r="D1002" s="39">
        <v>189800</v>
      </c>
      <c r="E1002" s="39">
        <v>187429</v>
      </c>
      <c r="F1002" s="39">
        <v>0</v>
      </c>
      <c r="G1002" s="39">
        <v>166104598</v>
      </c>
      <c r="H1002" s="39">
        <v>164565069</v>
      </c>
      <c r="I1002" s="39">
        <v>915</v>
      </c>
    </row>
    <row r="1003" spans="1:9">
      <c r="A1003" s="39" t="s">
        <v>2314</v>
      </c>
      <c r="B1003" s="39" t="s">
        <v>2315</v>
      </c>
      <c r="C1003" s="39">
        <v>0</v>
      </c>
      <c r="E1003" s="39">
        <v>0</v>
      </c>
      <c r="F1003" s="39">
        <v>0</v>
      </c>
      <c r="G1003" s="39">
        <v>88461795</v>
      </c>
      <c r="H1003" s="39">
        <v>54013189</v>
      </c>
      <c r="I1003" s="39">
        <v>101.14700000000001</v>
      </c>
    </row>
    <row r="1004" spans="1:9">
      <c r="A1004" s="39" t="s">
        <v>2316</v>
      </c>
      <c r="B1004" s="39" t="s">
        <v>2317</v>
      </c>
      <c r="C1004" s="39">
        <v>767947</v>
      </c>
      <c r="D1004" s="39">
        <v>760000</v>
      </c>
      <c r="E1004" s="39">
        <v>0</v>
      </c>
      <c r="F1004" s="39">
        <v>0</v>
      </c>
      <c r="G1004" s="39">
        <v>751617538</v>
      </c>
      <c r="H1004" s="39">
        <v>718077051</v>
      </c>
      <c r="I1004" s="39">
        <v>2085</v>
      </c>
    </row>
    <row r="1005" spans="1:9">
      <c r="A1005" s="39" t="s">
        <v>2318</v>
      </c>
      <c r="B1005" s="39" t="s">
        <v>178</v>
      </c>
      <c r="C1005" s="39">
        <v>36844</v>
      </c>
      <c r="D1005" s="39">
        <v>18225</v>
      </c>
      <c r="E1005" s="39">
        <v>19952</v>
      </c>
      <c r="F1005" s="39">
        <v>0</v>
      </c>
      <c r="G1005" s="39">
        <v>34900609</v>
      </c>
      <c r="H1005" s="39">
        <v>27933355</v>
      </c>
      <c r="I1005" s="39">
        <v>168</v>
      </c>
    </row>
    <row r="1006" spans="1:9">
      <c r="A1006" s="39" t="s">
        <v>2319</v>
      </c>
      <c r="B1006" s="39" t="s">
        <v>2320</v>
      </c>
      <c r="C1006" s="39">
        <v>118368</v>
      </c>
      <c r="D1006" s="39">
        <v>12174</v>
      </c>
      <c r="E1006" s="39">
        <v>89157</v>
      </c>
      <c r="F1006" s="39">
        <v>0</v>
      </c>
      <c r="G1006" s="39">
        <v>41891106</v>
      </c>
      <c r="H1006" s="39">
        <v>37106824</v>
      </c>
      <c r="I1006" s="39">
        <v>453</v>
      </c>
    </row>
    <row r="1007" spans="1:9">
      <c r="A1007" s="39" t="s">
        <v>2321</v>
      </c>
      <c r="B1007" s="39" t="s">
        <v>2322</v>
      </c>
      <c r="C1007" s="39">
        <v>264015</v>
      </c>
      <c r="D1007" s="39">
        <v>44523</v>
      </c>
      <c r="E1007" s="39">
        <v>291693</v>
      </c>
      <c r="F1007" s="39">
        <v>0</v>
      </c>
      <c r="G1007" s="39">
        <v>220951379</v>
      </c>
      <c r="H1007" s="39">
        <v>201781883</v>
      </c>
      <c r="I1007" s="39">
        <v>1420.8969999999999</v>
      </c>
    </row>
    <row r="1008" spans="1:9">
      <c r="A1008" s="39" t="s">
        <v>2323</v>
      </c>
      <c r="B1008" s="39" t="s">
        <v>2324</v>
      </c>
      <c r="C1008" s="39">
        <v>993976</v>
      </c>
      <c r="D1008" s="39">
        <v>33438</v>
      </c>
      <c r="E1008" s="39">
        <v>850712</v>
      </c>
      <c r="F1008" s="39">
        <v>0</v>
      </c>
      <c r="G1008" s="39">
        <v>286971698</v>
      </c>
      <c r="H1008" s="39">
        <v>375314359</v>
      </c>
      <c r="I1008" s="39">
        <v>1960.597</v>
      </c>
    </row>
    <row r="1009" spans="1:9">
      <c r="A1009" s="39" t="s">
        <v>2325</v>
      </c>
      <c r="B1009" s="39" t="s">
        <v>2326</v>
      </c>
      <c r="C1009" s="39">
        <v>159727</v>
      </c>
      <c r="D1009" s="39">
        <v>55102</v>
      </c>
      <c r="E1009" s="39">
        <v>117980</v>
      </c>
      <c r="F1009" s="39">
        <v>0</v>
      </c>
      <c r="G1009" s="39">
        <v>69172535</v>
      </c>
      <c r="H1009" s="39">
        <v>66256504</v>
      </c>
      <c r="I1009" s="39">
        <v>256</v>
      </c>
    </row>
    <row r="1010" spans="1:9">
      <c r="A1010" s="39" t="s">
        <v>2327</v>
      </c>
      <c r="B1010" s="39" t="s">
        <v>2328</v>
      </c>
      <c r="C1010" s="39">
        <v>613853</v>
      </c>
      <c r="D1010" s="39">
        <v>399857</v>
      </c>
      <c r="E1010" s="39">
        <v>180265</v>
      </c>
      <c r="F1010" s="39">
        <v>0</v>
      </c>
      <c r="G1010" s="39">
        <v>261401252</v>
      </c>
      <c r="H1010" s="39">
        <v>265073703</v>
      </c>
      <c r="I1010" s="39">
        <v>903.596</v>
      </c>
    </row>
    <row r="1011" spans="1:9">
      <c r="A1011" s="39" t="s">
        <v>2329</v>
      </c>
      <c r="B1011" s="39" t="s">
        <v>2330</v>
      </c>
      <c r="C1011" s="39">
        <v>17499116</v>
      </c>
      <c r="D1011" s="39">
        <v>1826033</v>
      </c>
      <c r="E1011" s="39">
        <v>1703750</v>
      </c>
      <c r="F1011" s="39">
        <v>0</v>
      </c>
      <c r="G1011" s="39">
        <v>5582153211</v>
      </c>
      <c r="H1011" s="39">
        <v>5426372658</v>
      </c>
      <c r="I1011" s="39">
        <v>9800</v>
      </c>
    </row>
    <row r="1012" spans="1:9">
      <c r="A1012" s="39" t="s">
        <v>2331</v>
      </c>
      <c r="B1012" s="39" t="s">
        <v>2332</v>
      </c>
      <c r="C1012" s="39">
        <v>69575</v>
      </c>
      <c r="D1012" s="39">
        <v>0</v>
      </c>
      <c r="E1012" s="39">
        <v>76879</v>
      </c>
      <c r="F1012" s="39">
        <v>0</v>
      </c>
      <c r="G1012" s="39">
        <v>117353445</v>
      </c>
      <c r="H1012" s="39">
        <v>107639029</v>
      </c>
      <c r="I1012" s="39">
        <v>392</v>
      </c>
    </row>
    <row r="1013" spans="1:9">
      <c r="A1013" s="39" t="s">
        <v>2333</v>
      </c>
      <c r="B1013" s="39" t="s">
        <v>2334</v>
      </c>
      <c r="C1013" s="39">
        <v>7055199</v>
      </c>
      <c r="D1013" s="39">
        <v>4071723</v>
      </c>
      <c r="E1013" s="39">
        <v>1181670</v>
      </c>
      <c r="F1013" s="39">
        <v>0</v>
      </c>
      <c r="G1013" s="39">
        <v>1453327574</v>
      </c>
      <c r="H1013" s="39">
        <v>1404042341</v>
      </c>
      <c r="I1013" s="39">
        <v>6017.0720000000001</v>
      </c>
    </row>
    <row r="1014" spans="1:9">
      <c r="A1014" s="39" t="s">
        <v>2335</v>
      </c>
      <c r="B1014" s="39" t="s">
        <v>2336</v>
      </c>
      <c r="C1014" s="39">
        <v>2050019</v>
      </c>
      <c r="D1014" s="39">
        <v>1015984</v>
      </c>
      <c r="E1014" s="39">
        <v>0</v>
      </c>
      <c r="F1014" s="39">
        <v>0</v>
      </c>
      <c r="G1014" s="39">
        <v>654888803</v>
      </c>
      <c r="H1014" s="39">
        <v>625888912</v>
      </c>
      <c r="I1014" s="39">
        <v>1084</v>
      </c>
    </row>
    <row r="1015" spans="1:9">
      <c r="A1015" s="39" t="s">
        <v>2337</v>
      </c>
      <c r="B1015" s="39" t="s">
        <v>2338</v>
      </c>
      <c r="C1015" s="39">
        <v>3128479</v>
      </c>
      <c r="D1015" s="39">
        <v>2003655</v>
      </c>
      <c r="E1015" s="39">
        <v>293067</v>
      </c>
      <c r="F1015" s="39">
        <v>0</v>
      </c>
      <c r="G1015" s="39">
        <v>1038537807</v>
      </c>
      <c r="H1015" s="39">
        <v>1032994254</v>
      </c>
      <c r="I1015" s="39">
        <v>2845.35</v>
      </c>
    </row>
    <row r="1016" spans="1:9">
      <c r="A1016" s="39" t="s">
        <v>2339</v>
      </c>
      <c r="B1016" s="39" t="s">
        <v>2340</v>
      </c>
      <c r="C1016" s="39">
        <v>59390148</v>
      </c>
      <c r="D1016" s="39">
        <v>43938305</v>
      </c>
      <c r="E1016" s="39">
        <v>0</v>
      </c>
      <c r="F1016" s="39">
        <v>0</v>
      </c>
      <c r="G1016" s="39">
        <v>20865789677</v>
      </c>
      <c r="H1016" s="39">
        <v>20168036848</v>
      </c>
      <c r="I1016" s="39">
        <v>43837.686000000002</v>
      </c>
    </row>
    <row r="1017" spans="1:9">
      <c r="A1017" s="39" t="s">
        <v>2341</v>
      </c>
      <c r="B1017" s="39" t="s">
        <v>2342</v>
      </c>
      <c r="C1017" s="39">
        <v>3102988</v>
      </c>
      <c r="D1017" s="39">
        <v>2261414</v>
      </c>
      <c r="E1017" s="39">
        <v>358055</v>
      </c>
      <c r="F1017" s="39">
        <v>0</v>
      </c>
      <c r="G1017" s="39">
        <v>794923858</v>
      </c>
      <c r="H1017" s="39">
        <v>779797768</v>
      </c>
      <c r="I1017" s="39">
        <v>2935</v>
      </c>
    </row>
    <row r="1018" spans="1:9">
      <c r="A1018" s="39" t="s">
        <v>2343</v>
      </c>
      <c r="B1018" s="39" t="s">
        <v>2344</v>
      </c>
      <c r="C1018" s="39">
        <v>282006</v>
      </c>
      <c r="D1018" s="39">
        <v>197023</v>
      </c>
      <c r="E1018" s="39">
        <v>84483</v>
      </c>
      <c r="F1018" s="39">
        <v>0</v>
      </c>
      <c r="G1018" s="39">
        <v>184073455</v>
      </c>
      <c r="H1018" s="39">
        <v>173469004</v>
      </c>
      <c r="I1018" s="39">
        <v>617.34</v>
      </c>
    </row>
    <row r="1019" spans="1:9">
      <c r="A1019" s="39" t="s">
        <v>2345</v>
      </c>
      <c r="B1019" s="39" t="s">
        <v>2346</v>
      </c>
      <c r="C1019" s="39">
        <v>58437260</v>
      </c>
      <c r="D1019" s="39">
        <v>33203309</v>
      </c>
      <c r="E1019" s="39">
        <v>379027</v>
      </c>
      <c r="F1019" s="39">
        <v>0</v>
      </c>
      <c r="G1019" s="39">
        <v>13627481315</v>
      </c>
      <c r="H1019" s="39">
        <v>13097118452</v>
      </c>
      <c r="I1019" s="39">
        <v>33513.31</v>
      </c>
    </row>
    <row r="1020" spans="1:9">
      <c r="A1020" s="39" t="s">
        <v>2347</v>
      </c>
      <c r="B1020" s="39" t="s">
        <v>2348</v>
      </c>
      <c r="C1020" s="39">
        <v>0</v>
      </c>
      <c r="E1020" s="39">
        <v>0</v>
      </c>
      <c r="F1020" s="39">
        <v>0</v>
      </c>
      <c r="G1020" s="39">
        <v>56518559</v>
      </c>
      <c r="H1020" s="39">
        <v>54487067</v>
      </c>
      <c r="I1020" s="39">
        <v>93.534999999999997</v>
      </c>
    </row>
    <row r="1021" spans="1:9">
      <c r="A1021" s="39" t="s">
        <v>2349</v>
      </c>
      <c r="B1021" s="39" t="s">
        <v>2350</v>
      </c>
      <c r="C1021" s="39">
        <v>4266976</v>
      </c>
      <c r="D1021" s="39">
        <v>2819020</v>
      </c>
      <c r="E1021" s="39">
        <v>1257347</v>
      </c>
      <c r="F1021" s="39">
        <v>0</v>
      </c>
      <c r="G1021" s="39">
        <v>993531936</v>
      </c>
      <c r="H1021" s="39">
        <v>972075838</v>
      </c>
      <c r="I1021" s="39">
        <v>3625</v>
      </c>
    </row>
    <row r="1022" spans="1:9">
      <c r="A1022" s="39" t="s">
        <v>2351</v>
      </c>
      <c r="B1022" s="39" t="s">
        <v>2352</v>
      </c>
      <c r="C1022" s="39">
        <v>2520236</v>
      </c>
      <c r="D1022" s="39">
        <v>1320326</v>
      </c>
      <c r="E1022" s="39">
        <v>984289</v>
      </c>
      <c r="F1022" s="39">
        <v>0</v>
      </c>
      <c r="G1022" s="39">
        <v>786662927</v>
      </c>
      <c r="H1022" s="39">
        <v>754730580</v>
      </c>
      <c r="I1022" s="39">
        <v>2967.64</v>
      </c>
    </row>
    <row r="1023" spans="1:9">
      <c r="A1023" s="39" t="s">
        <v>2353</v>
      </c>
      <c r="B1023" s="39" t="s">
        <v>2354</v>
      </c>
      <c r="C1023" s="39">
        <v>94591</v>
      </c>
      <c r="D1023" s="39">
        <v>0</v>
      </c>
      <c r="E1023" s="39">
        <v>97146</v>
      </c>
      <c r="F1023" s="39">
        <v>0</v>
      </c>
      <c r="G1023" s="39">
        <v>268897540</v>
      </c>
      <c r="H1023" s="39">
        <v>188566127</v>
      </c>
      <c r="I1023" s="39">
        <v>775</v>
      </c>
    </row>
    <row r="1024" spans="1:9">
      <c r="A1024" s="39" t="s">
        <v>2355</v>
      </c>
      <c r="B1024" s="39" t="s">
        <v>2356</v>
      </c>
      <c r="C1024" s="39">
        <v>360736</v>
      </c>
      <c r="D1024" s="39">
        <v>120844</v>
      </c>
      <c r="E1024" s="39">
        <v>231488</v>
      </c>
      <c r="F1024" s="39">
        <v>0</v>
      </c>
      <c r="G1024" s="39">
        <v>185510862</v>
      </c>
      <c r="H1024" s="39">
        <v>170737063</v>
      </c>
      <c r="I1024" s="39">
        <v>736</v>
      </c>
    </row>
    <row r="1025" spans="1:9">
      <c r="A1025" s="39" t="s">
        <v>2357</v>
      </c>
      <c r="B1025" s="39" t="s">
        <v>2358</v>
      </c>
      <c r="C1025" s="39">
        <v>2059181</v>
      </c>
      <c r="D1025" s="39">
        <v>887682</v>
      </c>
      <c r="E1025" s="39">
        <v>0</v>
      </c>
      <c r="F1025" s="39">
        <v>0</v>
      </c>
      <c r="G1025" s="39">
        <v>947476870</v>
      </c>
      <c r="H1025" s="39">
        <v>972204567</v>
      </c>
      <c r="I1025" s="39">
        <v>1166</v>
      </c>
    </row>
    <row r="1026" spans="1:9">
      <c r="A1026" s="39" t="s">
        <v>2359</v>
      </c>
      <c r="B1026" s="39" t="s">
        <v>2360</v>
      </c>
      <c r="C1026" s="39">
        <v>0</v>
      </c>
      <c r="D1026" s="39">
        <v>0</v>
      </c>
      <c r="E1026" s="39">
        <v>0</v>
      </c>
      <c r="F1026" s="39">
        <v>0</v>
      </c>
      <c r="G1026" s="39">
        <v>1272088165</v>
      </c>
      <c r="H1026" s="39">
        <v>1378552177</v>
      </c>
      <c r="I1026" s="39">
        <v>365</v>
      </c>
    </row>
    <row r="1027" spans="1:9">
      <c r="A1027" s="39" t="s">
        <v>2361</v>
      </c>
      <c r="B1027" s="39" t="s">
        <v>2362</v>
      </c>
      <c r="C1027" s="39">
        <v>606939</v>
      </c>
      <c r="D1027" s="39">
        <v>132259</v>
      </c>
      <c r="E1027" s="39">
        <v>466170</v>
      </c>
      <c r="F1027" s="39">
        <v>0</v>
      </c>
      <c r="G1027" s="39">
        <v>342650995</v>
      </c>
      <c r="H1027" s="39">
        <v>304888955</v>
      </c>
      <c r="I1027" s="39">
        <v>690</v>
      </c>
    </row>
    <row r="1028" spans="1:9">
      <c r="A1028" s="39" t="s">
        <v>2363</v>
      </c>
      <c r="B1028" s="39" t="s">
        <v>2364</v>
      </c>
      <c r="C1028" s="39">
        <v>1452310</v>
      </c>
      <c r="D1028" s="39">
        <v>827108</v>
      </c>
      <c r="E1028" s="39">
        <v>0</v>
      </c>
      <c r="F1028" s="39">
        <v>0</v>
      </c>
      <c r="G1028" s="39">
        <v>805402827</v>
      </c>
      <c r="H1028" s="39">
        <v>817907361</v>
      </c>
      <c r="I1028" s="39">
        <v>1082.97</v>
      </c>
    </row>
    <row r="1029" spans="1:9">
      <c r="A1029" s="39" t="s">
        <v>2365</v>
      </c>
      <c r="B1029" s="39" t="s">
        <v>2366</v>
      </c>
      <c r="C1029" s="39">
        <v>2637660</v>
      </c>
      <c r="D1029" s="39">
        <v>1590219</v>
      </c>
      <c r="E1029" s="39">
        <v>0</v>
      </c>
      <c r="F1029" s="39">
        <v>0</v>
      </c>
      <c r="G1029" s="39">
        <v>1332307944</v>
      </c>
      <c r="H1029" s="39">
        <v>1296900528</v>
      </c>
      <c r="I1029" s="39">
        <v>2141.1019999999999</v>
      </c>
    </row>
    <row r="1030" spans="1:9">
      <c r="A1030" s="39" t="s">
        <v>2367</v>
      </c>
      <c r="B1030" s="39" t="s">
        <v>2368</v>
      </c>
      <c r="C1030" s="39">
        <v>1218286</v>
      </c>
      <c r="D1030" s="39">
        <v>451441</v>
      </c>
      <c r="E1030" s="39">
        <v>0</v>
      </c>
      <c r="F1030" s="39">
        <v>0</v>
      </c>
      <c r="G1030" s="39">
        <v>585376363</v>
      </c>
      <c r="H1030" s="39">
        <v>536897285</v>
      </c>
      <c r="I1030" s="39">
        <v>561</v>
      </c>
    </row>
    <row r="1031" spans="1:9">
      <c r="A1031" s="39" t="s">
        <v>2369</v>
      </c>
      <c r="B1031" s="39" t="s">
        <v>2370</v>
      </c>
      <c r="C1031" s="39">
        <v>5429019</v>
      </c>
      <c r="D1031" s="39">
        <v>2746821</v>
      </c>
      <c r="E1031" s="39">
        <v>0</v>
      </c>
      <c r="F1031" s="39">
        <v>0</v>
      </c>
      <c r="G1031" s="39">
        <v>2282335680</v>
      </c>
      <c r="H1031" s="39">
        <v>2276202825</v>
      </c>
      <c r="I1031" s="39">
        <v>2905</v>
      </c>
    </row>
    <row r="1032" spans="1:9">
      <c r="A1032" s="39" t="s">
        <v>2371</v>
      </c>
      <c r="B1032" s="39" t="s">
        <v>2372</v>
      </c>
      <c r="C1032" s="39">
        <v>1129705</v>
      </c>
      <c r="D1032" s="39">
        <v>785639</v>
      </c>
      <c r="E1032" s="39">
        <v>398981</v>
      </c>
      <c r="F1032" s="39">
        <v>0</v>
      </c>
      <c r="G1032" s="39">
        <v>370044323</v>
      </c>
      <c r="H1032" s="39">
        <v>367920861</v>
      </c>
      <c r="I1032" s="39">
        <v>1065</v>
      </c>
    </row>
    <row r="1033" spans="1:9">
      <c r="A1033" s="39" t="s">
        <v>2373</v>
      </c>
      <c r="B1033" s="39" t="s">
        <v>2374</v>
      </c>
      <c r="C1033" s="39">
        <v>209585</v>
      </c>
      <c r="D1033" s="39">
        <v>11270</v>
      </c>
      <c r="E1033" s="39">
        <v>168504</v>
      </c>
      <c r="F1033" s="39">
        <v>0</v>
      </c>
      <c r="G1033" s="39">
        <v>244649468</v>
      </c>
      <c r="H1033" s="39">
        <v>218005139</v>
      </c>
      <c r="I1033" s="39">
        <v>225</v>
      </c>
    </row>
    <row r="1034" spans="1:9">
      <c r="A1034" s="39" t="s">
        <v>2375</v>
      </c>
      <c r="B1034" s="39" t="s">
        <v>2376</v>
      </c>
      <c r="C1034" s="39">
        <v>1028538</v>
      </c>
      <c r="D1034" s="39">
        <v>456960</v>
      </c>
      <c r="E1034" s="39">
        <v>0</v>
      </c>
      <c r="F1034" s="39">
        <v>0</v>
      </c>
      <c r="G1034" s="39">
        <v>799127710</v>
      </c>
      <c r="H1034" s="39">
        <v>687672063</v>
      </c>
      <c r="I1034" s="39">
        <v>710.69299999999998</v>
      </c>
    </row>
    <row r="1035" spans="1:9">
      <c r="A1035" s="39" t="s">
        <v>2377</v>
      </c>
      <c r="B1035" s="39" t="s">
        <v>2378</v>
      </c>
      <c r="C1035" s="39">
        <v>0</v>
      </c>
      <c r="E1035" s="39">
        <v>0</v>
      </c>
      <c r="F1035" s="39">
        <v>0</v>
      </c>
      <c r="G1035" s="39">
        <v>550381970</v>
      </c>
      <c r="H1035" s="39">
        <v>473976140</v>
      </c>
      <c r="I1035" s="39">
        <v>1485.4490000000001</v>
      </c>
    </row>
    <row r="1036" spans="1:9">
      <c r="A1036" s="39" t="s">
        <v>2379</v>
      </c>
      <c r="B1036" s="39" t="s">
        <v>2380</v>
      </c>
      <c r="C1036" s="39">
        <v>303268</v>
      </c>
      <c r="D1036" s="39">
        <v>295950</v>
      </c>
      <c r="E1036" s="39">
        <v>0</v>
      </c>
      <c r="F1036" s="39">
        <v>0</v>
      </c>
      <c r="G1036" s="39">
        <v>447310471</v>
      </c>
      <c r="H1036" s="39">
        <v>411435920</v>
      </c>
      <c r="I1036" s="39">
        <v>1090</v>
      </c>
    </row>
    <row r="1037" spans="1:9">
      <c r="A1037" s="39" t="s">
        <v>2381</v>
      </c>
      <c r="B1037" s="39" t="s">
        <v>2382</v>
      </c>
      <c r="C1037" s="39">
        <v>158150</v>
      </c>
      <c r="D1037" s="39">
        <v>111437</v>
      </c>
      <c r="E1037" s="39">
        <v>0</v>
      </c>
      <c r="F1037" s="39">
        <v>0</v>
      </c>
      <c r="G1037" s="39">
        <v>278410900</v>
      </c>
      <c r="H1037" s="39">
        <v>262348119</v>
      </c>
      <c r="I1037" s="39">
        <v>344.029</v>
      </c>
    </row>
    <row r="1038" spans="1:9">
      <c r="A1038" s="39" t="s">
        <v>2383</v>
      </c>
      <c r="B1038" s="39" t="s">
        <v>2384</v>
      </c>
      <c r="C1038" s="39">
        <v>105335</v>
      </c>
      <c r="D1038" s="39">
        <v>112173</v>
      </c>
      <c r="E1038" s="39">
        <v>0</v>
      </c>
      <c r="F1038" s="39">
        <v>0</v>
      </c>
      <c r="G1038" s="39">
        <v>246562380</v>
      </c>
      <c r="H1038" s="39">
        <v>238484262</v>
      </c>
      <c r="I1038" s="39">
        <v>775.78399999999999</v>
      </c>
    </row>
    <row r="1039" spans="1:9">
      <c r="A1039" s="39" t="s">
        <v>2385</v>
      </c>
      <c r="B1039" s="39" t="s">
        <v>2386</v>
      </c>
      <c r="C1039" s="39">
        <v>0</v>
      </c>
      <c r="E1039" s="39">
        <v>0</v>
      </c>
      <c r="F1039" s="39">
        <v>0</v>
      </c>
      <c r="G1039" s="39">
        <v>416624351</v>
      </c>
      <c r="H1039" s="39">
        <v>394534021</v>
      </c>
      <c r="I1039" s="39">
        <v>1380</v>
      </c>
    </row>
    <row r="1040" spans="1:9">
      <c r="A1040" s="39" t="s">
        <v>2387</v>
      </c>
      <c r="B1040" s="39" t="s">
        <v>2388</v>
      </c>
      <c r="C1040" s="39">
        <v>6412831</v>
      </c>
      <c r="D1040" s="39">
        <v>900938</v>
      </c>
      <c r="E1040" s="39">
        <v>0</v>
      </c>
      <c r="F1040" s="39">
        <v>0</v>
      </c>
      <c r="G1040" s="39">
        <v>3361876920</v>
      </c>
      <c r="H1040" s="39">
        <v>2989144131</v>
      </c>
      <c r="I1040" s="39">
        <v>1488.8420000000001</v>
      </c>
    </row>
    <row r="1041" spans="1:9">
      <c r="A1041" s="39" t="s">
        <v>2389</v>
      </c>
      <c r="B1041" s="39" t="s">
        <v>2390</v>
      </c>
      <c r="C1041" s="39">
        <v>0</v>
      </c>
      <c r="D1041" s="39">
        <v>0</v>
      </c>
      <c r="E1041" s="39">
        <v>0</v>
      </c>
      <c r="F1041" s="39">
        <v>0</v>
      </c>
      <c r="G1041" s="39">
        <v>1255138513</v>
      </c>
      <c r="H1041" s="39">
        <v>1021731238</v>
      </c>
      <c r="I1041" s="39">
        <v>435.995</v>
      </c>
    </row>
    <row r="1042" spans="1:9">
      <c r="A1042" s="39" t="s">
        <v>2391</v>
      </c>
      <c r="B1042" s="39" t="s">
        <v>2392</v>
      </c>
      <c r="C1042" s="39">
        <v>2059904</v>
      </c>
      <c r="D1042" s="39">
        <v>1082709</v>
      </c>
      <c r="E1042" s="39">
        <v>918373</v>
      </c>
      <c r="F1042" s="39">
        <v>0</v>
      </c>
      <c r="G1042" s="39">
        <v>695234477</v>
      </c>
      <c r="H1042" s="39">
        <v>655286340</v>
      </c>
      <c r="I1042" s="39">
        <v>2350</v>
      </c>
    </row>
    <row r="1043" spans="1:9">
      <c r="A1043" s="39" t="s">
        <v>2393</v>
      </c>
      <c r="B1043" s="39" t="s">
        <v>2394</v>
      </c>
      <c r="C1043" s="39">
        <v>253528</v>
      </c>
      <c r="D1043" s="39">
        <v>0</v>
      </c>
      <c r="E1043" s="39">
        <v>0</v>
      </c>
      <c r="F1043" s="39">
        <v>0</v>
      </c>
      <c r="G1043" s="39">
        <v>65535563</v>
      </c>
      <c r="H1043" s="39">
        <v>53928373</v>
      </c>
      <c r="I1043" s="39">
        <v>183</v>
      </c>
    </row>
    <row r="1044" spans="1:9">
      <c r="A1044" s="39" t="s">
        <v>2395</v>
      </c>
      <c r="B1044" s="39" t="s">
        <v>2396</v>
      </c>
      <c r="C1044" s="39">
        <v>387736</v>
      </c>
      <c r="D1044" s="39">
        <v>90221</v>
      </c>
      <c r="E1044" s="39">
        <v>318734</v>
      </c>
      <c r="F1044" s="39">
        <v>0</v>
      </c>
      <c r="G1044" s="39">
        <v>552253427</v>
      </c>
      <c r="H1044" s="39">
        <v>208052537</v>
      </c>
      <c r="I1044" s="39">
        <v>664.87900000000002</v>
      </c>
    </row>
    <row r="1045" spans="1:9">
      <c r="A1045" s="39" t="s">
        <v>2397</v>
      </c>
      <c r="B1045" s="39" t="s">
        <v>2398</v>
      </c>
      <c r="C1045" s="39">
        <v>2395788</v>
      </c>
      <c r="D1045" s="39">
        <v>857358</v>
      </c>
      <c r="E1045" s="39">
        <v>0</v>
      </c>
      <c r="F1045" s="39">
        <v>0</v>
      </c>
      <c r="G1045" s="39">
        <v>1740077348</v>
      </c>
      <c r="H1045" s="39">
        <v>2680012543</v>
      </c>
      <c r="I1045" s="39">
        <v>3074.558</v>
      </c>
    </row>
    <row r="1046" spans="1:9">
      <c r="A1046" s="39" t="s">
        <v>2399</v>
      </c>
      <c r="B1046" s="39" t="s">
        <v>2400</v>
      </c>
      <c r="C1046" s="39">
        <v>554568</v>
      </c>
      <c r="D1046" s="39">
        <v>85026</v>
      </c>
      <c r="E1046" s="39">
        <v>436796</v>
      </c>
      <c r="F1046" s="39">
        <v>0</v>
      </c>
      <c r="G1046" s="39">
        <v>282839371</v>
      </c>
      <c r="H1046" s="39">
        <v>210737267</v>
      </c>
      <c r="I1046" s="39">
        <v>1800.4</v>
      </c>
    </row>
    <row r="1047" spans="1:9">
      <c r="A1047" s="39" t="s">
        <v>2401</v>
      </c>
      <c r="B1047" s="39" t="s">
        <v>2402</v>
      </c>
      <c r="C1047" s="39">
        <v>53541</v>
      </c>
      <c r="D1047" s="39">
        <v>0</v>
      </c>
      <c r="E1047" s="39">
        <v>53119</v>
      </c>
      <c r="F1047" s="39">
        <v>0</v>
      </c>
      <c r="G1047" s="39">
        <v>53560301</v>
      </c>
      <c r="H1047" s="39">
        <v>48268805</v>
      </c>
      <c r="I1047" s="39">
        <v>418.76299999999998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30"/>
  <sheetViews>
    <sheetView workbookViewId="0">
      <pane ySplit="1" topLeftCell="A2" activePane="bottomLeft" state="frozen"/>
      <selection pane="bottomLeft" activeCell="L7" sqref="L7"/>
    </sheetView>
  </sheetViews>
  <sheetFormatPr defaultRowHeight="15"/>
  <cols>
    <col min="2" max="2" width="35" bestFit="1" customWidth="1"/>
    <col min="3" max="4" width="12.140625" bestFit="1" customWidth="1"/>
    <col min="5" max="6" width="11.140625" bestFit="1" customWidth="1"/>
    <col min="7" max="7" width="16.28515625" bestFit="1" customWidth="1"/>
    <col min="8" max="8" width="14.85546875" bestFit="1" customWidth="1"/>
  </cols>
  <sheetData>
    <row r="1" spans="1:9" ht="60">
      <c r="A1" s="8" t="s">
        <v>2403</v>
      </c>
      <c r="B1" s="8" t="s">
        <v>2404</v>
      </c>
      <c r="C1" s="9" t="s">
        <v>2405</v>
      </c>
      <c r="D1" s="9" t="s">
        <v>2406</v>
      </c>
      <c r="E1" s="9" t="s">
        <v>2407</v>
      </c>
      <c r="F1" s="9" t="s">
        <v>2410</v>
      </c>
      <c r="G1" s="13" t="s">
        <v>2416</v>
      </c>
      <c r="H1" s="9" t="s">
        <v>2417</v>
      </c>
      <c r="I1" s="14" t="s">
        <v>2411</v>
      </c>
    </row>
    <row r="2" spans="1:9">
      <c r="A2" s="10" t="s">
        <v>4</v>
      </c>
      <c r="B2" s="10" t="s">
        <v>5</v>
      </c>
      <c r="C2" s="11">
        <f>VLOOKUP(A2,'[3]I&amp;S 09'!$A$1:$C$1297,2,FALSE)</f>
        <v>0</v>
      </c>
      <c r="D2" s="11">
        <f>VLOOKUP(A2,'[3]EDA 09 local Share'!$A$1:$C$1030,3,FALSE)</f>
        <v>0</v>
      </c>
      <c r="E2" s="11">
        <f>VLOOKUP(A2,'[3]IFA 09 Data'!$A$1:$C$1297,2,FALSE)</f>
        <v>0</v>
      </c>
      <c r="F2" s="11">
        <f>VLOOKUP(A2,'[3]IFA 09 Data'!$A$1:$C$1297,3,FALSE)</f>
        <v>0</v>
      </c>
      <c r="G2" s="15">
        <f>VLOOKUP(A2,'[3]data 11'!$A$1:$C$1304,3,FALSE)</f>
        <v>309505721</v>
      </c>
      <c r="H2" s="11">
        <f>VLOOKUP(A2,'[3]Property 07'!$A$1:$B$1377,2,FALSE)</f>
        <v>340987538</v>
      </c>
      <c r="I2" s="16">
        <f>VLOOKUP(A2,'[3]data 11'!$A$2:$B$1304,2,FALSE)</f>
        <v>571.27599999999995</v>
      </c>
    </row>
    <row r="3" spans="1:9">
      <c r="A3" s="10" t="s">
        <v>6</v>
      </c>
      <c r="B3" s="10" t="s">
        <v>7</v>
      </c>
      <c r="C3" s="11">
        <f>VLOOKUP(A3,'[3]I&amp;S 09'!$A$1:$C$1297,2,FALSE)</f>
        <v>0</v>
      </c>
      <c r="D3" s="11">
        <f>VLOOKUP(A3,'[3]EDA 09 local Share'!$A$1:$C$1030,3,FALSE)</f>
        <v>0</v>
      </c>
      <c r="E3" s="11">
        <f>VLOOKUP(A3,'[3]IFA 09 Data'!$A$1:$C$1297,2,FALSE)</f>
        <v>0</v>
      </c>
      <c r="F3" s="11">
        <f>VLOOKUP(A3,'[3]IFA 09 Data'!$A$1:$C$1297,3,FALSE)</f>
        <v>0</v>
      </c>
      <c r="G3" s="15">
        <f>VLOOKUP(A3,'[3]data 11'!$A$1:$C$1304,3,FALSE)</f>
        <v>235225082</v>
      </c>
      <c r="H3" s="11">
        <f>VLOOKUP(A3,'[3]Property 07'!$A$1:$B$1377,2,FALSE)</f>
        <v>183040768</v>
      </c>
      <c r="I3" s="16">
        <f>VLOOKUP(A3,'[3]data 11'!$A$2:$B$1304,2,FALSE)</f>
        <v>1277</v>
      </c>
    </row>
    <row r="4" spans="1:9">
      <c r="A4" s="10" t="s">
        <v>8</v>
      </c>
      <c r="B4" s="10" t="s">
        <v>9</v>
      </c>
      <c r="C4" s="11">
        <f>VLOOKUP(A4,'[3]I&amp;S 09'!$A$1:$C$1297,2,FALSE)</f>
        <v>240114</v>
      </c>
      <c r="D4" s="11">
        <f>VLOOKUP(A4,'[3]EDA 09 local Share'!$A$1:$C$1030,3,FALSE)</f>
        <v>164325.54392550871</v>
      </c>
      <c r="E4" s="11">
        <f>VLOOKUP(A4,'[3]IFA 09 Data'!$A$1:$C$1297,2,FALSE)</f>
        <v>0</v>
      </c>
      <c r="F4" s="11">
        <f>VLOOKUP(A4,'[3]IFA 09 Data'!$A$1:$C$1297,3,FALSE)</f>
        <v>0</v>
      </c>
      <c r="G4" s="15">
        <f>VLOOKUP(A4,'[3]data 11'!$A$1:$C$1304,3,FALSE)</f>
        <v>293656441</v>
      </c>
      <c r="H4" s="11">
        <f>VLOOKUP(A4,'[3]Property 07'!$A$1:$B$1377,2,FALSE)</f>
        <v>265906885</v>
      </c>
      <c r="I4" s="16">
        <f>VLOOKUP(A4,'[3]data 11'!$A$2:$B$1304,2,FALSE)</f>
        <v>740</v>
      </c>
    </row>
    <row r="5" spans="1:9">
      <c r="A5" s="10" t="s">
        <v>10</v>
      </c>
      <c r="B5" s="10" t="s">
        <v>11</v>
      </c>
      <c r="C5" s="11">
        <f>VLOOKUP(A5,'[3]I&amp;S 09'!$A$1:$C$1297,2,FALSE)</f>
        <v>258715</v>
      </c>
      <c r="D5" s="11">
        <f>VLOOKUP(A5,'[3]EDA 09 local Share'!$A$1:$C$1030,3,FALSE)</f>
        <v>0</v>
      </c>
      <c r="E5" s="11">
        <f>VLOOKUP(A5,'[3]IFA 09 Data'!$A$1:$C$1297,2,FALSE)</f>
        <v>0</v>
      </c>
      <c r="F5" s="11">
        <f>VLOOKUP(A5,'[3]IFA 09 Data'!$A$1:$C$1297,3,FALSE)</f>
        <v>0</v>
      </c>
      <c r="G5" s="15">
        <f>VLOOKUP(A5,'[3]data 11'!$A$1:$C$1304,3,FALSE)</f>
        <v>93519085</v>
      </c>
      <c r="H5" s="11">
        <f>VLOOKUP(A5,'[3]Property 07'!$A$1:$B$1377,2,FALSE)</f>
        <v>99260805</v>
      </c>
      <c r="I5" s="16">
        <f>VLOOKUP(A5,'[3]data 11'!$A$2:$B$1304,2,FALSE)</f>
        <v>365</v>
      </c>
    </row>
    <row r="6" spans="1:9">
      <c r="A6" s="10" t="s">
        <v>12</v>
      </c>
      <c r="B6" s="10" t="s">
        <v>13</v>
      </c>
      <c r="C6" s="11">
        <f>VLOOKUP(A6,'[3]I&amp;S 09'!$A$1:$C$1297,2,FALSE)</f>
        <v>1154045</v>
      </c>
      <c r="D6" s="11">
        <f>VLOOKUP(A6,'[3]EDA 09 local Share'!$A$1:$C$1030,3,FALSE)</f>
        <v>1116579.1462555681</v>
      </c>
      <c r="E6" s="11">
        <f>VLOOKUP(A6,'[3]IFA 09 Data'!$A$1:$C$1297,2,FALSE)</f>
        <v>0</v>
      </c>
      <c r="F6" s="11">
        <f>VLOOKUP(A6,'[3]IFA 09 Data'!$A$1:$C$1297,3,FALSE)</f>
        <v>0</v>
      </c>
      <c r="G6" s="15">
        <f>VLOOKUP(A6,'[3]data 11'!$A$1:$C$1304,3,FALSE)</f>
        <v>972647617</v>
      </c>
      <c r="H6" s="11">
        <f>VLOOKUP(A6,'[3]Property 07'!$A$1:$B$1377,2,FALSE)</f>
        <v>900762557</v>
      </c>
      <c r="I6" s="16">
        <f>VLOOKUP(A6,'[3]data 11'!$A$2:$B$1304,2,FALSE)</f>
        <v>3006.2859999999996</v>
      </c>
    </row>
    <row r="7" spans="1:9">
      <c r="A7" s="10" t="s">
        <v>14</v>
      </c>
      <c r="B7" s="10" t="s">
        <v>15</v>
      </c>
      <c r="C7" s="11">
        <f>VLOOKUP(A7,'[3]I&amp;S 09'!$A$1:$C$1297,2,FALSE)</f>
        <v>0</v>
      </c>
      <c r="D7" s="11">
        <f>VLOOKUP(A7,'[3]EDA 09 local Share'!$A$1:$C$1030,3,FALSE)</f>
        <v>0</v>
      </c>
      <c r="E7" s="11">
        <f>VLOOKUP(A7,'[3]IFA 09 Data'!$A$1:$C$1297,2,FALSE)</f>
        <v>0</v>
      </c>
      <c r="F7" s="11">
        <f>VLOOKUP(A7,'[3]IFA 09 Data'!$A$1:$C$1297,3,FALSE)</f>
        <v>0</v>
      </c>
      <c r="G7" s="15">
        <f>VLOOKUP(A7,'[3]data 11'!$A$1:$C$1304,3,FALSE)</f>
        <v>425423048</v>
      </c>
      <c r="H7" s="11">
        <f>VLOOKUP(A7,'[3]Property 07'!$A$1:$B$1377,2,FALSE)</f>
        <v>370734974</v>
      </c>
      <c r="I7" s="16">
        <f>VLOOKUP(A7,'[3]data 11'!$A$2:$B$1304,2,FALSE)</f>
        <v>1560.8209999999999</v>
      </c>
    </row>
    <row r="8" spans="1:9">
      <c r="A8" s="10" t="s">
        <v>16</v>
      </c>
      <c r="B8" s="10" t="s">
        <v>17</v>
      </c>
      <c r="C8" s="11">
        <f>VLOOKUP(A8,'[3]I&amp;S 09'!$A$1:$C$1297,2,FALSE)</f>
        <v>0</v>
      </c>
      <c r="D8" s="11">
        <f>VLOOKUP(A8,'[3]EDA 09 local Share'!$A$1:$C$1030,3,FALSE)</f>
        <v>0</v>
      </c>
      <c r="E8" s="11">
        <f>VLOOKUP(A8,'[3]IFA 09 Data'!$A$1:$C$1297,2,FALSE)</f>
        <v>0</v>
      </c>
      <c r="F8" s="11">
        <f>VLOOKUP(A8,'[3]IFA 09 Data'!$A$1:$C$1297,3,FALSE)</f>
        <v>0</v>
      </c>
      <c r="G8" s="15">
        <f>VLOOKUP(A8,'[3]data 11'!$A$1:$C$1304,3,FALSE)</f>
        <v>97520954</v>
      </c>
      <c r="H8" s="11">
        <f>VLOOKUP(A8,'[3]Property 07'!$A$1:$B$1377,2,FALSE)</f>
        <v>84699974</v>
      </c>
      <c r="I8" s="16">
        <f>VLOOKUP(A8,'[3]data 11'!$A$2:$B$1304,2,FALSE)</f>
        <v>360.529</v>
      </c>
    </row>
    <row r="9" spans="1:9">
      <c r="A9" s="10" t="s">
        <v>18</v>
      </c>
      <c r="B9" s="10" t="s">
        <v>19</v>
      </c>
      <c r="C9" s="11">
        <f>VLOOKUP(A9,'[3]I&amp;S 09'!$A$1:$C$1297,2,FALSE)</f>
        <v>4429840</v>
      </c>
      <c r="D9" s="11">
        <f>VLOOKUP(A9,'[3]EDA 09 local Share'!$A$1:$C$1030,3,FALSE)</f>
        <v>6160389.9415251436</v>
      </c>
      <c r="E9" s="11">
        <f>VLOOKUP(A9,'[3]IFA 09 Data'!$A$1:$C$1297,2,FALSE)</f>
        <v>0</v>
      </c>
      <c r="F9" s="11">
        <f>VLOOKUP(A9,'[3]IFA 09 Data'!$A$1:$C$1297,3,FALSE)</f>
        <v>0</v>
      </c>
      <c r="G9" s="15">
        <f>VLOOKUP(A9,'[3]data 11'!$A$1:$C$1304,3,FALSE)</f>
        <v>3189236744</v>
      </c>
      <c r="H9" s="11">
        <f>VLOOKUP(A9,'[3]Property 07'!$A$1:$B$1377,2,FALSE)</f>
        <v>3375222900</v>
      </c>
      <c r="I9" s="16">
        <f>VLOOKUP(A9,'[3]data 11'!$A$2:$B$1304,2,FALSE)</f>
        <v>3156</v>
      </c>
    </row>
    <row r="10" spans="1:9">
      <c r="A10" s="10" t="s">
        <v>22</v>
      </c>
      <c r="B10" s="10" t="s">
        <v>23</v>
      </c>
      <c r="C10" s="11">
        <f>VLOOKUP(A10,'[3]I&amp;S 09'!$A$1:$C$1297,2,FALSE)</f>
        <v>560301</v>
      </c>
      <c r="D10" s="11">
        <f>VLOOKUP(A10,'[3]EDA 09 local Share'!$A$1:$C$1030,3,FALSE)</f>
        <v>123546.35304646558</v>
      </c>
      <c r="E10" s="11">
        <f>VLOOKUP(A10,'[3]IFA 09 Data'!$A$1:$C$1297,2,FALSE)</f>
        <v>337228</v>
      </c>
      <c r="F10" s="11">
        <f>VLOOKUP(A10,'[3]IFA 09 Data'!$A$1:$C$1297,3,FALSE)</f>
        <v>1059299</v>
      </c>
      <c r="G10" s="15">
        <f>VLOOKUP(A10,'[3]data 11'!$A$1:$C$1304,3,FALSE)</f>
        <v>343302993</v>
      </c>
      <c r="H10" s="11">
        <f>VLOOKUP(A10,'[3]Property 07'!$A$1:$B$1377,2,FALSE)</f>
        <v>263553164</v>
      </c>
      <c r="I10" s="16">
        <f>VLOOKUP(A10,'[3]data 11'!$A$2:$B$1304,2,FALSE)</f>
        <v>2390</v>
      </c>
    </row>
    <row r="11" spans="1:9">
      <c r="A11" s="10" t="s">
        <v>24</v>
      </c>
      <c r="B11" s="10" t="s">
        <v>25</v>
      </c>
      <c r="C11" s="11">
        <f>VLOOKUP(A11,'[3]I&amp;S 09'!$A$1:$C$1297,2,FALSE)</f>
        <v>2199471</v>
      </c>
      <c r="D11" s="11">
        <f>VLOOKUP(A11,'[3]EDA 09 local Share'!$A$1:$C$1030,3,FALSE)</f>
        <v>1468221.0077568889</v>
      </c>
      <c r="E11" s="11">
        <f>VLOOKUP(A11,'[3]IFA 09 Data'!$A$1:$C$1297,2,FALSE)</f>
        <v>0</v>
      </c>
      <c r="F11" s="11">
        <f>VLOOKUP(A11,'[3]IFA 09 Data'!$A$1:$C$1297,3,FALSE)</f>
        <v>0</v>
      </c>
      <c r="G11" s="15">
        <f>VLOOKUP(A11,'[3]data 11'!$A$1:$C$1304,3,FALSE)</f>
        <v>2182767457</v>
      </c>
      <c r="H11" s="11">
        <f>VLOOKUP(A11,'[3]Property 07'!$A$1:$B$1377,2,FALSE)</f>
        <v>1919694399</v>
      </c>
      <c r="I11" s="16">
        <f>VLOOKUP(A11,'[3]data 11'!$A$2:$B$1304,2,FALSE)</f>
        <v>7930</v>
      </c>
    </row>
    <row r="12" spans="1:9">
      <c r="A12" s="10" t="s">
        <v>26</v>
      </c>
      <c r="B12" s="10" t="s">
        <v>27</v>
      </c>
      <c r="C12" s="11">
        <f>VLOOKUP(A12,'[3]I&amp;S 09'!$A$1:$C$1297,2,FALSE)</f>
        <v>502650</v>
      </c>
      <c r="D12" s="11">
        <f>VLOOKUP(A12,'[3]EDA 09 local Share'!$A$1:$C$1030,3,FALSE)</f>
        <v>116463.26480873088</v>
      </c>
      <c r="E12" s="11">
        <f>VLOOKUP(A12,'[3]IFA 09 Data'!$A$1:$C$1297,2,FALSE)</f>
        <v>183776</v>
      </c>
      <c r="F12" s="11">
        <f>VLOOKUP(A12,'[3]IFA 09 Data'!$A$1:$C$1297,3,FALSE)</f>
        <v>709969</v>
      </c>
      <c r="G12" s="15">
        <f>VLOOKUP(A12,'[3]data 11'!$A$1:$C$1304,3,FALSE)</f>
        <v>199758678</v>
      </c>
      <c r="H12" s="11">
        <f>VLOOKUP(A12,'[3]Property 07'!$A$1:$B$1377,2,FALSE)</f>
        <v>148748349</v>
      </c>
      <c r="I12" s="16">
        <f>VLOOKUP(A12,'[3]data 11'!$A$2:$B$1304,2,FALSE)</f>
        <v>1644.6109999999999</v>
      </c>
    </row>
    <row r="13" spans="1:9">
      <c r="A13" s="10" t="s">
        <v>28</v>
      </c>
      <c r="B13" s="10" t="s">
        <v>29</v>
      </c>
      <c r="C13" s="11">
        <f>VLOOKUP(A13,'[3]I&amp;S 09'!$A$1:$C$1297,2,FALSE)</f>
        <v>594</v>
      </c>
      <c r="D13" s="11">
        <f>VLOOKUP(A13,'[3]EDA 09 local Share'!$A$1:$C$1030,3,FALSE)</f>
        <v>0</v>
      </c>
      <c r="E13" s="11">
        <f>VLOOKUP(A13,'[3]IFA 09 Data'!$A$1:$C$1297,2,FALSE)</f>
        <v>0</v>
      </c>
      <c r="F13" s="11">
        <f>VLOOKUP(A13,'[3]IFA 09 Data'!$A$1:$C$1297,3,FALSE)</f>
        <v>0</v>
      </c>
      <c r="G13" s="15">
        <f>VLOOKUP(A13,'[3]data 11'!$A$1:$C$1304,3,FALSE)</f>
        <v>281285285</v>
      </c>
      <c r="H13" s="11">
        <f>VLOOKUP(A13,'[3]Property 07'!$A$1:$B$1377,2,FALSE)</f>
        <v>271775702</v>
      </c>
      <c r="I13" s="16">
        <f>VLOOKUP(A13,'[3]data 11'!$A$2:$B$1304,2,FALSE)</f>
        <v>1750</v>
      </c>
    </row>
    <row r="14" spans="1:9">
      <c r="A14" s="10" t="s">
        <v>30</v>
      </c>
      <c r="B14" s="10" t="s">
        <v>31</v>
      </c>
      <c r="C14" s="11">
        <f>VLOOKUP(A14,'[3]I&amp;S 09'!$A$1:$C$1297,2,FALSE)</f>
        <v>43928</v>
      </c>
      <c r="D14" s="11">
        <f>VLOOKUP(A14,'[3]EDA 09 local Share'!$A$1:$C$1030,3,FALSE)</f>
        <v>39677.089624964923</v>
      </c>
      <c r="E14" s="11">
        <f>VLOOKUP(A14,'[3]IFA 09 Data'!$A$1:$C$1297,2,FALSE)</f>
        <v>0</v>
      </c>
      <c r="F14" s="11">
        <f>VLOOKUP(A14,'[3]IFA 09 Data'!$A$1:$C$1297,3,FALSE)</f>
        <v>0</v>
      </c>
      <c r="G14" s="15">
        <f>VLOOKUP(A14,'[3]data 11'!$A$1:$C$1304,3,FALSE)</f>
        <v>85117266</v>
      </c>
      <c r="H14" s="11">
        <f>VLOOKUP(A14,'[3]Property 07'!$A$1:$B$1377,2,FALSE)</f>
        <v>64143398</v>
      </c>
      <c r="I14" s="16">
        <f>VLOOKUP(A14,'[3]data 11'!$A$2:$B$1304,2,FALSE)</f>
        <v>440</v>
      </c>
    </row>
    <row r="15" spans="1:9">
      <c r="A15" s="10" t="s">
        <v>32</v>
      </c>
      <c r="B15" s="10" t="s">
        <v>33</v>
      </c>
      <c r="C15" s="11">
        <f>VLOOKUP(A15,'[3]I&amp;S 09'!$A$1:$C$1297,2,FALSE)</f>
        <v>318229</v>
      </c>
      <c r="D15" s="11">
        <f>VLOOKUP(A15,'[3]EDA 09 local Share'!$A$1:$C$1030,3,FALSE)</f>
        <v>0</v>
      </c>
      <c r="E15" s="12">
        <f>VLOOKUP(A15,'[3]IFA 09 Data'!$A$1:$C$1297,2,FALSE)</f>
        <v>136608</v>
      </c>
      <c r="F15" s="11">
        <f>VLOOKUP(A15,'[3]IFA 09 Data'!$A$1:$C$1297,3,FALSE)</f>
        <v>393343</v>
      </c>
      <c r="G15" s="15">
        <f>VLOOKUP(A15,'[3]data 11'!$A$1:$C$1304,3,FALSE)</f>
        <v>266331660</v>
      </c>
      <c r="H15" s="11">
        <f>VLOOKUP(A15,'[3]Property 07'!$A$1:$B$1377,2,FALSE)</f>
        <v>177628049</v>
      </c>
      <c r="I15" s="16">
        <f>VLOOKUP(A15,'[3]data 11'!$A$2:$B$1304,2,FALSE)</f>
        <v>1400.175</v>
      </c>
    </row>
    <row r="16" spans="1:9">
      <c r="A16" s="10" t="s">
        <v>34</v>
      </c>
      <c r="B16" s="10" t="s">
        <v>35</v>
      </c>
      <c r="C16" s="11">
        <f>VLOOKUP(A16,'[3]I&amp;S 09'!$A$1:$C$1297,2,FALSE)</f>
        <v>1088507</v>
      </c>
      <c r="D16" s="11">
        <f>VLOOKUP(A16,'[3]EDA 09 local Share'!$A$1:$C$1030,3,FALSE)</f>
        <v>1708306.0977785448</v>
      </c>
      <c r="E16" s="11">
        <f>VLOOKUP(A16,'[3]IFA 09 Data'!$A$1:$C$1297,2,FALSE)</f>
        <v>0</v>
      </c>
      <c r="F16" s="11">
        <f>VLOOKUP(A16,'[3]IFA 09 Data'!$A$1:$C$1297,3,FALSE)</f>
        <v>0</v>
      </c>
      <c r="G16" s="15">
        <f>VLOOKUP(A16,'[3]data 11'!$A$1:$C$1304,3,FALSE)</f>
        <v>2530194854</v>
      </c>
      <c r="H16" s="11">
        <f>VLOOKUP(A16,'[3]Property 07'!$A$1:$B$1377,2,FALSE)</f>
        <v>2266738831</v>
      </c>
      <c r="I16" s="16">
        <f>VLOOKUP(A16,'[3]data 11'!$A$2:$B$1304,2,FALSE)</f>
        <v>2777.1189999999997</v>
      </c>
    </row>
    <row r="17" spans="1:9">
      <c r="A17" s="10" t="s">
        <v>36</v>
      </c>
      <c r="B17" s="10" t="s">
        <v>37</v>
      </c>
      <c r="C17" s="11">
        <f>VLOOKUP(A17,'[3]I&amp;S 09'!$A$1:$C$1297,2,FALSE)</f>
        <v>142164</v>
      </c>
      <c r="D17" s="11">
        <f>VLOOKUP(A17,'[3]EDA 09 local Share'!$A$1:$C$1030,3,FALSE)</f>
        <v>155378.12413072289</v>
      </c>
      <c r="E17" s="11">
        <f>VLOOKUP(A17,'[3]IFA 09 Data'!$A$1:$C$1297,2,FALSE)</f>
        <v>0</v>
      </c>
      <c r="F17" s="11">
        <f>VLOOKUP(A17,'[3]IFA 09 Data'!$A$1:$C$1297,3,FALSE)</f>
        <v>0</v>
      </c>
      <c r="G17" s="15">
        <f>VLOOKUP(A17,'[3]data 11'!$A$1:$C$1304,3,FALSE)</f>
        <v>176449195</v>
      </c>
      <c r="H17" s="11">
        <f>VLOOKUP(A17,'[3]Property 07'!$A$1:$B$1377,2,FALSE)</f>
        <v>172620749</v>
      </c>
      <c r="I17" s="16">
        <f>VLOOKUP(A17,'[3]data 11'!$A$2:$B$1304,2,FALSE)</f>
        <v>450</v>
      </c>
    </row>
    <row r="18" spans="1:9">
      <c r="A18" s="10" t="s">
        <v>38</v>
      </c>
      <c r="B18" s="10" t="s">
        <v>39</v>
      </c>
      <c r="C18" s="11">
        <f>VLOOKUP(A18,'[3]I&amp;S 09'!$A$1:$C$1297,2,FALSE)</f>
        <v>338368</v>
      </c>
      <c r="D18" s="11">
        <f>VLOOKUP(A18,'[3]EDA 09 local Share'!$A$1:$C$1030,3,FALSE)</f>
        <v>298393.08162578195</v>
      </c>
      <c r="E18" s="11">
        <f>VLOOKUP(A18,'[3]IFA 09 Data'!$A$1:$C$1297,2,FALSE)</f>
        <v>0</v>
      </c>
      <c r="F18" s="11">
        <f>VLOOKUP(A18,'[3]IFA 09 Data'!$A$1:$C$1297,3,FALSE)</f>
        <v>0</v>
      </c>
      <c r="G18" s="15">
        <f>VLOOKUP(A18,'[3]data 11'!$A$1:$C$1304,3,FALSE)</f>
        <v>237785632</v>
      </c>
      <c r="H18" s="11">
        <f>VLOOKUP(A18,'[3]Property 07'!$A$1:$B$1377,2,FALSE)</f>
        <v>208170568</v>
      </c>
      <c r="I18" s="16">
        <f>VLOOKUP(A18,'[3]data 11'!$A$2:$B$1304,2,FALSE)</f>
        <v>890</v>
      </c>
    </row>
    <row r="19" spans="1:9">
      <c r="A19" s="10" t="s">
        <v>40</v>
      </c>
      <c r="B19" s="10" t="s">
        <v>41</v>
      </c>
      <c r="C19" s="11">
        <f>VLOOKUP(A19,'[3]I&amp;S 09'!$A$1:$C$1297,2,FALSE)</f>
        <v>63134</v>
      </c>
      <c r="D19" s="11">
        <f>VLOOKUP(A19,'[3]EDA 09 local Share'!$A$1:$C$1030,3,FALSE)</f>
        <v>19162.413111641294</v>
      </c>
      <c r="E19" s="11">
        <f>VLOOKUP(A19,'[3]IFA 09 Data'!$A$1:$C$1297,2,FALSE)</f>
        <v>35348</v>
      </c>
      <c r="F19" s="11">
        <f>VLOOKUP(A19,'[3]IFA 09 Data'!$A$1:$C$1297,3,FALSE)</f>
        <v>108848</v>
      </c>
      <c r="G19" s="15">
        <f>VLOOKUP(A19,'[3]data 11'!$A$1:$C$1304,3,FALSE)</f>
        <v>60074227</v>
      </c>
      <c r="H19" s="11">
        <f>VLOOKUP(A19,'[3]Property 07'!$A$1:$B$1377,2,FALSE)</f>
        <v>55031429</v>
      </c>
      <c r="I19" s="16">
        <f>VLOOKUP(A19,'[3]data 11'!$A$2:$B$1304,2,FALSE)</f>
        <v>485</v>
      </c>
    </row>
    <row r="20" spans="1:9">
      <c r="A20" s="10" t="s">
        <v>42</v>
      </c>
      <c r="B20" s="10" t="s">
        <v>43</v>
      </c>
      <c r="C20" s="11">
        <f>VLOOKUP(A20,'[3]I&amp;S 09'!$A$1:$C$1297,2,FALSE)</f>
        <v>153235</v>
      </c>
      <c r="D20" s="11">
        <f>VLOOKUP(A20,'[3]EDA 09 local Share'!$A$1:$C$1030,3,FALSE)</f>
        <v>148142.97727831532</v>
      </c>
      <c r="E20" s="11">
        <f>VLOOKUP(A20,'[3]IFA 09 Data'!$A$1:$C$1297,2,FALSE)</f>
        <v>0</v>
      </c>
      <c r="F20" s="11">
        <f>VLOOKUP(A20,'[3]IFA 09 Data'!$A$1:$C$1297,3,FALSE)</f>
        <v>0</v>
      </c>
      <c r="G20" s="15">
        <f>VLOOKUP(A20,'[3]data 11'!$A$1:$C$1304,3,FALSE)</f>
        <v>119199686</v>
      </c>
      <c r="H20" s="11">
        <f>VLOOKUP(A20,'[3]Property 07'!$A$1:$B$1377,2,FALSE)</f>
        <v>99134965</v>
      </c>
      <c r="I20" s="16">
        <f>VLOOKUP(A20,'[3]data 11'!$A$2:$B$1304,2,FALSE)</f>
        <v>331.16199999999998</v>
      </c>
    </row>
    <row r="21" spans="1:9">
      <c r="A21" s="10" t="s">
        <v>44</v>
      </c>
      <c r="B21" s="10" t="s">
        <v>45</v>
      </c>
      <c r="C21" s="11">
        <f>VLOOKUP(A21,'[3]I&amp;S 09'!$A$1:$C$1297,2,FALSE)</f>
        <v>151645</v>
      </c>
      <c r="D21" s="11">
        <f>VLOOKUP(A21,'[3]EDA 09 local Share'!$A$1:$C$1030,3,FALSE)</f>
        <v>0</v>
      </c>
      <c r="E21" s="11">
        <f>VLOOKUP(A21,'[3]IFA 09 Data'!$A$1:$C$1297,2,FALSE)</f>
        <v>127075</v>
      </c>
      <c r="F21" s="11">
        <f>VLOOKUP(A21,'[3]IFA 09 Data'!$A$1:$C$1297,3,FALSE)</f>
        <v>264107</v>
      </c>
      <c r="G21" s="15">
        <f>VLOOKUP(A21,'[3]data 11'!$A$1:$C$1304,3,FALSE)</f>
        <v>99161409</v>
      </c>
      <c r="H21" s="11">
        <f>VLOOKUP(A21,'[3]Property 07'!$A$1:$B$1377,2,FALSE)</f>
        <v>82647688</v>
      </c>
      <c r="I21" s="16">
        <f>VLOOKUP(A21,'[3]data 11'!$A$2:$B$1304,2,FALSE)</f>
        <v>477.06399999999996</v>
      </c>
    </row>
    <row r="22" spans="1:9">
      <c r="A22" s="10" t="s">
        <v>46</v>
      </c>
      <c r="B22" s="10" t="s">
        <v>47</v>
      </c>
      <c r="C22" s="11">
        <f>VLOOKUP(A22,'[3]I&amp;S 09'!$A$1:$C$1297,2,FALSE)</f>
        <v>0</v>
      </c>
      <c r="D22" s="11">
        <f>VLOOKUP(A22,'[3]EDA 09 local Share'!$A$1:$C$1030,3,FALSE)</f>
        <v>0</v>
      </c>
      <c r="E22" s="11">
        <f>VLOOKUP(A22,'[3]IFA 09 Data'!$A$1:$C$1297,2,FALSE)</f>
        <v>0</v>
      </c>
      <c r="F22" s="11">
        <f>VLOOKUP(A22,'[3]IFA 09 Data'!$A$1:$C$1297,3,FALSE)</f>
        <v>0</v>
      </c>
      <c r="G22" s="15">
        <f>VLOOKUP(A22,'[3]data 11'!$A$1:$C$1304,3,FALSE)</f>
        <v>431564742</v>
      </c>
      <c r="H22" s="11">
        <f>VLOOKUP(A22,'[3]Property 07'!$A$1:$B$1377,2,FALSE)</f>
        <v>395408009</v>
      </c>
      <c r="I22" s="16">
        <f>VLOOKUP(A22,'[3]data 11'!$A$2:$B$1304,2,FALSE)</f>
        <v>1194.2859999999998</v>
      </c>
    </row>
    <row r="23" spans="1:9">
      <c r="A23" s="10" t="s">
        <v>48</v>
      </c>
      <c r="B23" s="10" t="s">
        <v>49</v>
      </c>
      <c r="C23" s="11">
        <f>VLOOKUP(A23,'[3]I&amp;S 09'!$A$1:$C$1297,2,FALSE)</f>
        <v>380392</v>
      </c>
      <c r="D23" s="11">
        <f>VLOOKUP(A23,'[3]EDA 09 local Share'!$A$1:$C$1030,3,FALSE)</f>
        <v>362461.4660260175</v>
      </c>
      <c r="E23" s="11">
        <f>VLOOKUP(A23,'[3]IFA 09 Data'!$A$1:$C$1297,2,FALSE)</f>
        <v>0</v>
      </c>
      <c r="F23" s="11">
        <f>VLOOKUP(A23,'[3]IFA 09 Data'!$A$1:$C$1297,3,FALSE)</f>
        <v>0</v>
      </c>
      <c r="G23" s="15">
        <f>VLOOKUP(A23,'[3]data 11'!$A$1:$C$1304,3,FALSE)</f>
        <v>213316020</v>
      </c>
      <c r="H23" s="11">
        <f>VLOOKUP(A23,'[3]Property 07'!$A$1:$B$1377,2,FALSE)</f>
        <v>181357613</v>
      </c>
      <c r="I23" s="16">
        <f>VLOOKUP(A23,'[3]data 11'!$A$2:$B$1304,2,FALSE)</f>
        <v>1596.876</v>
      </c>
    </row>
    <row r="24" spans="1:9">
      <c r="A24" s="10" t="s">
        <v>50</v>
      </c>
      <c r="B24" s="10" t="s">
        <v>51</v>
      </c>
      <c r="C24" s="11">
        <f>VLOOKUP(A24,'[3]I&amp;S 09'!$A$1:$C$1297,2,FALSE)</f>
        <v>669996</v>
      </c>
      <c r="D24" s="11">
        <f>VLOOKUP(A24,'[3]EDA 09 local Share'!$A$1:$C$1030,3,FALSE)</f>
        <v>27256.899727405063</v>
      </c>
      <c r="E24" s="11">
        <f>VLOOKUP(A24,'[3]IFA 09 Data'!$A$1:$C$1297,2,FALSE)</f>
        <v>469446</v>
      </c>
      <c r="F24" s="11">
        <f>VLOOKUP(A24,'[3]IFA 09 Data'!$A$1:$C$1297,3,FALSE)</f>
        <v>925910</v>
      </c>
      <c r="G24" s="15">
        <f>VLOOKUP(A24,'[3]data 11'!$A$1:$C$1304,3,FALSE)</f>
        <v>665478870</v>
      </c>
      <c r="H24" s="11">
        <f>VLOOKUP(A24,'[3]Property 07'!$A$1:$B$1377,2,FALSE)</f>
        <v>569575041</v>
      </c>
      <c r="I24" s="16">
        <f>VLOOKUP(A24,'[3]data 11'!$A$2:$B$1304,2,FALSE)</f>
        <v>3239.5169999999998</v>
      </c>
    </row>
    <row r="25" spans="1:9">
      <c r="A25" s="10" t="s">
        <v>52</v>
      </c>
      <c r="B25" s="10" t="s">
        <v>53</v>
      </c>
      <c r="C25" s="11">
        <f>VLOOKUP(A25,'[3]I&amp;S 09'!$A$1:$C$1297,2,FALSE)</f>
        <v>174323</v>
      </c>
      <c r="D25" s="11">
        <f>VLOOKUP(A25,'[3]EDA 09 local Share'!$A$1:$C$1030,3,FALSE)</f>
        <v>0</v>
      </c>
      <c r="E25" s="11">
        <f>VLOOKUP(A25,'[3]IFA 09 Data'!$A$1:$C$1297,2,FALSE)</f>
        <v>187794</v>
      </c>
      <c r="F25" s="11">
        <f>VLOOKUP(A25,'[3]IFA 09 Data'!$A$1:$C$1297,3,FALSE)</f>
        <v>686707</v>
      </c>
      <c r="G25" s="15">
        <f>VLOOKUP(A25,'[3]data 11'!$A$1:$C$1304,3,FALSE)</f>
        <v>179640715</v>
      </c>
      <c r="H25" s="11">
        <f>VLOOKUP(A25,'[3]Property 07'!$A$1:$B$1377,2,FALSE)</f>
        <v>152689135</v>
      </c>
      <c r="I25" s="16">
        <f>VLOOKUP(A25,'[3]data 11'!$A$2:$B$1304,2,FALSE)</f>
        <v>1590</v>
      </c>
    </row>
    <row r="26" spans="1:9">
      <c r="A26" s="10" t="s">
        <v>54</v>
      </c>
      <c r="B26" s="10" t="s">
        <v>55</v>
      </c>
      <c r="C26" s="11">
        <f>VLOOKUP(A26,'[3]I&amp;S 09'!$A$1:$C$1297,2,FALSE)</f>
        <v>2074958</v>
      </c>
      <c r="D26" s="11">
        <f>VLOOKUP(A26,'[3]EDA 09 local Share'!$A$1:$C$1030,3,FALSE)</f>
        <v>1828927.5449643768</v>
      </c>
      <c r="E26" s="11">
        <f>VLOOKUP(A26,'[3]IFA 09 Data'!$A$1:$C$1297,2,FALSE)</f>
        <v>0</v>
      </c>
      <c r="F26" s="11">
        <f>VLOOKUP(A26,'[3]IFA 09 Data'!$A$1:$C$1297,3,FALSE)</f>
        <v>0</v>
      </c>
      <c r="G26" s="15">
        <f>VLOOKUP(A26,'[3]data 11'!$A$1:$C$1304,3,FALSE)</f>
        <v>917559689</v>
      </c>
      <c r="H26" s="11">
        <f>VLOOKUP(A26,'[3]Property 07'!$A$1:$B$1377,2,FALSE)</f>
        <v>757702443</v>
      </c>
      <c r="I26" s="16">
        <f>VLOOKUP(A26,'[3]data 11'!$A$2:$B$1304,2,FALSE)</f>
        <v>2086.6869999999999</v>
      </c>
    </row>
    <row r="27" spans="1:9">
      <c r="A27" s="10" t="s">
        <v>56</v>
      </c>
      <c r="B27" s="10" t="s">
        <v>57</v>
      </c>
      <c r="C27" s="11">
        <f>VLOOKUP(A27,'[3]I&amp;S 09'!$A$1:$C$1297,2,FALSE)</f>
        <v>2393461</v>
      </c>
      <c r="D27" s="11">
        <f>VLOOKUP(A27,'[3]EDA 09 local Share'!$A$1:$C$1030,3,FALSE)</f>
        <v>2470915.1598702394</v>
      </c>
      <c r="E27" s="11">
        <f>VLOOKUP(A27,'[3]IFA 09 Data'!$A$1:$C$1297,2,FALSE)</f>
        <v>0</v>
      </c>
      <c r="F27" s="11">
        <f>VLOOKUP(A27,'[3]IFA 09 Data'!$A$1:$C$1297,3,FALSE)</f>
        <v>0</v>
      </c>
      <c r="G27" s="15">
        <f>VLOOKUP(A27,'[3]data 11'!$A$1:$C$1304,3,FALSE)</f>
        <v>1104169020</v>
      </c>
      <c r="H27" s="11">
        <f>VLOOKUP(A27,'[3]Property 07'!$A$1:$B$1377,2,FALSE)</f>
        <v>912836038</v>
      </c>
      <c r="I27" s="16">
        <f>VLOOKUP(A27,'[3]data 11'!$A$2:$B$1304,2,FALSE)</f>
        <v>2526.3839999999996</v>
      </c>
    </row>
    <row r="28" spans="1:9">
      <c r="A28" s="10" t="s">
        <v>58</v>
      </c>
      <c r="B28" s="10" t="s">
        <v>59</v>
      </c>
      <c r="C28" s="11">
        <f>VLOOKUP(A28,'[3]I&amp;S 09'!$A$1:$C$1297,2,FALSE)</f>
        <v>1061840</v>
      </c>
      <c r="D28" s="11">
        <f>VLOOKUP(A28,'[3]EDA 09 local Share'!$A$1:$C$1030,3,FALSE)</f>
        <v>542826.34498177597</v>
      </c>
      <c r="E28" s="11">
        <f>VLOOKUP(A28,'[3]IFA 09 Data'!$A$1:$C$1297,2,FALSE)</f>
        <v>0</v>
      </c>
      <c r="F28" s="11">
        <f>VLOOKUP(A28,'[3]IFA 09 Data'!$A$1:$C$1297,3,FALSE)</f>
        <v>0</v>
      </c>
      <c r="G28" s="15">
        <f>VLOOKUP(A28,'[3]data 11'!$A$1:$C$1304,3,FALSE)</f>
        <v>328360826</v>
      </c>
      <c r="H28" s="11">
        <f>VLOOKUP(A28,'[3]Property 07'!$A$1:$B$1377,2,FALSE)</f>
        <v>377149910</v>
      </c>
      <c r="I28" s="16">
        <f>VLOOKUP(A28,'[3]data 11'!$A$2:$B$1304,2,FALSE)</f>
        <v>784.00399999999991</v>
      </c>
    </row>
    <row r="29" spans="1:9">
      <c r="A29" s="10" t="s">
        <v>60</v>
      </c>
      <c r="B29" s="10" t="s">
        <v>61</v>
      </c>
      <c r="C29" s="11">
        <f>VLOOKUP(A29,'[3]I&amp;S 09'!$A$1:$C$1297,2,FALSE)</f>
        <v>799304</v>
      </c>
      <c r="D29" s="11">
        <f>VLOOKUP(A29,'[3]EDA 09 local Share'!$A$1:$C$1030,3,FALSE)</f>
        <v>658223.09489999991</v>
      </c>
      <c r="E29" s="11">
        <f>VLOOKUP(A29,'[3]IFA 09 Data'!$A$1:$C$1297,2,FALSE)</f>
        <v>126814</v>
      </c>
      <c r="F29" s="11">
        <f>VLOOKUP(A29,'[3]IFA 09 Data'!$A$1:$C$1297,3,FALSE)</f>
        <v>263987</v>
      </c>
      <c r="G29" s="15">
        <f>VLOOKUP(A29,'[3]data 11'!$A$1:$C$1304,3,FALSE)</f>
        <v>246813608</v>
      </c>
      <c r="H29" s="11">
        <f>VLOOKUP(A29,'[3]Property 07'!$A$1:$B$1377,2,FALSE)</f>
        <v>226973481</v>
      </c>
      <c r="I29" s="16">
        <f>VLOOKUP(A29,'[3]data 11'!$A$2:$B$1304,2,FALSE)</f>
        <v>1376.905</v>
      </c>
    </row>
    <row r="30" spans="1:9">
      <c r="A30" s="10" t="s">
        <v>62</v>
      </c>
      <c r="B30" s="10" t="s">
        <v>63</v>
      </c>
      <c r="C30" s="11">
        <f>VLOOKUP(A30,'[3]I&amp;S 09'!$A$1:$C$1297,2,FALSE)</f>
        <v>0</v>
      </c>
      <c r="D30" s="11">
        <f>VLOOKUP(A30,'[3]EDA 09 local Share'!$A$1:$C$1030,3,FALSE)</f>
        <v>0</v>
      </c>
      <c r="E30" s="11">
        <f>VLOOKUP(A30,'[3]IFA 09 Data'!$A$1:$C$1297,2,FALSE)</f>
        <v>0</v>
      </c>
      <c r="F30" s="11">
        <f>VLOOKUP(A30,'[3]IFA 09 Data'!$A$1:$C$1297,3,FALSE)</f>
        <v>0</v>
      </c>
      <c r="G30" s="15">
        <f>VLOOKUP(A30,'[3]data 11'!$A$1:$C$1304,3,FALSE)</f>
        <v>181533451</v>
      </c>
      <c r="H30" s="11">
        <f>VLOOKUP(A30,'[3]Property 07'!$A$1:$B$1377,2,FALSE)</f>
        <v>161784150</v>
      </c>
      <c r="I30" s="16">
        <f>VLOOKUP(A30,'[3]data 11'!$A$2:$B$1304,2,FALSE)</f>
        <v>338.05799999999999</v>
      </c>
    </row>
    <row r="31" spans="1:9">
      <c r="A31" s="10" t="s">
        <v>64</v>
      </c>
      <c r="B31" s="10" t="s">
        <v>65</v>
      </c>
      <c r="C31" s="11">
        <f>VLOOKUP(A31,'[3]I&amp;S 09'!$A$1:$C$1297,2,FALSE)</f>
        <v>2078372</v>
      </c>
      <c r="D31" s="11">
        <f>VLOOKUP(A31,'[3]EDA 09 local Share'!$A$1:$C$1030,3,FALSE)</f>
        <v>1357294.8097659622</v>
      </c>
      <c r="E31" s="11">
        <f>VLOOKUP(A31,'[3]IFA 09 Data'!$A$1:$C$1297,2,FALSE)</f>
        <v>691574</v>
      </c>
      <c r="F31" s="11">
        <f>VLOOKUP(A31,'[3]IFA 09 Data'!$A$1:$C$1297,3,FALSE)</f>
        <v>691574</v>
      </c>
      <c r="G31" s="15">
        <f>VLOOKUP(A31,'[3]data 11'!$A$1:$C$1304,3,FALSE)</f>
        <v>1210729687</v>
      </c>
      <c r="H31" s="11">
        <f>VLOOKUP(A31,'[3]Property 07'!$A$1:$B$1377,2,FALSE)</f>
        <v>975078676</v>
      </c>
      <c r="I31" s="16">
        <f>VLOOKUP(A31,'[3]data 11'!$A$2:$B$1304,2,FALSE)</f>
        <v>2238.4369999999999</v>
      </c>
    </row>
    <row r="32" spans="1:9">
      <c r="A32" s="10" t="s">
        <v>66</v>
      </c>
      <c r="B32" s="10" t="s">
        <v>67</v>
      </c>
      <c r="C32" s="11">
        <f>VLOOKUP(A32,'[3]I&amp;S 09'!$A$1:$C$1297,2,FALSE)</f>
        <v>10834817</v>
      </c>
      <c r="D32" s="11">
        <f>VLOOKUP(A32,'[3]EDA 09 local Share'!$A$1:$C$1030,3,FALSE)</f>
        <v>4830528.2533414634</v>
      </c>
      <c r="E32" s="11">
        <f>VLOOKUP(A32,'[3]IFA 09 Data'!$A$1:$C$1297,2,FALSE)</f>
        <v>2742943</v>
      </c>
      <c r="F32" s="11">
        <f>VLOOKUP(A32,'[3]IFA 09 Data'!$A$1:$C$1297,3,FALSE)</f>
        <v>3386727</v>
      </c>
      <c r="G32" s="15">
        <f>VLOOKUP(A32,'[3]data 11'!$A$1:$C$1304,3,FALSE)</f>
        <v>2596723090</v>
      </c>
      <c r="H32" s="11">
        <f>VLOOKUP(A32,'[3]Property 07'!$A$1:$B$1377,2,FALSE)</f>
        <v>2276376636</v>
      </c>
      <c r="I32" s="16">
        <f>VLOOKUP(A32,'[3]data 11'!$A$2:$B$1304,2,FALSE)</f>
        <v>8335.6889999999985</v>
      </c>
    </row>
    <row r="33" spans="1:9">
      <c r="A33" s="10" t="s">
        <v>68</v>
      </c>
      <c r="B33" s="10" t="s">
        <v>69</v>
      </c>
      <c r="C33" s="11">
        <f>VLOOKUP(A33,'[3]I&amp;S 09'!$A$1:$C$1297,2,FALSE)</f>
        <v>3679704</v>
      </c>
      <c r="D33" s="11">
        <f>VLOOKUP(A33,'[3]EDA 09 local Share'!$A$1:$C$1030,3,FALSE)</f>
        <v>1497180.7699709565</v>
      </c>
      <c r="E33" s="11">
        <f>VLOOKUP(A33,'[3]IFA 09 Data'!$A$1:$C$1297,2,FALSE)</f>
        <v>911224</v>
      </c>
      <c r="F33" s="11">
        <f>VLOOKUP(A33,'[3]IFA 09 Data'!$A$1:$C$1297,3,FALSE)</f>
        <v>1493834</v>
      </c>
      <c r="G33" s="15">
        <f>VLOOKUP(A33,'[3]data 11'!$A$1:$C$1304,3,FALSE)</f>
        <v>876895446</v>
      </c>
      <c r="H33" s="11">
        <f>VLOOKUP(A33,'[3]Property 07'!$A$1:$B$1377,2,FALSE)</f>
        <v>759804360</v>
      </c>
      <c r="I33" s="16">
        <f>VLOOKUP(A33,'[3]data 11'!$A$2:$B$1304,2,FALSE)</f>
        <v>4100.3069999999998</v>
      </c>
    </row>
    <row r="34" spans="1:9">
      <c r="A34" s="10" t="s">
        <v>70</v>
      </c>
      <c r="B34" s="10" t="s">
        <v>71</v>
      </c>
      <c r="C34" s="11">
        <f>VLOOKUP(A34,'[3]I&amp;S 09'!$A$1:$C$1297,2,FALSE)</f>
        <v>1137687</v>
      </c>
      <c r="D34" s="11">
        <f>VLOOKUP(A34,'[3]EDA 09 local Share'!$A$1:$C$1030,3,FALSE)</f>
        <v>818468.87555539398</v>
      </c>
      <c r="E34" s="11">
        <f>VLOOKUP(A34,'[3]IFA 09 Data'!$A$1:$C$1297,2,FALSE)</f>
        <v>376443</v>
      </c>
      <c r="F34" s="11">
        <f>VLOOKUP(A34,'[3]IFA 09 Data'!$A$1:$C$1297,3,FALSE)</f>
        <v>449656</v>
      </c>
      <c r="G34" s="15">
        <f>VLOOKUP(A34,'[3]data 11'!$A$1:$C$1304,3,FALSE)</f>
        <v>555965048</v>
      </c>
      <c r="H34" s="11">
        <f>VLOOKUP(A34,'[3]Property 07'!$A$1:$B$1377,2,FALSE)</f>
        <v>467076732</v>
      </c>
      <c r="I34" s="16">
        <f>VLOOKUP(A34,'[3]data 11'!$A$2:$B$1304,2,FALSE)</f>
        <v>1447.5239999999999</v>
      </c>
    </row>
    <row r="35" spans="1:9">
      <c r="A35" s="10" t="s">
        <v>72</v>
      </c>
      <c r="B35" s="10" t="s">
        <v>73</v>
      </c>
      <c r="C35" s="11">
        <f>VLOOKUP(A35,'[3]I&amp;S 09'!$A$1:$C$1297,2,FALSE)</f>
        <v>44737</v>
      </c>
      <c r="D35" s="11">
        <f>VLOOKUP(A35,'[3]EDA 09 local Share'!$A$1:$C$1030,3,FALSE)</f>
        <v>3052.2196489539424</v>
      </c>
      <c r="E35" s="11">
        <f>VLOOKUP(A35,'[3]IFA 09 Data'!$A$1:$C$1297,2,FALSE)</f>
        <v>41654</v>
      </c>
      <c r="F35" s="11">
        <f>VLOOKUP(A35,'[3]IFA 09 Data'!$A$1:$C$1297,3,FALSE)</f>
        <v>100000</v>
      </c>
      <c r="G35" s="15">
        <f>VLOOKUP(A35,'[3]data 11'!$A$1:$C$1304,3,FALSE)</f>
        <v>68349974</v>
      </c>
      <c r="H35" s="11">
        <f>VLOOKUP(A35,'[3]Property 07'!$A$1:$B$1377,2,FALSE)</f>
        <v>58316011</v>
      </c>
      <c r="I35" s="16">
        <f>VLOOKUP(A35,'[3]data 11'!$A$2:$B$1304,2,FALSE)</f>
        <v>187.95099999999999</v>
      </c>
    </row>
    <row r="36" spans="1:9">
      <c r="A36" s="10" t="s">
        <v>74</v>
      </c>
      <c r="B36" s="10" t="s">
        <v>75</v>
      </c>
      <c r="C36" s="11">
        <f>VLOOKUP(A36,'[3]I&amp;S 09'!$A$1:$C$1297,2,FALSE)</f>
        <v>205533</v>
      </c>
      <c r="D36" s="11">
        <f>VLOOKUP(A36,'[3]EDA 09 local Share'!$A$1:$C$1030,3,FALSE)</f>
        <v>237269.06826293544</v>
      </c>
      <c r="E36" s="11">
        <f>VLOOKUP(A36,'[3]IFA 09 Data'!$A$1:$C$1297,2,FALSE)</f>
        <v>0</v>
      </c>
      <c r="F36" s="11">
        <f>VLOOKUP(A36,'[3]IFA 09 Data'!$A$1:$C$1297,3,FALSE)</f>
        <v>0</v>
      </c>
      <c r="G36" s="15">
        <f>VLOOKUP(A36,'[3]data 11'!$A$1:$C$1304,3,FALSE)</f>
        <v>143177745</v>
      </c>
      <c r="H36" s="11">
        <f>VLOOKUP(A36,'[3]Property 07'!$A$1:$B$1377,2,FALSE)</f>
        <v>137442260</v>
      </c>
      <c r="I36" s="16">
        <f>VLOOKUP(A36,'[3]data 11'!$A$2:$B$1304,2,FALSE)</f>
        <v>535</v>
      </c>
    </row>
    <row r="37" spans="1:9">
      <c r="A37" s="10" t="s">
        <v>78</v>
      </c>
      <c r="B37" s="10" t="s">
        <v>79</v>
      </c>
      <c r="C37" s="11">
        <f>VLOOKUP(A37,'[3]I&amp;S 09'!$A$1:$C$1297,2,FALSE)</f>
        <v>1285250</v>
      </c>
      <c r="D37" s="11">
        <f>VLOOKUP(A37,'[3]EDA 09 local Share'!$A$1:$C$1030,3,FALSE)</f>
        <v>418269.40759583894</v>
      </c>
      <c r="E37" s="11">
        <f>VLOOKUP(A37,'[3]IFA 09 Data'!$A$1:$C$1297,2,FALSE)</f>
        <v>649968</v>
      </c>
      <c r="F37" s="11">
        <f>VLOOKUP(A37,'[3]IFA 09 Data'!$A$1:$C$1297,3,FALSE)</f>
        <v>1455174</v>
      </c>
      <c r="G37" s="15">
        <f>VLOOKUP(A37,'[3]data 11'!$A$1:$C$1304,3,FALSE)</f>
        <v>567364681</v>
      </c>
      <c r="H37" s="11">
        <f>VLOOKUP(A37,'[3]Property 07'!$A$1:$B$1377,2,FALSE)</f>
        <v>510262347</v>
      </c>
      <c r="I37" s="16">
        <f>VLOOKUP(A37,'[3]data 11'!$A$2:$B$1304,2,FALSE)</f>
        <v>3122.4739999999997</v>
      </c>
    </row>
    <row r="38" spans="1:9">
      <c r="A38" s="10" t="s">
        <v>80</v>
      </c>
      <c r="B38" s="10" t="s">
        <v>81</v>
      </c>
      <c r="C38" s="11">
        <f>VLOOKUP(A38,'[3]I&amp;S 09'!$A$1:$C$1297,2,FALSE)</f>
        <v>469029</v>
      </c>
      <c r="D38" s="11">
        <f>VLOOKUP(A38,'[3]EDA 09 local Share'!$A$1:$C$1030,3,FALSE)</f>
        <v>0</v>
      </c>
      <c r="E38" s="11">
        <f>VLOOKUP(A38,'[3]IFA 09 Data'!$A$1:$C$1297,2,FALSE)</f>
        <v>0</v>
      </c>
      <c r="F38" s="11">
        <f>VLOOKUP(A38,'[3]IFA 09 Data'!$A$1:$C$1297,3,FALSE)</f>
        <v>0</v>
      </c>
      <c r="G38" s="15">
        <f>VLOOKUP(A38,'[3]data 11'!$A$1:$C$1304,3,FALSE)</f>
        <v>213737916</v>
      </c>
      <c r="H38" s="11">
        <f>VLOOKUP(A38,'[3]Property 07'!$A$1:$B$1377,2,FALSE)</f>
        <v>169611851</v>
      </c>
      <c r="I38" s="16">
        <f>VLOOKUP(A38,'[3]data 11'!$A$2:$B$1304,2,FALSE)</f>
        <v>109.12299999999999</v>
      </c>
    </row>
    <row r="39" spans="1:9">
      <c r="A39" s="10" t="s">
        <v>82</v>
      </c>
      <c r="B39" s="10" t="s">
        <v>83</v>
      </c>
      <c r="C39" s="11">
        <f>VLOOKUP(A39,'[3]I&amp;S 09'!$A$1:$C$1297,2,FALSE)</f>
        <v>0</v>
      </c>
      <c r="D39" s="11">
        <f>VLOOKUP(A39,'[3]EDA 09 local Share'!$A$1:$C$1030,3,FALSE)</f>
        <v>0</v>
      </c>
      <c r="E39" s="11">
        <f>VLOOKUP(A39,'[3]IFA 09 Data'!$A$1:$C$1297,2,FALSE)</f>
        <v>0</v>
      </c>
      <c r="F39" s="11">
        <f>VLOOKUP(A39,'[3]IFA 09 Data'!$A$1:$C$1297,3,FALSE)</f>
        <v>0</v>
      </c>
      <c r="G39" s="15">
        <f>VLOOKUP(A39,'[3]data 11'!$A$1:$C$1304,3,FALSE)</f>
        <v>154646559</v>
      </c>
      <c r="H39" s="11">
        <f>VLOOKUP(A39,'[3]Property 07'!$A$1:$B$1377,2,FALSE)</f>
        <v>138755508</v>
      </c>
      <c r="I39" s="16">
        <f>VLOOKUP(A39,'[3]data 11'!$A$2:$B$1304,2,FALSE)</f>
        <v>382.26599999999996</v>
      </c>
    </row>
    <row r="40" spans="1:9">
      <c r="A40" s="10" t="s">
        <v>84</v>
      </c>
      <c r="B40" s="10" t="s">
        <v>85</v>
      </c>
      <c r="C40" s="11">
        <f>VLOOKUP(A40,'[3]I&amp;S 09'!$A$1:$C$1297,2,FALSE)</f>
        <v>256469</v>
      </c>
      <c r="D40" s="11">
        <f>VLOOKUP(A40,'[3]EDA 09 local Share'!$A$1:$C$1030,3,FALSE)</f>
        <v>0</v>
      </c>
      <c r="E40" s="11">
        <f>VLOOKUP(A40,'[3]IFA 09 Data'!$A$1:$C$1297,2,FALSE)</f>
        <v>154462</v>
      </c>
      <c r="F40" s="11">
        <f>VLOOKUP(A40,'[3]IFA 09 Data'!$A$1:$C$1297,3,FALSE)</f>
        <v>351890</v>
      </c>
      <c r="G40" s="15">
        <f>VLOOKUP(A40,'[3]data 11'!$A$1:$C$1304,3,FALSE)</f>
        <v>137874219</v>
      </c>
      <c r="H40" s="11">
        <f>VLOOKUP(A40,'[3]Property 07'!$A$1:$B$1377,2,FALSE)</f>
        <v>106520592</v>
      </c>
      <c r="I40" s="16">
        <f>VLOOKUP(A40,'[3]data 11'!$A$2:$B$1304,2,FALSE)</f>
        <v>675</v>
      </c>
    </row>
    <row r="41" spans="1:9">
      <c r="A41" s="10" t="s">
        <v>93</v>
      </c>
      <c r="B41" s="10" t="s">
        <v>94</v>
      </c>
      <c r="C41" s="11">
        <f>VLOOKUP(A41,'[3]I&amp;S 09'!$A$1:$C$1297,2,FALSE)</f>
        <v>225214</v>
      </c>
      <c r="D41" s="11">
        <f>VLOOKUP(A41,'[3]EDA 09 local Share'!$A$1:$C$1030,3,FALSE)</f>
        <v>201861.28623416412</v>
      </c>
      <c r="E41" s="11">
        <f>VLOOKUP(A41,'[3]IFA 09 Data'!$A$1:$C$1297,2,FALSE)</f>
        <v>0</v>
      </c>
      <c r="F41" s="11">
        <f>VLOOKUP(A41,'[3]IFA 09 Data'!$A$1:$C$1297,3,FALSE)</f>
        <v>0</v>
      </c>
      <c r="G41" s="15">
        <f>VLOOKUP(A41,'[3]data 11'!$A$1:$C$1304,3,FALSE)</f>
        <v>213597161</v>
      </c>
      <c r="H41" s="11">
        <f>VLOOKUP(A41,'[3]Property 07'!$A$1:$B$1377,2,FALSE)</f>
        <v>168834172</v>
      </c>
      <c r="I41" s="16">
        <f>VLOOKUP(A41,'[3]data 11'!$A$2:$B$1304,2,FALSE)</f>
        <v>1032.9659999999999</v>
      </c>
    </row>
    <row r="42" spans="1:9">
      <c r="A42" s="10" t="s">
        <v>95</v>
      </c>
      <c r="B42" s="10" t="s">
        <v>96</v>
      </c>
      <c r="C42" s="11">
        <f>VLOOKUP(A42,'[3]I&amp;S 09'!$A$1:$C$1297,2,FALSE)</f>
        <v>89211</v>
      </c>
      <c r="D42" s="11">
        <f>VLOOKUP(A42,'[3]EDA 09 local Share'!$A$1:$C$1030,3,FALSE)</f>
        <v>27152.840685910705</v>
      </c>
      <c r="E42" s="11">
        <f>VLOOKUP(A42,'[3]IFA 09 Data'!$A$1:$C$1297,2,FALSE)</f>
        <v>61881</v>
      </c>
      <c r="F42" s="11">
        <f>VLOOKUP(A42,'[3]IFA 09 Data'!$A$1:$C$1297,3,FALSE)</f>
        <v>123254</v>
      </c>
      <c r="G42" s="15">
        <f>VLOOKUP(A42,'[3]data 11'!$A$1:$C$1304,3,FALSE)</f>
        <v>84992058</v>
      </c>
      <c r="H42" s="11">
        <f>VLOOKUP(A42,'[3]Property 07'!$A$1:$B$1377,2,FALSE)</f>
        <v>70288921</v>
      </c>
      <c r="I42" s="16">
        <f>VLOOKUP(A42,'[3]data 11'!$A$2:$B$1304,2,FALSE)</f>
        <v>360</v>
      </c>
    </row>
    <row r="43" spans="1:9">
      <c r="A43" s="10" t="s">
        <v>97</v>
      </c>
      <c r="B43" s="10" t="s">
        <v>98</v>
      </c>
      <c r="C43" s="11">
        <f>VLOOKUP(A43,'[3]I&amp;S 09'!$A$1:$C$1297,2,FALSE)</f>
        <v>4349347</v>
      </c>
      <c r="D43" s="11">
        <f>VLOOKUP(A43,'[3]EDA 09 local Share'!$A$1:$C$1030,3,FALSE)</f>
        <v>3572611.3508415595</v>
      </c>
      <c r="E43" s="11">
        <f>VLOOKUP(A43,'[3]IFA 09 Data'!$A$1:$C$1297,2,FALSE)</f>
        <v>552484</v>
      </c>
      <c r="F43" s="11">
        <f>VLOOKUP(A43,'[3]IFA 09 Data'!$A$1:$C$1297,3,FALSE)</f>
        <v>958374</v>
      </c>
      <c r="G43" s="15">
        <f>VLOOKUP(A43,'[3]data 11'!$A$1:$C$1304,3,FALSE)</f>
        <v>1918158072</v>
      </c>
      <c r="H43" s="11">
        <f>VLOOKUP(A43,'[3]Property 07'!$A$1:$B$1377,2,FALSE)</f>
        <v>1605561970</v>
      </c>
      <c r="I43" s="16">
        <f>VLOOKUP(A43,'[3]data 11'!$A$2:$B$1304,2,FALSE)</f>
        <v>8720</v>
      </c>
    </row>
    <row r="44" spans="1:9">
      <c r="A44" s="10" t="s">
        <v>99</v>
      </c>
      <c r="B44" s="10" t="s">
        <v>100</v>
      </c>
      <c r="C44" s="11">
        <f>VLOOKUP(A44,'[3]I&amp;S 09'!$A$1:$C$1297,2,FALSE)</f>
        <v>266062</v>
      </c>
      <c r="D44" s="11">
        <f>VLOOKUP(A44,'[3]EDA 09 local Share'!$A$1:$C$1030,3,FALSE)</f>
        <v>27740.733171172396</v>
      </c>
      <c r="E44" s="11">
        <f>VLOOKUP(A44,'[3]IFA 09 Data'!$A$1:$C$1297,2,FALSE)</f>
        <v>140059</v>
      </c>
      <c r="F44" s="11">
        <f>VLOOKUP(A44,'[3]IFA 09 Data'!$A$1:$C$1297,3,FALSE)</f>
        <v>340420</v>
      </c>
      <c r="G44" s="15">
        <f>VLOOKUP(A44,'[3]data 11'!$A$1:$C$1304,3,FALSE)</f>
        <v>84186080</v>
      </c>
      <c r="H44" s="11">
        <f>VLOOKUP(A44,'[3]Property 07'!$A$1:$B$1377,2,FALSE)</f>
        <v>74779060</v>
      </c>
      <c r="I44" s="16">
        <f>VLOOKUP(A44,'[3]data 11'!$A$2:$B$1304,2,FALSE)</f>
        <v>555.85399999999993</v>
      </c>
    </row>
    <row r="45" spans="1:9">
      <c r="A45" s="10" t="s">
        <v>101</v>
      </c>
      <c r="B45" s="10" t="s">
        <v>102</v>
      </c>
      <c r="C45" s="11">
        <f>VLOOKUP(A45,'[3]I&amp;S 09'!$A$1:$C$1297,2,FALSE)</f>
        <v>6318607</v>
      </c>
      <c r="D45" s="11">
        <f>VLOOKUP(A45,'[3]EDA 09 local Share'!$A$1:$C$1030,3,FALSE)</f>
        <v>959277.06521861814</v>
      </c>
      <c r="E45" s="11">
        <f>VLOOKUP(A45,'[3]IFA 09 Data'!$A$1:$C$1297,2,FALSE)</f>
        <v>5055147</v>
      </c>
      <c r="F45" s="11">
        <f>VLOOKUP(A45,'[3]IFA 09 Data'!$A$1:$C$1297,3,FALSE)</f>
        <v>11986690</v>
      </c>
      <c r="G45" s="15">
        <f>VLOOKUP(A45,'[3]data 11'!$A$1:$C$1304,3,FALSE)</f>
        <v>6000724856</v>
      </c>
      <c r="H45" s="11">
        <f>VLOOKUP(A45,'[3]Property 07'!$A$1:$B$1377,2,FALSE)</f>
        <v>5202837903</v>
      </c>
      <c r="I45" s="16">
        <f>VLOOKUP(A45,'[3]data 11'!$A$2:$B$1304,2,FALSE)</f>
        <v>37787.590999999993</v>
      </c>
    </row>
    <row r="46" spans="1:9">
      <c r="A46" s="10" t="s">
        <v>103</v>
      </c>
      <c r="B46" s="10" t="s">
        <v>104</v>
      </c>
      <c r="C46" s="11">
        <f>VLOOKUP(A46,'[3]I&amp;S 09'!$A$1:$C$1297,2,FALSE)</f>
        <v>468112</v>
      </c>
      <c r="D46" s="11">
        <f>VLOOKUP(A46,'[3]EDA 09 local Share'!$A$1:$C$1030,3,FALSE)</f>
        <v>31684.625856338109</v>
      </c>
      <c r="E46" s="11">
        <f>VLOOKUP(A46,'[3]IFA 09 Data'!$A$1:$C$1297,2,FALSE)</f>
        <v>172129</v>
      </c>
      <c r="F46" s="11">
        <f>VLOOKUP(A46,'[3]IFA 09 Data'!$A$1:$C$1297,3,FALSE)</f>
        <v>370856</v>
      </c>
      <c r="G46" s="15">
        <f>VLOOKUP(A46,'[3]data 11'!$A$1:$C$1304,3,FALSE)</f>
        <v>139621954</v>
      </c>
      <c r="H46" s="11">
        <f>VLOOKUP(A46,'[3]Property 07'!$A$1:$B$1377,2,FALSE)</f>
        <v>128985393</v>
      </c>
      <c r="I46" s="16">
        <f>VLOOKUP(A46,'[3]data 11'!$A$2:$B$1304,2,FALSE)</f>
        <v>782.69199999999989</v>
      </c>
    </row>
    <row r="47" spans="1:9">
      <c r="A47" s="10" t="s">
        <v>105</v>
      </c>
      <c r="B47" s="10" t="s">
        <v>106</v>
      </c>
      <c r="C47" s="11">
        <f>VLOOKUP(A47,'[3]I&amp;S 09'!$A$1:$C$1297,2,FALSE)</f>
        <v>1565463</v>
      </c>
      <c r="D47" s="11">
        <f>VLOOKUP(A47,'[3]EDA 09 local Share'!$A$1:$C$1030,3,FALSE)</f>
        <v>1425342.7880360689</v>
      </c>
      <c r="E47" s="11">
        <f>VLOOKUP(A47,'[3]IFA 09 Data'!$A$1:$C$1297,2,FALSE)</f>
        <v>211190</v>
      </c>
      <c r="F47" s="11">
        <f>VLOOKUP(A47,'[3]IFA 09 Data'!$A$1:$C$1297,3,FALSE)</f>
        <v>211190</v>
      </c>
      <c r="G47" s="15">
        <f>VLOOKUP(A47,'[3]data 11'!$A$1:$C$1304,3,FALSE)</f>
        <v>583423695</v>
      </c>
      <c r="H47" s="11">
        <f>VLOOKUP(A47,'[3]Property 07'!$A$1:$B$1377,2,FALSE)</f>
        <v>517882757</v>
      </c>
      <c r="I47" s="16">
        <f>VLOOKUP(A47,'[3]data 11'!$A$2:$B$1304,2,FALSE)</f>
        <v>1267.0169999999998</v>
      </c>
    </row>
    <row r="48" spans="1:9">
      <c r="A48" s="10" t="s">
        <v>107</v>
      </c>
      <c r="B48" s="10" t="s">
        <v>108</v>
      </c>
      <c r="C48" s="11">
        <f>VLOOKUP(A48,'[3]I&amp;S 09'!$A$1:$C$1297,2,FALSE)</f>
        <v>5234170</v>
      </c>
      <c r="D48" s="11">
        <f>VLOOKUP(A48,'[3]EDA 09 local Share'!$A$1:$C$1030,3,FALSE)</f>
        <v>3272953.6749847303</v>
      </c>
      <c r="E48" s="11">
        <f>VLOOKUP(A48,'[3]IFA 09 Data'!$A$1:$C$1297,2,FALSE)</f>
        <v>2066767</v>
      </c>
      <c r="F48" s="11">
        <f>VLOOKUP(A48,'[3]IFA 09 Data'!$A$1:$C$1297,3,FALSE)</f>
        <v>2266018</v>
      </c>
      <c r="G48" s="15">
        <f>VLOOKUP(A48,'[3]data 11'!$A$1:$C$1304,3,FALSE)</f>
        <v>2671957884</v>
      </c>
      <c r="H48" s="11">
        <f>VLOOKUP(A48,'[3]Property 07'!$A$1:$B$1377,2,FALSE)</f>
        <v>2450111506</v>
      </c>
      <c r="I48" s="16">
        <f>VLOOKUP(A48,'[3]data 11'!$A$2:$B$1304,2,FALSE)</f>
        <v>7861.9369999999999</v>
      </c>
    </row>
    <row r="49" spans="1:9">
      <c r="A49" s="10" t="s">
        <v>109</v>
      </c>
      <c r="B49" s="10" t="s">
        <v>110</v>
      </c>
      <c r="C49" s="11">
        <f>VLOOKUP(A49,'[3]I&amp;S 09'!$A$1:$C$1297,2,FALSE)</f>
        <v>1067025</v>
      </c>
      <c r="D49" s="11">
        <f>VLOOKUP(A49,'[3]EDA 09 local Share'!$A$1:$C$1030,3,FALSE)</f>
        <v>145159.85886396276</v>
      </c>
      <c r="E49" s="11">
        <f>VLOOKUP(A49,'[3]IFA 09 Data'!$A$1:$C$1297,2,FALSE)</f>
        <v>283649</v>
      </c>
      <c r="F49" s="11">
        <f>VLOOKUP(A49,'[3]IFA 09 Data'!$A$1:$C$1297,3,FALSE)</f>
        <v>574852</v>
      </c>
      <c r="G49" s="15">
        <f>VLOOKUP(A49,'[3]data 11'!$A$1:$C$1304,3,FALSE)</f>
        <v>232409068</v>
      </c>
      <c r="H49" s="11">
        <f>VLOOKUP(A49,'[3]Property 07'!$A$1:$B$1377,2,FALSE)</f>
        <v>210409829</v>
      </c>
      <c r="I49" s="16">
        <f>VLOOKUP(A49,'[3]data 11'!$A$2:$B$1304,2,FALSE)</f>
        <v>1229.587</v>
      </c>
    </row>
    <row r="50" spans="1:9">
      <c r="A50" s="10" t="s">
        <v>153</v>
      </c>
      <c r="B50" s="10" t="s">
        <v>154</v>
      </c>
      <c r="C50" s="11">
        <f>VLOOKUP(A50,'[3]I&amp;S 09'!$A$1:$C$1297,2,FALSE)</f>
        <v>5971178</v>
      </c>
      <c r="D50" s="11">
        <f>VLOOKUP(A50,'[3]EDA 09 local Share'!$A$1:$C$1030,3,FALSE)</f>
        <v>7427302.6488312315</v>
      </c>
      <c r="E50" s="11">
        <f>VLOOKUP(A50,'[3]IFA 09 Data'!$A$1:$C$1297,2,FALSE)</f>
        <v>0</v>
      </c>
      <c r="F50" s="11">
        <f>VLOOKUP(A50,'[3]IFA 09 Data'!$A$1:$C$1297,3,FALSE)</f>
        <v>0</v>
      </c>
      <c r="G50" s="15">
        <f>VLOOKUP(A50,'[3]data 11'!$A$1:$C$1304,3,FALSE)</f>
        <v>4969218681</v>
      </c>
      <c r="H50" s="11">
        <f>VLOOKUP(A50,'[3]Property 07'!$A$1:$B$1377,2,FALSE)</f>
        <v>4414736091</v>
      </c>
      <c r="I50" s="16">
        <f>VLOOKUP(A50,'[3]data 11'!$A$2:$B$1304,2,FALSE)</f>
        <v>4483.9469999999992</v>
      </c>
    </row>
    <row r="51" spans="1:9">
      <c r="A51" s="10" t="s">
        <v>155</v>
      </c>
      <c r="B51" s="10" t="s">
        <v>156</v>
      </c>
      <c r="C51" s="11">
        <f>VLOOKUP(A51,'[3]I&amp;S 09'!$A$1:$C$1297,2,FALSE)</f>
        <v>3877512</v>
      </c>
      <c r="D51" s="11">
        <f>VLOOKUP(A51,'[3]EDA 09 local Share'!$A$1:$C$1030,3,FALSE)</f>
        <v>499050.9399584994</v>
      </c>
      <c r="E51" s="11">
        <f>VLOOKUP(A51,'[3]IFA 09 Data'!$A$1:$C$1297,2,FALSE)</f>
        <v>3411181</v>
      </c>
      <c r="F51" s="11">
        <f>VLOOKUP(A51,'[3]IFA 09 Data'!$A$1:$C$1297,3,FALSE)</f>
        <v>13081189</v>
      </c>
      <c r="G51" s="15">
        <f>VLOOKUP(A51,'[3]data 11'!$A$1:$C$1304,3,FALSE)</f>
        <v>1233613237</v>
      </c>
      <c r="H51" s="11">
        <f>VLOOKUP(A51,'[3]Property 07'!$A$1:$B$1377,2,FALSE)</f>
        <v>1197178769</v>
      </c>
      <c r="I51" s="16">
        <f>VLOOKUP(A51,'[3]data 11'!$A$2:$B$1304,2,FALSE)</f>
        <v>14060</v>
      </c>
    </row>
    <row r="52" spans="1:9">
      <c r="A52" s="10" t="s">
        <v>157</v>
      </c>
      <c r="B52" s="10" t="s">
        <v>158</v>
      </c>
      <c r="C52" s="11">
        <f>VLOOKUP(A52,'[3]I&amp;S 09'!$A$1:$C$1297,2,FALSE)</f>
        <v>2083882</v>
      </c>
      <c r="D52" s="11">
        <f>VLOOKUP(A52,'[3]EDA 09 local Share'!$A$1:$C$1030,3,FALSE)</f>
        <v>261865.81580226906</v>
      </c>
      <c r="E52" s="11">
        <f>VLOOKUP(A52,'[3]IFA 09 Data'!$A$1:$C$1297,2,FALSE)</f>
        <v>1925565</v>
      </c>
      <c r="F52" s="11">
        <f>VLOOKUP(A52,'[3]IFA 09 Data'!$A$1:$C$1297,3,FALSE)</f>
        <v>8020849</v>
      </c>
      <c r="G52" s="15">
        <f>VLOOKUP(A52,'[3]data 11'!$A$1:$C$1304,3,FALSE)</f>
        <v>884506414</v>
      </c>
      <c r="H52" s="11">
        <f>VLOOKUP(A52,'[3]Property 07'!$A$1:$B$1377,2,FALSE)</f>
        <v>882209569</v>
      </c>
      <c r="I52" s="16">
        <f>VLOOKUP(A52,'[3]data 11'!$A$2:$B$1304,2,FALSE)</f>
        <v>9810.3189999999995</v>
      </c>
    </row>
    <row r="53" spans="1:9">
      <c r="A53" s="10" t="s">
        <v>159</v>
      </c>
      <c r="B53" s="10" t="s">
        <v>160</v>
      </c>
      <c r="C53" s="11">
        <f>VLOOKUP(A53,'[3]I&amp;S 09'!$A$1:$C$1297,2,FALSE)</f>
        <v>0</v>
      </c>
      <c r="D53" s="11">
        <f>VLOOKUP(A53,'[3]EDA 09 local Share'!$A$1:$C$1030,3,FALSE)</f>
        <v>0</v>
      </c>
      <c r="E53" s="11">
        <f>VLOOKUP(A53,'[3]IFA 09 Data'!$A$1:$C$1297,2,FALSE)</f>
        <v>0</v>
      </c>
      <c r="F53" s="11">
        <f>VLOOKUP(A53,'[3]IFA 09 Data'!$A$1:$C$1297,3,FALSE)</f>
        <v>0</v>
      </c>
      <c r="G53" s="15">
        <f>VLOOKUP(A53,'[3]data 11'!$A$1:$C$1304,3,FALSE)</f>
        <v>0</v>
      </c>
      <c r="H53" s="11">
        <f>VLOOKUP(A53,'[3]Property 07'!$A$1:$B$1377,2,FALSE)</f>
        <v>0</v>
      </c>
      <c r="I53" s="16">
        <f>VLOOKUP(A53,'[3]data 11'!$A$2:$B$1304,2,FALSE)</f>
        <v>1146.6079999999999</v>
      </c>
    </row>
    <row r="54" spans="1:9">
      <c r="A54" s="10" t="s">
        <v>161</v>
      </c>
      <c r="B54" s="10" t="s">
        <v>162</v>
      </c>
      <c r="C54" s="11">
        <f>VLOOKUP(A54,'[3]I&amp;S 09'!$A$1:$C$1297,2,FALSE)</f>
        <v>24755523</v>
      </c>
      <c r="D54" s="11">
        <f>VLOOKUP(A54,'[3]EDA 09 local Share'!$A$1:$C$1030,3,FALSE)</f>
        <v>2048795.0176900199</v>
      </c>
      <c r="E54" s="11">
        <f>VLOOKUP(A54,'[3]IFA 09 Data'!$A$1:$C$1297,2,FALSE)</f>
        <v>22095988</v>
      </c>
      <c r="F54" s="11">
        <f>VLOOKUP(A54,'[3]IFA 09 Data'!$A$1:$C$1297,3,FALSE)</f>
        <v>35467645</v>
      </c>
      <c r="G54" s="15">
        <f>VLOOKUP(A54,'[3]data 11'!$A$1:$C$1304,3,FALSE)</f>
        <v>12183499751</v>
      </c>
      <c r="H54" s="11">
        <f>VLOOKUP(A54,'[3]Property 07'!$A$1:$B$1377,2,FALSE)</f>
        <v>10692743033</v>
      </c>
      <c r="I54" s="16">
        <f>VLOOKUP(A54,'[3]data 11'!$A$2:$B$1304,2,FALSE)</f>
        <v>47731.25</v>
      </c>
    </row>
    <row r="55" spans="1:9">
      <c r="A55" s="10" t="s">
        <v>163</v>
      </c>
      <c r="B55" s="10" t="s">
        <v>164</v>
      </c>
      <c r="C55" s="11">
        <f>VLOOKUP(A55,'[3]I&amp;S 09'!$A$1:$C$1297,2,FALSE)</f>
        <v>4797169</v>
      </c>
      <c r="D55" s="11">
        <f>VLOOKUP(A55,'[3]EDA 09 local Share'!$A$1:$C$1030,3,FALSE)</f>
        <v>1754781.7146210386</v>
      </c>
      <c r="E55" s="11">
        <f>VLOOKUP(A55,'[3]IFA 09 Data'!$A$1:$C$1297,2,FALSE)</f>
        <v>2265472</v>
      </c>
      <c r="F55" s="11">
        <f>VLOOKUP(A55,'[3]IFA 09 Data'!$A$1:$C$1297,3,FALSE)</f>
        <v>6578027</v>
      </c>
      <c r="G55" s="15">
        <f>VLOOKUP(A55,'[3]data 11'!$A$1:$C$1304,3,FALSE)</f>
        <v>1240113458</v>
      </c>
      <c r="H55" s="11">
        <f>VLOOKUP(A55,'[3]Property 07'!$A$1:$B$1377,2,FALSE)</f>
        <v>1097187360</v>
      </c>
      <c r="I55" s="16">
        <f>VLOOKUP(A55,'[3]data 11'!$A$2:$B$1304,2,FALSE)</f>
        <v>8867.7849999999999</v>
      </c>
    </row>
    <row r="56" spans="1:9">
      <c r="A56" s="10" t="s">
        <v>165</v>
      </c>
      <c r="B56" s="10" t="s">
        <v>166</v>
      </c>
      <c r="C56" s="11">
        <f>VLOOKUP(A56,'[3]I&amp;S 09'!$A$1:$C$1297,2,FALSE)</f>
        <v>544531</v>
      </c>
      <c r="D56" s="11">
        <f>VLOOKUP(A56,'[3]EDA 09 local Share'!$A$1:$C$1030,3,FALSE)</f>
        <v>94714.763485263946</v>
      </c>
      <c r="E56" s="11">
        <f>VLOOKUP(A56,'[3]IFA 09 Data'!$A$1:$C$1297,2,FALSE)</f>
        <v>448410</v>
      </c>
      <c r="F56" s="11">
        <f>VLOOKUP(A56,'[3]IFA 09 Data'!$A$1:$C$1297,3,FALSE)</f>
        <v>1571712</v>
      </c>
      <c r="G56" s="15">
        <f>VLOOKUP(A56,'[3]data 11'!$A$1:$C$1304,3,FALSE)</f>
        <v>335038655</v>
      </c>
      <c r="H56" s="11">
        <f>VLOOKUP(A56,'[3]Property 07'!$A$1:$B$1377,2,FALSE)</f>
        <v>317294529</v>
      </c>
      <c r="I56" s="16">
        <f>VLOOKUP(A56,'[3]data 11'!$A$2:$B$1304,2,FALSE)</f>
        <v>3279.9249999999997</v>
      </c>
    </row>
    <row r="57" spans="1:9">
      <c r="A57" s="10" t="s">
        <v>167</v>
      </c>
      <c r="B57" s="10" t="s">
        <v>168</v>
      </c>
      <c r="C57" s="11">
        <f>VLOOKUP(A57,'[3]I&amp;S 09'!$A$1:$C$1297,2,FALSE)</f>
        <v>99040295</v>
      </c>
      <c r="D57" s="11">
        <f>VLOOKUP(A57,'[3]EDA 09 local Share'!$A$1:$C$1030,3,FALSE)</f>
        <v>72670370.452799991</v>
      </c>
      <c r="E57" s="11">
        <f>VLOOKUP(A57,'[3]IFA 09 Data'!$A$1:$C$1297,2,FALSE)</f>
        <v>5178263</v>
      </c>
      <c r="F57" s="11">
        <f>VLOOKUP(A57,'[3]IFA 09 Data'!$A$1:$C$1297,3,FALSE)</f>
        <v>5178263</v>
      </c>
      <c r="G57" s="15">
        <f>VLOOKUP(A57,'[3]data 11'!$A$1:$C$1304,3,FALSE)</f>
        <v>27702858778</v>
      </c>
      <c r="H57" s="11">
        <f>VLOOKUP(A57,'[3]Property 07'!$A$1:$B$1377,2,FALSE)</f>
        <v>25058748432</v>
      </c>
      <c r="I57" s="16">
        <f>VLOOKUP(A57,'[3]data 11'!$A$2:$B$1304,2,FALSE)</f>
        <v>61324.898999999998</v>
      </c>
    </row>
    <row r="58" spans="1:9">
      <c r="A58" s="10" t="s">
        <v>169</v>
      </c>
      <c r="B58" s="10" t="s">
        <v>170</v>
      </c>
      <c r="C58" s="11">
        <f>VLOOKUP(A58,'[3]I&amp;S 09'!$A$1:$C$1297,2,FALSE)</f>
        <v>5536075</v>
      </c>
      <c r="D58" s="11">
        <f>VLOOKUP(A58,'[3]EDA 09 local Share'!$A$1:$C$1030,3,FALSE)</f>
        <v>759476.22563246079</v>
      </c>
      <c r="E58" s="11">
        <f>VLOOKUP(A58,'[3]IFA 09 Data'!$A$1:$C$1297,2,FALSE)</f>
        <v>3073904</v>
      </c>
      <c r="F58" s="11">
        <f>VLOOKUP(A58,'[3]IFA 09 Data'!$A$1:$C$1297,3,FALSE)</f>
        <v>5525423</v>
      </c>
      <c r="G58" s="15">
        <f>VLOOKUP(A58,'[3]data 11'!$A$1:$C$1304,3,FALSE)</f>
        <v>1823407950</v>
      </c>
      <c r="H58" s="11">
        <f>VLOOKUP(A58,'[3]Property 07'!$A$1:$B$1377,2,FALSE)</f>
        <v>1623894030</v>
      </c>
      <c r="I58" s="16">
        <f>VLOOKUP(A58,'[3]data 11'!$A$2:$B$1304,2,FALSE)</f>
        <v>8787.4939999999988</v>
      </c>
    </row>
    <row r="59" spans="1:9">
      <c r="A59" s="10" t="s">
        <v>171</v>
      </c>
      <c r="B59" s="10" t="s">
        <v>172</v>
      </c>
      <c r="C59" s="11">
        <f>VLOOKUP(A59,'[3]I&amp;S 09'!$A$1:$C$1297,2,FALSE)</f>
        <v>3512643</v>
      </c>
      <c r="D59" s="11">
        <f>VLOOKUP(A59,'[3]EDA 09 local Share'!$A$1:$C$1030,3,FALSE)</f>
        <v>80583.329584558014</v>
      </c>
      <c r="E59" s="11">
        <f>VLOOKUP(A59,'[3]IFA 09 Data'!$A$1:$C$1297,2,FALSE)</f>
        <v>3305510</v>
      </c>
      <c r="F59" s="11">
        <f>VLOOKUP(A59,'[3]IFA 09 Data'!$A$1:$C$1297,3,FALSE)</f>
        <v>8623367</v>
      </c>
      <c r="G59" s="15">
        <f>VLOOKUP(A59,'[3]data 11'!$A$1:$C$1304,3,FALSE)</f>
        <v>1560533575</v>
      </c>
      <c r="H59" s="11">
        <f>VLOOKUP(A59,'[3]Property 07'!$A$1:$B$1377,2,FALSE)</f>
        <v>1400604118</v>
      </c>
      <c r="I59" s="16">
        <f>VLOOKUP(A59,'[3]data 11'!$A$2:$B$1304,2,FALSE)</f>
        <v>10500</v>
      </c>
    </row>
    <row r="60" spans="1:9">
      <c r="A60" s="10" t="s">
        <v>173</v>
      </c>
      <c r="B60" s="10" t="s">
        <v>174</v>
      </c>
      <c r="C60" s="11">
        <f>VLOOKUP(A60,'[3]I&amp;S 09'!$A$1:$C$1297,2,FALSE)</f>
        <v>0</v>
      </c>
      <c r="D60" s="11">
        <f>VLOOKUP(A60,'[3]EDA 09 local Share'!$A$1:$C$1030,3,FALSE)</f>
        <v>0</v>
      </c>
      <c r="E60" s="11">
        <f>VLOOKUP(A60,'[3]IFA 09 Data'!$A$1:$C$1297,2,FALSE)</f>
        <v>0</v>
      </c>
      <c r="F60" s="11">
        <f>VLOOKUP(A60,'[3]IFA 09 Data'!$A$1:$C$1297,3,FALSE)</f>
        <v>0</v>
      </c>
      <c r="G60" s="15">
        <f>VLOOKUP(A60,'[3]data 11'!$A$1:$C$1304,3,FALSE)</f>
        <v>0</v>
      </c>
      <c r="H60" s="11">
        <f>VLOOKUP(A60,'[3]Property 07'!$A$1:$B$1377,2,FALSE)</f>
        <v>0</v>
      </c>
      <c r="I60" s="16">
        <f>VLOOKUP(A60,'[3]data 11'!$A$2:$B$1304,2,FALSE)</f>
        <v>872.3</v>
      </c>
    </row>
    <row r="61" spans="1:9">
      <c r="A61" s="10" t="s">
        <v>175</v>
      </c>
      <c r="B61" s="10" t="s">
        <v>176</v>
      </c>
      <c r="C61" s="11">
        <f>VLOOKUP(A61,'[3]I&amp;S 09'!$A$1:$C$1297,2,FALSE)</f>
        <v>0</v>
      </c>
      <c r="D61" s="11">
        <f>VLOOKUP(A61,'[3]EDA 09 local Share'!$A$1:$C$1030,3,FALSE)</f>
        <v>0</v>
      </c>
      <c r="E61" s="11">
        <f>VLOOKUP(A61,'[3]IFA 09 Data'!$A$1:$C$1297,2,FALSE)</f>
        <v>0</v>
      </c>
      <c r="F61" s="11">
        <f>VLOOKUP(A61,'[3]IFA 09 Data'!$A$1:$C$1297,3,FALSE)</f>
        <v>0</v>
      </c>
      <c r="G61" s="15">
        <f>VLOOKUP(A61,'[3]data 11'!$A$1:$C$1304,3,FALSE)</f>
        <v>0</v>
      </c>
      <c r="H61" s="11">
        <f>VLOOKUP(A61,'[3]Property 07'!$A$1:$B$1377,2,FALSE)</f>
        <v>0</v>
      </c>
      <c r="I61" s="16">
        <f>VLOOKUP(A61,'[3]data 11'!$A$2:$B$1304,2,FALSE)</f>
        <v>1387.0859999999998</v>
      </c>
    </row>
    <row r="62" spans="1:9">
      <c r="A62" s="10" t="s">
        <v>177</v>
      </c>
      <c r="B62" s="10" t="s">
        <v>178</v>
      </c>
      <c r="C62" s="11">
        <f>VLOOKUP(A62,'[3]I&amp;S 09'!$A$1:$C$1297,2,FALSE)</f>
        <v>80147505</v>
      </c>
      <c r="D62" s="11">
        <f>VLOOKUP(A62,'[3]EDA 09 local Share'!$A$1:$C$1030,3,FALSE)</f>
        <v>79030003.514999986</v>
      </c>
      <c r="E62" s="11">
        <f>VLOOKUP(A62,'[3]IFA 09 Data'!$A$1:$C$1297,2,FALSE)</f>
        <v>2133922</v>
      </c>
      <c r="F62" s="11">
        <f>VLOOKUP(A62,'[3]IFA 09 Data'!$A$1:$C$1297,3,FALSE)</f>
        <v>2259481</v>
      </c>
      <c r="G62" s="15">
        <f>VLOOKUP(A62,'[3]data 11'!$A$1:$C$1304,3,FALSE)</f>
        <v>32023585942</v>
      </c>
      <c r="H62" s="11">
        <f>VLOOKUP(A62,'[3]Property 07'!$A$1:$B$1377,2,FALSE)</f>
        <v>27251725350</v>
      </c>
      <c r="I62" s="16">
        <f>VLOOKUP(A62,'[3]data 11'!$A$2:$B$1304,2,FALSE)</f>
        <v>86520.59</v>
      </c>
    </row>
    <row r="63" spans="1:9">
      <c r="A63" s="10" t="s">
        <v>179</v>
      </c>
      <c r="B63" s="10" t="s">
        <v>180</v>
      </c>
      <c r="C63" s="11">
        <f>VLOOKUP(A63,'[3]I&amp;S 09'!$A$1:$C$1297,2,FALSE)</f>
        <v>24305651</v>
      </c>
      <c r="D63" s="11">
        <f>VLOOKUP(A63,'[3]EDA 09 local Share'!$A$1:$C$1030,3,FALSE)</f>
        <v>11907429.439292995</v>
      </c>
      <c r="E63" s="11">
        <f>VLOOKUP(A63,'[3]IFA 09 Data'!$A$1:$C$1297,2,FALSE)</f>
        <v>7247371</v>
      </c>
      <c r="F63" s="11">
        <f>VLOOKUP(A63,'[3]IFA 09 Data'!$A$1:$C$1297,3,FALSE)</f>
        <v>9529870</v>
      </c>
      <c r="G63" s="15">
        <f>VLOOKUP(A63,'[3]data 11'!$A$1:$C$1304,3,FALSE)</f>
        <v>5963154985</v>
      </c>
      <c r="H63" s="11">
        <f>VLOOKUP(A63,'[3]Property 07'!$A$1:$B$1377,2,FALSE)</f>
        <v>5290848265</v>
      </c>
      <c r="I63" s="16">
        <f>VLOOKUP(A63,'[3]data 11'!$A$2:$B$1304,2,FALSE)</f>
        <v>20978.567999999999</v>
      </c>
    </row>
    <row r="64" spans="1:9">
      <c r="A64" s="10" t="s">
        <v>181</v>
      </c>
      <c r="B64" s="10" t="s">
        <v>182</v>
      </c>
      <c r="C64" s="11">
        <f>VLOOKUP(A64,'[3]I&amp;S 09'!$A$1:$C$1297,2,FALSE)</f>
        <v>1626051</v>
      </c>
      <c r="D64" s="11">
        <f>VLOOKUP(A64,'[3]EDA 09 local Share'!$A$1:$C$1030,3,FALSE)</f>
        <v>53569.855349742058</v>
      </c>
      <c r="E64" s="11">
        <f>VLOOKUP(A64,'[3]IFA 09 Data'!$A$1:$C$1297,2,FALSE)</f>
        <v>1472398</v>
      </c>
      <c r="F64" s="11">
        <f>VLOOKUP(A64,'[3]IFA 09 Data'!$A$1:$C$1297,3,FALSE)</f>
        <v>5168486</v>
      </c>
      <c r="G64" s="15">
        <f>VLOOKUP(A64,'[3]data 11'!$A$1:$C$1304,3,FALSE)</f>
        <v>475236640</v>
      </c>
      <c r="H64" s="11">
        <f>VLOOKUP(A64,'[3]Property 07'!$A$1:$B$1377,2,FALSE)</f>
        <v>470606887</v>
      </c>
      <c r="I64" s="16">
        <f>VLOOKUP(A64,'[3]data 11'!$A$2:$B$1304,2,FALSE)</f>
        <v>4880.2809999999999</v>
      </c>
    </row>
    <row r="65" spans="1:9">
      <c r="A65" s="10" t="s">
        <v>183</v>
      </c>
      <c r="B65" s="10" t="s">
        <v>184</v>
      </c>
      <c r="C65" s="11">
        <f>VLOOKUP(A65,'[3]I&amp;S 09'!$A$1:$C$1297,2,FALSE)</f>
        <v>758579</v>
      </c>
      <c r="D65" s="11">
        <f>VLOOKUP(A65,'[3]EDA 09 local Share'!$A$1:$C$1030,3,FALSE)</f>
        <v>1054644.4161518745</v>
      </c>
      <c r="E65" s="11">
        <f>VLOOKUP(A65,'[3]IFA 09 Data'!$A$1:$C$1297,2,FALSE)</f>
        <v>0</v>
      </c>
      <c r="F65" s="11">
        <f>VLOOKUP(A65,'[3]IFA 09 Data'!$A$1:$C$1297,3,FALSE)</f>
        <v>0</v>
      </c>
      <c r="G65" s="15">
        <f>VLOOKUP(A65,'[3]data 11'!$A$1:$C$1304,3,FALSE)</f>
        <v>544371889</v>
      </c>
      <c r="H65" s="11">
        <f>VLOOKUP(A65,'[3]Property 07'!$A$1:$B$1377,2,FALSE)</f>
        <v>482196279</v>
      </c>
      <c r="I65" s="16">
        <f>VLOOKUP(A65,'[3]data 11'!$A$2:$B$1304,2,FALSE)</f>
        <v>678.78</v>
      </c>
    </row>
    <row r="66" spans="1:9">
      <c r="A66" s="10" t="s">
        <v>185</v>
      </c>
      <c r="B66" s="10" t="s">
        <v>186</v>
      </c>
      <c r="C66" s="11">
        <f>VLOOKUP(A66,'[3]I&amp;S 09'!$A$1:$C$1297,2,FALSE)</f>
        <v>614154</v>
      </c>
      <c r="D66" s="11">
        <f>VLOOKUP(A66,'[3]EDA 09 local Share'!$A$1:$C$1030,3,FALSE)</f>
        <v>673886.17346407962</v>
      </c>
      <c r="E66" s="11">
        <f>VLOOKUP(A66,'[3]IFA 09 Data'!$A$1:$C$1297,2,FALSE)</f>
        <v>248495</v>
      </c>
      <c r="F66" s="11">
        <f>VLOOKUP(A66,'[3]IFA 09 Data'!$A$1:$C$1297,3,FALSE)</f>
        <v>248495</v>
      </c>
      <c r="G66" s="15">
        <f>VLOOKUP(A66,'[3]data 11'!$A$1:$C$1304,3,FALSE)</f>
        <v>640397632</v>
      </c>
      <c r="H66" s="11">
        <f>VLOOKUP(A66,'[3]Property 07'!$A$1:$B$1377,2,FALSE)</f>
        <v>554781328</v>
      </c>
      <c r="I66" s="16">
        <f>VLOOKUP(A66,'[3]data 11'!$A$2:$B$1304,2,FALSE)</f>
        <v>933.71599999999989</v>
      </c>
    </row>
    <row r="67" spans="1:9">
      <c r="A67" s="10" t="s">
        <v>187</v>
      </c>
      <c r="B67" s="10" t="s">
        <v>188</v>
      </c>
      <c r="C67" s="11">
        <f>VLOOKUP(A67,'[3]I&amp;S 09'!$A$1:$C$1297,2,FALSE)</f>
        <v>0</v>
      </c>
      <c r="D67" s="11">
        <f>VLOOKUP(A67,'[3]EDA 09 local Share'!$A$1:$C$1030,3,FALSE)</f>
        <v>0</v>
      </c>
      <c r="E67" s="11">
        <f>VLOOKUP(A67,'[3]IFA 09 Data'!$A$1:$C$1297,2,FALSE)</f>
        <v>0</v>
      </c>
      <c r="F67" s="11">
        <f>VLOOKUP(A67,'[3]IFA 09 Data'!$A$1:$C$1297,3,FALSE)</f>
        <v>0</v>
      </c>
      <c r="G67" s="15">
        <f>VLOOKUP(A67,'[3]data 11'!$A$1:$C$1304,3,FALSE)</f>
        <v>951368252</v>
      </c>
      <c r="H67" s="11">
        <f>VLOOKUP(A67,'[3]Property 07'!$A$1:$B$1377,2,FALSE)</f>
        <v>685295396</v>
      </c>
      <c r="I67" s="16">
        <f>VLOOKUP(A67,'[3]data 11'!$A$2:$B$1304,2,FALSE)</f>
        <v>162.75799999999998</v>
      </c>
    </row>
    <row r="68" spans="1:9">
      <c r="A68" s="10" t="s">
        <v>189</v>
      </c>
      <c r="B68" s="10" t="s">
        <v>190</v>
      </c>
      <c r="C68" s="11">
        <f>VLOOKUP(A68,'[3]I&amp;S 09'!$A$1:$C$1297,2,FALSE)</f>
        <v>576212</v>
      </c>
      <c r="D68" s="11">
        <f>VLOOKUP(A68,'[3]EDA 09 local Share'!$A$1:$C$1030,3,FALSE)</f>
        <v>276586.37330960965</v>
      </c>
      <c r="E68" s="11">
        <f>VLOOKUP(A68,'[3]IFA 09 Data'!$A$1:$C$1297,2,FALSE)</f>
        <v>314735</v>
      </c>
      <c r="F68" s="11">
        <f>VLOOKUP(A68,'[3]IFA 09 Data'!$A$1:$C$1297,3,FALSE)</f>
        <v>314735</v>
      </c>
      <c r="G68" s="15">
        <f>VLOOKUP(A68,'[3]data 11'!$A$1:$C$1304,3,FALSE)</f>
        <v>451846745</v>
      </c>
      <c r="H68" s="11">
        <f>VLOOKUP(A68,'[3]Property 07'!$A$1:$B$1377,2,FALSE)</f>
        <v>412056112</v>
      </c>
      <c r="I68" s="16">
        <f>VLOOKUP(A68,'[3]data 11'!$A$2:$B$1304,2,FALSE)</f>
        <v>1080.8</v>
      </c>
    </row>
    <row r="69" spans="1:9">
      <c r="A69" s="10" t="s">
        <v>191</v>
      </c>
      <c r="B69" s="10" t="s">
        <v>192</v>
      </c>
      <c r="C69" s="11">
        <f>VLOOKUP(A69,'[3]I&amp;S 09'!$A$1:$C$1297,2,FALSE)</f>
        <v>468869</v>
      </c>
      <c r="D69" s="11">
        <f>VLOOKUP(A69,'[3]EDA 09 local Share'!$A$1:$C$1030,3,FALSE)</f>
        <v>316486.00473514921</v>
      </c>
      <c r="E69" s="11">
        <f>VLOOKUP(A69,'[3]IFA 09 Data'!$A$1:$C$1297,2,FALSE)</f>
        <v>92642</v>
      </c>
      <c r="F69" s="11">
        <f>VLOOKUP(A69,'[3]IFA 09 Data'!$A$1:$C$1297,3,FALSE)</f>
        <v>125707</v>
      </c>
      <c r="G69" s="15">
        <f>VLOOKUP(A69,'[3]data 11'!$A$1:$C$1304,3,FALSE)</f>
        <v>137661071</v>
      </c>
      <c r="H69" s="11">
        <f>VLOOKUP(A69,'[3]Property 07'!$A$1:$B$1377,2,FALSE)</f>
        <v>128072868</v>
      </c>
      <c r="I69" s="16">
        <f>VLOOKUP(A69,'[3]data 11'!$A$2:$B$1304,2,FALSE)</f>
        <v>484.97899999999998</v>
      </c>
    </row>
    <row r="70" spans="1:9">
      <c r="A70" s="10" t="s">
        <v>193</v>
      </c>
      <c r="B70" s="10" t="s">
        <v>194</v>
      </c>
      <c r="C70" s="11">
        <f>VLOOKUP(A70,'[3]I&amp;S 09'!$A$1:$C$1297,2,FALSE)</f>
        <v>0</v>
      </c>
      <c r="D70" s="11">
        <f>VLOOKUP(A70,'[3]EDA 09 local Share'!$A$1:$C$1030,3,FALSE)</f>
        <v>0</v>
      </c>
      <c r="E70" s="11">
        <f>VLOOKUP(A70,'[3]IFA 09 Data'!$A$1:$C$1297,2,FALSE)</f>
        <v>0</v>
      </c>
      <c r="F70" s="11">
        <f>VLOOKUP(A70,'[3]IFA 09 Data'!$A$1:$C$1297,3,FALSE)</f>
        <v>0</v>
      </c>
      <c r="G70" s="15">
        <f>VLOOKUP(A70,'[3]data 11'!$A$1:$C$1304,3,FALSE)</f>
        <v>57169239</v>
      </c>
      <c r="H70" s="11">
        <f>VLOOKUP(A70,'[3]Property 07'!$A$1:$B$1377,2,FALSE)</f>
        <v>51312702</v>
      </c>
      <c r="I70" s="16">
        <f>VLOOKUP(A70,'[3]data 11'!$A$2:$B$1304,2,FALSE)</f>
        <v>83.270999999999987</v>
      </c>
    </row>
    <row r="71" spans="1:9">
      <c r="A71" s="10" t="s">
        <v>195</v>
      </c>
      <c r="B71" s="10" t="s">
        <v>196</v>
      </c>
      <c r="C71" s="11">
        <f>VLOOKUP(A71,'[3]I&amp;S 09'!$A$1:$C$1297,2,FALSE)</f>
        <v>488703</v>
      </c>
      <c r="D71" s="11">
        <f>VLOOKUP(A71,'[3]EDA 09 local Share'!$A$1:$C$1030,3,FALSE)</f>
        <v>277328.56689861394</v>
      </c>
      <c r="E71" s="11">
        <f>VLOOKUP(A71,'[3]IFA 09 Data'!$A$1:$C$1297,2,FALSE)</f>
        <v>137142</v>
      </c>
      <c r="F71" s="11">
        <f>VLOOKUP(A71,'[3]IFA 09 Data'!$A$1:$C$1297,3,FALSE)</f>
        <v>161705</v>
      </c>
      <c r="G71" s="15">
        <f>VLOOKUP(A71,'[3]data 11'!$A$1:$C$1304,3,FALSE)</f>
        <v>189407820</v>
      </c>
      <c r="H71" s="11">
        <f>VLOOKUP(A71,'[3]Property 07'!$A$1:$B$1377,2,FALSE)</f>
        <v>168437674</v>
      </c>
      <c r="I71" s="16">
        <f>VLOOKUP(A71,'[3]data 11'!$A$2:$B$1304,2,FALSE)</f>
        <v>572.67999999999995</v>
      </c>
    </row>
    <row r="72" spans="1:9">
      <c r="A72" s="10" t="s">
        <v>197</v>
      </c>
      <c r="B72" s="10" t="s">
        <v>198</v>
      </c>
      <c r="C72" s="11">
        <f>VLOOKUP(A72,'[3]I&amp;S 09'!$A$1:$C$1297,2,FALSE)</f>
        <v>0</v>
      </c>
      <c r="D72" s="11">
        <f>VLOOKUP(A72,'[3]EDA 09 local Share'!$A$1:$C$1030,3,FALSE)</f>
        <v>0</v>
      </c>
      <c r="E72" s="11">
        <f>VLOOKUP(A72,'[3]IFA 09 Data'!$A$1:$C$1297,2,FALSE)</f>
        <v>0</v>
      </c>
      <c r="F72" s="11">
        <f>VLOOKUP(A72,'[3]IFA 09 Data'!$A$1:$C$1297,3,FALSE)</f>
        <v>0</v>
      </c>
      <c r="G72" s="15">
        <f>VLOOKUP(A72,'[3]data 11'!$A$1:$C$1304,3,FALSE)</f>
        <v>72541701</v>
      </c>
      <c r="H72" s="11">
        <f>VLOOKUP(A72,'[3]Property 07'!$A$1:$B$1377,2,FALSE)</f>
        <v>62002668</v>
      </c>
      <c r="I72" s="16">
        <f>VLOOKUP(A72,'[3]data 11'!$A$2:$B$1304,2,FALSE)</f>
        <v>168.96099999999998</v>
      </c>
    </row>
    <row r="73" spans="1:9">
      <c r="A73" s="10" t="s">
        <v>199</v>
      </c>
      <c r="B73" s="10" t="s">
        <v>200</v>
      </c>
      <c r="C73" s="11">
        <f>VLOOKUP(A73,'[3]I&amp;S 09'!$A$1:$C$1297,2,FALSE)</f>
        <v>35053</v>
      </c>
      <c r="D73" s="11">
        <f>VLOOKUP(A73,'[3]EDA 09 local Share'!$A$1:$C$1030,3,FALSE)</f>
        <v>97548.664439457396</v>
      </c>
      <c r="E73" s="11">
        <f>VLOOKUP(A73,'[3]IFA 09 Data'!$A$1:$C$1297,2,FALSE)</f>
        <v>0</v>
      </c>
      <c r="F73" s="11">
        <f>VLOOKUP(A73,'[3]IFA 09 Data'!$A$1:$C$1297,3,FALSE)</f>
        <v>0</v>
      </c>
      <c r="G73" s="15">
        <f>VLOOKUP(A73,'[3]data 11'!$A$1:$C$1304,3,FALSE)</f>
        <v>71257619</v>
      </c>
      <c r="H73" s="11">
        <f>VLOOKUP(A73,'[3]Property 07'!$A$1:$B$1377,2,FALSE)</f>
        <v>64067431</v>
      </c>
      <c r="I73" s="16">
        <f>VLOOKUP(A73,'[3]data 11'!$A$2:$B$1304,2,FALSE)</f>
        <v>105.062</v>
      </c>
    </row>
    <row r="74" spans="1:9">
      <c r="A74" s="10" t="s">
        <v>201</v>
      </c>
      <c r="B74" s="10" t="s">
        <v>202</v>
      </c>
      <c r="C74" s="11">
        <f>VLOOKUP(A74,'[3]I&amp;S 09'!$A$1:$C$1297,2,FALSE)</f>
        <v>21369</v>
      </c>
      <c r="D74" s="11">
        <f>VLOOKUP(A74,'[3]EDA 09 local Share'!$A$1:$C$1030,3,FALSE)</f>
        <v>21430.593645310026</v>
      </c>
      <c r="E74" s="11">
        <f>VLOOKUP(A74,'[3]IFA 09 Data'!$A$1:$C$1297,2,FALSE)</f>
        <v>0</v>
      </c>
      <c r="F74" s="11">
        <f>VLOOKUP(A74,'[3]IFA 09 Data'!$A$1:$C$1297,3,FALSE)</f>
        <v>0</v>
      </c>
      <c r="G74" s="15">
        <f>VLOOKUP(A74,'[3]data 11'!$A$1:$C$1304,3,FALSE)</f>
        <v>102448475</v>
      </c>
      <c r="H74" s="11">
        <f>VLOOKUP(A74,'[3]Property 07'!$A$1:$B$1377,2,FALSE)</f>
        <v>95289484</v>
      </c>
      <c r="I74" s="16">
        <f>VLOOKUP(A74,'[3]data 11'!$A$2:$B$1304,2,FALSE)</f>
        <v>225.55099999999999</v>
      </c>
    </row>
    <row r="75" spans="1:9">
      <c r="A75" s="10" t="s">
        <v>203</v>
      </c>
      <c r="B75" s="10" t="s">
        <v>204</v>
      </c>
      <c r="C75" s="11">
        <f>VLOOKUP(A75,'[3]I&amp;S 09'!$A$1:$C$1297,2,FALSE)</f>
        <v>0</v>
      </c>
      <c r="D75" s="11">
        <f>VLOOKUP(A75,'[3]EDA 09 local Share'!$A$1:$C$1030,3,FALSE)</f>
        <v>0</v>
      </c>
      <c r="E75" s="11">
        <f>VLOOKUP(A75,'[3]IFA 09 Data'!$A$1:$C$1297,2,FALSE)</f>
        <v>0</v>
      </c>
      <c r="F75" s="11">
        <f>VLOOKUP(A75,'[3]IFA 09 Data'!$A$1:$C$1297,3,FALSE)</f>
        <v>0</v>
      </c>
      <c r="G75" s="15">
        <f>VLOOKUP(A75,'[3]data 11'!$A$1:$C$1304,3,FALSE)</f>
        <v>66799273</v>
      </c>
      <c r="H75" s="11">
        <f>VLOOKUP(A75,'[3]Property 07'!$A$1:$B$1377,2,FALSE)</f>
        <v>57189465</v>
      </c>
      <c r="I75" s="16">
        <f>VLOOKUP(A75,'[3]data 11'!$A$2:$B$1304,2,FALSE)</f>
        <v>71.414999999999992</v>
      </c>
    </row>
    <row r="76" spans="1:9">
      <c r="A76" s="10" t="s">
        <v>205</v>
      </c>
      <c r="B76" s="10" t="s">
        <v>206</v>
      </c>
      <c r="C76" s="11">
        <f>VLOOKUP(A76,'[3]I&amp;S 09'!$A$1:$C$1297,2,FALSE)</f>
        <v>119626</v>
      </c>
      <c r="D76" s="11">
        <f>VLOOKUP(A76,'[3]EDA 09 local Share'!$A$1:$C$1030,3,FALSE)</f>
        <v>31935.390546532624</v>
      </c>
      <c r="E76" s="11">
        <f>VLOOKUP(A76,'[3]IFA 09 Data'!$A$1:$C$1297,2,FALSE)</f>
        <v>0</v>
      </c>
      <c r="F76" s="11">
        <f>VLOOKUP(A76,'[3]IFA 09 Data'!$A$1:$C$1297,3,FALSE)</f>
        <v>0</v>
      </c>
      <c r="G76" s="15">
        <f>VLOOKUP(A76,'[3]data 11'!$A$1:$C$1304,3,FALSE)</f>
        <v>161552433</v>
      </c>
      <c r="H76" s="11">
        <f>VLOOKUP(A76,'[3]Property 07'!$A$1:$B$1377,2,FALSE)</f>
        <v>139031460</v>
      </c>
      <c r="I76" s="16">
        <f>VLOOKUP(A76,'[3]data 11'!$A$2:$B$1304,2,FALSE)</f>
        <v>732.59999999999991</v>
      </c>
    </row>
    <row r="77" spans="1:9">
      <c r="A77" s="10" t="s">
        <v>207</v>
      </c>
      <c r="B77" s="10" t="s">
        <v>208</v>
      </c>
      <c r="C77" s="11">
        <f>VLOOKUP(A77,'[3]I&amp;S 09'!$A$1:$C$1297,2,FALSE)</f>
        <v>293008</v>
      </c>
      <c r="D77" s="11">
        <f>VLOOKUP(A77,'[3]EDA 09 local Share'!$A$1:$C$1030,3,FALSE)</f>
        <v>7992.9496741744633</v>
      </c>
      <c r="E77" s="11">
        <f>VLOOKUP(A77,'[3]IFA 09 Data'!$A$1:$C$1297,2,FALSE)</f>
        <v>261038</v>
      </c>
      <c r="F77" s="11">
        <f>VLOOKUP(A77,'[3]IFA 09 Data'!$A$1:$C$1297,3,FALSE)</f>
        <v>745800</v>
      </c>
      <c r="G77" s="15">
        <f>VLOOKUP(A77,'[3]data 11'!$A$1:$C$1304,3,FALSE)</f>
        <v>141751576</v>
      </c>
      <c r="H77" s="11">
        <f>VLOOKUP(A77,'[3]Property 07'!$A$1:$B$1377,2,FALSE)</f>
        <v>119392762</v>
      </c>
      <c r="I77" s="16">
        <f>VLOOKUP(A77,'[3]data 11'!$A$2:$B$1304,2,FALSE)</f>
        <v>980</v>
      </c>
    </row>
    <row r="78" spans="1:9">
      <c r="A78" s="10" t="s">
        <v>209</v>
      </c>
      <c r="B78" s="10" t="s">
        <v>210</v>
      </c>
      <c r="C78" s="11">
        <f>VLOOKUP(A78,'[3]I&amp;S 09'!$A$1:$C$1297,2,FALSE)</f>
        <v>23439</v>
      </c>
      <c r="D78" s="11">
        <f>VLOOKUP(A78,'[3]EDA 09 local Share'!$A$1:$C$1030,3,FALSE)</f>
        <v>0</v>
      </c>
      <c r="E78" s="11">
        <f>VLOOKUP(A78,'[3]IFA 09 Data'!$A$1:$C$1297,2,FALSE)</f>
        <v>20199</v>
      </c>
      <c r="F78" s="11">
        <f>VLOOKUP(A78,'[3]IFA 09 Data'!$A$1:$C$1297,3,FALSE)</f>
        <v>68713</v>
      </c>
      <c r="G78" s="15">
        <f>VLOOKUP(A78,'[3]data 11'!$A$1:$C$1304,3,FALSE)</f>
        <v>54534135</v>
      </c>
      <c r="H78" s="11">
        <f>VLOOKUP(A78,'[3]Property 07'!$A$1:$B$1377,2,FALSE)</f>
        <v>47580818</v>
      </c>
      <c r="I78" s="16">
        <f>VLOOKUP(A78,'[3]data 11'!$A$2:$B$1304,2,FALSE)</f>
        <v>449.53399999999999</v>
      </c>
    </row>
    <row r="79" spans="1:9">
      <c r="A79" s="10" t="s">
        <v>211</v>
      </c>
      <c r="B79" s="10" t="s">
        <v>212</v>
      </c>
      <c r="C79" s="11">
        <f>VLOOKUP(A79,'[3]I&amp;S 09'!$A$1:$C$1297,2,FALSE)</f>
        <v>647337</v>
      </c>
      <c r="D79" s="11">
        <f>VLOOKUP(A79,'[3]EDA 09 local Share'!$A$1:$C$1030,3,FALSE)</f>
        <v>207614.48390233703</v>
      </c>
      <c r="E79" s="11">
        <f>VLOOKUP(A79,'[3]IFA 09 Data'!$A$1:$C$1297,2,FALSE)</f>
        <v>198192</v>
      </c>
      <c r="F79" s="11">
        <f>VLOOKUP(A79,'[3]IFA 09 Data'!$A$1:$C$1297,3,FALSE)</f>
        <v>323346</v>
      </c>
      <c r="G79" s="15">
        <f>VLOOKUP(A79,'[3]data 11'!$A$1:$C$1304,3,FALSE)</f>
        <v>326791929</v>
      </c>
      <c r="H79" s="11">
        <f>VLOOKUP(A79,'[3]Property 07'!$A$1:$B$1377,2,FALSE)</f>
        <v>278001813</v>
      </c>
      <c r="I79" s="16">
        <f>VLOOKUP(A79,'[3]data 11'!$A$2:$B$1304,2,FALSE)</f>
        <v>1350</v>
      </c>
    </row>
    <row r="80" spans="1:9">
      <c r="A80" s="10" t="s">
        <v>213</v>
      </c>
      <c r="B80" s="10" t="s">
        <v>214</v>
      </c>
      <c r="C80" s="11">
        <f>VLOOKUP(A80,'[3]I&amp;S 09'!$A$1:$C$1297,2,FALSE)</f>
        <v>226671</v>
      </c>
      <c r="D80" s="11">
        <f>VLOOKUP(A80,'[3]EDA 09 local Share'!$A$1:$C$1030,3,FALSE)</f>
        <v>185940.71005341061</v>
      </c>
      <c r="E80" s="11">
        <f>VLOOKUP(A80,'[3]IFA 09 Data'!$A$1:$C$1297,2,FALSE)</f>
        <v>0</v>
      </c>
      <c r="F80" s="11">
        <f>VLOOKUP(A80,'[3]IFA 09 Data'!$A$1:$C$1297,3,FALSE)</f>
        <v>0</v>
      </c>
      <c r="G80" s="15">
        <f>VLOOKUP(A80,'[3]data 11'!$A$1:$C$1304,3,FALSE)</f>
        <v>187909967</v>
      </c>
      <c r="H80" s="11">
        <f>VLOOKUP(A80,'[3]Property 07'!$A$1:$B$1377,2,FALSE)</f>
        <v>169501573</v>
      </c>
      <c r="I80" s="16">
        <f>VLOOKUP(A80,'[3]data 11'!$A$2:$B$1304,2,FALSE)</f>
        <v>1094.81</v>
      </c>
    </row>
    <row r="81" spans="1:9">
      <c r="A81" s="10" t="s">
        <v>215</v>
      </c>
      <c r="B81" s="10" t="s">
        <v>216</v>
      </c>
      <c r="C81" s="11">
        <f>VLOOKUP(A81,'[3]I&amp;S 09'!$A$1:$C$1297,2,FALSE)</f>
        <v>3062522</v>
      </c>
      <c r="D81" s="11">
        <f>VLOOKUP(A81,'[3]EDA 09 local Share'!$A$1:$C$1030,3,FALSE)</f>
        <v>2101971.2162805796</v>
      </c>
      <c r="E81" s="11">
        <f>VLOOKUP(A81,'[3]IFA 09 Data'!$A$1:$C$1297,2,FALSE)</f>
        <v>0</v>
      </c>
      <c r="F81" s="11">
        <f>VLOOKUP(A81,'[3]IFA 09 Data'!$A$1:$C$1297,3,FALSE)</f>
        <v>0</v>
      </c>
      <c r="G81" s="15">
        <f>VLOOKUP(A81,'[3]data 11'!$A$1:$C$1304,3,FALSE)</f>
        <v>1839920364</v>
      </c>
      <c r="H81" s="11">
        <f>VLOOKUP(A81,'[3]Property 07'!$A$1:$B$1377,2,FALSE)</f>
        <v>1730906443</v>
      </c>
      <c r="I81" s="16">
        <f>VLOOKUP(A81,'[3]data 11'!$A$2:$B$1304,2,FALSE)</f>
        <v>6193.24</v>
      </c>
    </row>
    <row r="82" spans="1:9">
      <c r="A82" s="10" t="s">
        <v>217</v>
      </c>
      <c r="B82" s="10" t="s">
        <v>218</v>
      </c>
      <c r="C82" s="11">
        <f>VLOOKUP(A82,'[3]I&amp;S 09'!$A$1:$C$1297,2,FALSE)</f>
        <v>638735</v>
      </c>
      <c r="D82" s="11">
        <f>VLOOKUP(A82,'[3]EDA 09 local Share'!$A$1:$C$1030,3,FALSE)</f>
        <v>255532.01607516553</v>
      </c>
      <c r="E82" s="11">
        <f>VLOOKUP(A82,'[3]IFA 09 Data'!$A$1:$C$1297,2,FALSE)</f>
        <v>0</v>
      </c>
      <c r="F82" s="11">
        <f>VLOOKUP(A82,'[3]IFA 09 Data'!$A$1:$C$1297,3,FALSE)</f>
        <v>0</v>
      </c>
      <c r="G82" s="15">
        <f>VLOOKUP(A82,'[3]data 11'!$A$1:$C$1304,3,FALSE)</f>
        <v>495178769</v>
      </c>
      <c r="H82" s="11">
        <f>VLOOKUP(A82,'[3]Property 07'!$A$1:$B$1377,2,FALSE)</f>
        <v>455147264</v>
      </c>
      <c r="I82" s="16">
        <f>VLOOKUP(A82,'[3]data 11'!$A$2:$B$1304,2,FALSE)</f>
        <v>2492.904</v>
      </c>
    </row>
    <row r="83" spans="1:9">
      <c r="A83" s="10" t="s">
        <v>219</v>
      </c>
      <c r="B83" s="10" t="s">
        <v>220</v>
      </c>
      <c r="C83" s="11">
        <f>VLOOKUP(A83,'[3]I&amp;S 09'!$A$1:$C$1297,2,FALSE)</f>
        <v>49016</v>
      </c>
      <c r="D83" s="11">
        <f>VLOOKUP(A83,'[3]EDA 09 local Share'!$A$1:$C$1030,3,FALSE)</f>
        <v>0</v>
      </c>
      <c r="E83" s="11">
        <f>VLOOKUP(A83,'[3]IFA 09 Data'!$A$1:$C$1297,2,FALSE)</f>
        <v>48342</v>
      </c>
      <c r="F83" s="11">
        <f>VLOOKUP(A83,'[3]IFA 09 Data'!$A$1:$C$1297,3,FALSE)</f>
        <v>126498</v>
      </c>
      <c r="G83" s="15">
        <f>VLOOKUP(A83,'[3]data 11'!$A$1:$C$1304,3,FALSE)</f>
        <v>94393065</v>
      </c>
      <c r="H83" s="11">
        <f>VLOOKUP(A83,'[3]Property 07'!$A$1:$B$1377,2,FALSE)</f>
        <v>77200999</v>
      </c>
      <c r="I83" s="16">
        <f>VLOOKUP(A83,'[3]data 11'!$A$2:$B$1304,2,FALSE)</f>
        <v>562.48799999999994</v>
      </c>
    </row>
    <row r="84" spans="1:9">
      <c r="A84" s="10" t="s">
        <v>221</v>
      </c>
      <c r="B84" s="10" t="s">
        <v>222</v>
      </c>
      <c r="C84" s="11">
        <f>VLOOKUP(A84,'[3]I&amp;S 09'!$A$1:$C$1297,2,FALSE)</f>
        <v>8214</v>
      </c>
      <c r="D84" s="11">
        <f>VLOOKUP(A84,'[3]EDA 09 local Share'!$A$1:$C$1030,3,FALSE)</f>
        <v>0</v>
      </c>
      <c r="E84" s="11">
        <f>VLOOKUP(A84,'[3]IFA 09 Data'!$A$1:$C$1297,2,FALSE)</f>
        <v>8469</v>
      </c>
      <c r="F84" s="11">
        <f>VLOOKUP(A84,'[3]IFA 09 Data'!$A$1:$C$1297,3,FALSE)</f>
        <v>80243</v>
      </c>
      <c r="G84" s="15">
        <f>VLOOKUP(A84,'[3]data 11'!$A$1:$C$1304,3,FALSE)</f>
        <v>16840126</v>
      </c>
      <c r="H84" s="11">
        <f>VLOOKUP(A84,'[3]Property 07'!$A$1:$B$1377,2,FALSE)</f>
        <v>14776100</v>
      </c>
      <c r="I84" s="16">
        <f>VLOOKUP(A84,'[3]data 11'!$A$2:$B$1304,2,FALSE)</f>
        <v>110</v>
      </c>
    </row>
    <row r="85" spans="1:9">
      <c r="A85" s="10" t="s">
        <v>223</v>
      </c>
      <c r="B85" s="10" t="s">
        <v>224</v>
      </c>
      <c r="C85" s="11">
        <f>VLOOKUP(A85,'[3]I&amp;S 09'!$A$1:$C$1297,2,FALSE)</f>
        <v>410459</v>
      </c>
      <c r="D85" s="11">
        <f>VLOOKUP(A85,'[3]EDA 09 local Share'!$A$1:$C$1030,3,FALSE)</f>
        <v>361985.55292623321</v>
      </c>
      <c r="E85" s="11">
        <f>VLOOKUP(A85,'[3]IFA 09 Data'!$A$1:$C$1297,2,FALSE)</f>
        <v>0</v>
      </c>
      <c r="F85" s="11">
        <f>VLOOKUP(A85,'[3]IFA 09 Data'!$A$1:$C$1297,3,FALSE)</f>
        <v>0</v>
      </c>
      <c r="G85" s="15">
        <f>VLOOKUP(A85,'[3]data 11'!$A$1:$C$1304,3,FALSE)</f>
        <v>155453360</v>
      </c>
      <c r="H85" s="11">
        <f>VLOOKUP(A85,'[3]Property 07'!$A$1:$B$1377,2,FALSE)</f>
        <v>138448574</v>
      </c>
      <c r="I85" s="16">
        <f>VLOOKUP(A85,'[3]data 11'!$A$2:$B$1304,2,FALSE)</f>
        <v>420</v>
      </c>
    </row>
    <row r="86" spans="1:9">
      <c r="A86" s="10" t="s">
        <v>225</v>
      </c>
      <c r="B86" s="10" t="s">
        <v>226</v>
      </c>
      <c r="C86" s="11">
        <f>VLOOKUP(A86,'[3]I&amp;S 09'!$A$1:$C$1297,2,FALSE)</f>
        <v>2616519</v>
      </c>
      <c r="D86" s="11">
        <f>VLOOKUP(A86,'[3]EDA 09 local Share'!$A$1:$C$1030,3,FALSE)</f>
        <v>1476847.7884342051</v>
      </c>
      <c r="E86" s="11">
        <f>VLOOKUP(A86,'[3]IFA 09 Data'!$A$1:$C$1297,2,FALSE)</f>
        <v>0</v>
      </c>
      <c r="F86" s="11">
        <f>VLOOKUP(A86,'[3]IFA 09 Data'!$A$1:$C$1297,3,FALSE)</f>
        <v>0</v>
      </c>
      <c r="G86" s="15">
        <f>VLOOKUP(A86,'[3]data 11'!$A$1:$C$1304,3,FALSE)</f>
        <v>783615989</v>
      </c>
      <c r="H86" s="11">
        <f>VLOOKUP(A86,'[3]Property 07'!$A$1:$B$1377,2,FALSE)</f>
        <v>724228976</v>
      </c>
      <c r="I86" s="16">
        <f>VLOOKUP(A86,'[3]data 11'!$A$2:$B$1304,2,FALSE)</f>
        <v>1776.6399999999999</v>
      </c>
    </row>
    <row r="87" spans="1:9">
      <c r="A87" s="10" t="s">
        <v>227</v>
      </c>
      <c r="B87" s="10" t="s">
        <v>228</v>
      </c>
      <c r="C87" s="11">
        <f>VLOOKUP(A87,'[3]I&amp;S 09'!$A$1:$C$1297,2,FALSE)</f>
        <v>0</v>
      </c>
      <c r="D87" s="11">
        <f>VLOOKUP(A87,'[3]EDA 09 local Share'!$A$1:$C$1030,3,FALSE)</f>
        <v>0</v>
      </c>
      <c r="E87" s="11">
        <f>VLOOKUP(A87,'[3]IFA 09 Data'!$A$1:$C$1297,2,FALSE)</f>
        <v>0</v>
      </c>
      <c r="F87" s="11">
        <f>VLOOKUP(A87,'[3]IFA 09 Data'!$A$1:$C$1297,3,FALSE)</f>
        <v>0</v>
      </c>
      <c r="G87" s="15">
        <f>VLOOKUP(A87,'[3]data 11'!$A$1:$C$1304,3,FALSE)</f>
        <v>18133261</v>
      </c>
      <c r="H87" s="11">
        <f>VLOOKUP(A87,'[3]Property 07'!$A$1:$B$1377,2,FALSE)</f>
        <v>16095435</v>
      </c>
      <c r="I87" s="16">
        <f>VLOOKUP(A87,'[3]data 11'!$A$2:$B$1304,2,FALSE)</f>
        <v>95</v>
      </c>
    </row>
    <row r="88" spans="1:9">
      <c r="A88" s="10" t="s">
        <v>229</v>
      </c>
      <c r="B88" s="10" t="s">
        <v>230</v>
      </c>
      <c r="C88" s="11">
        <f>VLOOKUP(A88,'[3]I&amp;S 09'!$A$1:$C$1297,2,FALSE)</f>
        <v>0</v>
      </c>
      <c r="D88" s="11">
        <f>VLOOKUP(A88,'[3]EDA 09 local Share'!$A$1:$C$1030,3,FALSE)</f>
        <v>0</v>
      </c>
      <c r="E88" s="11">
        <f>VLOOKUP(A88,'[3]IFA 09 Data'!$A$1:$C$1297,2,FALSE)</f>
        <v>0</v>
      </c>
      <c r="F88" s="11">
        <f>VLOOKUP(A88,'[3]IFA 09 Data'!$A$1:$C$1297,3,FALSE)</f>
        <v>0</v>
      </c>
      <c r="G88" s="15">
        <f>VLOOKUP(A88,'[3]data 11'!$A$1:$C$1304,3,FALSE)</f>
        <v>29111490</v>
      </c>
      <c r="H88" s="11">
        <f>VLOOKUP(A88,'[3]Property 07'!$A$1:$B$1377,2,FALSE)</f>
        <v>25227571</v>
      </c>
      <c r="I88" s="16">
        <f>VLOOKUP(A88,'[3]data 11'!$A$2:$B$1304,2,FALSE)</f>
        <v>111.901</v>
      </c>
    </row>
    <row r="89" spans="1:9">
      <c r="A89" s="10" t="s">
        <v>231</v>
      </c>
      <c r="B89" s="10" t="s">
        <v>232</v>
      </c>
      <c r="C89" s="11">
        <f>VLOOKUP(A89,'[3]I&amp;S 09'!$A$1:$C$1297,2,FALSE)</f>
        <v>12873280</v>
      </c>
      <c r="D89" s="11">
        <f>VLOOKUP(A89,'[3]EDA 09 local Share'!$A$1:$C$1030,3,FALSE)</f>
        <v>7453465.7646143837</v>
      </c>
      <c r="E89" s="11">
        <f>VLOOKUP(A89,'[3]IFA 09 Data'!$A$1:$C$1297,2,FALSE)</f>
        <v>635605</v>
      </c>
      <c r="F89" s="11">
        <f>VLOOKUP(A89,'[3]IFA 09 Data'!$A$1:$C$1297,3,FALSE)</f>
        <v>1190896</v>
      </c>
      <c r="G89" s="15">
        <f>VLOOKUP(A89,'[3]data 11'!$A$1:$C$1304,3,FALSE)</f>
        <v>3543291627</v>
      </c>
      <c r="H89" s="11">
        <f>VLOOKUP(A89,'[3]Property 07'!$A$1:$B$1377,2,FALSE)</f>
        <v>2789084980</v>
      </c>
      <c r="I89" s="16">
        <f>VLOOKUP(A89,'[3]data 11'!$A$2:$B$1304,2,FALSE)</f>
        <v>16487.060999999998</v>
      </c>
    </row>
    <row r="90" spans="1:9">
      <c r="A90" s="10" t="s">
        <v>233</v>
      </c>
      <c r="B90" s="10" t="s">
        <v>234</v>
      </c>
      <c r="C90" s="11">
        <f>VLOOKUP(A90,'[3]I&amp;S 09'!$A$1:$C$1297,2,FALSE)</f>
        <v>7072984</v>
      </c>
      <c r="D90" s="11">
        <f>VLOOKUP(A90,'[3]EDA 09 local Share'!$A$1:$C$1030,3,FALSE)</f>
        <v>3902822.0416945498</v>
      </c>
      <c r="E90" s="11">
        <f>VLOOKUP(A90,'[3]IFA 09 Data'!$A$1:$C$1297,2,FALSE)</f>
        <v>0</v>
      </c>
      <c r="F90" s="11">
        <f>VLOOKUP(A90,'[3]IFA 09 Data'!$A$1:$C$1297,3,FALSE)</f>
        <v>0</v>
      </c>
      <c r="G90" s="15">
        <f>VLOOKUP(A90,'[3]data 11'!$A$1:$C$1304,3,FALSE)</f>
        <v>2416594677</v>
      </c>
      <c r="H90" s="11">
        <f>VLOOKUP(A90,'[3]Property 07'!$A$1:$B$1377,2,FALSE)</f>
        <v>2511879939</v>
      </c>
      <c r="I90" s="16">
        <f>VLOOKUP(A90,'[3]data 11'!$A$2:$B$1304,2,FALSE)</f>
        <v>5857.4739999999993</v>
      </c>
    </row>
    <row r="91" spans="1:9">
      <c r="A91" s="10" t="s">
        <v>235</v>
      </c>
      <c r="B91" s="10" t="s">
        <v>236</v>
      </c>
      <c r="C91" s="11">
        <f>VLOOKUP(A91,'[3]I&amp;S 09'!$A$1:$C$1297,2,FALSE)</f>
        <v>160706</v>
      </c>
      <c r="D91" s="11">
        <f>VLOOKUP(A91,'[3]EDA 09 local Share'!$A$1:$C$1030,3,FALSE)</f>
        <v>41122.316753285304</v>
      </c>
      <c r="E91" s="11">
        <f>VLOOKUP(A91,'[3]IFA 09 Data'!$A$1:$C$1297,2,FALSE)</f>
        <v>118895</v>
      </c>
      <c r="F91" s="11">
        <f>VLOOKUP(A91,'[3]IFA 09 Data'!$A$1:$C$1297,3,FALSE)</f>
        <v>187870</v>
      </c>
      <c r="G91" s="15">
        <f>VLOOKUP(A91,'[3]data 11'!$A$1:$C$1304,3,FALSE)</f>
        <v>174135472</v>
      </c>
      <c r="H91" s="11">
        <f>VLOOKUP(A91,'[3]Property 07'!$A$1:$B$1377,2,FALSE)</f>
        <v>158894603</v>
      </c>
      <c r="I91" s="16">
        <f>VLOOKUP(A91,'[3]data 11'!$A$2:$B$1304,2,FALSE)</f>
        <v>759.2639999999999</v>
      </c>
    </row>
    <row r="92" spans="1:9">
      <c r="A92" s="10" t="s">
        <v>237</v>
      </c>
      <c r="B92" s="10" t="s">
        <v>238</v>
      </c>
      <c r="C92" s="11">
        <f>VLOOKUP(A92,'[3]I&amp;S 09'!$A$1:$C$1297,2,FALSE)</f>
        <v>13816362</v>
      </c>
      <c r="D92" s="11">
        <f>VLOOKUP(A92,'[3]EDA 09 local Share'!$A$1:$C$1030,3,FALSE)</f>
        <v>14190581.229937416</v>
      </c>
      <c r="E92" s="11">
        <f>VLOOKUP(A92,'[3]IFA 09 Data'!$A$1:$C$1297,2,FALSE)</f>
        <v>0</v>
      </c>
      <c r="F92" s="11">
        <f>VLOOKUP(A92,'[3]IFA 09 Data'!$A$1:$C$1297,3,FALSE)</f>
        <v>0</v>
      </c>
      <c r="G92" s="15">
        <f>VLOOKUP(A92,'[3]data 11'!$A$1:$C$1304,3,FALSE)</f>
        <v>6914262918</v>
      </c>
      <c r="H92" s="11">
        <f>VLOOKUP(A92,'[3]Property 07'!$A$1:$B$1377,2,FALSE)</f>
        <v>6953008485</v>
      </c>
      <c r="I92" s="16">
        <f>VLOOKUP(A92,'[3]data 11'!$A$2:$B$1304,2,FALSE)</f>
        <v>11877.571</v>
      </c>
    </row>
    <row r="93" spans="1:9">
      <c r="A93" s="10" t="s">
        <v>239</v>
      </c>
      <c r="B93" s="10" t="s">
        <v>240</v>
      </c>
      <c r="C93" s="11">
        <f>VLOOKUP(A93,'[3]I&amp;S 09'!$A$1:$C$1297,2,FALSE)</f>
        <v>2591990</v>
      </c>
      <c r="D93" s="11">
        <f>VLOOKUP(A93,'[3]EDA 09 local Share'!$A$1:$C$1030,3,FALSE)</f>
        <v>2817021.6183296903</v>
      </c>
      <c r="E93" s="11">
        <f>VLOOKUP(A93,'[3]IFA 09 Data'!$A$1:$C$1297,2,FALSE)</f>
        <v>0</v>
      </c>
      <c r="F93" s="11">
        <f>VLOOKUP(A93,'[3]IFA 09 Data'!$A$1:$C$1297,3,FALSE)</f>
        <v>0</v>
      </c>
      <c r="G93" s="15">
        <f>VLOOKUP(A93,'[3]data 11'!$A$1:$C$1304,3,FALSE)</f>
        <v>1458856594</v>
      </c>
      <c r="H93" s="11">
        <f>VLOOKUP(A93,'[3]Property 07'!$A$1:$B$1377,2,FALSE)</f>
        <v>1538666196</v>
      </c>
      <c r="I93" s="16">
        <f>VLOOKUP(A93,'[3]data 11'!$A$2:$B$1304,2,FALSE)</f>
        <v>1748.135</v>
      </c>
    </row>
    <row r="94" spans="1:9">
      <c r="A94" s="10" t="s">
        <v>241</v>
      </c>
      <c r="B94" s="10" t="s">
        <v>242</v>
      </c>
      <c r="C94" s="11">
        <f>VLOOKUP(A94,'[3]I&amp;S 09'!$A$1:$C$1297,2,FALSE)</f>
        <v>1906704</v>
      </c>
      <c r="D94" s="11">
        <f>VLOOKUP(A94,'[3]EDA 09 local Share'!$A$1:$C$1030,3,FALSE)</f>
        <v>1593723.0807480046</v>
      </c>
      <c r="E94" s="11">
        <f>VLOOKUP(A94,'[3]IFA 09 Data'!$A$1:$C$1297,2,FALSE)</f>
        <v>256304</v>
      </c>
      <c r="F94" s="11">
        <f>VLOOKUP(A94,'[3]IFA 09 Data'!$A$1:$C$1297,3,FALSE)</f>
        <v>361373</v>
      </c>
      <c r="G94" s="15">
        <f>VLOOKUP(A94,'[3]data 11'!$A$1:$C$1304,3,FALSE)</f>
        <v>772135801</v>
      </c>
      <c r="H94" s="11">
        <f>VLOOKUP(A94,'[3]Property 07'!$A$1:$B$1377,2,FALSE)</f>
        <v>710054475</v>
      </c>
      <c r="I94" s="16">
        <f>VLOOKUP(A94,'[3]data 11'!$A$2:$B$1304,2,FALSE)</f>
        <v>2992.6299999999997</v>
      </c>
    </row>
    <row r="95" spans="1:9">
      <c r="A95" s="10" t="s">
        <v>243</v>
      </c>
      <c r="B95" s="10" t="s">
        <v>244</v>
      </c>
      <c r="C95" s="11">
        <f>VLOOKUP(A95,'[3]I&amp;S 09'!$A$1:$C$1297,2,FALSE)</f>
        <v>20663765</v>
      </c>
      <c r="D95" s="11">
        <f>VLOOKUP(A95,'[3]EDA 09 local Share'!$A$1:$C$1030,3,FALSE)</f>
        <v>15330176.689599998</v>
      </c>
      <c r="E95" s="11">
        <f>VLOOKUP(A95,'[3]IFA 09 Data'!$A$1:$C$1297,2,FALSE)</f>
        <v>1146259</v>
      </c>
      <c r="F95" s="11">
        <f>VLOOKUP(A95,'[3]IFA 09 Data'!$A$1:$C$1297,3,FALSE)</f>
        <v>1263332</v>
      </c>
      <c r="G95" s="15">
        <f>VLOOKUP(A95,'[3]data 11'!$A$1:$C$1304,3,FALSE)</f>
        <v>5607200113</v>
      </c>
      <c r="H95" s="11">
        <f>VLOOKUP(A95,'[3]Property 07'!$A$1:$B$1377,2,FALSE)</f>
        <v>5286267824</v>
      </c>
      <c r="I95" s="16">
        <f>VLOOKUP(A95,'[3]data 11'!$A$2:$B$1304,2,FALSE)</f>
        <v>19125.914999999997</v>
      </c>
    </row>
    <row r="96" spans="1:9">
      <c r="A96" s="10" t="s">
        <v>245</v>
      </c>
      <c r="B96" s="10" t="s">
        <v>246</v>
      </c>
      <c r="C96" s="11">
        <f>VLOOKUP(A96,'[3]I&amp;S 09'!$A$1:$C$1297,2,FALSE)</f>
        <v>0</v>
      </c>
      <c r="D96" s="11">
        <f>VLOOKUP(A96,'[3]EDA 09 local Share'!$A$1:$C$1030,3,FALSE)</f>
        <v>0</v>
      </c>
      <c r="E96" s="11">
        <f>VLOOKUP(A96,'[3]IFA 09 Data'!$A$1:$C$1297,2,FALSE)</f>
        <v>0</v>
      </c>
      <c r="F96" s="11">
        <f>VLOOKUP(A96,'[3]IFA 09 Data'!$A$1:$C$1297,3,FALSE)</f>
        <v>0</v>
      </c>
      <c r="G96" s="15">
        <f>VLOOKUP(A96,'[3]data 11'!$A$1:$C$1304,3,FALSE)</f>
        <v>42474138</v>
      </c>
      <c r="H96" s="11">
        <f>VLOOKUP(A96,'[3]Property 07'!$A$1:$B$1377,2,FALSE)</f>
        <v>41268967</v>
      </c>
      <c r="I96" s="16">
        <f>VLOOKUP(A96,'[3]data 11'!$A$2:$B$1304,2,FALSE)</f>
        <v>145</v>
      </c>
    </row>
    <row r="97" spans="1:9">
      <c r="A97" s="10" t="s">
        <v>249</v>
      </c>
      <c r="B97" s="10" t="s">
        <v>250</v>
      </c>
      <c r="C97" s="11">
        <f>VLOOKUP(A97,'[3]I&amp;S 09'!$A$1:$C$1297,2,FALSE)</f>
        <v>11980681</v>
      </c>
      <c r="D97" s="11">
        <f>VLOOKUP(A97,'[3]EDA 09 local Share'!$A$1:$C$1030,3,FALSE)</f>
        <v>8147311.3553727204</v>
      </c>
      <c r="E97" s="11">
        <f>VLOOKUP(A97,'[3]IFA 09 Data'!$A$1:$C$1297,2,FALSE)</f>
        <v>1350538</v>
      </c>
      <c r="F97" s="11">
        <f>VLOOKUP(A97,'[3]IFA 09 Data'!$A$1:$C$1297,3,FALSE)</f>
        <v>1350538</v>
      </c>
      <c r="G97" s="15">
        <f>VLOOKUP(A97,'[3]data 11'!$A$1:$C$1304,3,FALSE)</f>
        <v>5753251755</v>
      </c>
      <c r="H97" s="11">
        <f>VLOOKUP(A97,'[3]Property 07'!$A$1:$B$1377,2,FALSE)</f>
        <v>4898584003</v>
      </c>
      <c r="I97" s="16">
        <f>VLOOKUP(A97,'[3]data 11'!$A$2:$B$1304,2,FALSE)</f>
        <v>9435.8249999999989</v>
      </c>
    </row>
    <row r="98" spans="1:9">
      <c r="A98" s="10" t="s">
        <v>251</v>
      </c>
      <c r="B98" s="10" t="s">
        <v>252</v>
      </c>
      <c r="C98" s="11">
        <f>VLOOKUP(A98,'[3]I&amp;S 09'!$A$1:$C$1297,2,FALSE)</f>
        <v>10807444</v>
      </c>
      <c r="D98" s="11">
        <f>VLOOKUP(A98,'[3]EDA 09 local Share'!$A$1:$C$1030,3,FALSE)</f>
        <v>8974451.5489247087</v>
      </c>
      <c r="E98" s="11">
        <f>VLOOKUP(A98,'[3]IFA 09 Data'!$A$1:$C$1297,2,FALSE)</f>
        <v>2080541</v>
      </c>
      <c r="F98" s="11">
        <f>VLOOKUP(A98,'[3]IFA 09 Data'!$A$1:$C$1297,3,FALSE)</f>
        <v>2569616</v>
      </c>
      <c r="G98" s="15">
        <f>VLOOKUP(A98,'[3]data 11'!$A$1:$C$1304,3,FALSE)</f>
        <v>4564296237</v>
      </c>
      <c r="H98" s="11">
        <f>VLOOKUP(A98,'[3]Property 07'!$A$1:$B$1377,2,FALSE)</f>
        <v>3946604312</v>
      </c>
      <c r="I98" s="16">
        <f>VLOOKUP(A98,'[3]data 11'!$A$2:$B$1304,2,FALSE)</f>
        <v>14050</v>
      </c>
    </row>
    <row r="99" spans="1:9">
      <c r="A99" s="10" t="s">
        <v>253</v>
      </c>
      <c r="B99" s="10" t="s">
        <v>254</v>
      </c>
      <c r="C99" s="11">
        <f>VLOOKUP(A99,'[3]I&amp;S 09'!$A$1:$C$1297,2,FALSE)</f>
        <v>0</v>
      </c>
      <c r="D99" s="11">
        <f>VLOOKUP(A99,'[3]EDA 09 local Share'!$A$1:$C$1030,3,FALSE)</f>
        <v>0</v>
      </c>
      <c r="E99" s="11">
        <f>VLOOKUP(A99,'[3]IFA 09 Data'!$A$1:$C$1297,2,FALSE)</f>
        <v>0</v>
      </c>
      <c r="F99" s="11">
        <f>VLOOKUP(A99,'[3]IFA 09 Data'!$A$1:$C$1297,3,FALSE)</f>
        <v>0</v>
      </c>
      <c r="G99" s="15">
        <f>VLOOKUP(A99,'[3]data 11'!$A$1:$C$1304,3,FALSE)</f>
        <v>59080645</v>
      </c>
      <c r="H99" s="11">
        <f>VLOOKUP(A99,'[3]Property 07'!$A$1:$B$1377,2,FALSE)</f>
        <v>62356963</v>
      </c>
      <c r="I99" s="16">
        <f>VLOOKUP(A99,'[3]data 11'!$A$2:$B$1304,2,FALSE)</f>
        <v>93.774999999999991</v>
      </c>
    </row>
    <row r="100" spans="1:9">
      <c r="A100" s="10" t="s">
        <v>255</v>
      </c>
      <c r="B100" s="10" t="s">
        <v>256</v>
      </c>
      <c r="C100" s="11">
        <f>VLOOKUP(A100,'[3]I&amp;S 09'!$A$1:$C$1297,2,FALSE)</f>
        <v>353419</v>
      </c>
      <c r="D100" s="11">
        <f>VLOOKUP(A100,'[3]EDA 09 local Share'!$A$1:$C$1030,3,FALSE)</f>
        <v>320615.73373330041</v>
      </c>
      <c r="E100" s="11">
        <f>VLOOKUP(A100,'[3]IFA 09 Data'!$A$1:$C$1297,2,FALSE)</f>
        <v>0</v>
      </c>
      <c r="F100" s="11">
        <f>VLOOKUP(A100,'[3]IFA 09 Data'!$A$1:$C$1297,3,FALSE)</f>
        <v>0</v>
      </c>
      <c r="G100" s="15">
        <f>VLOOKUP(A100,'[3]data 11'!$A$1:$C$1304,3,FALSE)</f>
        <v>384435295</v>
      </c>
      <c r="H100" s="11">
        <f>VLOOKUP(A100,'[3]Property 07'!$A$1:$B$1377,2,FALSE)</f>
        <v>310555195</v>
      </c>
      <c r="I100" s="16">
        <f>VLOOKUP(A100,'[3]data 11'!$A$2:$B$1304,2,FALSE)</f>
        <v>826.13499999999999</v>
      </c>
    </row>
    <row r="101" spans="1:9">
      <c r="A101" s="10" t="s">
        <v>257</v>
      </c>
      <c r="B101" s="10" t="s">
        <v>258</v>
      </c>
      <c r="C101" s="11">
        <f>VLOOKUP(A101,'[3]I&amp;S 09'!$A$1:$C$1297,2,FALSE)</f>
        <v>0</v>
      </c>
      <c r="D101" s="11">
        <f>VLOOKUP(A101,'[3]EDA 09 local Share'!$A$1:$C$1030,3,FALSE)</f>
        <v>0</v>
      </c>
      <c r="E101" s="11">
        <f>VLOOKUP(A101,'[3]IFA 09 Data'!$A$1:$C$1297,2,FALSE)</f>
        <v>0</v>
      </c>
      <c r="F101" s="11">
        <f>VLOOKUP(A101,'[3]IFA 09 Data'!$A$1:$C$1297,3,FALSE)</f>
        <v>0</v>
      </c>
      <c r="G101" s="15">
        <f>VLOOKUP(A101,'[3]data 11'!$A$1:$C$1304,3,FALSE)</f>
        <v>60943503</v>
      </c>
      <c r="H101" s="11">
        <f>VLOOKUP(A101,'[3]Property 07'!$A$1:$B$1377,2,FALSE)</f>
        <v>52463150</v>
      </c>
      <c r="I101" s="16">
        <f>VLOOKUP(A101,'[3]data 11'!$A$2:$B$1304,2,FALSE)</f>
        <v>48.808</v>
      </c>
    </row>
    <row r="102" spans="1:9">
      <c r="A102" s="10" t="s">
        <v>259</v>
      </c>
      <c r="B102" s="10" t="s">
        <v>260</v>
      </c>
      <c r="C102" s="11">
        <f>VLOOKUP(A102,'[3]I&amp;S 09'!$A$1:$C$1297,2,FALSE)</f>
        <v>0</v>
      </c>
      <c r="D102" s="11">
        <f>VLOOKUP(A102,'[3]EDA 09 local Share'!$A$1:$C$1030,3,FALSE)</f>
        <v>0</v>
      </c>
      <c r="E102" s="11">
        <f>VLOOKUP(A102,'[3]IFA 09 Data'!$A$1:$C$1297,2,FALSE)</f>
        <v>0</v>
      </c>
      <c r="F102" s="11">
        <f>VLOOKUP(A102,'[3]IFA 09 Data'!$A$1:$C$1297,3,FALSE)</f>
        <v>0</v>
      </c>
      <c r="G102" s="15">
        <f>VLOOKUP(A102,'[3]data 11'!$A$1:$C$1304,3,FALSE)</f>
        <v>7232700</v>
      </c>
      <c r="H102" s="11">
        <f>VLOOKUP(A102,'[3]Property 07'!$A$1:$B$1377,2,FALSE)</f>
        <v>6285013</v>
      </c>
      <c r="I102" s="16">
        <f>VLOOKUP(A102,'[3]data 11'!$A$2:$B$1304,2,FALSE)</f>
        <v>24</v>
      </c>
    </row>
    <row r="103" spans="1:9">
      <c r="A103" s="10" t="s">
        <v>261</v>
      </c>
      <c r="B103" s="10" t="s">
        <v>262</v>
      </c>
      <c r="C103" s="11">
        <f>VLOOKUP(A103,'[3]I&amp;S 09'!$A$1:$C$1297,2,FALSE)</f>
        <v>0</v>
      </c>
      <c r="D103" s="11">
        <f>VLOOKUP(A103,'[3]EDA 09 local Share'!$A$1:$C$1030,3,FALSE)</f>
        <v>0</v>
      </c>
      <c r="E103" s="11">
        <f>VLOOKUP(A103,'[3]IFA 09 Data'!$A$1:$C$1297,2,FALSE)</f>
        <v>0</v>
      </c>
      <c r="F103" s="11">
        <f>VLOOKUP(A103,'[3]IFA 09 Data'!$A$1:$C$1297,3,FALSE)</f>
        <v>0</v>
      </c>
      <c r="G103" s="15">
        <f>VLOOKUP(A103,'[3]data 11'!$A$1:$C$1304,3,FALSE)</f>
        <v>54241197</v>
      </c>
      <c r="H103" s="11">
        <f>VLOOKUP(A103,'[3]Property 07'!$A$1:$B$1377,2,FALSE)</f>
        <v>49960366</v>
      </c>
      <c r="I103" s="16">
        <f>VLOOKUP(A103,'[3]data 11'!$A$2:$B$1304,2,FALSE)</f>
        <v>145.67099999999999</v>
      </c>
    </row>
    <row r="104" spans="1:9">
      <c r="A104" s="10" t="s">
        <v>263</v>
      </c>
      <c r="B104" s="10" t="s">
        <v>264</v>
      </c>
      <c r="C104" s="11">
        <f>VLOOKUP(A104,'[3]I&amp;S 09'!$A$1:$C$1297,2,FALSE)</f>
        <v>277629</v>
      </c>
      <c r="D104" s="11">
        <f>VLOOKUP(A104,'[3]EDA 09 local Share'!$A$1:$C$1030,3,FALSE)</f>
        <v>327434.64727363124</v>
      </c>
      <c r="E104" s="11">
        <f>VLOOKUP(A104,'[3]IFA 09 Data'!$A$1:$C$1297,2,FALSE)</f>
        <v>0</v>
      </c>
      <c r="F104" s="11">
        <f>VLOOKUP(A104,'[3]IFA 09 Data'!$A$1:$C$1297,3,FALSE)</f>
        <v>0</v>
      </c>
      <c r="G104" s="15">
        <f>VLOOKUP(A104,'[3]data 11'!$A$1:$C$1304,3,FALSE)</f>
        <v>864929896</v>
      </c>
      <c r="H104" s="11">
        <f>VLOOKUP(A104,'[3]Property 07'!$A$1:$B$1377,2,FALSE)</f>
        <v>914132169</v>
      </c>
      <c r="I104" s="16">
        <f>VLOOKUP(A104,'[3]data 11'!$A$2:$B$1304,2,FALSE)</f>
        <v>1286.3599999999999</v>
      </c>
    </row>
    <row r="105" spans="1:9">
      <c r="A105" s="10" t="s">
        <v>265</v>
      </c>
      <c r="B105" s="10" t="s">
        <v>266</v>
      </c>
      <c r="C105" s="11">
        <f>VLOOKUP(A105,'[3]I&amp;S 09'!$A$1:$C$1297,2,FALSE)</f>
        <v>430129</v>
      </c>
      <c r="D105" s="11">
        <f>VLOOKUP(A105,'[3]EDA 09 local Share'!$A$1:$C$1030,3,FALSE)</f>
        <v>295475.62251872756</v>
      </c>
      <c r="E105" s="11">
        <f>VLOOKUP(A105,'[3]IFA 09 Data'!$A$1:$C$1297,2,FALSE)</f>
        <v>0</v>
      </c>
      <c r="F105" s="11">
        <f>VLOOKUP(A105,'[3]IFA 09 Data'!$A$1:$C$1297,3,FALSE)</f>
        <v>0</v>
      </c>
      <c r="G105" s="15">
        <f>VLOOKUP(A105,'[3]data 11'!$A$1:$C$1304,3,FALSE)</f>
        <v>251880157</v>
      </c>
      <c r="H105" s="11">
        <f>VLOOKUP(A105,'[3]Property 07'!$A$1:$B$1377,2,FALSE)</f>
        <v>212189743</v>
      </c>
      <c r="I105" s="16">
        <f>VLOOKUP(A105,'[3]data 11'!$A$2:$B$1304,2,FALSE)</f>
        <v>1003.0379999999999</v>
      </c>
    </row>
    <row r="106" spans="1:9">
      <c r="A106" s="10" t="s">
        <v>267</v>
      </c>
      <c r="B106" s="10" t="s">
        <v>268</v>
      </c>
      <c r="C106" s="11">
        <f>VLOOKUP(A106,'[3]I&amp;S 09'!$A$1:$C$1297,2,FALSE)</f>
        <v>2408619</v>
      </c>
      <c r="D106" s="11">
        <f>VLOOKUP(A106,'[3]EDA 09 local Share'!$A$1:$C$1030,3,FALSE)</f>
        <v>2571402.8495025658</v>
      </c>
      <c r="E106" s="11">
        <f>VLOOKUP(A106,'[3]IFA 09 Data'!$A$1:$C$1297,2,FALSE)</f>
        <v>0</v>
      </c>
      <c r="F106" s="11">
        <f>VLOOKUP(A106,'[3]IFA 09 Data'!$A$1:$C$1297,3,FALSE)</f>
        <v>0</v>
      </c>
      <c r="G106" s="15">
        <f>VLOOKUP(A106,'[3]data 11'!$A$1:$C$1304,3,FALSE)</f>
        <v>1066118150</v>
      </c>
      <c r="H106" s="11">
        <f>VLOOKUP(A106,'[3]Property 07'!$A$1:$B$1377,2,FALSE)</f>
        <v>977209101</v>
      </c>
      <c r="I106" s="16">
        <f>VLOOKUP(A106,'[3]data 11'!$A$2:$B$1304,2,FALSE)</f>
        <v>3122.3939999999998</v>
      </c>
    </row>
    <row r="107" spans="1:9">
      <c r="A107" s="10" t="s">
        <v>269</v>
      </c>
      <c r="B107" s="10" t="s">
        <v>270</v>
      </c>
      <c r="C107" s="11">
        <f>VLOOKUP(A107,'[3]I&amp;S 09'!$A$1:$C$1297,2,FALSE)</f>
        <v>24594</v>
      </c>
      <c r="D107" s="11">
        <f>VLOOKUP(A107,'[3]EDA 09 local Share'!$A$1:$C$1030,3,FALSE)</f>
        <v>705.07971587653856</v>
      </c>
      <c r="E107" s="11">
        <f>VLOOKUP(A107,'[3]IFA 09 Data'!$A$1:$C$1297,2,FALSE)</f>
        <v>23827</v>
      </c>
      <c r="F107" s="11">
        <f>VLOOKUP(A107,'[3]IFA 09 Data'!$A$1:$C$1297,3,FALSE)</f>
        <v>100000</v>
      </c>
      <c r="G107" s="15">
        <f>VLOOKUP(A107,'[3]data 11'!$A$1:$C$1304,3,FALSE)</f>
        <v>36893516</v>
      </c>
      <c r="H107" s="11">
        <f>VLOOKUP(A107,'[3]Property 07'!$A$1:$B$1377,2,FALSE)</f>
        <v>33357878</v>
      </c>
      <c r="I107" s="16">
        <f>VLOOKUP(A107,'[3]data 11'!$A$2:$B$1304,2,FALSE)</f>
        <v>184.089</v>
      </c>
    </row>
    <row r="108" spans="1:9">
      <c r="A108" s="10" t="s">
        <v>271</v>
      </c>
      <c r="B108" s="10" t="s">
        <v>272</v>
      </c>
      <c r="C108" s="11">
        <f>VLOOKUP(A108,'[3]I&amp;S 09'!$A$1:$C$1297,2,FALSE)</f>
        <v>150960</v>
      </c>
      <c r="D108" s="11">
        <f>VLOOKUP(A108,'[3]EDA 09 local Share'!$A$1:$C$1030,3,FALSE)</f>
        <v>84638.869357650387</v>
      </c>
      <c r="E108" s="11">
        <f>VLOOKUP(A108,'[3]IFA 09 Data'!$A$1:$C$1297,2,FALSE)</f>
        <v>71635</v>
      </c>
      <c r="F108" s="11">
        <f>VLOOKUP(A108,'[3]IFA 09 Data'!$A$1:$C$1297,3,FALSE)</f>
        <v>92069</v>
      </c>
      <c r="G108" s="15">
        <f>VLOOKUP(A108,'[3]data 11'!$A$1:$C$1304,3,FALSE)</f>
        <v>121854577</v>
      </c>
      <c r="H108" s="11">
        <f>VLOOKUP(A108,'[3]Property 07'!$A$1:$B$1377,2,FALSE)</f>
        <v>108928577</v>
      </c>
      <c r="I108" s="16">
        <f>VLOOKUP(A108,'[3]data 11'!$A$2:$B$1304,2,FALSE)</f>
        <v>239.61699999999999</v>
      </c>
    </row>
    <row r="109" spans="1:9">
      <c r="A109" s="10" t="s">
        <v>273</v>
      </c>
      <c r="B109" s="10" t="s">
        <v>274</v>
      </c>
      <c r="C109" s="11">
        <f>VLOOKUP(A109,'[3]I&amp;S 09'!$A$1:$C$1297,2,FALSE)</f>
        <v>143743</v>
      </c>
      <c r="D109" s="11">
        <f>VLOOKUP(A109,'[3]EDA 09 local Share'!$A$1:$C$1030,3,FALSE)</f>
        <v>0</v>
      </c>
      <c r="E109" s="11">
        <f>VLOOKUP(A109,'[3]IFA 09 Data'!$A$1:$C$1297,2,FALSE)</f>
        <v>29683</v>
      </c>
      <c r="F109" s="11">
        <f>VLOOKUP(A109,'[3]IFA 09 Data'!$A$1:$C$1297,3,FALSE)</f>
        <v>141738</v>
      </c>
      <c r="G109" s="15">
        <f>VLOOKUP(A109,'[3]data 11'!$A$1:$C$1304,3,FALSE)</f>
        <v>33440806</v>
      </c>
      <c r="H109" s="11">
        <f>VLOOKUP(A109,'[3]Property 07'!$A$1:$B$1377,2,FALSE)</f>
        <v>29318640</v>
      </c>
      <c r="I109" s="16">
        <f>VLOOKUP(A109,'[3]data 11'!$A$2:$B$1304,2,FALSE)</f>
        <v>182.21899999999999</v>
      </c>
    </row>
    <row r="110" spans="1:9">
      <c r="A110" s="10" t="s">
        <v>275</v>
      </c>
      <c r="B110" s="10" t="s">
        <v>276</v>
      </c>
      <c r="C110" s="11">
        <f>VLOOKUP(A110,'[3]I&amp;S 09'!$A$1:$C$1297,2,FALSE)</f>
        <v>52729</v>
      </c>
      <c r="D110" s="11">
        <f>VLOOKUP(A110,'[3]EDA 09 local Share'!$A$1:$C$1030,3,FALSE)</f>
        <v>24081.767062042367</v>
      </c>
      <c r="E110" s="11">
        <f>VLOOKUP(A110,'[3]IFA 09 Data'!$A$1:$C$1297,2,FALSE)</f>
        <v>29463</v>
      </c>
      <c r="F110" s="11">
        <f>VLOOKUP(A110,'[3]IFA 09 Data'!$A$1:$C$1297,3,FALSE)</f>
        <v>99780</v>
      </c>
      <c r="G110" s="15">
        <f>VLOOKUP(A110,'[3]data 11'!$A$1:$C$1304,3,FALSE)</f>
        <v>45350458</v>
      </c>
      <c r="H110" s="11">
        <f>VLOOKUP(A110,'[3]Property 07'!$A$1:$B$1377,2,FALSE)</f>
        <v>41339883</v>
      </c>
      <c r="I110" s="16">
        <f>VLOOKUP(A110,'[3]data 11'!$A$2:$B$1304,2,FALSE)</f>
        <v>175</v>
      </c>
    </row>
    <row r="111" spans="1:9">
      <c r="A111" s="10" t="s">
        <v>277</v>
      </c>
      <c r="B111" s="10" t="s">
        <v>278</v>
      </c>
      <c r="C111" s="11">
        <f>VLOOKUP(A111,'[3]I&amp;S 09'!$A$1:$C$1297,2,FALSE)</f>
        <v>714443</v>
      </c>
      <c r="D111" s="11">
        <f>VLOOKUP(A111,'[3]EDA 09 local Share'!$A$1:$C$1030,3,FALSE)</f>
        <v>70232.915694428637</v>
      </c>
      <c r="E111" s="11">
        <f>VLOOKUP(A111,'[3]IFA 09 Data'!$A$1:$C$1297,2,FALSE)</f>
        <v>243146</v>
      </c>
      <c r="F111" s="11">
        <f>VLOOKUP(A111,'[3]IFA 09 Data'!$A$1:$C$1297,3,FALSE)</f>
        <v>533649</v>
      </c>
      <c r="G111" s="15">
        <f>VLOOKUP(A111,'[3]data 11'!$A$1:$C$1304,3,FALSE)</f>
        <v>221445345</v>
      </c>
      <c r="H111" s="11">
        <f>VLOOKUP(A111,'[3]Property 07'!$A$1:$B$1377,2,FALSE)</f>
        <v>200105159</v>
      </c>
      <c r="I111" s="16">
        <f>VLOOKUP(A111,'[3]data 11'!$A$2:$B$1304,2,FALSE)</f>
        <v>1336.3719999999998</v>
      </c>
    </row>
    <row r="112" spans="1:9">
      <c r="A112" s="10" t="s">
        <v>280</v>
      </c>
      <c r="B112" s="10" t="s">
        <v>281</v>
      </c>
      <c r="C112" s="11">
        <f>VLOOKUP(A112,'[3]I&amp;S 09'!$A$1:$C$1297,2,FALSE)</f>
        <v>713509</v>
      </c>
      <c r="D112" s="11">
        <f>VLOOKUP(A112,'[3]EDA 09 local Share'!$A$1:$C$1030,3,FALSE)</f>
        <v>682166.65910940012</v>
      </c>
      <c r="E112" s="11">
        <f>VLOOKUP(A112,'[3]IFA 09 Data'!$A$1:$C$1297,2,FALSE)</f>
        <v>0</v>
      </c>
      <c r="F112" s="11">
        <f>VLOOKUP(A112,'[3]IFA 09 Data'!$A$1:$C$1297,3,FALSE)</f>
        <v>0</v>
      </c>
      <c r="G112" s="15">
        <f>VLOOKUP(A112,'[3]data 11'!$A$1:$C$1304,3,FALSE)</f>
        <v>690553314</v>
      </c>
      <c r="H112" s="11">
        <f>VLOOKUP(A112,'[3]Property 07'!$A$1:$B$1377,2,FALSE)</f>
        <v>613958980</v>
      </c>
      <c r="I112" s="16">
        <f>VLOOKUP(A112,'[3]data 11'!$A$2:$B$1304,2,FALSE)</f>
        <v>1735</v>
      </c>
    </row>
    <row r="113" spans="1:9">
      <c r="A113" s="10" t="s">
        <v>282</v>
      </c>
      <c r="B113" s="10" t="s">
        <v>283</v>
      </c>
      <c r="C113" s="11">
        <f>VLOOKUP(A113,'[3]I&amp;S 09'!$A$1:$C$1297,2,FALSE)</f>
        <v>200876</v>
      </c>
      <c r="D113" s="11">
        <f>VLOOKUP(A113,'[3]EDA 09 local Share'!$A$1:$C$1030,3,FALSE)</f>
        <v>195204.06935308687</v>
      </c>
      <c r="E113" s="11">
        <f>VLOOKUP(A113,'[3]IFA 09 Data'!$A$1:$C$1297,2,FALSE)</f>
        <v>0</v>
      </c>
      <c r="F113" s="11">
        <f>VLOOKUP(A113,'[3]IFA 09 Data'!$A$1:$C$1297,3,FALSE)</f>
        <v>0</v>
      </c>
      <c r="G113" s="15">
        <f>VLOOKUP(A113,'[3]data 11'!$A$1:$C$1304,3,FALSE)</f>
        <v>194053843</v>
      </c>
      <c r="H113" s="11">
        <f>VLOOKUP(A113,'[3]Property 07'!$A$1:$B$1377,2,FALSE)</f>
        <v>187284883</v>
      </c>
      <c r="I113" s="16">
        <f>VLOOKUP(A113,'[3]data 11'!$A$2:$B$1304,2,FALSE)</f>
        <v>367.10599999999999</v>
      </c>
    </row>
    <row r="114" spans="1:9">
      <c r="A114" s="10" t="s">
        <v>284</v>
      </c>
      <c r="B114" s="10" t="s">
        <v>285</v>
      </c>
      <c r="C114" s="11">
        <f>VLOOKUP(A114,'[3]I&amp;S 09'!$A$1:$C$1297,2,FALSE)</f>
        <v>423939</v>
      </c>
      <c r="D114" s="11">
        <f>VLOOKUP(A114,'[3]EDA 09 local Share'!$A$1:$C$1030,3,FALSE)</f>
        <v>0</v>
      </c>
      <c r="E114" s="11">
        <f>VLOOKUP(A114,'[3]IFA 09 Data'!$A$1:$C$1297,2,FALSE)</f>
        <v>96469</v>
      </c>
      <c r="F114" s="11">
        <f>VLOOKUP(A114,'[3]IFA 09 Data'!$A$1:$C$1297,3,FALSE)</f>
        <v>110365</v>
      </c>
      <c r="G114" s="15">
        <f>VLOOKUP(A114,'[3]data 11'!$A$1:$C$1304,3,FALSE)</f>
        <v>142208802</v>
      </c>
      <c r="H114" s="11">
        <f>VLOOKUP(A114,'[3]Property 07'!$A$1:$B$1377,2,FALSE)</f>
        <v>141822993</v>
      </c>
      <c r="I114" s="16">
        <f>VLOOKUP(A114,'[3]data 11'!$A$2:$B$1304,2,FALSE)</f>
        <v>438</v>
      </c>
    </row>
    <row r="115" spans="1:9">
      <c r="A115" s="10" t="s">
        <v>286</v>
      </c>
      <c r="B115" s="10" t="s">
        <v>287</v>
      </c>
      <c r="C115" s="11">
        <f>VLOOKUP(A115,'[3]I&amp;S 09'!$A$1:$C$1297,2,FALSE)</f>
        <v>3226623</v>
      </c>
      <c r="D115" s="11">
        <f>VLOOKUP(A115,'[3]EDA 09 local Share'!$A$1:$C$1030,3,FALSE)</f>
        <v>3232236.1728222193</v>
      </c>
      <c r="E115" s="11">
        <f>VLOOKUP(A115,'[3]IFA 09 Data'!$A$1:$C$1297,2,FALSE)</f>
        <v>427274</v>
      </c>
      <c r="F115" s="11">
        <f>VLOOKUP(A115,'[3]IFA 09 Data'!$A$1:$C$1297,3,FALSE)</f>
        <v>427274</v>
      </c>
      <c r="G115" s="15">
        <f>VLOOKUP(A115,'[3]data 11'!$A$1:$C$1304,3,FALSE)</f>
        <v>1652105860</v>
      </c>
      <c r="H115" s="11">
        <f>VLOOKUP(A115,'[3]Property 07'!$A$1:$B$1377,2,FALSE)</f>
        <v>1357894705</v>
      </c>
      <c r="I115" s="16">
        <f>VLOOKUP(A115,'[3]data 11'!$A$2:$B$1304,2,FALSE)</f>
        <v>3295.1619999999998</v>
      </c>
    </row>
    <row r="116" spans="1:9">
      <c r="A116" s="10" t="s">
        <v>288</v>
      </c>
      <c r="B116" s="10" t="s">
        <v>289</v>
      </c>
      <c r="C116" s="11">
        <f>VLOOKUP(A116,'[3]I&amp;S 09'!$A$1:$C$1297,2,FALSE)</f>
        <v>5578988</v>
      </c>
      <c r="D116" s="11">
        <f>VLOOKUP(A116,'[3]EDA 09 local Share'!$A$1:$C$1030,3,FALSE)</f>
        <v>3327197.946373994</v>
      </c>
      <c r="E116" s="11">
        <f>VLOOKUP(A116,'[3]IFA 09 Data'!$A$1:$C$1297,2,FALSE)</f>
        <v>539135</v>
      </c>
      <c r="F116" s="11">
        <f>VLOOKUP(A116,'[3]IFA 09 Data'!$A$1:$C$1297,3,FALSE)</f>
        <v>539135</v>
      </c>
      <c r="G116" s="15">
        <f>VLOOKUP(A116,'[3]data 11'!$A$1:$C$1304,3,FALSE)</f>
        <v>2817563871</v>
      </c>
      <c r="H116" s="11">
        <f>VLOOKUP(A116,'[3]Property 07'!$A$1:$B$1377,2,FALSE)</f>
        <v>2234831615</v>
      </c>
      <c r="I116" s="16">
        <f>VLOOKUP(A116,'[3]data 11'!$A$2:$B$1304,2,FALSE)</f>
        <v>3867.0679999999998</v>
      </c>
    </row>
    <row r="117" spans="1:9">
      <c r="A117" s="10" t="s">
        <v>290</v>
      </c>
      <c r="B117" s="10" t="s">
        <v>291</v>
      </c>
      <c r="C117" s="11">
        <f>VLOOKUP(A117,'[3]I&amp;S 09'!$A$1:$C$1297,2,FALSE)</f>
        <v>1451819</v>
      </c>
      <c r="D117" s="11">
        <f>VLOOKUP(A117,'[3]EDA 09 local Share'!$A$1:$C$1030,3,FALSE)</f>
        <v>466966.67572046269</v>
      </c>
      <c r="E117" s="11">
        <f>VLOOKUP(A117,'[3]IFA 09 Data'!$A$1:$C$1297,2,FALSE)</f>
        <v>942011</v>
      </c>
      <c r="F117" s="11">
        <f>VLOOKUP(A117,'[3]IFA 09 Data'!$A$1:$C$1297,3,FALSE)</f>
        <v>1807561</v>
      </c>
      <c r="G117" s="15">
        <f>VLOOKUP(A117,'[3]data 11'!$A$1:$C$1304,3,FALSE)</f>
        <v>839319800</v>
      </c>
      <c r="H117" s="11">
        <f>VLOOKUP(A117,'[3]Property 07'!$A$1:$B$1377,2,FALSE)</f>
        <v>757734882</v>
      </c>
      <c r="I117" s="16">
        <f>VLOOKUP(A117,'[3]data 11'!$A$2:$B$1304,2,FALSE)</f>
        <v>4135</v>
      </c>
    </row>
    <row r="118" spans="1:9">
      <c r="A118" s="10" t="s">
        <v>292</v>
      </c>
      <c r="B118" s="10" t="s">
        <v>293</v>
      </c>
      <c r="C118" s="11">
        <f>VLOOKUP(A118,'[3]I&amp;S 09'!$A$1:$C$1297,2,FALSE)</f>
        <v>12018</v>
      </c>
      <c r="D118" s="11">
        <f>VLOOKUP(A118,'[3]EDA 09 local Share'!$A$1:$C$1030,3,FALSE)</f>
        <v>0</v>
      </c>
      <c r="E118" s="11">
        <f>VLOOKUP(A118,'[3]IFA 09 Data'!$A$1:$C$1297,2,FALSE)</f>
        <v>209331</v>
      </c>
      <c r="F118" s="11">
        <f>VLOOKUP(A118,'[3]IFA 09 Data'!$A$1:$C$1297,3,FALSE)</f>
        <v>352232</v>
      </c>
      <c r="G118" s="15">
        <f>VLOOKUP(A118,'[3]data 11'!$A$1:$C$1304,3,FALSE)</f>
        <v>326463095</v>
      </c>
      <c r="H118" s="11">
        <f>VLOOKUP(A118,'[3]Property 07'!$A$1:$B$1377,2,FALSE)</f>
        <v>283392555</v>
      </c>
      <c r="I118" s="16">
        <f>VLOOKUP(A118,'[3]data 11'!$A$2:$B$1304,2,FALSE)</f>
        <v>1385.3409999999999</v>
      </c>
    </row>
    <row r="119" spans="1:9">
      <c r="A119" s="10" t="s">
        <v>294</v>
      </c>
      <c r="B119" s="10" t="s">
        <v>295</v>
      </c>
      <c r="C119" s="11">
        <f>VLOOKUP(A119,'[3]I&amp;S 09'!$A$1:$C$1297,2,FALSE)</f>
        <v>0</v>
      </c>
      <c r="D119" s="11">
        <f>VLOOKUP(A119,'[3]EDA 09 local Share'!$A$1:$C$1030,3,FALSE)</f>
        <v>0</v>
      </c>
      <c r="E119" s="11">
        <f>VLOOKUP(A119,'[3]IFA 09 Data'!$A$1:$C$1297,2,FALSE)</f>
        <v>0</v>
      </c>
      <c r="F119" s="11">
        <f>VLOOKUP(A119,'[3]IFA 09 Data'!$A$1:$C$1297,3,FALSE)</f>
        <v>0</v>
      </c>
      <c r="G119" s="15">
        <f>VLOOKUP(A119,'[3]data 11'!$A$1:$C$1304,3,FALSE)</f>
        <v>99517654</v>
      </c>
      <c r="H119" s="11">
        <f>VLOOKUP(A119,'[3]Property 07'!$A$1:$B$1377,2,FALSE)</f>
        <v>93076404</v>
      </c>
      <c r="I119" s="16">
        <f>VLOOKUP(A119,'[3]data 11'!$A$2:$B$1304,2,FALSE)</f>
        <v>211.33999999999997</v>
      </c>
    </row>
    <row r="120" spans="1:9">
      <c r="A120" s="10" t="s">
        <v>296</v>
      </c>
      <c r="B120" s="10" t="s">
        <v>297</v>
      </c>
      <c r="C120" s="11">
        <f>VLOOKUP(A120,'[3]I&amp;S 09'!$A$1:$C$1297,2,FALSE)</f>
        <v>2753361</v>
      </c>
      <c r="D120" s="11">
        <f>VLOOKUP(A120,'[3]EDA 09 local Share'!$A$1:$C$1030,3,FALSE)</f>
        <v>0</v>
      </c>
      <c r="E120" s="11">
        <f>VLOOKUP(A120,'[3]IFA 09 Data'!$A$1:$C$1297,2,FALSE)</f>
        <v>0</v>
      </c>
      <c r="F120" s="11">
        <f>VLOOKUP(A120,'[3]IFA 09 Data'!$A$1:$C$1297,3,FALSE)</f>
        <v>0</v>
      </c>
      <c r="G120" s="15">
        <f>VLOOKUP(A120,'[3]data 11'!$A$1:$C$1304,3,FALSE)</f>
        <v>3718826986</v>
      </c>
      <c r="H120" s="11">
        <f>VLOOKUP(A120,'[3]Property 07'!$A$1:$B$1377,2,FALSE)</f>
        <v>3970149383</v>
      </c>
      <c r="I120" s="16">
        <f>VLOOKUP(A120,'[3]data 11'!$A$2:$B$1304,2,FALSE)</f>
        <v>4004.2859999999996</v>
      </c>
    </row>
    <row r="121" spans="1:9">
      <c r="A121" s="10" t="s">
        <v>298</v>
      </c>
      <c r="B121" s="10" t="s">
        <v>299</v>
      </c>
      <c r="C121" s="11">
        <f>VLOOKUP(A121,'[3]I&amp;S 09'!$A$1:$C$1297,2,FALSE)</f>
        <v>56947</v>
      </c>
      <c r="D121" s="11">
        <f>VLOOKUP(A121,'[3]EDA 09 local Share'!$A$1:$C$1030,3,FALSE)</f>
        <v>57767.648174099253</v>
      </c>
      <c r="E121" s="11">
        <f>VLOOKUP(A121,'[3]IFA 09 Data'!$A$1:$C$1297,2,FALSE)</f>
        <v>0</v>
      </c>
      <c r="F121" s="11">
        <f>VLOOKUP(A121,'[3]IFA 09 Data'!$A$1:$C$1297,3,FALSE)</f>
        <v>0</v>
      </c>
      <c r="G121" s="15">
        <f>VLOOKUP(A121,'[3]data 11'!$A$1:$C$1304,3,FALSE)</f>
        <v>96317358</v>
      </c>
      <c r="H121" s="11">
        <f>VLOOKUP(A121,'[3]Property 07'!$A$1:$B$1377,2,FALSE)</f>
        <v>80765141</v>
      </c>
      <c r="I121" s="16">
        <f>VLOOKUP(A121,'[3]data 11'!$A$2:$B$1304,2,FALSE)</f>
        <v>338.09999999999997</v>
      </c>
    </row>
    <row r="122" spans="1:9">
      <c r="A122" s="10" t="s">
        <v>300</v>
      </c>
      <c r="B122" s="10" t="s">
        <v>301</v>
      </c>
      <c r="C122" s="11">
        <f>VLOOKUP(A122,'[3]I&amp;S 09'!$A$1:$C$1297,2,FALSE)</f>
        <v>2164655</v>
      </c>
      <c r="D122" s="11">
        <f>VLOOKUP(A122,'[3]EDA 09 local Share'!$A$1:$C$1030,3,FALSE)</f>
        <v>148444.09465214121</v>
      </c>
      <c r="E122" s="11">
        <f>VLOOKUP(A122,'[3]IFA 09 Data'!$A$1:$C$1297,2,FALSE)</f>
        <v>454274</v>
      </c>
      <c r="F122" s="11">
        <f>VLOOKUP(A122,'[3]IFA 09 Data'!$A$1:$C$1297,3,FALSE)</f>
        <v>717278</v>
      </c>
      <c r="G122" s="15">
        <f>VLOOKUP(A122,'[3]data 11'!$A$1:$C$1304,3,FALSE)</f>
        <v>324765928</v>
      </c>
      <c r="H122" s="11">
        <f>VLOOKUP(A122,'[3]Property 07'!$A$1:$B$1377,2,FALSE)</f>
        <v>305249807</v>
      </c>
      <c r="I122" s="16">
        <f>VLOOKUP(A122,'[3]data 11'!$A$2:$B$1304,2,FALSE)</f>
        <v>1323.8</v>
      </c>
    </row>
    <row r="123" spans="1:9">
      <c r="A123" s="10" t="s">
        <v>302</v>
      </c>
      <c r="B123" s="10" t="s">
        <v>303</v>
      </c>
      <c r="C123" s="11">
        <f>VLOOKUP(A123,'[3]I&amp;S 09'!$A$1:$C$1297,2,FALSE)</f>
        <v>70547</v>
      </c>
      <c r="D123" s="11">
        <f>VLOOKUP(A123,'[3]EDA 09 local Share'!$A$1:$C$1030,3,FALSE)</f>
        <v>0</v>
      </c>
      <c r="E123" s="11">
        <f>VLOOKUP(A123,'[3]IFA 09 Data'!$A$1:$C$1297,2,FALSE)</f>
        <v>60516</v>
      </c>
      <c r="F123" s="11">
        <f>VLOOKUP(A123,'[3]IFA 09 Data'!$A$1:$C$1297,3,FALSE)</f>
        <v>94523</v>
      </c>
      <c r="G123" s="15">
        <f>VLOOKUP(A123,'[3]data 11'!$A$1:$C$1304,3,FALSE)</f>
        <v>102633214</v>
      </c>
      <c r="H123" s="11">
        <f>VLOOKUP(A123,'[3]Property 07'!$A$1:$B$1377,2,FALSE)</f>
        <v>89632172</v>
      </c>
      <c r="I123" s="16">
        <f>VLOOKUP(A123,'[3]data 11'!$A$2:$B$1304,2,FALSE)</f>
        <v>275</v>
      </c>
    </row>
    <row r="124" spans="1:9">
      <c r="A124" s="10" t="s">
        <v>304</v>
      </c>
      <c r="B124" s="10" t="s">
        <v>305</v>
      </c>
      <c r="C124" s="11">
        <f>VLOOKUP(A124,'[3]I&amp;S 09'!$A$1:$C$1297,2,FALSE)</f>
        <v>374878</v>
      </c>
      <c r="D124" s="11">
        <f>VLOOKUP(A124,'[3]EDA 09 local Share'!$A$1:$C$1030,3,FALSE)</f>
        <v>397836.83920321998</v>
      </c>
      <c r="E124" s="11">
        <f>VLOOKUP(A124,'[3]IFA 09 Data'!$A$1:$C$1297,2,FALSE)</f>
        <v>0</v>
      </c>
      <c r="F124" s="11">
        <f>VLOOKUP(A124,'[3]IFA 09 Data'!$A$1:$C$1297,3,FALSE)</f>
        <v>0</v>
      </c>
      <c r="G124" s="15">
        <f>VLOOKUP(A124,'[3]data 11'!$A$1:$C$1304,3,FALSE)</f>
        <v>207441958</v>
      </c>
      <c r="H124" s="11">
        <f>VLOOKUP(A124,'[3]Property 07'!$A$1:$B$1377,2,FALSE)</f>
        <v>159384961</v>
      </c>
      <c r="I124" s="16">
        <f>VLOOKUP(A124,'[3]data 11'!$A$2:$B$1304,2,FALSE)</f>
        <v>313.51799999999997</v>
      </c>
    </row>
    <row r="125" spans="1:9">
      <c r="A125" s="10" t="s">
        <v>310</v>
      </c>
      <c r="B125" s="10" t="s">
        <v>311</v>
      </c>
      <c r="C125" s="11">
        <f>VLOOKUP(A125,'[3]I&amp;S 09'!$A$1:$C$1297,2,FALSE)</f>
        <v>3503383</v>
      </c>
      <c r="D125" s="11">
        <f>VLOOKUP(A125,'[3]EDA 09 local Share'!$A$1:$C$1030,3,FALSE)</f>
        <v>525052.9240736115</v>
      </c>
      <c r="E125" s="11">
        <f>VLOOKUP(A125,'[3]IFA 09 Data'!$A$1:$C$1297,2,FALSE)</f>
        <v>4433383</v>
      </c>
      <c r="F125" s="11">
        <f>VLOOKUP(A125,'[3]IFA 09 Data'!$A$1:$C$1297,3,FALSE)</f>
        <v>14855191</v>
      </c>
      <c r="G125" s="15">
        <f>VLOOKUP(A125,'[3]data 11'!$A$1:$C$1304,3,FALSE)</f>
        <v>4926842237</v>
      </c>
      <c r="H125" s="11">
        <f>VLOOKUP(A125,'[3]Property 07'!$A$1:$B$1377,2,FALSE)</f>
        <v>4665566263</v>
      </c>
      <c r="I125" s="16">
        <f>VLOOKUP(A125,'[3]data 11'!$A$2:$B$1304,2,FALSE)</f>
        <v>46716.251999999993</v>
      </c>
    </row>
    <row r="126" spans="1:9">
      <c r="A126" s="10" t="s">
        <v>312</v>
      </c>
      <c r="B126" s="10" t="s">
        <v>313</v>
      </c>
      <c r="C126" s="11">
        <f>VLOOKUP(A126,'[3]I&amp;S 09'!$A$1:$C$1297,2,FALSE)</f>
        <v>2506662</v>
      </c>
      <c r="D126" s="11">
        <f>VLOOKUP(A126,'[3]EDA 09 local Share'!$A$1:$C$1030,3,FALSE)</f>
        <v>573578.15761434415</v>
      </c>
      <c r="E126" s="11">
        <f>VLOOKUP(A126,'[3]IFA 09 Data'!$A$1:$C$1297,2,FALSE)</f>
        <v>2080665</v>
      </c>
      <c r="F126" s="11">
        <f>VLOOKUP(A126,'[3]IFA 09 Data'!$A$1:$C$1297,3,FALSE)</f>
        <v>4122985</v>
      </c>
      <c r="G126" s="15">
        <f>VLOOKUP(A126,'[3]data 11'!$A$1:$C$1304,3,FALSE)</f>
        <v>3015800690</v>
      </c>
      <c r="H126" s="11">
        <f>VLOOKUP(A126,'[3]Property 07'!$A$1:$B$1377,2,FALSE)</f>
        <v>2838242010</v>
      </c>
      <c r="I126" s="16">
        <f>VLOOKUP(A126,'[3]data 11'!$A$2:$B$1304,2,FALSE)</f>
        <v>16393.677</v>
      </c>
    </row>
    <row r="127" spans="1:9">
      <c r="A127" s="10" t="s">
        <v>314</v>
      </c>
      <c r="B127" s="10" t="s">
        <v>315</v>
      </c>
      <c r="C127" s="11">
        <f>VLOOKUP(A127,'[3]I&amp;S 09'!$A$1:$C$1297,2,FALSE)</f>
        <v>952871</v>
      </c>
      <c r="D127" s="11">
        <f>VLOOKUP(A127,'[3]EDA 09 local Share'!$A$1:$C$1030,3,FALSE)</f>
        <v>162984.57981547076</v>
      </c>
      <c r="E127" s="11">
        <f>VLOOKUP(A127,'[3]IFA 09 Data'!$A$1:$C$1297,2,FALSE)</f>
        <v>755747</v>
      </c>
      <c r="F127" s="11">
        <f>VLOOKUP(A127,'[3]IFA 09 Data'!$A$1:$C$1297,3,FALSE)</f>
        <v>2681099</v>
      </c>
      <c r="G127" s="15">
        <f>VLOOKUP(A127,'[3]data 11'!$A$1:$C$1304,3,FALSE)</f>
        <v>342389292</v>
      </c>
      <c r="H127" s="11">
        <f>VLOOKUP(A127,'[3]Property 07'!$A$1:$B$1377,2,FALSE)</f>
        <v>312294033</v>
      </c>
      <c r="I127" s="16">
        <f>VLOOKUP(A127,'[3]data 11'!$A$2:$B$1304,2,FALSE)</f>
        <v>3403.14</v>
      </c>
    </row>
    <row r="128" spans="1:9">
      <c r="A128" s="10" t="s">
        <v>316</v>
      </c>
      <c r="B128" s="10" t="s">
        <v>317</v>
      </c>
      <c r="C128" s="11">
        <f>VLOOKUP(A128,'[3]I&amp;S 09'!$A$1:$C$1297,2,FALSE)</f>
        <v>1767205</v>
      </c>
      <c r="D128" s="11">
        <f>VLOOKUP(A128,'[3]EDA 09 local Share'!$A$1:$C$1030,3,FALSE)</f>
        <v>462349.70779921272</v>
      </c>
      <c r="E128" s="11">
        <f>VLOOKUP(A128,'[3]IFA 09 Data'!$A$1:$C$1297,2,FALSE)</f>
        <v>1468551</v>
      </c>
      <c r="F128" s="11">
        <f>VLOOKUP(A128,'[3]IFA 09 Data'!$A$1:$C$1297,3,FALSE)</f>
        <v>4152201</v>
      </c>
      <c r="G128" s="15">
        <f>VLOOKUP(A128,'[3]data 11'!$A$1:$C$1304,3,FALSE)</f>
        <v>1171166305</v>
      </c>
      <c r="H128" s="11">
        <f>VLOOKUP(A128,'[3]Property 07'!$A$1:$B$1377,2,FALSE)</f>
        <v>1066565485</v>
      </c>
      <c r="I128" s="16">
        <f>VLOOKUP(A128,'[3]data 11'!$A$2:$B$1304,2,FALSE)</f>
        <v>9404.3489999999983</v>
      </c>
    </row>
    <row r="129" spans="1:9">
      <c r="A129" s="10" t="s">
        <v>318</v>
      </c>
      <c r="B129" s="10" t="s">
        <v>319</v>
      </c>
      <c r="C129" s="11">
        <f>VLOOKUP(A129,'[3]I&amp;S 09'!$A$1:$C$1297,2,FALSE)</f>
        <v>3616140</v>
      </c>
      <c r="D129" s="11">
        <f>VLOOKUP(A129,'[3]EDA 09 local Share'!$A$1:$C$1030,3,FALSE)</f>
        <v>4047462.0246513039</v>
      </c>
      <c r="E129" s="11">
        <f>VLOOKUP(A129,'[3]IFA 09 Data'!$A$1:$C$1297,2,FALSE)</f>
        <v>0</v>
      </c>
      <c r="F129" s="11">
        <f>VLOOKUP(A129,'[3]IFA 09 Data'!$A$1:$C$1297,3,FALSE)</f>
        <v>0</v>
      </c>
      <c r="G129" s="15">
        <f>VLOOKUP(A129,'[3]data 11'!$A$1:$C$1304,3,FALSE)</f>
        <v>3543836454</v>
      </c>
      <c r="H129" s="11">
        <f>VLOOKUP(A129,'[3]Property 07'!$A$1:$B$1377,2,FALSE)</f>
        <v>3092027239</v>
      </c>
      <c r="I129" s="16">
        <f>VLOOKUP(A129,'[3]data 11'!$A$2:$B$1304,2,FALSE)</f>
        <v>2370.2509999999997</v>
      </c>
    </row>
    <row r="130" spans="1:9">
      <c r="A130" s="10" t="s">
        <v>320</v>
      </c>
      <c r="B130" s="10" t="s">
        <v>321</v>
      </c>
      <c r="C130" s="11">
        <f>VLOOKUP(A130,'[3]I&amp;S 09'!$A$1:$C$1297,2,FALSE)</f>
        <v>495320</v>
      </c>
      <c r="D130" s="11">
        <f>VLOOKUP(A130,'[3]EDA 09 local Share'!$A$1:$C$1030,3,FALSE)</f>
        <v>173082.84033292596</v>
      </c>
      <c r="E130" s="11">
        <f>VLOOKUP(A130,'[3]IFA 09 Data'!$A$1:$C$1297,2,FALSE)</f>
        <v>294207</v>
      </c>
      <c r="F130" s="11">
        <f>VLOOKUP(A130,'[3]IFA 09 Data'!$A$1:$C$1297,3,FALSE)</f>
        <v>1209534</v>
      </c>
      <c r="G130" s="15">
        <f>VLOOKUP(A130,'[3]data 11'!$A$1:$C$1304,3,FALSE)</f>
        <v>210126030</v>
      </c>
      <c r="H130" s="11">
        <f>VLOOKUP(A130,'[3]Property 07'!$A$1:$B$1377,2,FALSE)</f>
        <v>183178036</v>
      </c>
      <c r="I130" s="16">
        <f>VLOOKUP(A130,'[3]data 11'!$A$2:$B$1304,2,FALSE)</f>
        <v>2241.0389999999998</v>
      </c>
    </row>
    <row r="131" spans="1:9">
      <c r="A131" s="10" t="s">
        <v>322</v>
      </c>
      <c r="B131" s="10" t="s">
        <v>323</v>
      </c>
      <c r="C131" s="11">
        <f>VLOOKUP(A131,'[3]I&amp;S 09'!$A$1:$C$1297,2,FALSE)</f>
        <v>1913956</v>
      </c>
      <c r="D131" s="11">
        <f>VLOOKUP(A131,'[3]EDA 09 local Share'!$A$1:$C$1030,3,FALSE)</f>
        <v>244094.06163978946</v>
      </c>
      <c r="E131" s="11">
        <f>VLOOKUP(A131,'[3]IFA 09 Data'!$A$1:$C$1297,2,FALSE)</f>
        <v>1719330</v>
      </c>
      <c r="F131" s="11">
        <f>VLOOKUP(A131,'[3]IFA 09 Data'!$A$1:$C$1297,3,FALSE)</f>
        <v>8381256</v>
      </c>
      <c r="G131" s="15">
        <f>VLOOKUP(A131,'[3]data 11'!$A$1:$C$1304,3,FALSE)</f>
        <v>792165445</v>
      </c>
      <c r="H131" s="11">
        <f>VLOOKUP(A131,'[3]Property 07'!$A$1:$B$1377,2,FALSE)</f>
        <v>721958873</v>
      </c>
      <c r="I131" s="16">
        <f>VLOOKUP(A131,'[3]data 11'!$A$2:$B$1304,2,FALSE)</f>
        <v>10543.214999999998</v>
      </c>
    </row>
    <row r="132" spans="1:9">
      <c r="A132" s="10" t="s">
        <v>324</v>
      </c>
      <c r="B132" s="10" t="s">
        <v>325</v>
      </c>
      <c r="C132" s="11">
        <f>VLOOKUP(A132,'[3]I&amp;S 09'!$A$1:$C$1297,2,FALSE)</f>
        <v>75033</v>
      </c>
      <c r="D132" s="11">
        <f>VLOOKUP(A132,'[3]EDA 09 local Share'!$A$1:$C$1030,3,FALSE)</f>
        <v>34770.62352022736</v>
      </c>
      <c r="E132" s="11">
        <f>VLOOKUP(A132,'[3]IFA 09 Data'!$A$1:$C$1297,2,FALSE)</f>
        <v>40129</v>
      </c>
      <c r="F132" s="11">
        <f>VLOOKUP(A132,'[3]IFA 09 Data'!$A$1:$C$1297,3,FALSE)</f>
        <v>227853</v>
      </c>
      <c r="G132" s="15">
        <f>VLOOKUP(A132,'[3]data 11'!$A$1:$C$1304,3,FALSE)</f>
        <v>37305640</v>
      </c>
      <c r="H132" s="11">
        <f>VLOOKUP(A132,'[3]Property 07'!$A$1:$B$1377,2,FALSE)</f>
        <v>37001188</v>
      </c>
      <c r="I132" s="16">
        <f>VLOOKUP(A132,'[3]data 11'!$A$2:$B$1304,2,FALSE)</f>
        <v>630.50799999999992</v>
      </c>
    </row>
    <row r="133" spans="1:9">
      <c r="A133" s="10" t="s">
        <v>326</v>
      </c>
      <c r="B133" s="10" t="s">
        <v>327</v>
      </c>
      <c r="C133" s="11">
        <f>VLOOKUP(A133,'[3]I&amp;S 09'!$A$1:$C$1297,2,FALSE)</f>
        <v>165150</v>
      </c>
      <c r="D133" s="11">
        <f>VLOOKUP(A133,'[3]EDA 09 local Share'!$A$1:$C$1030,3,FALSE)</f>
        <v>0</v>
      </c>
      <c r="E133" s="11">
        <f>VLOOKUP(A133,'[3]IFA 09 Data'!$A$1:$C$1297,2,FALSE)</f>
        <v>166934</v>
      </c>
      <c r="F133" s="11">
        <f>VLOOKUP(A133,'[3]IFA 09 Data'!$A$1:$C$1297,3,FALSE)</f>
        <v>1097673</v>
      </c>
      <c r="G133" s="15">
        <f>VLOOKUP(A133,'[3]data 11'!$A$1:$C$1304,3,FALSE)</f>
        <v>68141083</v>
      </c>
      <c r="H133" s="11">
        <f>VLOOKUP(A133,'[3]Property 07'!$A$1:$B$1377,2,FALSE)</f>
        <v>60317948</v>
      </c>
      <c r="I133" s="16">
        <f>VLOOKUP(A133,'[3]data 11'!$A$2:$B$1304,2,FALSE)</f>
        <v>1105.933</v>
      </c>
    </row>
    <row r="134" spans="1:9">
      <c r="A134" s="10" t="s">
        <v>328</v>
      </c>
      <c r="B134" s="10" t="s">
        <v>329</v>
      </c>
      <c r="C134" s="11">
        <f>VLOOKUP(A134,'[3]I&amp;S 09'!$A$1:$C$1297,2,FALSE)</f>
        <v>0</v>
      </c>
      <c r="D134" s="11">
        <f>VLOOKUP(A134,'[3]EDA 09 local Share'!$A$1:$C$1030,3,FALSE)</f>
        <v>0</v>
      </c>
      <c r="E134" s="11">
        <f>VLOOKUP(A134,'[3]IFA 09 Data'!$A$1:$C$1297,2,FALSE)</f>
        <v>0</v>
      </c>
      <c r="F134" s="11">
        <f>VLOOKUP(A134,'[3]IFA 09 Data'!$A$1:$C$1297,3,FALSE)</f>
        <v>0</v>
      </c>
      <c r="G134" s="15">
        <f>VLOOKUP(A134,'[3]data 11'!$A$1:$C$1304,3,FALSE)</f>
        <v>0</v>
      </c>
      <c r="H134" s="11">
        <f>VLOOKUP(A134,'[3]Property 07'!$A$1:$B$1377,2,FALSE)</f>
        <v>0</v>
      </c>
      <c r="I134" s="16">
        <f>VLOOKUP(A134,'[3]data 11'!$A$2:$B$1304,2,FALSE)</f>
        <v>2940.2809999999999</v>
      </c>
    </row>
    <row r="135" spans="1:9">
      <c r="A135" s="10" t="s">
        <v>330</v>
      </c>
      <c r="B135" s="10" t="s">
        <v>331</v>
      </c>
      <c r="C135" s="11">
        <f>VLOOKUP(A135,'[3]I&amp;S 09'!$A$1:$C$1297,2,FALSE)</f>
        <v>406404</v>
      </c>
      <c r="D135" s="11">
        <f>VLOOKUP(A135,'[3]EDA 09 local Share'!$A$1:$C$1030,3,FALSE)</f>
        <v>400694.17779349344</v>
      </c>
      <c r="E135" s="11">
        <f>VLOOKUP(A135,'[3]IFA 09 Data'!$A$1:$C$1297,2,FALSE)</f>
        <v>0</v>
      </c>
      <c r="F135" s="11">
        <f>VLOOKUP(A135,'[3]IFA 09 Data'!$A$1:$C$1297,3,FALSE)</f>
        <v>0</v>
      </c>
      <c r="G135" s="15">
        <f>VLOOKUP(A135,'[3]data 11'!$A$1:$C$1304,3,FALSE)</f>
        <v>668472306</v>
      </c>
      <c r="H135" s="11">
        <f>VLOOKUP(A135,'[3]Property 07'!$A$1:$B$1377,2,FALSE)</f>
        <v>603914033</v>
      </c>
      <c r="I135" s="16">
        <f>VLOOKUP(A135,'[3]data 11'!$A$2:$B$1304,2,FALSE)</f>
        <v>2236</v>
      </c>
    </row>
    <row r="136" spans="1:9">
      <c r="A136" s="10" t="s">
        <v>332</v>
      </c>
      <c r="B136" s="10" t="s">
        <v>333</v>
      </c>
      <c r="C136" s="11">
        <f>VLOOKUP(A136,'[3]I&amp;S 09'!$A$1:$C$1297,2,FALSE)</f>
        <v>154200</v>
      </c>
      <c r="D136" s="11">
        <f>VLOOKUP(A136,'[3]EDA 09 local Share'!$A$1:$C$1030,3,FALSE)</f>
        <v>64449.114282594746</v>
      </c>
      <c r="E136" s="11">
        <f>VLOOKUP(A136,'[3]IFA 09 Data'!$A$1:$C$1297,2,FALSE)</f>
        <v>0</v>
      </c>
      <c r="F136" s="11">
        <f>VLOOKUP(A136,'[3]IFA 09 Data'!$A$1:$C$1297,3,FALSE)</f>
        <v>0</v>
      </c>
      <c r="G136" s="15">
        <f>VLOOKUP(A136,'[3]data 11'!$A$1:$C$1304,3,FALSE)</f>
        <v>70959083</v>
      </c>
      <c r="H136" s="11">
        <f>VLOOKUP(A136,'[3]Property 07'!$A$1:$B$1377,2,FALSE)</f>
        <v>65197100</v>
      </c>
      <c r="I136" s="16">
        <f>VLOOKUP(A136,'[3]data 11'!$A$2:$B$1304,2,FALSE)</f>
        <v>116.99299999999999</v>
      </c>
    </row>
    <row r="137" spans="1:9">
      <c r="A137" s="10" t="s">
        <v>334</v>
      </c>
      <c r="B137" s="10" t="s">
        <v>335</v>
      </c>
      <c r="C137" s="11">
        <f>VLOOKUP(A137,'[3]I&amp;S 09'!$A$1:$C$1297,2,FALSE)</f>
        <v>1984957</v>
      </c>
      <c r="D137" s="11">
        <f>VLOOKUP(A137,'[3]EDA 09 local Share'!$A$1:$C$1030,3,FALSE)</f>
        <v>0</v>
      </c>
      <c r="E137" s="11">
        <f>VLOOKUP(A137,'[3]IFA 09 Data'!$A$1:$C$1297,2,FALSE)</f>
        <v>0</v>
      </c>
      <c r="F137" s="11">
        <f>VLOOKUP(A137,'[3]IFA 09 Data'!$A$1:$C$1297,3,FALSE)</f>
        <v>0</v>
      </c>
      <c r="G137" s="15">
        <f>VLOOKUP(A137,'[3]data 11'!$A$1:$C$1304,3,FALSE)</f>
        <v>556837732</v>
      </c>
      <c r="H137" s="11">
        <f>VLOOKUP(A137,'[3]Property 07'!$A$1:$B$1377,2,FALSE)</f>
        <v>367577168</v>
      </c>
      <c r="I137" s="16">
        <f>VLOOKUP(A137,'[3]data 11'!$A$2:$B$1304,2,FALSE)</f>
        <v>680.29299999999989</v>
      </c>
    </row>
    <row r="138" spans="1:9">
      <c r="A138" s="10" t="s">
        <v>336</v>
      </c>
      <c r="B138" s="10" t="s">
        <v>337</v>
      </c>
      <c r="C138" s="11">
        <f>VLOOKUP(A138,'[3]I&amp;S 09'!$A$1:$C$1297,2,FALSE)</f>
        <v>0</v>
      </c>
      <c r="D138" s="11">
        <f>VLOOKUP(A138,'[3]EDA 09 local Share'!$A$1:$C$1030,3,FALSE)</f>
        <v>0</v>
      </c>
      <c r="E138" s="11">
        <f>VLOOKUP(A138,'[3]IFA 09 Data'!$A$1:$C$1297,2,FALSE)</f>
        <v>0</v>
      </c>
      <c r="F138" s="11">
        <f>VLOOKUP(A138,'[3]IFA 09 Data'!$A$1:$C$1297,3,FALSE)</f>
        <v>0</v>
      </c>
      <c r="G138" s="15">
        <f>VLOOKUP(A138,'[3]data 11'!$A$1:$C$1304,3,FALSE)</f>
        <v>383480524</v>
      </c>
      <c r="H138" s="11">
        <f>VLOOKUP(A138,'[3]Property 07'!$A$1:$B$1377,2,FALSE)</f>
        <v>371637781</v>
      </c>
      <c r="I138" s="16">
        <f>VLOOKUP(A138,'[3]data 11'!$A$2:$B$1304,2,FALSE)</f>
        <v>375.59299999999996</v>
      </c>
    </row>
    <row r="139" spans="1:9">
      <c r="A139" s="10" t="s">
        <v>338</v>
      </c>
      <c r="B139" s="10" t="s">
        <v>339</v>
      </c>
      <c r="C139" s="11">
        <f>VLOOKUP(A139,'[3]I&amp;S 09'!$A$1:$C$1297,2,FALSE)</f>
        <v>211995</v>
      </c>
      <c r="D139" s="11">
        <f>VLOOKUP(A139,'[3]EDA 09 local Share'!$A$1:$C$1030,3,FALSE)</f>
        <v>220654.80519308845</v>
      </c>
      <c r="E139" s="11">
        <f>VLOOKUP(A139,'[3]IFA 09 Data'!$A$1:$C$1297,2,FALSE)</f>
        <v>0</v>
      </c>
      <c r="F139" s="11">
        <f>VLOOKUP(A139,'[3]IFA 09 Data'!$A$1:$C$1297,3,FALSE)</f>
        <v>0</v>
      </c>
      <c r="G139" s="15">
        <f>VLOOKUP(A139,'[3]data 11'!$A$1:$C$1304,3,FALSE)</f>
        <v>466138984</v>
      </c>
      <c r="H139" s="11">
        <f>VLOOKUP(A139,'[3]Property 07'!$A$1:$B$1377,2,FALSE)</f>
        <v>379172062</v>
      </c>
      <c r="I139" s="16">
        <f>VLOOKUP(A139,'[3]data 11'!$A$2:$B$1304,2,FALSE)</f>
        <v>1728.1009999999999</v>
      </c>
    </row>
    <row r="140" spans="1:9">
      <c r="A140" s="10" t="s">
        <v>340</v>
      </c>
      <c r="B140" s="10" t="s">
        <v>341</v>
      </c>
      <c r="C140" s="11">
        <f>VLOOKUP(A140,'[3]I&amp;S 09'!$A$1:$C$1297,2,FALSE)</f>
        <v>0</v>
      </c>
      <c r="D140" s="11">
        <f>VLOOKUP(A140,'[3]EDA 09 local Share'!$A$1:$C$1030,3,FALSE)</f>
        <v>0</v>
      </c>
      <c r="E140" s="11">
        <f>VLOOKUP(A140,'[3]IFA 09 Data'!$A$1:$C$1297,2,FALSE)</f>
        <v>0</v>
      </c>
      <c r="F140" s="11">
        <f>VLOOKUP(A140,'[3]IFA 09 Data'!$A$1:$C$1297,3,FALSE)</f>
        <v>0</v>
      </c>
      <c r="G140" s="15">
        <f>VLOOKUP(A140,'[3]data 11'!$A$1:$C$1304,3,FALSE)</f>
        <v>52388820</v>
      </c>
      <c r="H140" s="11">
        <f>VLOOKUP(A140,'[3]Property 07'!$A$1:$B$1377,2,FALSE)</f>
        <v>48137978</v>
      </c>
      <c r="I140" s="16">
        <f>VLOOKUP(A140,'[3]data 11'!$A$2:$B$1304,2,FALSE)</f>
        <v>115.41999999999999</v>
      </c>
    </row>
    <row r="141" spans="1:9">
      <c r="A141" s="10" t="s">
        <v>342</v>
      </c>
      <c r="B141" s="10" t="s">
        <v>343</v>
      </c>
      <c r="C141" s="11">
        <f>VLOOKUP(A141,'[3]I&amp;S 09'!$A$1:$C$1297,2,FALSE)</f>
        <v>2798</v>
      </c>
      <c r="D141" s="11">
        <f>VLOOKUP(A141,'[3]EDA 09 local Share'!$A$1:$C$1030,3,FALSE)</f>
        <v>200656.36144159455</v>
      </c>
      <c r="E141" s="11">
        <f>VLOOKUP(A141,'[3]IFA 09 Data'!$A$1:$C$1297,2,FALSE)</f>
        <v>0</v>
      </c>
      <c r="F141" s="11">
        <f>VLOOKUP(A141,'[3]IFA 09 Data'!$A$1:$C$1297,3,FALSE)</f>
        <v>0</v>
      </c>
      <c r="G141" s="15">
        <f>VLOOKUP(A141,'[3]data 11'!$A$1:$C$1304,3,FALSE)</f>
        <v>438573682</v>
      </c>
      <c r="H141" s="11">
        <f>VLOOKUP(A141,'[3]Property 07'!$A$1:$B$1377,2,FALSE)</f>
        <v>302825038</v>
      </c>
      <c r="I141" s="16">
        <f>VLOOKUP(A141,'[3]data 11'!$A$2:$B$1304,2,FALSE)</f>
        <v>1000</v>
      </c>
    </row>
    <row r="142" spans="1:9">
      <c r="A142" s="10" t="s">
        <v>344</v>
      </c>
      <c r="B142" s="10" t="s">
        <v>345</v>
      </c>
      <c r="C142" s="11">
        <f>VLOOKUP(A142,'[3]I&amp;S 09'!$A$1:$C$1297,2,FALSE)</f>
        <v>0</v>
      </c>
      <c r="D142" s="11">
        <f>VLOOKUP(A142,'[3]EDA 09 local Share'!$A$1:$C$1030,3,FALSE)</f>
        <v>0</v>
      </c>
      <c r="E142" s="11">
        <f>VLOOKUP(A142,'[3]IFA 09 Data'!$A$1:$C$1297,2,FALSE)</f>
        <v>0</v>
      </c>
      <c r="F142" s="11">
        <f>VLOOKUP(A142,'[3]IFA 09 Data'!$A$1:$C$1297,3,FALSE)</f>
        <v>0</v>
      </c>
      <c r="G142" s="15">
        <f>VLOOKUP(A142,'[3]data 11'!$A$1:$C$1304,3,FALSE)</f>
        <v>208267848</v>
      </c>
      <c r="H142" s="11">
        <f>VLOOKUP(A142,'[3]Property 07'!$A$1:$B$1377,2,FALSE)</f>
        <v>167678379</v>
      </c>
      <c r="I142" s="16">
        <f>VLOOKUP(A142,'[3]data 11'!$A$2:$B$1304,2,FALSE)</f>
        <v>735</v>
      </c>
    </row>
    <row r="143" spans="1:9">
      <c r="A143" s="10" t="s">
        <v>346</v>
      </c>
      <c r="B143" s="10" t="s">
        <v>347</v>
      </c>
      <c r="C143" s="11">
        <f>VLOOKUP(A143,'[3]I&amp;S 09'!$A$1:$C$1297,2,FALSE)</f>
        <v>0</v>
      </c>
      <c r="D143" s="11">
        <f>VLOOKUP(A143,'[3]EDA 09 local Share'!$A$1:$C$1030,3,FALSE)</f>
        <v>0</v>
      </c>
      <c r="E143" s="11">
        <f>VLOOKUP(A143,'[3]IFA 09 Data'!$A$1:$C$1297,2,FALSE)</f>
        <v>0</v>
      </c>
      <c r="F143" s="11">
        <f>VLOOKUP(A143,'[3]IFA 09 Data'!$A$1:$C$1297,3,FALSE)</f>
        <v>0</v>
      </c>
      <c r="G143" s="15">
        <f>VLOOKUP(A143,'[3]data 11'!$A$1:$C$1304,3,FALSE)</f>
        <v>32138800</v>
      </c>
      <c r="H143" s="11">
        <f>VLOOKUP(A143,'[3]Property 07'!$A$1:$B$1377,2,FALSE)</f>
        <v>26863313</v>
      </c>
      <c r="I143" s="16">
        <f>VLOOKUP(A143,'[3]data 11'!$A$2:$B$1304,2,FALSE)</f>
        <v>375</v>
      </c>
    </row>
    <row r="144" spans="1:9">
      <c r="A144" s="10" t="s">
        <v>348</v>
      </c>
      <c r="B144" s="10" t="s">
        <v>349</v>
      </c>
      <c r="C144" s="11">
        <f>VLOOKUP(A144,'[3]I&amp;S 09'!$A$1:$C$1297,2,FALSE)</f>
        <v>664568</v>
      </c>
      <c r="D144" s="11">
        <f>VLOOKUP(A144,'[3]EDA 09 local Share'!$A$1:$C$1030,3,FALSE)</f>
        <v>359859.72759694461</v>
      </c>
      <c r="E144" s="11">
        <f>VLOOKUP(A144,'[3]IFA 09 Data'!$A$1:$C$1297,2,FALSE)</f>
        <v>0</v>
      </c>
      <c r="F144" s="11">
        <f>VLOOKUP(A144,'[3]IFA 09 Data'!$A$1:$C$1297,3,FALSE)</f>
        <v>0</v>
      </c>
      <c r="G144" s="15">
        <f>VLOOKUP(A144,'[3]data 11'!$A$1:$C$1304,3,FALSE)</f>
        <v>382336348</v>
      </c>
      <c r="H144" s="11">
        <f>VLOOKUP(A144,'[3]Property 07'!$A$1:$B$1377,2,FALSE)</f>
        <v>329629566</v>
      </c>
      <c r="I144" s="16">
        <f>VLOOKUP(A144,'[3]data 11'!$A$2:$B$1304,2,FALSE)</f>
        <v>936.79599999999994</v>
      </c>
    </row>
    <row r="145" spans="1:9">
      <c r="A145" s="10" t="s">
        <v>350</v>
      </c>
      <c r="B145" s="10" t="s">
        <v>351</v>
      </c>
      <c r="C145" s="11">
        <f>VLOOKUP(A145,'[3]I&amp;S 09'!$A$1:$C$1297,2,FALSE)</f>
        <v>0</v>
      </c>
      <c r="D145" s="11">
        <f>VLOOKUP(A145,'[3]EDA 09 local Share'!$A$1:$C$1030,3,FALSE)</f>
        <v>0</v>
      </c>
      <c r="E145" s="11">
        <f>VLOOKUP(A145,'[3]IFA 09 Data'!$A$1:$C$1297,2,FALSE)</f>
        <v>0</v>
      </c>
      <c r="F145" s="11">
        <f>VLOOKUP(A145,'[3]IFA 09 Data'!$A$1:$C$1297,3,FALSE)</f>
        <v>0</v>
      </c>
      <c r="G145" s="15">
        <f>VLOOKUP(A145,'[3]data 11'!$A$1:$C$1304,3,FALSE)</f>
        <v>34507356</v>
      </c>
      <c r="H145" s="11">
        <f>VLOOKUP(A145,'[3]Property 07'!$A$1:$B$1377,2,FALSE)</f>
        <v>30756931</v>
      </c>
      <c r="I145" s="16">
        <f>VLOOKUP(A145,'[3]data 11'!$A$2:$B$1304,2,FALSE)</f>
        <v>247</v>
      </c>
    </row>
    <row r="146" spans="1:9">
      <c r="A146" s="10" t="s">
        <v>352</v>
      </c>
      <c r="B146" s="10" t="s">
        <v>353</v>
      </c>
      <c r="C146" s="11">
        <f>VLOOKUP(A146,'[3]I&amp;S 09'!$A$1:$C$1297,2,FALSE)</f>
        <v>604830</v>
      </c>
      <c r="D146" s="11">
        <f>VLOOKUP(A146,'[3]EDA 09 local Share'!$A$1:$C$1030,3,FALSE)</f>
        <v>0</v>
      </c>
      <c r="E146" s="11">
        <f>VLOOKUP(A146,'[3]IFA 09 Data'!$A$1:$C$1297,2,FALSE)</f>
        <v>0</v>
      </c>
      <c r="F146" s="11">
        <f>VLOOKUP(A146,'[3]IFA 09 Data'!$A$1:$C$1297,3,FALSE)</f>
        <v>0</v>
      </c>
      <c r="G146" s="15">
        <f>VLOOKUP(A146,'[3]data 11'!$A$1:$C$1304,3,FALSE)</f>
        <v>207716490</v>
      </c>
      <c r="H146" s="11">
        <f>VLOOKUP(A146,'[3]Property 07'!$A$1:$B$1377,2,FALSE)</f>
        <v>183679020</v>
      </c>
      <c r="I146" s="16">
        <f>VLOOKUP(A146,'[3]data 11'!$A$2:$B$1304,2,FALSE)</f>
        <v>1050</v>
      </c>
    </row>
    <row r="147" spans="1:9">
      <c r="A147" s="10" t="s">
        <v>354</v>
      </c>
      <c r="B147" s="10" t="s">
        <v>355</v>
      </c>
      <c r="C147" s="11">
        <f>VLOOKUP(A147,'[3]I&amp;S 09'!$A$1:$C$1297,2,FALSE)</f>
        <v>0</v>
      </c>
      <c r="D147" s="11">
        <f>VLOOKUP(A147,'[3]EDA 09 local Share'!$A$1:$C$1030,3,FALSE)</f>
        <v>0</v>
      </c>
      <c r="E147" s="11">
        <f>VLOOKUP(A147,'[3]IFA 09 Data'!$A$1:$C$1297,2,FALSE)</f>
        <v>0</v>
      </c>
      <c r="F147" s="11">
        <f>VLOOKUP(A147,'[3]IFA 09 Data'!$A$1:$C$1297,3,FALSE)</f>
        <v>0</v>
      </c>
      <c r="G147" s="15">
        <f>VLOOKUP(A147,'[3]data 11'!$A$1:$C$1304,3,FALSE)</f>
        <v>65288796</v>
      </c>
      <c r="H147" s="11">
        <f>VLOOKUP(A147,'[3]Property 07'!$A$1:$B$1377,2,FALSE)</f>
        <v>57535050</v>
      </c>
      <c r="I147" s="16">
        <f>VLOOKUP(A147,'[3]data 11'!$A$2:$B$1304,2,FALSE)</f>
        <v>261.63399999999996</v>
      </c>
    </row>
    <row r="148" spans="1:9">
      <c r="A148" s="10" t="s">
        <v>356</v>
      </c>
      <c r="B148" s="10" t="s">
        <v>357</v>
      </c>
      <c r="C148" s="11">
        <f>VLOOKUP(A148,'[3]I&amp;S 09'!$A$1:$C$1297,2,FALSE)</f>
        <v>40446</v>
      </c>
      <c r="D148" s="11">
        <f>VLOOKUP(A148,'[3]EDA 09 local Share'!$A$1:$C$1030,3,FALSE)</f>
        <v>23270.886733562325</v>
      </c>
      <c r="E148" s="11">
        <f>VLOOKUP(A148,'[3]IFA 09 Data'!$A$1:$C$1297,2,FALSE)</f>
        <v>18309</v>
      </c>
      <c r="F148" s="11">
        <f>VLOOKUP(A148,'[3]IFA 09 Data'!$A$1:$C$1297,3,FALSE)</f>
        <v>100000</v>
      </c>
      <c r="G148" s="15">
        <f>VLOOKUP(A148,'[3]data 11'!$A$1:$C$1304,3,FALSE)</f>
        <v>31160157</v>
      </c>
      <c r="H148" s="11">
        <f>VLOOKUP(A148,'[3]Property 07'!$A$1:$B$1377,2,FALSE)</f>
        <v>25632408</v>
      </c>
      <c r="I148" s="16">
        <f>VLOOKUP(A148,'[3]data 11'!$A$2:$B$1304,2,FALSE)</f>
        <v>237.434</v>
      </c>
    </row>
    <row r="149" spans="1:9">
      <c r="A149" s="10" t="s">
        <v>358</v>
      </c>
      <c r="B149" s="10" t="s">
        <v>359</v>
      </c>
      <c r="C149" s="11">
        <f>VLOOKUP(A149,'[3]I&amp;S 09'!$A$1:$C$1297,2,FALSE)</f>
        <v>344995</v>
      </c>
      <c r="D149" s="11">
        <f>VLOOKUP(A149,'[3]EDA 09 local Share'!$A$1:$C$1030,3,FALSE)</f>
        <v>108291.28880250332</v>
      </c>
      <c r="E149" s="11">
        <f>VLOOKUP(A149,'[3]IFA 09 Data'!$A$1:$C$1297,2,FALSE)</f>
        <v>189440</v>
      </c>
      <c r="F149" s="11">
        <f>VLOOKUP(A149,'[3]IFA 09 Data'!$A$1:$C$1297,3,FALSE)</f>
        <v>342500</v>
      </c>
      <c r="G149" s="15">
        <f>VLOOKUP(A149,'[3]data 11'!$A$1:$C$1304,3,FALSE)</f>
        <v>291501778</v>
      </c>
      <c r="H149" s="11">
        <f>VLOOKUP(A149,'[3]Property 07'!$A$1:$B$1377,2,FALSE)</f>
        <v>254855176</v>
      </c>
      <c r="I149" s="16">
        <f>VLOOKUP(A149,'[3]data 11'!$A$2:$B$1304,2,FALSE)</f>
        <v>1286</v>
      </c>
    </row>
    <row r="150" spans="1:9">
      <c r="A150" s="10" t="s">
        <v>360</v>
      </c>
      <c r="B150" s="10" t="s">
        <v>361</v>
      </c>
      <c r="C150" s="11">
        <f>VLOOKUP(A150,'[3]I&amp;S 09'!$A$1:$C$1297,2,FALSE)</f>
        <v>8554034</v>
      </c>
      <c r="D150" s="11">
        <f>VLOOKUP(A150,'[3]EDA 09 local Share'!$A$1:$C$1030,3,FALSE)</f>
        <v>8500937.5996999983</v>
      </c>
      <c r="E150" s="11">
        <f>VLOOKUP(A150,'[3]IFA 09 Data'!$A$1:$C$1297,2,FALSE)</f>
        <v>0</v>
      </c>
      <c r="F150" s="11">
        <f>VLOOKUP(A150,'[3]IFA 09 Data'!$A$1:$C$1297,3,FALSE)</f>
        <v>0</v>
      </c>
      <c r="G150" s="15">
        <f>VLOOKUP(A150,'[3]data 11'!$A$1:$C$1304,3,FALSE)</f>
        <v>2995592970</v>
      </c>
      <c r="H150" s="11">
        <f>VLOOKUP(A150,'[3]Property 07'!$A$1:$B$1377,2,FALSE)</f>
        <v>2931357793</v>
      </c>
      <c r="I150" s="16">
        <f>VLOOKUP(A150,'[3]data 11'!$A$2:$B$1304,2,FALSE)</f>
        <v>4032.9369999999999</v>
      </c>
    </row>
    <row r="151" spans="1:9">
      <c r="A151" s="10" t="s">
        <v>362</v>
      </c>
      <c r="B151" s="10" t="s">
        <v>363</v>
      </c>
      <c r="C151" s="11">
        <f>VLOOKUP(A151,'[3]I&amp;S 09'!$A$1:$C$1297,2,FALSE)</f>
        <v>739147</v>
      </c>
      <c r="D151" s="11">
        <f>VLOOKUP(A151,'[3]EDA 09 local Share'!$A$1:$C$1030,3,FALSE)</f>
        <v>0</v>
      </c>
      <c r="E151" s="11">
        <f>VLOOKUP(A151,'[3]IFA 09 Data'!$A$1:$C$1297,2,FALSE)</f>
        <v>161148</v>
      </c>
      <c r="F151" s="11">
        <f>VLOOKUP(A151,'[3]IFA 09 Data'!$A$1:$C$1297,3,FALSE)</f>
        <v>300000</v>
      </c>
      <c r="G151" s="15">
        <f>VLOOKUP(A151,'[3]data 11'!$A$1:$C$1304,3,FALSE)</f>
        <v>236107559</v>
      </c>
      <c r="H151" s="11">
        <f>VLOOKUP(A151,'[3]Property 07'!$A$1:$B$1377,2,FALSE)</f>
        <v>230283005</v>
      </c>
      <c r="I151" s="16">
        <f>VLOOKUP(A151,'[3]data 11'!$A$2:$B$1304,2,FALSE)</f>
        <v>1235.8689999999999</v>
      </c>
    </row>
    <row r="152" spans="1:9">
      <c r="A152" s="10" t="s">
        <v>364</v>
      </c>
      <c r="B152" s="10" t="s">
        <v>365</v>
      </c>
      <c r="C152" s="11">
        <f>VLOOKUP(A152,'[3]I&amp;S 09'!$A$1:$C$1297,2,FALSE)</f>
        <v>340225</v>
      </c>
      <c r="D152" s="11">
        <f>VLOOKUP(A152,'[3]EDA 09 local Share'!$A$1:$C$1030,3,FALSE)</f>
        <v>67774.187389925748</v>
      </c>
      <c r="E152" s="11">
        <f>VLOOKUP(A152,'[3]IFA 09 Data'!$A$1:$C$1297,2,FALSE)</f>
        <v>0</v>
      </c>
      <c r="F152" s="11">
        <f>VLOOKUP(A152,'[3]IFA 09 Data'!$A$1:$C$1297,3,FALSE)</f>
        <v>0</v>
      </c>
      <c r="G152" s="15">
        <f>VLOOKUP(A152,'[3]data 11'!$A$1:$C$1304,3,FALSE)</f>
        <v>157947037</v>
      </c>
      <c r="H152" s="11">
        <f>VLOOKUP(A152,'[3]Property 07'!$A$1:$B$1377,2,FALSE)</f>
        <v>126294248</v>
      </c>
      <c r="I152" s="16">
        <f>VLOOKUP(A152,'[3]data 11'!$A$2:$B$1304,2,FALSE)</f>
        <v>625</v>
      </c>
    </row>
    <row r="153" spans="1:9">
      <c r="A153" s="10" t="s">
        <v>366</v>
      </c>
      <c r="B153" s="10" t="s">
        <v>367</v>
      </c>
      <c r="C153" s="11">
        <f>VLOOKUP(A153,'[3]I&amp;S 09'!$A$1:$C$1297,2,FALSE)</f>
        <v>684255</v>
      </c>
      <c r="D153" s="11">
        <f>VLOOKUP(A153,'[3]EDA 09 local Share'!$A$1:$C$1030,3,FALSE)</f>
        <v>281216.26104472129</v>
      </c>
      <c r="E153" s="11">
        <f>VLOOKUP(A153,'[3]IFA 09 Data'!$A$1:$C$1297,2,FALSE)</f>
        <v>471085</v>
      </c>
      <c r="F153" s="11">
        <f>VLOOKUP(A153,'[3]IFA 09 Data'!$A$1:$C$1297,3,FALSE)</f>
        <v>868600</v>
      </c>
      <c r="G153" s="15">
        <f>VLOOKUP(A153,'[3]data 11'!$A$1:$C$1304,3,FALSE)</f>
        <v>886139884</v>
      </c>
      <c r="H153" s="11">
        <f>VLOOKUP(A153,'[3]Property 07'!$A$1:$B$1377,2,FALSE)</f>
        <v>839330771</v>
      </c>
      <c r="I153" s="16">
        <f>VLOOKUP(A153,'[3]data 11'!$A$2:$B$1304,2,FALSE)</f>
        <v>4459.1289999999999</v>
      </c>
    </row>
    <row r="154" spans="1:9">
      <c r="A154" s="10" t="s">
        <v>368</v>
      </c>
      <c r="B154" s="10" t="s">
        <v>369</v>
      </c>
      <c r="C154" s="11">
        <f>VLOOKUP(A154,'[3]I&amp;S 09'!$A$1:$C$1297,2,FALSE)</f>
        <v>420849</v>
      </c>
      <c r="D154" s="11">
        <f>VLOOKUP(A154,'[3]EDA 09 local Share'!$A$1:$C$1030,3,FALSE)</f>
        <v>216809.15279880608</v>
      </c>
      <c r="E154" s="11">
        <f>VLOOKUP(A154,'[3]IFA 09 Data'!$A$1:$C$1297,2,FALSE)</f>
        <v>191860</v>
      </c>
      <c r="F154" s="11">
        <f>VLOOKUP(A154,'[3]IFA 09 Data'!$A$1:$C$1297,3,FALSE)</f>
        <v>393697</v>
      </c>
      <c r="G154" s="15">
        <f>VLOOKUP(A154,'[3]data 11'!$A$1:$C$1304,3,FALSE)</f>
        <v>370366311</v>
      </c>
      <c r="H154" s="11">
        <f>VLOOKUP(A154,'[3]Property 07'!$A$1:$B$1377,2,FALSE)</f>
        <v>322884658</v>
      </c>
      <c r="I154" s="16">
        <f>VLOOKUP(A154,'[3]data 11'!$A$2:$B$1304,2,FALSE)</f>
        <v>1950.789</v>
      </c>
    </row>
    <row r="155" spans="1:9">
      <c r="A155" s="10" t="s">
        <v>370</v>
      </c>
      <c r="B155" s="10" t="s">
        <v>371</v>
      </c>
      <c r="C155" s="11">
        <f>VLOOKUP(A155,'[3]I&amp;S 09'!$A$1:$C$1297,2,FALSE)</f>
        <v>0</v>
      </c>
      <c r="D155" s="11">
        <f>VLOOKUP(A155,'[3]EDA 09 local Share'!$A$1:$C$1030,3,FALSE)</f>
        <v>0</v>
      </c>
      <c r="E155" s="11">
        <f>VLOOKUP(A155,'[3]IFA 09 Data'!$A$1:$C$1297,2,FALSE)</f>
        <v>0</v>
      </c>
      <c r="F155" s="11">
        <f>VLOOKUP(A155,'[3]IFA 09 Data'!$A$1:$C$1297,3,FALSE)</f>
        <v>0</v>
      </c>
      <c r="G155" s="15">
        <f>VLOOKUP(A155,'[3]data 11'!$A$1:$C$1304,3,FALSE)</f>
        <v>38856165</v>
      </c>
      <c r="H155" s="11">
        <f>VLOOKUP(A155,'[3]Property 07'!$A$1:$B$1377,2,FALSE)</f>
        <v>35830175</v>
      </c>
      <c r="I155" s="16">
        <f>VLOOKUP(A155,'[3]data 11'!$A$2:$B$1304,2,FALSE)</f>
        <v>419.75899999999996</v>
      </c>
    </row>
    <row r="156" spans="1:9">
      <c r="A156" s="10" t="s">
        <v>372</v>
      </c>
      <c r="B156" s="10" t="s">
        <v>373</v>
      </c>
      <c r="C156" s="11">
        <f>VLOOKUP(A156,'[3]I&amp;S 09'!$A$1:$C$1297,2,FALSE)</f>
        <v>0</v>
      </c>
      <c r="D156" s="11">
        <f>VLOOKUP(A156,'[3]EDA 09 local Share'!$A$1:$C$1030,3,FALSE)</f>
        <v>0</v>
      </c>
      <c r="E156" s="11">
        <f>VLOOKUP(A156,'[3]IFA 09 Data'!$A$1:$C$1297,2,FALSE)</f>
        <v>0</v>
      </c>
      <c r="F156" s="11">
        <f>VLOOKUP(A156,'[3]IFA 09 Data'!$A$1:$C$1297,3,FALSE)</f>
        <v>0</v>
      </c>
      <c r="G156" s="15">
        <f>VLOOKUP(A156,'[3]data 11'!$A$1:$C$1304,3,FALSE)</f>
        <v>107619488</v>
      </c>
      <c r="H156" s="11">
        <f>VLOOKUP(A156,'[3]Property 07'!$A$1:$B$1377,2,FALSE)</f>
        <v>44241815</v>
      </c>
      <c r="I156" s="16">
        <f>VLOOKUP(A156,'[3]data 11'!$A$2:$B$1304,2,FALSE)</f>
        <v>331.25399999999996</v>
      </c>
    </row>
    <row r="157" spans="1:9">
      <c r="A157" s="10" t="s">
        <v>374</v>
      </c>
      <c r="B157" s="10" t="s">
        <v>375</v>
      </c>
      <c r="C157" s="11">
        <f>VLOOKUP(A157,'[3]I&amp;S 09'!$A$1:$C$1297,2,FALSE)</f>
        <v>173721</v>
      </c>
      <c r="D157" s="11">
        <f>VLOOKUP(A157,'[3]EDA 09 local Share'!$A$1:$C$1030,3,FALSE)</f>
        <v>0</v>
      </c>
      <c r="E157" s="11">
        <f>VLOOKUP(A157,'[3]IFA 09 Data'!$A$1:$C$1297,2,FALSE)</f>
        <v>156396</v>
      </c>
      <c r="F157" s="11">
        <f>VLOOKUP(A157,'[3]IFA 09 Data'!$A$1:$C$1297,3,FALSE)</f>
        <v>338323</v>
      </c>
      <c r="G157" s="15">
        <f>VLOOKUP(A157,'[3]data 11'!$A$1:$C$1304,3,FALSE)</f>
        <v>206544430</v>
      </c>
      <c r="H157" s="11">
        <f>VLOOKUP(A157,'[3]Property 07'!$A$1:$B$1377,2,FALSE)</f>
        <v>168331310</v>
      </c>
      <c r="I157" s="16">
        <f>VLOOKUP(A157,'[3]data 11'!$A$2:$B$1304,2,FALSE)</f>
        <v>1050.5609999999999</v>
      </c>
    </row>
    <row r="158" spans="1:9">
      <c r="A158" s="10" t="s">
        <v>376</v>
      </c>
      <c r="B158" s="10" t="s">
        <v>377</v>
      </c>
      <c r="C158" s="11">
        <f>VLOOKUP(A158,'[3]I&amp;S 09'!$A$1:$C$1297,2,FALSE)</f>
        <v>17622</v>
      </c>
      <c r="D158" s="11">
        <f>VLOOKUP(A158,'[3]EDA 09 local Share'!$A$1:$C$1030,3,FALSE)</f>
        <v>14391.138914978752</v>
      </c>
      <c r="E158" s="11">
        <f>VLOOKUP(A158,'[3]IFA 09 Data'!$A$1:$C$1297,2,FALSE)</f>
        <v>0</v>
      </c>
      <c r="F158" s="11">
        <f>VLOOKUP(A158,'[3]IFA 09 Data'!$A$1:$C$1297,3,FALSE)</f>
        <v>0</v>
      </c>
      <c r="G158" s="15">
        <f>VLOOKUP(A158,'[3]data 11'!$A$1:$C$1304,3,FALSE)</f>
        <v>21821130</v>
      </c>
      <c r="H158" s="11">
        <f>VLOOKUP(A158,'[3]Property 07'!$A$1:$B$1377,2,FALSE)</f>
        <v>20587958</v>
      </c>
      <c r="I158" s="16">
        <f>VLOOKUP(A158,'[3]data 11'!$A$2:$B$1304,2,FALSE)</f>
        <v>92.4</v>
      </c>
    </row>
    <row r="159" spans="1:9">
      <c r="A159" s="10" t="s">
        <v>378</v>
      </c>
      <c r="B159" s="10" t="s">
        <v>379</v>
      </c>
      <c r="C159" s="11">
        <f>VLOOKUP(A159,'[3]I&amp;S 09'!$A$1:$C$1297,2,FALSE)</f>
        <v>893873</v>
      </c>
      <c r="D159" s="11">
        <f>VLOOKUP(A159,'[3]EDA 09 local Share'!$A$1:$C$1030,3,FALSE)</f>
        <v>738090.59388239856</v>
      </c>
      <c r="E159" s="11">
        <f>VLOOKUP(A159,'[3]IFA 09 Data'!$A$1:$C$1297,2,FALSE)</f>
        <v>0</v>
      </c>
      <c r="F159" s="11">
        <f>VLOOKUP(A159,'[3]IFA 09 Data'!$A$1:$C$1297,3,FALSE)</f>
        <v>0</v>
      </c>
      <c r="G159" s="15">
        <f>VLOOKUP(A159,'[3]data 11'!$A$1:$C$1304,3,FALSE)</f>
        <v>314310825</v>
      </c>
      <c r="H159" s="11">
        <f>VLOOKUP(A159,'[3]Property 07'!$A$1:$B$1377,2,FALSE)</f>
        <v>298622522</v>
      </c>
      <c r="I159" s="16">
        <f>VLOOKUP(A159,'[3]data 11'!$A$2:$B$1304,2,FALSE)</f>
        <v>887.59999999999991</v>
      </c>
    </row>
    <row r="160" spans="1:9">
      <c r="A160" s="10" t="s">
        <v>380</v>
      </c>
      <c r="B160" s="10" t="s">
        <v>381</v>
      </c>
      <c r="C160" s="11">
        <f>VLOOKUP(A160,'[3]I&amp;S 09'!$A$1:$C$1297,2,FALSE)</f>
        <v>190385</v>
      </c>
      <c r="D160" s="11">
        <f>VLOOKUP(A160,'[3]EDA 09 local Share'!$A$1:$C$1030,3,FALSE)</f>
        <v>57261.878829066627</v>
      </c>
      <c r="E160" s="11">
        <f>VLOOKUP(A160,'[3]IFA 09 Data'!$A$1:$C$1297,2,FALSE)</f>
        <v>121681</v>
      </c>
      <c r="F160" s="11">
        <f>VLOOKUP(A160,'[3]IFA 09 Data'!$A$1:$C$1297,3,FALSE)</f>
        <v>226721</v>
      </c>
      <c r="G160" s="15">
        <f>VLOOKUP(A160,'[3]data 11'!$A$1:$C$1304,3,FALSE)</f>
        <v>87865365</v>
      </c>
      <c r="H160" s="11">
        <f>VLOOKUP(A160,'[3]Property 07'!$A$1:$B$1377,2,FALSE)</f>
        <v>79735528</v>
      </c>
      <c r="I160" s="16">
        <f>VLOOKUP(A160,'[3]data 11'!$A$2:$B$1304,2,FALSE)</f>
        <v>405.66499999999996</v>
      </c>
    </row>
    <row r="161" spans="1:9">
      <c r="A161" s="10" t="s">
        <v>382</v>
      </c>
      <c r="B161" s="10" t="s">
        <v>383</v>
      </c>
      <c r="C161" s="11">
        <f>VLOOKUP(A161,'[3]I&amp;S 09'!$A$1:$C$1297,2,FALSE)</f>
        <v>0</v>
      </c>
      <c r="D161" s="11">
        <f>VLOOKUP(A161,'[3]EDA 09 local Share'!$A$1:$C$1030,3,FALSE)</f>
        <v>0</v>
      </c>
      <c r="E161" s="11">
        <f>VLOOKUP(A161,'[3]IFA 09 Data'!$A$1:$C$1297,2,FALSE)</f>
        <v>0</v>
      </c>
      <c r="F161" s="11">
        <f>VLOOKUP(A161,'[3]IFA 09 Data'!$A$1:$C$1297,3,FALSE)</f>
        <v>0</v>
      </c>
      <c r="G161" s="15">
        <f>VLOOKUP(A161,'[3]data 11'!$A$1:$C$1304,3,FALSE)</f>
        <v>41980575</v>
      </c>
      <c r="H161" s="11">
        <f>VLOOKUP(A161,'[3]Property 07'!$A$1:$B$1377,2,FALSE)</f>
        <v>39144629</v>
      </c>
      <c r="I161" s="16">
        <f>VLOOKUP(A161,'[3]data 11'!$A$2:$B$1304,2,FALSE)</f>
        <v>167.51599999999999</v>
      </c>
    </row>
    <row r="162" spans="1:9">
      <c r="A162" s="10" t="s">
        <v>384</v>
      </c>
      <c r="B162" s="10" t="s">
        <v>385</v>
      </c>
      <c r="C162" s="11">
        <f>VLOOKUP(A162,'[3]I&amp;S 09'!$A$1:$C$1297,2,FALSE)</f>
        <v>0</v>
      </c>
      <c r="D162" s="11">
        <f>VLOOKUP(A162,'[3]EDA 09 local Share'!$A$1:$C$1030,3,FALSE)</f>
        <v>0</v>
      </c>
      <c r="E162" s="11">
        <f>VLOOKUP(A162,'[3]IFA 09 Data'!$A$1:$C$1297,2,FALSE)</f>
        <v>0</v>
      </c>
      <c r="F162" s="11">
        <f>VLOOKUP(A162,'[3]IFA 09 Data'!$A$1:$C$1297,3,FALSE)</f>
        <v>0</v>
      </c>
      <c r="G162" s="15">
        <f>VLOOKUP(A162,'[3]data 11'!$A$1:$C$1304,3,FALSE)</f>
        <v>79320780</v>
      </c>
      <c r="H162" s="11">
        <f>VLOOKUP(A162,'[3]Property 07'!$A$1:$B$1377,2,FALSE)</f>
        <v>70038739</v>
      </c>
      <c r="I162" s="16">
        <f>VLOOKUP(A162,'[3]data 11'!$A$2:$B$1304,2,FALSE)</f>
        <v>115</v>
      </c>
    </row>
    <row r="163" spans="1:9">
      <c r="A163" s="10" t="s">
        <v>386</v>
      </c>
      <c r="B163" s="10" t="s">
        <v>387</v>
      </c>
      <c r="C163" s="11">
        <f>VLOOKUP(A163,'[3]I&amp;S 09'!$A$1:$C$1297,2,FALSE)</f>
        <v>0</v>
      </c>
      <c r="D163" s="11">
        <f>VLOOKUP(A163,'[3]EDA 09 local Share'!$A$1:$C$1030,3,FALSE)</f>
        <v>0</v>
      </c>
      <c r="E163" s="11">
        <f>VLOOKUP(A163,'[3]IFA 09 Data'!$A$1:$C$1297,2,FALSE)</f>
        <v>0</v>
      </c>
      <c r="F163" s="11">
        <f>VLOOKUP(A163,'[3]IFA 09 Data'!$A$1:$C$1297,3,FALSE)</f>
        <v>0</v>
      </c>
      <c r="G163" s="15">
        <f>VLOOKUP(A163,'[3]data 11'!$A$1:$C$1304,3,FALSE)</f>
        <v>65451038</v>
      </c>
      <c r="H163" s="11">
        <f>VLOOKUP(A163,'[3]Property 07'!$A$1:$B$1377,2,FALSE)</f>
        <v>58738084</v>
      </c>
      <c r="I163" s="16">
        <f>VLOOKUP(A163,'[3]data 11'!$A$2:$B$1304,2,FALSE)</f>
        <v>358.81599999999997</v>
      </c>
    </row>
    <row r="164" spans="1:9">
      <c r="A164" s="10" t="s">
        <v>388</v>
      </c>
      <c r="B164" s="10" t="s">
        <v>389</v>
      </c>
      <c r="C164" s="11">
        <f>VLOOKUP(A164,'[3]I&amp;S 09'!$A$1:$C$1297,2,FALSE)</f>
        <v>0</v>
      </c>
      <c r="D164" s="11">
        <f>VLOOKUP(A164,'[3]EDA 09 local Share'!$A$1:$C$1030,3,FALSE)</f>
        <v>0</v>
      </c>
      <c r="E164" s="11">
        <f>VLOOKUP(A164,'[3]IFA 09 Data'!$A$1:$C$1297,2,FALSE)</f>
        <v>0</v>
      </c>
      <c r="F164" s="11">
        <f>VLOOKUP(A164,'[3]IFA 09 Data'!$A$1:$C$1297,3,FALSE)</f>
        <v>0</v>
      </c>
      <c r="G164" s="15">
        <f>VLOOKUP(A164,'[3]data 11'!$A$1:$C$1304,3,FALSE)</f>
        <v>706014888</v>
      </c>
      <c r="H164" s="11">
        <f>VLOOKUP(A164,'[3]Property 07'!$A$1:$B$1377,2,FALSE)</f>
        <v>664796300</v>
      </c>
      <c r="I164" s="16">
        <f>VLOOKUP(A164,'[3]data 11'!$A$2:$B$1304,2,FALSE)</f>
        <v>299.416</v>
      </c>
    </row>
    <row r="165" spans="1:9">
      <c r="A165" s="10" t="s">
        <v>390</v>
      </c>
      <c r="B165" s="10" t="s">
        <v>391</v>
      </c>
      <c r="C165" s="11">
        <f>VLOOKUP(A165,'[3]I&amp;S 09'!$A$1:$C$1297,2,FALSE)</f>
        <v>0</v>
      </c>
      <c r="D165" s="11">
        <f>VLOOKUP(A165,'[3]EDA 09 local Share'!$A$1:$C$1030,3,FALSE)</f>
        <v>0</v>
      </c>
      <c r="E165" s="11">
        <f>VLOOKUP(A165,'[3]IFA 09 Data'!$A$1:$C$1297,2,FALSE)</f>
        <v>0</v>
      </c>
      <c r="F165" s="11">
        <f>VLOOKUP(A165,'[3]IFA 09 Data'!$A$1:$C$1297,3,FALSE)</f>
        <v>0</v>
      </c>
      <c r="G165" s="15">
        <f>VLOOKUP(A165,'[3]data 11'!$A$1:$C$1304,3,FALSE)</f>
        <v>88848079</v>
      </c>
      <c r="H165" s="11">
        <f>VLOOKUP(A165,'[3]Property 07'!$A$1:$B$1377,2,FALSE)</f>
        <v>74841641</v>
      </c>
      <c r="I165" s="16">
        <f>VLOOKUP(A165,'[3]data 11'!$A$2:$B$1304,2,FALSE)</f>
        <v>312</v>
      </c>
    </row>
    <row r="166" spans="1:9">
      <c r="A166" s="10" t="s">
        <v>392</v>
      </c>
      <c r="B166" s="10" t="s">
        <v>393</v>
      </c>
      <c r="C166" s="11">
        <f>VLOOKUP(A166,'[3]I&amp;S 09'!$A$1:$C$1297,2,FALSE)</f>
        <v>831285</v>
      </c>
      <c r="D166" s="11">
        <f>VLOOKUP(A166,'[3]EDA 09 local Share'!$A$1:$C$1030,3,FALSE)</f>
        <v>0</v>
      </c>
      <c r="E166" s="11">
        <f>VLOOKUP(A166,'[3]IFA 09 Data'!$A$1:$C$1297,2,FALSE)</f>
        <v>0</v>
      </c>
      <c r="F166" s="11">
        <f>VLOOKUP(A166,'[3]IFA 09 Data'!$A$1:$C$1297,3,FALSE)</f>
        <v>0</v>
      </c>
      <c r="G166" s="15">
        <f>VLOOKUP(A166,'[3]data 11'!$A$1:$C$1304,3,FALSE)</f>
        <v>354431225</v>
      </c>
      <c r="H166" s="11">
        <f>VLOOKUP(A166,'[3]Property 07'!$A$1:$B$1377,2,FALSE)</f>
        <v>154038522</v>
      </c>
      <c r="I166" s="16">
        <f>VLOOKUP(A166,'[3]data 11'!$A$2:$B$1304,2,FALSE)</f>
        <v>216.761</v>
      </c>
    </row>
    <row r="167" spans="1:9">
      <c r="A167" s="10" t="s">
        <v>394</v>
      </c>
      <c r="B167" s="10" t="s">
        <v>395</v>
      </c>
      <c r="C167" s="11">
        <f>VLOOKUP(A167,'[3]I&amp;S 09'!$A$1:$C$1297,2,FALSE)</f>
        <v>211437</v>
      </c>
      <c r="D167" s="11">
        <f>VLOOKUP(A167,'[3]EDA 09 local Share'!$A$1:$C$1030,3,FALSE)</f>
        <v>193146.93832410392</v>
      </c>
      <c r="E167" s="11">
        <f>VLOOKUP(A167,'[3]IFA 09 Data'!$A$1:$C$1297,2,FALSE)</f>
        <v>22638</v>
      </c>
      <c r="F167" s="11">
        <f>VLOOKUP(A167,'[3]IFA 09 Data'!$A$1:$C$1297,3,FALSE)</f>
        <v>71550</v>
      </c>
      <c r="G167" s="15">
        <f>VLOOKUP(A167,'[3]data 11'!$A$1:$C$1304,3,FALSE)</f>
        <v>113038670</v>
      </c>
      <c r="H167" s="11">
        <f>VLOOKUP(A167,'[3]Property 07'!$A$1:$B$1377,2,FALSE)</f>
        <v>101461334</v>
      </c>
      <c r="I167" s="16">
        <f>VLOOKUP(A167,'[3]data 11'!$A$2:$B$1304,2,FALSE)</f>
        <v>910.56</v>
      </c>
    </row>
    <row r="168" spans="1:9">
      <c r="A168" s="10" t="s">
        <v>396</v>
      </c>
      <c r="B168" s="10" t="s">
        <v>397</v>
      </c>
      <c r="C168" s="11">
        <f>VLOOKUP(A168,'[3]I&amp;S 09'!$A$1:$C$1297,2,FALSE)</f>
        <v>40218</v>
      </c>
      <c r="D168" s="11">
        <f>VLOOKUP(A168,'[3]EDA 09 local Share'!$A$1:$C$1030,3,FALSE)</f>
        <v>0</v>
      </c>
      <c r="E168" s="11">
        <f>VLOOKUP(A168,'[3]IFA 09 Data'!$A$1:$C$1297,2,FALSE)</f>
        <v>36332</v>
      </c>
      <c r="F168" s="11">
        <f>VLOOKUP(A168,'[3]IFA 09 Data'!$A$1:$C$1297,3,FALSE)</f>
        <v>100000</v>
      </c>
      <c r="G168" s="15">
        <f>VLOOKUP(A168,'[3]data 11'!$A$1:$C$1304,3,FALSE)</f>
        <v>54305788</v>
      </c>
      <c r="H168" s="11">
        <f>VLOOKUP(A168,'[3]Property 07'!$A$1:$B$1377,2,FALSE)</f>
        <v>50864621</v>
      </c>
      <c r="I168" s="16">
        <f>VLOOKUP(A168,'[3]data 11'!$A$2:$B$1304,2,FALSE)</f>
        <v>275.00099999999998</v>
      </c>
    </row>
    <row r="169" spans="1:9">
      <c r="A169" s="10" t="s">
        <v>398</v>
      </c>
      <c r="B169" s="10" t="s">
        <v>399</v>
      </c>
      <c r="C169" s="11">
        <f>VLOOKUP(A169,'[3]I&amp;S 09'!$A$1:$C$1297,2,FALSE)</f>
        <v>147</v>
      </c>
      <c r="D169" s="11">
        <f>VLOOKUP(A169,'[3]EDA 09 local Share'!$A$1:$C$1030,3,FALSE)</f>
        <v>0</v>
      </c>
      <c r="E169" s="11">
        <f>VLOOKUP(A169,'[3]IFA 09 Data'!$A$1:$C$1297,2,FALSE)</f>
        <v>0</v>
      </c>
      <c r="F169" s="11">
        <f>VLOOKUP(A169,'[3]IFA 09 Data'!$A$1:$C$1297,3,FALSE)</f>
        <v>0</v>
      </c>
      <c r="G169" s="15">
        <f>VLOOKUP(A169,'[3]data 11'!$A$1:$C$1304,3,FALSE)</f>
        <v>80548814</v>
      </c>
      <c r="H169" s="11">
        <f>VLOOKUP(A169,'[3]Property 07'!$A$1:$B$1377,2,FALSE)</f>
        <v>64744601</v>
      </c>
      <c r="I169" s="16">
        <f>VLOOKUP(A169,'[3]data 11'!$A$2:$B$1304,2,FALSE)</f>
        <v>118.00699999999999</v>
      </c>
    </row>
    <row r="170" spans="1:9">
      <c r="A170" s="10" t="s">
        <v>400</v>
      </c>
      <c r="B170" s="10" t="s">
        <v>401</v>
      </c>
      <c r="C170" s="11">
        <f>VLOOKUP(A170,'[3]I&amp;S 09'!$A$1:$C$1297,2,FALSE)</f>
        <v>0</v>
      </c>
      <c r="D170" s="11">
        <f>VLOOKUP(A170,'[3]EDA 09 local Share'!$A$1:$C$1030,3,FALSE)</f>
        <v>0</v>
      </c>
      <c r="E170" s="11">
        <f>VLOOKUP(A170,'[3]IFA 09 Data'!$A$1:$C$1297,2,FALSE)</f>
        <v>0</v>
      </c>
      <c r="F170" s="11">
        <f>VLOOKUP(A170,'[3]IFA 09 Data'!$A$1:$C$1297,3,FALSE)</f>
        <v>0</v>
      </c>
      <c r="G170" s="15">
        <f>VLOOKUP(A170,'[3]data 11'!$A$1:$C$1304,3,FALSE)</f>
        <v>42747476</v>
      </c>
      <c r="H170" s="11">
        <f>VLOOKUP(A170,'[3]Property 07'!$A$1:$B$1377,2,FALSE)</f>
        <v>38602063</v>
      </c>
      <c r="I170" s="16">
        <f>VLOOKUP(A170,'[3]data 11'!$A$2:$B$1304,2,FALSE)</f>
        <v>92.5</v>
      </c>
    </row>
    <row r="171" spans="1:9">
      <c r="A171" s="10" t="s">
        <v>402</v>
      </c>
      <c r="B171" s="10" t="s">
        <v>403</v>
      </c>
      <c r="C171" s="11">
        <f>VLOOKUP(A171,'[3]I&amp;S 09'!$A$1:$C$1297,2,FALSE)</f>
        <v>29558083</v>
      </c>
      <c r="D171" s="11">
        <f>VLOOKUP(A171,'[3]EDA 09 local Share'!$A$1:$C$1030,3,FALSE)</f>
        <v>17783962.665099997</v>
      </c>
      <c r="E171" s="11">
        <f>VLOOKUP(A171,'[3]IFA 09 Data'!$A$1:$C$1297,2,FALSE)</f>
        <v>1073215</v>
      </c>
      <c r="F171" s="11">
        <f>VLOOKUP(A171,'[3]IFA 09 Data'!$A$1:$C$1297,3,FALSE)</f>
        <v>1073215</v>
      </c>
      <c r="G171" s="15">
        <f>VLOOKUP(A171,'[3]data 11'!$A$1:$C$1304,3,FALSE)</f>
        <v>7132837054</v>
      </c>
      <c r="H171" s="11">
        <f>VLOOKUP(A171,'[3]Property 07'!$A$1:$B$1377,2,FALSE)</f>
        <v>6132400919</v>
      </c>
      <c r="I171" s="16">
        <f>VLOOKUP(A171,'[3]data 11'!$A$2:$B$1304,2,FALSE)</f>
        <v>17731</v>
      </c>
    </row>
    <row r="172" spans="1:9">
      <c r="A172" s="10" t="s">
        <v>404</v>
      </c>
      <c r="B172" s="10" t="s">
        <v>405</v>
      </c>
      <c r="C172" s="11">
        <f>VLOOKUP(A172,'[3]I&amp;S 09'!$A$1:$C$1297,2,FALSE)</f>
        <v>2628748</v>
      </c>
      <c r="D172" s="11">
        <f>VLOOKUP(A172,'[3]EDA 09 local Share'!$A$1:$C$1030,3,FALSE)</f>
        <v>1401215.1907999997</v>
      </c>
      <c r="E172" s="11">
        <f>VLOOKUP(A172,'[3]IFA 09 Data'!$A$1:$C$1297,2,FALSE)</f>
        <v>568174</v>
      </c>
      <c r="F172" s="11">
        <f>VLOOKUP(A172,'[3]IFA 09 Data'!$A$1:$C$1297,3,FALSE)</f>
        <v>834691</v>
      </c>
      <c r="G172" s="15">
        <f>VLOOKUP(A172,'[3]data 11'!$A$1:$C$1304,3,FALSE)</f>
        <v>517384319</v>
      </c>
      <c r="H172" s="11">
        <f>VLOOKUP(A172,'[3]Property 07'!$A$1:$B$1377,2,FALSE)</f>
        <v>483177652</v>
      </c>
      <c r="I172" s="16">
        <f>VLOOKUP(A172,'[3]data 11'!$A$2:$B$1304,2,FALSE)</f>
        <v>2911.8109999999997</v>
      </c>
    </row>
    <row r="173" spans="1:9">
      <c r="A173" s="10" t="s">
        <v>406</v>
      </c>
      <c r="B173" s="10" t="s">
        <v>407</v>
      </c>
      <c r="C173" s="11">
        <f>VLOOKUP(A173,'[3]I&amp;S 09'!$A$1:$C$1297,2,FALSE)</f>
        <v>3205959</v>
      </c>
      <c r="D173" s="11">
        <f>VLOOKUP(A173,'[3]EDA 09 local Share'!$A$1:$C$1030,3,FALSE)</f>
        <v>1664928.5902999998</v>
      </c>
      <c r="E173" s="11">
        <f>VLOOKUP(A173,'[3]IFA 09 Data'!$A$1:$C$1297,2,FALSE)</f>
        <v>246378</v>
      </c>
      <c r="F173" s="11">
        <f>VLOOKUP(A173,'[3]IFA 09 Data'!$A$1:$C$1297,3,FALSE)</f>
        <v>263963</v>
      </c>
      <c r="G173" s="15">
        <f>VLOOKUP(A173,'[3]data 11'!$A$1:$C$1304,3,FALSE)</f>
        <v>653063801</v>
      </c>
      <c r="H173" s="11">
        <f>VLOOKUP(A173,'[3]Property 07'!$A$1:$B$1377,2,FALSE)</f>
        <v>574113307</v>
      </c>
      <c r="I173" s="16">
        <f>VLOOKUP(A173,'[3]data 11'!$A$2:$B$1304,2,FALSE)</f>
        <v>1971.3609999999999</v>
      </c>
    </row>
    <row r="174" spans="1:9">
      <c r="A174" s="10" t="s">
        <v>408</v>
      </c>
      <c r="B174" s="10" t="s">
        <v>409</v>
      </c>
      <c r="C174" s="11">
        <f>VLOOKUP(A174,'[3]I&amp;S 09'!$A$1:$C$1297,2,FALSE)</f>
        <v>771112</v>
      </c>
      <c r="D174" s="11">
        <f>VLOOKUP(A174,'[3]EDA 09 local Share'!$A$1:$C$1030,3,FALSE)</f>
        <v>657581.65935309394</v>
      </c>
      <c r="E174" s="11">
        <f>VLOOKUP(A174,'[3]IFA 09 Data'!$A$1:$C$1297,2,FALSE)</f>
        <v>107074</v>
      </c>
      <c r="F174" s="11">
        <f>VLOOKUP(A174,'[3]IFA 09 Data'!$A$1:$C$1297,3,FALSE)</f>
        <v>172081</v>
      </c>
      <c r="G174" s="15">
        <f>VLOOKUP(A174,'[3]data 11'!$A$1:$C$1304,3,FALSE)</f>
        <v>333914517</v>
      </c>
      <c r="H174" s="11">
        <f>VLOOKUP(A174,'[3]Property 07'!$A$1:$B$1377,2,FALSE)</f>
        <v>300660670</v>
      </c>
      <c r="I174" s="16">
        <f>VLOOKUP(A174,'[3]data 11'!$A$2:$B$1304,2,FALSE)</f>
        <v>1385</v>
      </c>
    </row>
    <row r="175" spans="1:9">
      <c r="A175" s="10" t="s">
        <v>410</v>
      </c>
      <c r="B175" s="10" t="s">
        <v>411</v>
      </c>
      <c r="C175" s="11">
        <f>VLOOKUP(A175,'[3]I&amp;S 09'!$A$1:$C$1297,2,FALSE)</f>
        <v>57716930</v>
      </c>
      <c r="D175" s="11">
        <f>VLOOKUP(A175,'[3]EDA 09 local Share'!$A$1:$C$1030,3,FALSE)</f>
        <v>40130387.441499993</v>
      </c>
      <c r="E175" s="11">
        <f>VLOOKUP(A175,'[3]IFA 09 Data'!$A$1:$C$1297,2,FALSE)</f>
        <v>908483</v>
      </c>
      <c r="F175" s="11">
        <f>VLOOKUP(A175,'[3]IFA 09 Data'!$A$1:$C$1297,3,FALSE)</f>
        <v>908483</v>
      </c>
      <c r="G175" s="15">
        <f>VLOOKUP(A175,'[3]data 11'!$A$1:$C$1304,3,FALSE)</f>
        <v>16079962794</v>
      </c>
      <c r="H175" s="11">
        <f>VLOOKUP(A175,'[3]Property 07'!$A$1:$B$1377,2,FALSE)</f>
        <v>13838064635</v>
      </c>
      <c r="I175" s="16">
        <f>VLOOKUP(A175,'[3]data 11'!$A$2:$B$1304,2,FALSE)</f>
        <v>43647.918999999994</v>
      </c>
    </row>
    <row r="176" spans="1:9">
      <c r="A176" s="10" t="s">
        <v>412</v>
      </c>
      <c r="B176" s="10" t="s">
        <v>413</v>
      </c>
      <c r="C176" s="11">
        <f>VLOOKUP(A176,'[3]I&amp;S 09'!$A$1:$C$1297,2,FALSE)</f>
        <v>42640344</v>
      </c>
      <c r="D176" s="11">
        <f>VLOOKUP(A176,'[3]EDA 09 local Share'!$A$1:$C$1030,3,FALSE)</f>
        <v>24214191.181299996</v>
      </c>
      <c r="E176" s="11">
        <f>VLOOKUP(A176,'[3]IFA 09 Data'!$A$1:$C$1297,2,FALSE)</f>
        <v>1337560</v>
      </c>
      <c r="F176" s="11">
        <f>VLOOKUP(A176,'[3]IFA 09 Data'!$A$1:$C$1297,3,FALSE)</f>
        <v>1337560</v>
      </c>
      <c r="G176" s="15">
        <f>VLOOKUP(A176,'[3]data 11'!$A$1:$C$1304,3,FALSE)</f>
        <v>8925923714</v>
      </c>
      <c r="H176" s="11">
        <f>VLOOKUP(A176,'[3]Property 07'!$A$1:$B$1377,2,FALSE)</f>
        <v>8349721097</v>
      </c>
      <c r="I176" s="16">
        <f>VLOOKUP(A176,'[3]data 11'!$A$2:$B$1304,2,FALSE)</f>
        <v>22893.794999999998</v>
      </c>
    </row>
    <row r="177" spans="1:9">
      <c r="A177" s="10" t="s">
        <v>414</v>
      </c>
      <c r="B177" s="10" t="s">
        <v>415</v>
      </c>
      <c r="C177" s="11">
        <f>VLOOKUP(A177,'[3]I&amp;S 09'!$A$1:$C$1297,2,FALSE)</f>
        <v>2089575</v>
      </c>
      <c r="D177" s="11">
        <f>VLOOKUP(A177,'[3]EDA 09 local Share'!$A$1:$C$1030,3,FALSE)</f>
        <v>1120965.3938999998</v>
      </c>
      <c r="E177" s="11">
        <f>VLOOKUP(A177,'[3]IFA 09 Data'!$A$1:$C$1297,2,FALSE)</f>
        <v>305870</v>
      </c>
      <c r="F177" s="11">
        <f>VLOOKUP(A177,'[3]IFA 09 Data'!$A$1:$C$1297,3,FALSE)</f>
        <v>334507</v>
      </c>
      <c r="G177" s="15">
        <f>VLOOKUP(A177,'[3]data 11'!$A$1:$C$1304,3,FALSE)</f>
        <v>424851524</v>
      </c>
      <c r="H177" s="11">
        <f>VLOOKUP(A177,'[3]Property 07'!$A$1:$B$1377,2,FALSE)</f>
        <v>386539791</v>
      </c>
      <c r="I177" s="16">
        <f>VLOOKUP(A177,'[3]data 11'!$A$2:$B$1304,2,FALSE)</f>
        <v>1841.039</v>
      </c>
    </row>
    <row r="178" spans="1:9">
      <c r="A178" s="10" t="s">
        <v>416</v>
      </c>
      <c r="B178" s="10" t="s">
        <v>417</v>
      </c>
      <c r="C178" s="11">
        <f>VLOOKUP(A178,'[3]I&amp;S 09'!$A$1:$C$1297,2,FALSE)</f>
        <v>90262865</v>
      </c>
      <c r="D178" s="11">
        <f>VLOOKUP(A178,'[3]EDA 09 local Share'!$A$1:$C$1030,3,FALSE)</f>
        <v>85554099.458564848</v>
      </c>
      <c r="E178" s="11">
        <f>VLOOKUP(A178,'[3]IFA 09 Data'!$A$1:$C$1297,2,FALSE)</f>
        <v>0</v>
      </c>
      <c r="F178" s="11">
        <f>VLOOKUP(A178,'[3]IFA 09 Data'!$A$1:$C$1297,3,FALSE)</f>
        <v>0</v>
      </c>
      <c r="G178" s="15">
        <f>VLOOKUP(A178,'[3]data 11'!$A$1:$C$1304,3,FALSE)</f>
        <v>33724794997</v>
      </c>
      <c r="H178" s="11">
        <f>VLOOKUP(A178,'[3]Property 07'!$A$1:$B$1377,2,FALSE)</f>
        <v>32145126921</v>
      </c>
      <c r="I178" s="16">
        <f>VLOOKUP(A178,'[3]data 11'!$A$2:$B$1304,2,FALSE)</f>
        <v>51600</v>
      </c>
    </row>
    <row r="179" spans="1:9">
      <c r="A179" s="10" t="s">
        <v>418</v>
      </c>
      <c r="B179" s="10" t="s">
        <v>419</v>
      </c>
      <c r="C179" s="11">
        <f>VLOOKUP(A179,'[3]I&amp;S 09'!$A$1:$C$1297,2,FALSE)</f>
        <v>2237801</v>
      </c>
      <c r="D179" s="11">
        <f>VLOOKUP(A179,'[3]EDA 09 local Share'!$A$1:$C$1030,3,FALSE)</f>
        <v>1047953.0811051934</v>
      </c>
      <c r="E179" s="11">
        <f>VLOOKUP(A179,'[3]IFA 09 Data'!$A$1:$C$1297,2,FALSE)</f>
        <v>784360</v>
      </c>
      <c r="F179" s="11">
        <f>VLOOKUP(A179,'[3]IFA 09 Data'!$A$1:$C$1297,3,FALSE)</f>
        <v>1511262</v>
      </c>
      <c r="G179" s="15">
        <f>VLOOKUP(A179,'[3]data 11'!$A$1:$C$1304,3,FALSE)</f>
        <v>506084099</v>
      </c>
      <c r="H179" s="11">
        <f>VLOOKUP(A179,'[3]Property 07'!$A$1:$B$1377,2,FALSE)</f>
        <v>473273525</v>
      </c>
      <c r="I179" s="16">
        <f>VLOOKUP(A179,'[3]data 11'!$A$2:$B$1304,2,FALSE)</f>
        <v>2771.0379999999996</v>
      </c>
    </row>
    <row r="180" spans="1:9">
      <c r="A180" s="10" t="s">
        <v>420</v>
      </c>
      <c r="B180" s="10" t="s">
        <v>421</v>
      </c>
      <c r="C180" s="11">
        <f>VLOOKUP(A180,'[3]I&amp;S 09'!$A$1:$C$1297,2,FALSE)</f>
        <v>8458501</v>
      </c>
      <c r="D180" s="11">
        <f>VLOOKUP(A180,'[3]EDA 09 local Share'!$A$1:$C$1030,3,FALSE)</f>
        <v>3944896.5784999998</v>
      </c>
      <c r="E180" s="11">
        <f>VLOOKUP(A180,'[3]IFA 09 Data'!$A$1:$C$1297,2,FALSE)</f>
        <v>210750</v>
      </c>
      <c r="F180" s="11">
        <f>VLOOKUP(A180,'[3]IFA 09 Data'!$A$1:$C$1297,3,FALSE)</f>
        <v>210750</v>
      </c>
      <c r="G180" s="15">
        <f>VLOOKUP(A180,'[3]data 11'!$A$1:$C$1304,3,FALSE)</f>
        <v>1698439352</v>
      </c>
      <c r="H180" s="11">
        <f>VLOOKUP(A180,'[3]Property 07'!$A$1:$B$1377,2,FALSE)</f>
        <v>1360309165</v>
      </c>
      <c r="I180" s="16">
        <f>VLOOKUP(A180,'[3]data 11'!$A$2:$B$1304,2,FALSE)</f>
        <v>3944.3169999999996</v>
      </c>
    </row>
    <row r="181" spans="1:9">
      <c r="A181" s="10" t="s">
        <v>422</v>
      </c>
      <c r="B181" s="10" t="s">
        <v>423</v>
      </c>
      <c r="C181" s="11">
        <f>VLOOKUP(A181,'[3]I&amp;S 09'!$A$1:$C$1297,2,FALSE)</f>
        <v>10508575</v>
      </c>
      <c r="D181" s="11">
        <f>VLOOKUP(A181,'[3]EDA 09 local Share'!$A$1:$C$1030,3,FALSE)</f>
        <v>8103632.1650999989</v>
      </c>
      <c r="E181" s="11">
        <f>VLOOKUP(A181,'[3]IFA 09 Data'!$A$1:$C$1297,2,FALSE)</f>
        <v>1452484</v>
      </c>
      <c r="F181" s="11">
        <f>VLOOKUP(A181,'[3]IFA 09 Data'!$A$1:$C$1297,3,FALSE)</f>
        <v>1971153</v>
      </c>
      <c r="G181" s="15">
        <f>VLOOKUP(A181,'[3]data 11'!$A$1:$C$1304,3,FALSE)</f>
        <v>3129753162</v>
      </c>
      <c r="H181" s="11">
        <f>VLOOKUP(A181,'[3]Property 07'!$A$1:$B$1377,2,FALSE)</f>
        <v>2794355919</v>
      </c>
      <c r="I181" s="16">
        <f>VLOOKUP(A181,'[3]data 11'!$A$2:$B$1304,2,FALSE)</f>
        <v>14184.359999999999</v>
      </c>
    </row>
    <row r="182" spans="1:9">
      <c r="A182" s="10" t="s">
        <v>424</v>
      </c>
      <c r="B182" s="10" t="s">
        <v>425</v>
      </c>
      <c r="C182" s="11">
        <f>VLOOKUP(A182,'[3]I&amp;S 09'!$A$1:$C$1297,2,FALSE)</f>
        <v>430569</v>
      </c>
      <c r="D182" s="11">
        <f>VLOOKUP(A182,'[3]EDA 09 local Share'!$A$1:$C$1030,3,FALSE)</f>
        <v>177347.72818379547</v>
      </c>
      <c r="E182" s="11">
        <f>VLOOKUP(A182,'[3]IFA 09 Data'!$A$1:$C$1297,2,FALSE)</f>
        <v>212716</v>
      </c>
      <c r="F182" s="11">
        <f>VLOOKUP(A182,'[3]IFA 09 Data'!$A$1:$C$1297,3,FALSE)</f>
        <v>365002</v>
      </c>
      <c r="G182" s="15">
        <f>VLOOKUP(A182,'[3]data 11'!$A$1:$C$1304,3,FALSE)</f>
        <v>121598900</v>
      </c>
      <c r="H182" s="11">
        <f>VLOOKUP(A182,'[3]Property 07'!$A$1:$B$1377,2,FALSE)</f>
        <v>116619474</v>
      </c>
      <c r="I182" s="16">
        <f>VLOOKUP(A182,'[3]data 11'!$A$2:$B$1304,2,FALSE)</f>
        <v>633.9</v>
      </c>
    </row>
    <row r="183" spans="1:9">
      <c r="A183" s="10" t="s">
        <v>426</v>
      </c>
      <c r="B183" s="10" t="s">
        <v>427</v>
      </c>
      <c r="C183" s="11">
        <f>VLOOKUP(A183,'[3]I&amp;S 09'!$A$1:$C$1297,2,FALSE)</f>
        <v>1982616</v>
      </c>
      <c r="D183" s="11">
        <f>VLOOKUP(A183,'[3]EDA 09 local Share'!$A$1:$C$1030,3,FALSE)</f>
        <v>577967.53430677042</v>
      </c>
      <c r="E183" s="11">
        <f>VLOOKUP(A183,'[3]IFA 09 Data'!$A$1:$C$1297,2,FALSE)</f>
        <v>442598</v>
      </c>
      <c r="F183" s="11">
        <f>VLOOKUP(A183,'[3]IFA 09 Data'!$A$1:$C$1297,3,FALSE)</f>
        <v>580281</v>
      </c>
      <c r="G183" s="15">
        <f>VLOOKUP(A183,'[3]data 11'!$A$1:$C$1304,3,FALSE)</f>
        <v>459904509</v>
      </c>
      <c r="H183" s="11">
        <f>VLOOKUP(A183,'[3]Property 07'!$A$1:$B$1377,2,FALSE)</f>
        <v>409340030</v>
      </c>
      <c r="I183" s="16">
        <f>VLOOKUP(A183,'[3]data 11'!$A$2:$B$1304,2,FALSE)</f>
        <v>1562.0469999999998</v>
      </c>
    </row>
    <row r="184" spans="1:9">
      <c r="A184" s="10" t="s">
        <v>428</v>
      </c>
      <c r="B184" s="10" t="s">
        <v>429</v>
      </c>
      <c r="C184" s="11">
        <f>VLOOKUP(A184,'[3]I&amp;S 09'!$A$1:$C$1297,2,FALSE)</f>
        <v>6794538</v>
      </c>
      <c r="D184" s="11">
        <f>VLOOKUP(A184,'[3]EDA 09 local Share'!$A$1:$C$1030,3,FALSE)</f>
        <v>3827019.5621999996</v>
      </c>
      <c r="E184" s="11">
        <f>VLOOKUP(A184,'[3]IFA 09 Data'!$A$1:$C$1297,2,FALSE)</f>
        <v>0</v>
      </c>
      <c r="F184" s="11">
        <f>VLOOKUP(A184,'[3]IFA 09 Data'!$A$1:$C$1297,3,FALSE)</f>
        <v>0</v>
      </c>
      <c r="G184" s="15">
        <f>VLOOKUP(A184,'[3]data 11'!$A$1:$C$1304,3,FALSE)</f>
        <v>1473904129</v>
      </c>
      <c r="H184" s="11">
        <f>VLOOKUP(A184,'[3]Property 07'!$A$1:$B$1377,2,FALSE)</f>
        <v>1319661918</v>
      </c>
      <c r="I184" s="16">
        <f>VLOOKUP(A184,'[3]data 11'!$A$2:$B$1304,2,FALSE)</f>
        <v>3385.2999999999997</v>
      </c>
    </row>
    <row r="185" spans="1:9">
      <c r="A185" s="10" t="s">
        <v>430</v>
      </c>
      <c r="B185" s="10" t="s">
        <v>431</v>
      </c>
      <c r="C185" s="11">
        <f>VLOOKUP(A185,'[3]I&amp;S 09'!$A$1:$C$1297,2,FALSE)</f>
        <v>0</v>
      </c>
      <c r="D185" s="11">
        <f>VLOOKUP(A185,'[3]EDA 09 local Share'!$A$1:$C$1030,3,FALSE)</f>
        <v>0</v>
      </c>
      <c r="E185" s="11">
        <f>VLOOKUP(A185,'[3]IFA 09 Data'!$A$1:$C$1297,2,FALSE)</f>
        <v>0</v>
      </c>
      <c r="F185" s="11">
        <f>VLOOKUP(A185,'[3]IFA 09 Data'!$A$1:$C$1297,3,FALSE)</f>
        <v>0</v>
      </c>
      <c r="G185" s="15">
        <f>VLOOKUP(A185,'[3]data 11'!$A$1:$C$1304,3,FALSE)</f>
        <v>94474445</v>
      </c>
      <c r="H185" s="11">
        <f>VLOOKUP(A185,'[3]Property 07'!$A$1:$B$1377,2,FALSE)</f>
        <v>79695410</v>
      </c>
      <c r="I185" s="16">
        <f>VLOOKUP(A185,'[3]data 11'!$A$2:$B$1304,2,FALSE)</f>
        <v>505.053</v>
      </c>
    </row>
    <row r="186" spans="1:9">
      <c r="A186" s="10" t="s">
        <v>432</v>
      </c>
      <c r="B186" s="10" t="s">
        <v>433</v>
      </c>
      <c r="C186" s="11">
        <f>VLOOKUP(A186,'[3]I&amp;S 09'!$A$1:$C$1297,2,FALSE)</f>
        <v>0</v>
      </c>
      <c r="D186" s="11">
        <f>VLOOKUP(A186,'[3]EDA 09 local Share'!$A$1:$C$1030,3,FALSE)</f>
        <v>0</v>
      </c>
      <c r="E186" s="11">
        <f>VLOOKUP(A186,'[3]IFA 09 Data'!$A$1:$C$1297,2,FALSE)</f>
        <v>0</v>
      </c>
      <c r="F186" s="11">
        <f>VLOOKUP(A186,'[3]IFA 09 Data'!$A$1:$C$1297,3,FALSE)</f>
        <v>0</v>
      </c>
      <c r="G186" s="15">
        <f>VLOOKUP(A186,'[3]data 11'!$A$1:$C$1304,3,FALSE)</f>
        <v>39200485</v>
      </c>
      <c r="H186" s="11">
        <f>VLOOKUP(A186,'[3]Property 07'!$A$1:$B$1377,2,FALSE)</f>
        <v>36436407</v>
      </c>
      <c r="I186" s="16">
        <f>VLOOKUP(A186,'[3]data 11'!$A$2:$B$1304,2,FALSE)</f>
        <v>73.123999999999995</v>
      </c>
    </row>
    <row r="187" spans="1:9">
      <c r="A187" s="10" t="s">
        <v>434</v>
      </c>
      <c r="B187" s="10" t="s">
        <v>435</v>
      </c>
      <c r="C187" s="11">
        <f>VLOOKUP(A187,'[3]I&amp;S 09'!$A$1:$C$1297,2,FALSE)</f>
        <v>1130084</v>
      </c>
      <c r="D187" s="11">
        <f>VLOOKUP(A187,'[3]EDA 09 local Share'!$A$1:$C$1030,3,FALSE)</f>
        <v>1105488.2491846101</v>
      </c>
      <c r="E187" s="11">
        <f>VLOOKUP(A187,'[3]IFA 09 Data'!$A$1:$C$1297,2,FALSE)</f>
        <v>289660</v>
      </c>
      <c r="F187" s="11">
        <f>VLOOKUP(A187,'[3]IFA 09 Data'!$A$1:$C$1297,3,FALSE)</f>
        <v>289660</v>
      </c>
      <c r="G187" s="15">
        <f>VLOOKUP(A187,'[3]data 11'!$A$1:$C$1304,3,FALSE)</f>
        <v>726607163</v>
      </c>
      <c r="H187" s="11">
        <f>VLOOKUP(A187,'[3]Property 07'!$A$1:$B$1377,2,FALSE)</f>
        <v>623148577</v>
      </c>
      <c r="I187" s="16">
        <f>VLOOKUP(A187,'[3]data 11'!$A$2:$B$1304,2,FALSE)</f>
        <v>1394.3619999999999</v>
      </c>
    </row>
    <row r="188" spans="1:9">
      <c r="A188" s="10" t="s">
        <v>436</v>
      </c>
      <c r="B188" s="10" t="s">
        <v>437</v>
      </c>
      <c r="C188" s="11">
        <f>VLOOKUP(A188,'[3]I&amp;S 09'!$A$1:$C$1297,2,FALSE)</f>
        <v>1553248</v>
      </c>
      <c r="D188" s="11">
        <f>VLOOKUP(A188,'[3]EDA 09 local Share'!$A$1:$C$1030,3,FALSE)</f>
        <v>509413.86614231131</v>
      </c>
      <c r="E188" s="11">
        <f>VLOOKUP(A188,'[3]IFA 09 Data'!$A$1:$C$1297,2,FALSE)</f>
        <v>0</v>
      </c>
      <c r="F188" s="11">
        <f>VLOOKUP(A188,'[3]IFA 09 Data'!$A$1:$C$1297,3,FALSE)</f>
        <v>0</v>
      </c>
      <c r="G188" s="15">
        <f>VLOOKUP(A188,'[3]data 11'!$A$1:$C$1304,3,FALSE)</f>
        <v>620924888</v>
      </c>
      <c r="H188" s="11">
        <f>VLOOKUP(A188,'[3]Property 07'!$A$1:$B$1377,2,FALSE)</f>
        <v>603976342</v>
      </c>
      <c r="I188" s="16">
        <f>VLOOKUP(A188,'[3]data 11'!$A$2:$B$1304,2,FALSE)</f>
        <v>1190</v>
      </c>
    </row>
    <row r="189" spans="1:9">
      <c r="A189" s="10" t="s">
        <v>438</v>
      </c>
      <c r="B189" s="10" t="s">
        <v>439</v>
      </c>
      <c r="C189" s="11">
        <f>VLOOKUP(A189,'[3]I&amp;S 09'!$A$1:$C$1297,2,FALSE)</f>
        <v>450552</v>
      </c>
      <c r="D189" s="11">
        <f>VLOOKUP(A189,'[3]EDA 09 local Share'!$A$1:$C$1030,3,FALSE)</f>
        <v>561613.23543811345</v>
      </c>
      <c r="E189" s="11">
        <f>VLOOKUP(A189,'[3]IFA 09 Data'!$A$1:$C$1297,2,FALSE)</f>
        <v>0</v>
      </c>
      <c r="F189" s="11">
        <f>VLOOKUP(A189,'[3]IFA 09 Data'!$A$1:$C$1297,3,FALSE)</f>
        <v>0</v>
      </c>
      <c r="G189" s="15">
        <f>VLOOKUP(A189,'[3]data 11'!$A$1:$C$1304,3,FALSE)</f>
        <v>255050974</v>
      </c>
      <c r="H189" s="11">
        <f>VLOOKUP(A189,'[3]Property 07'!$A$1:$B$1377,2,FALSE)</f>
        <v>233044246</v>
      </c>
      <c r="I189" s="16">
        <f>VLOOKUP(A189,'[3]data 11'!$A$2:$B$1304,2,FALSE)</f>
        <v>524</v>
      </c>
    </row>
    <row r="190" spans="1:9">
      <c r="A190" s="10" t="s">
        <v>442</v>
      </c>
      <c r="B190" s="10" t="s">
        <v>443</v>
      </c>
      <c r="C190" s="11">
        <f>VLOOKUP(A190,'[3]I&amp;S 09'!$A$1:$C$1297,2,FALSE)</f>
        <v>9171482</v>
      </c>
      <c r="D190" s="11">
        <f>VLOOKUP(A190,'[3]EDA 09 local Share'!$A$1:$C$1030,3,FALSE)</f>
        <v>7188905.9580999985</v>
      </c>
      <c r="E190" s="11">
        <f>VLOOKUP(A190,'[3]IFA 09 Data'!$A$1:$C$1297,2,FALSE)</f>
        <v>1200408</v>
      </c>
      <c r="F190" s="11">
        <f>VLOOKUP(A190,'[3]IFA 09 Data'!$A$1:$C$1297,3,FALSE)</f>
        <v>1200408</v>
      </c>
      <c r="G190" s="15">
        <f>VLOOKUP(A190,'[3]data 11'!$A$1:$C$1304,3,FALSE)</f>
        <v>2942890395</v>
      </c>
      <c r="H190" s="11">
        <f>VLOOKUP(A190,'[3]Property 07'!$A$1:$B$1377,2,FALSE)</f>
        <v>2478933089</v>
      </c>
      <c r="I190" s="16">
        <f>VLOOKUP(A190,'[3]data 11'!$A$2:$B$1304,2,FALSE)</f>
        <v>7473.4069999999992</v>
      </c>
    </row>
    <row r="191" spans="1:9">
      <c r="A191" s="10" t="s">
        <v>444</v>
      </c>
      <c r="B191" s="10" t="s">
        <v>445</v>
      </c>
      <c r="C191" s="11">
        <f>VLOOKUP(A191,'[3]I&amp;S 09'!$A$1:$C$1297,2,FALSE)</f>
        <v>23880417</v>
      </c>
      <c r="D191" s="11">
        <f>VLOOKUP(A191,'[3]EDA 09 local Share'!$A$1:$C$1030,3,FALSE)</f>
        <v>22722665.011199996</v>
      </c>
      <c r="E191" s="11">
        <f>VLOOKUP(A191,'[3]IFA 09 Data'!$A$1:$C$1297,2,FALSE)</f>
        <v>0</v>
      </c>
      <c r="F191" s="11">
        <f>VLOOKUP(A191,'[3]IFA 09 Data'!$A$1:$C$1297,3,FALSE)</f>
        <v>0</v>
      </c>
      <c r="G191" s="15">
        <f>VLOOKUP(A191,'[3]data 11'!$A$1:$C$1304,3,FALSE)</f>
        <v>10392659928</v>
      </c>
      <c r="H191" s="11">
        <f>VLOOKUP(A191,'[3]Property 07'!$A$1:$B$1377,2,FALSE)</f>
        <v>7835401728</v>
      </c>
      <c r="I191" s="16">
        <f>VLOOKUP(A191,'[3]data 11'!$A$2:$B$1304,2,FALSE)</f>
        <v>17211</v>
      </c>
    </row>
    <row r="192" spans="1:9">
      <c r="A192" s="10" t="s">
        <v>446</v>
      </c>
      <c r="B192" s="10" t="s">
        <v>447</v>
      </c>
      <c r="C192" s="11">
        <f>VLOOKUP(A192,'[3]I&amp;S 09'!$A$1:$C$1297,2,FALSE)</f>
        <v>335365</v>
      </c>
      <c r="D192" s="11">
        <f>VLOOKUP(A192,'[3]EDA 09 local Share'!$A$1:$C$1030,3,FALSE)</f>
        <v>251.76628246256661</v>
      </c>
      <c r="E192" s="11">
        <f>VLOOKUP(A192,'[3]IFA 09 Data'!$A$1:$C$1297,2,FALSE)</f>
        <v>190321</v>
      </c>
      <c r="F192" s="11">
        <f>VLOOKUP(A192,'[3]IFA 09 Data'!$A$1:$C$1297,3,FALSE)</f>
        <v>312761</v>
      </c>
      <c r="G192" s="15">
        <f>VLOOKUP(A192,'[3]data 11'!$A$1:$C$1304,3,FALSE)</f>
        <v>270740880</v>
      </c>
      <c r="H192" s="11">
        <f>VLOOKUP(A192,'[3]Property 07'!$A$1:$B$1377,2,FALSE)</f>
        <v>245302346</v>
      </c>
      <c r="I192" s="16">
        <f>VLOOKUP(A192,'[3]data 11'!$A$2:$B$1304,2,FALSE)</f>
        <v>1208</v>
      </c>
    </row>
    <row r="193" spans="1:9">
      <c r="A193" s="10" t="s">
        <v>448</v>
      </c>
      <c r="B193" s="10" t="s">
        <v>449</v>
      </c>
      <c r="C193" s="11">
        <f>VLOOKUP(A193,'[3]I&amp;S 09'!$A$1:$C$1297,2,FALSE)</f>
        <v>40685</v>
      </c>
      <c r="D193" s="11">
        <f>VLOOKUP(A193,'[3]EDA 09 local Share'!$A$1:$C$1030,3,FALSE)</f>
        <v>37856.472369871946</v>
      </c>
      <c r="E193" s="11">
        <f>VLOOKUP(A193,'[3]IFA 09 Data'!$A$1:$C$1297,2,FALSE)</f>
        <v>0</v>
      </c>
      <c r="F193" s="11">
        <f>VLOOKUP(A193,'[3]IFA 09 Data'!$A$1:$C$1297,3,FALSE)</f>
        <v>0</v>
      </c>
      <c r="G193" s="15">
        <f>VLOOKUP(A193,'[3]data 11'!$A$1:$C$1304,3,FALSE)</f>
        <v>153447104</v>
      </c>
      <c r="H193" s="11">
        <f>VLOOKUP(A193,'[3]Property 07'!$A$1:$B$1377,2,FALSE)</f>
        <v>139707697</v>
      </c>
      <c r="I193" s="16">
        <f>VLOOKUP(A193,'[3]data 11'!$A$2:$B$1304,2,FALSE)</f>
        <v>629.57499999999993</v>
      </c>
    </row>
    <row r="194" spans="1:9">
      <c r="A194" s="10" t="s">
        <v>450</v>
      </c>
      <c r="B194" s="10" t="s">
        <v>451</v>
      </c>
      <c r="C194" s="11">
        <f>VLOOKUP(A194,'[3]I&amp;S 09'!$A$1:$C$1297,2,FALSE)</f>
        <v>27093</v>
      </c>
      <c r="D194" s="11">
        <f>VLOOKUP(A194,'[3]EDA 09 local Share'!$A$1:$C$1030,3,FALSE)</f>
        <v>2655.9090435069797</v>
      </c>
      <c r="E194" s="11">
        <f>VLOOKUP(A194,'[3]IFA 09 Data'!$A$1:$C$1297,2,FALSE)</f>
        <v>27800</v>
      </c>
      <c r="F194" s="11">
        <f>VLOOKUP(A194,'[3]IFA 09 Data'!$A$1:$C$1297,3,FALSE)</f>
        <v>100000</v>
      </c>
      <c r="G194" s="15">
        <f>VLOOKUP(A194,'[3]data 11'!$A$1:$C$1304,3,FALSE)</f>
        <v>42317390</v>
      </c>
      <c r="H194" s="11">
        <f>VLOOKUP(A194,'[3]Property 07'!$A$1:$B$1377,2,FALSE)</f>
        <v>38919427</v>
      </c>
      <c r="I194" s="16">
        <f>VLOOKUP(A194,'[3]data 11'!$A$2:$B$1304,2,FALSE)</f>
        <v>181.52999999999997</v>
      </c>
    </row>
    <row r="195" spans="1:9">
      <c r="A195" s="10" t="s">
        <v>452</v>
      </c>
      <c r="B195" s="10" t="s">
        <v>453</v>
      </c>
      <c r="C195" s="11">
        <f>VLOOKUP(A195,'[3]I&amp;S 09'!$A$1:$C$1297,2,FALSE)</f>
        <v>0</v>
      </c>
      <c r="D195" s="11">
        <f>VLOOKUP(A195,'[3]EDA 09 local Share'!$A$1:$C$1030,3,FALSE)</f>
        <v>0</v>
      </c>
      <c r="E195" s="11">
        <f>VLOOKUP(A195,'[3]IFA 09 Data'!$A$1:$C$1297,2,FALSE)</f>
        <v>0</v>
      </c>
      <c r="F195" s="11">
        <f>VLOOKUP(A195,'[3]IFA 09 Data'!$A$1:$C$1297,3,FALSE)</f>
        <v>0</v>
      </c>
      <c r="G195" s="15">
        <f>VLOOKUP(A195,'[3]data 11'!$A$1:$C$1304,3,FALSE)</f>
        <v>21155338</v>
      </c>
      <c r="H195" s="11">
        <f>VLOOKUP(A195,'[3]Property 07'!$A$1:$B$1377,2,FALSE)</f>
        <v>18596848</v>
      </c>
      <c r="I195" s="16">
        <f>VLOOKUP(A195,'[3]data 11'!$A$2:$B$1304,2,FALSE)</f>
        <v>140.85799999999998</v>
      </c>
    </row>
    <row r="196" spans="1:9">
      <c r="A196" s="10" t="s">
        <v>454</v>
      </c>
      <c r="B196" s="10" t="s">
        <v>455</v>
      </c>
      <c r="C196" s="11">
        <f>VLOOKUP(A196,'[3]I&amp;S 09'!$A$1:$C$1297,2,FALSE)</f>
        <v>0</v>
      </c>
      <c r="D196" s="11">
        <f>VLOOKUP(A196,'[3]EDA 09 local Share'!$A$1:$C$1030,3,FALSE)</f>
        <v>0</v>
      </c>
      <c r="E196" s="11">
        <f>VLOOKUP(A196,'[3]IFA 09 Data'!$A$1:$C$1297,2,FALSE)</f>
        <v>0</v>
      </c>
      <c r="F196" s="11">
        <f>VLOOKUP(A196,'[3]IFA 09 Data'!$A$1:$C$1297,3,FALSE)</f>
        <v>0</v>
      </c>
      <c r="G196" s="15">
        <f>VLOOKUP(A196,'[3]data 11'!$A$1:$C$1304,3,FALSE)</f>
        <v>141621686</v>
      </c>
      <c r="H196" s="11">
        <f>VLOOKUP(A196,'[3]Property 07'!$A$1:$B$1377,2,FALSE)</f>
        <v>140196864</v>
      </c>
      <c r="I196" s="16">
        <f>VLOOKUP(A196,'[3]data 11'!$A$2:$B$1304,2,FALSE)</f>
        <v>250.52699999999999</v>
      </c>
    </row>
    <row r="197" spans="1:9">
      <c r="A197" s="10" t="s">
        <v>456</v>
      </c>
      <c r="B197" s="10" t="s">
        <v>457</v>
      </c>
      <c r="C197" s="11">
        <f>VLOOKUP(A197,'[3]I&amp;S 09'!$A$1:$C$1297,2,FALSE)</f>
        <v>175222</v>
      </c>
      <c r="D197" s="11">
        <f>VLOOKUP(A197,'[3]EDA 09 local Share'!$A$1:$C$1030,3,FALSE)</f>
        <v>0</v>
      </c>
      <c r="E197" s="11">
        <f>VLOOKUP(A197,'[3]IFA 09 Data'!$A$1:$C$1297,2,FALSE)</f>
        <v>0</v>
      </c>
      <c r="F197" s="11">
        <f>VLOOKUP(A197,'[3]IFA 09 Data'!$A$1:$C$1297,3,FALSE)</f>
        <v>0</v>
      </c>
      <c r="G197" s="15">
        <f>VLOOKUP(A197,'[3]data 11'!$A$1:$C$1304,3,FALSE)</f>
        <v>64743203</v>
      </c>
      <c r="H197" s="11">
        <f>VLOOKUP(A197,'[3]Property 07'!$A$1:$B$1377,2,FALSE)</f>
        <v>61393889</v>
      </c>
      <c r="I197" s="16">
        <f>VLOOKUP(A197,'[3]data 11'!$A$2:$B$1304,2,FALSE)</f>
        <v>131.49299999999999</v>
      </c>
    </row>
    <row r="198" spans="1:9">
      <c r="A198" s="10" t="s">
        <v>458</v>
      </c>
      <c r="B198" s="10" t="s">
        <v>459</v>
      </c>
      <c r="C198" s="11">
        <f>VLOOKUP(A198,'[3]I&amp;S 09'!$A$1:$C$1297,2,FALSE)</f>
        <v>2054841</v>
      </c>
      <c r="D198" s="11">
        <f>VLOOKUP(A198,'[3]EDA 09 local Share'!$A$1:$C$1030,3,FALSE)</f>
        <v>1979128.5021353338</v>
      </c>
      <c r="E198" s="11">
        <f>VLOOKUP(A198,'[3]IFA 09 Data'!$A$1:$C$1297,2,FALSE)</f>
        <v>184969</v>
      </c>
      <c r="F198" s="11">
        <f>VLOOKUP(A198,'[3]IFA 09 Data'!$A$1:$C$1297,3,FALSE)</f>
        <v>206748</v>
      </c>
      <c r="G198" s="15">
        <f>VLOOKUP(A198,'[3]data 11'!$A$1:$C$1304,3,FALSE)</f>
        <v>929182277</v>
      </c>
      <c r="H198" s="11">
        <f>VLOOKUP(A198,'[3]Property 07'!$A$1:$B$1377,2,FALSE)</f>
        <v>781580042</v>
      </c>
      <c r="I198" s="16">
        <f>VLOOKUP(A198,'[3]data 11'!$A$2:$B$1304,2,FALSE)</f>
        <v>2438.3969999999999</v>
      </c>
    </row>
    <row r="199" spans="1:9">
      <c r="A199" s="10" t="s">
        <v>460</v>
      </c>
      <c r="B199" s="10" t="s">
        <v>461</v>
      </c>
      <c r="C199" s="11">
        <f>VLOOKUP(A199,'[3]I&amp;S 09'!$A$1:$C$1297,2,FALSE)</f>
        <v>354793</v>
      </c>
      <c r="D199" s="11">
        <f>VLOOKUP(A199,'[3]EDA 09 local Share'!$A$1:$C$1030,3,FALSE)</f>
        <v>352179.87716462457</v>
      </c>
      <c r="E199" s="11">
        <f>VLOOKUP(A199,'[3]IFA 09 Data'!$A$1:$C$1297,2,FALSE)</f>
        <v>0</v>
      </c>
      <c r="F199" s="11">
        <f>VLOOKUP(A199,'[3]IFA 09 Data'!$A$1:$C$1297,3,FALSE)</f>
        <v>0</v>
      </c>
      <c r="G199" s="15">
        <f>VLOOKUP(A199,'[3]data 11'!$A$1:$C$1304,3,FALSE)</f>
        <v>456800992</v>
      </c>
      <c r="H199" s="11">
        <f>VLOOKUP(A199,'[3]Property 07'!$A$1:$B$1377,2,FALSE)</f>
        <v>233055630</v>
      </c>
      <c r="I199" s="16">
        <f>VLOOKUP(A199,'[3]data 11'!$A$2:$B$1304,2,FALSE)</f>
        <v>462.73699999999997</v>
      </c>
    </row>
    <row r="200" spans="1:9">
      <c r="A200" s="10" t="s">
        <v>462</v>
      </c>
      <c r="B200" s="10" t="s">
        <v>463</v>
      </c>
      <c r="C200" s="11">
        <f>VLOOKUP(A200,'[3]I&amp;S 09'!$A$1:$C$1297,2,FALSE)</f>
        <v>141998</v>
      </c>
      <c r="D200" s="11">
        <f>VLOOKUP(A200,'[3]EDA 09 local Share'!$A$1:$C$1030,3,FALSE)</f>
        <v>13985.196766652987</v>
      </c>
      <c r="E200" s="11">
        <f>VLOOKUP(A200,'[3]IFA 09 Data'!$A$1:$C$1297,2,FALSE)</f>
        <v>115667</v>
      </c>
      <c r="F200" s="11">
        <f>VLOOKUP(A200,'[3]IFA 09 Data'!$A$1:$C$1297,3,FALSE)</f>
        <v>159418</v>
      </c>
      <c r="G200" s="15">
        <f>VLOOKUP(A200,'[3]data 11'!$A$1:$C$1304,3,FALSE)</f>
        <v>177816903</v>
      </c>
      <c r="H200" s="11">
        <f>VLOOKUP(A200,'[3]Property 07'!$A$1:$B$1377,2,FALSE)</f>
        <v>159509894</v>
      </c>
      <c r="I200" s="16">
        <f>VLOOKUP(A200,'[3]data 11'!$A$2:$B$1304,2,FALSE)</f>
        <v>657.34399999999994</v>
      </c>
    </row>
    <row r="201" spans="1:9">
      <c r="A201" s="10" t="s">
        <v>466</v>
      </c>
      <c r="B201" s="10" t="s">
        <v>467</v>
      </c>
      <c r="C201" s="11">
        <f>VLOOKUP(A201,'[3]I&amp;S 09'!$A$1:$C$1297,2,FALSE)</f>
        <v>1413179</v>
      </c>
      <c r="D201" s="11">
        <f>VLOOKUP(A201,'[3]EDA 09 local Share'!$A$1:$C$1030,3,FALSE)</f>
        <v>350980.22197539132</v>
      </c>
      <c r="E201" s="11">
        <f>VLOOKUP(A201,'[3]IFA 09 Data'!$A$1:$C$1297,2,FALSE)</f>
        <v>0</v>
      </c>
      <c r="F201" s="11">
        <f>VLOOKUP(A201,'[3]IFA 09 Data'!$A$1:$C$1297,3,FALSE)</f>
        <v>0</v>
      </c>
      <c r="G201" s="15">
        <f>VLOOKUP(A201,'[3]data 11'!$A$1:$C$1304,3,FALSE)</f>
        <v>539795313</v>
      </c>
      <c r="H201" s="11">
        <f>VLOOKUP(A201,'[3]Property 07'!$A$1:$B$1377,2,FALSE)</f>
        <v>495725170</v>
      </c>
      <c r="I201" s="16">
        <f>VLOOKUP(A201,'[3]data 11'!$A$2:$B$1304,2,FALSE)</f>
        <v>1051.914</v>
      </c>
    </row>
    <row r="202" spans="1:9">
      <c r="A202" s="10" t="s">
        <v>468</v>
      </c>
      <c r="B202" s="10" t="s">
        <v>469</v>
      </c>
      <c r="C202" s="11">
        <f>VLOOKUP(A202,'[3]I&amp;S 09'!$A$1:$C$1297,2,FALSE)</f>
        <v>115642</v>
      </c>
      <c r="D202" s="11">
        <f>VLOOKUP(A202,'[3]EDA 09 local Share'!$A$1:$C$1030,3,FALSE)</f>
        <v>73038.366263942647</v>
      </c>
      <c r="E202" s="11">
        <f>VLOOKUP(A202,'[3]IFA 09 Data'!$A$1:$C$1297,2,FALSE)</f>
        <v>25544</v>
      </c>
      <c r="F202" s="11">
        <f>VLOOKUP(A202,'[3]IFA 09 Data'!$A$1:$C$1297,3,FALSE)</f>
        <v>43739</v>
      </c>
      <c r="G202" s="15">
        <f>VLOOKUP(A202,'[3]data 11'!$A$1:$C$1304,3,FALSE)</f>
        <v>120234409</v>
      </c>
      <c r="H202" s="11">
        <f>VLOOKUP(A202,'[3]Property 07'!$A$1:$B$1377,2,FALSE)</f>
        <v>87501438</v>
      </c>
      <c r="I202" s="16">
        <f>VLOOKUP(A202,'[3]data 11'!$A$2:$B$1304,2,FALSE)</f>
        <v>422.66099999999994</v>
      </c>
    </row>
    <row r="203" spans="1:9">
      <c r="A203" s="10" t="s">
        <v>470</v>
      </c>
      <c r="B203" s="10" t="s">
        <v>471</v>
      </c>
      <c r="C203" s="11">
        <f>VLOOKUP(A203,'[3]I&amp;S 09'!$A$1:$C$1297,2,FALSE)</f>
        <v>112793</v>
      </c>
      <c r="D203" s="11">
        <f>VLOOKUP(A203,'[3]EDA 09 local Share'!$A$1:$C$1030,3,FALSE)</f>
        <v>105356.82736671154</v>
      </c>
      <c r="E203" s="11">
        <f>VLOOKUP(A203,'[3]IFA 09 Data'!$A$1:$C$1297,2,FALSE)</f>
        <v>0</v>
      </c>
      <c r="F203" s="11">
        <f>VLOOKUP(A203,'[3]IFA 09 Data'!$A$1:$C$1297,3,FALSE)</f>
        <v>0</v>
      </c>
      <c r="G203" s="15">
        <f>VLOOKUP(A203,'[3]data 11'!$A$1:$C$1304,3,FALSE)</f>
        <v>196694325</v>
      </c>
      <c r="H203" s="11">
        <f>VLOOKUP(A203,'[3]Property 07'!$A$1:$B$1377,2,FALSE)</f>
        <v>167338060</v>
      </c>
      <c r="I203" s="16">
        <f>VLOOKUP(A203,'[3]data 11'!$A$2:$B$1304,2,FALSE)</f>
        <v>552.41499999999996</v>
      </c>
    </row>
    <row r="204" spans="1:9">
      <c r="A204" s="10" t="s">
        <v>472</v>
      </c>
      <c r="B204" s="10" t="s">
        <v>473</v>
      </c>
      <c r="C204" s="11">
        <f>VLOOKUP(A204,'[3]I&amp;S 09'!$A$1:$C$1297,2,FALSE)</f>
        <v>0</v>
      </c>
      <c r="D204" s="11">
        <f>VLOOKUP(A204,'[3]EDA 09 local Share'!$A$1:$C$1030,3,FALSE)</f>
        <v>0</v>
      </c>
      <c r="E204" s="11">
        <f>VLOOKUP(A204,'[3]IFA 09 Data'!$A$1:$C$1297,2,FALSE)</f>
        <v>0</v>
      </c>
      <c r="F204" s="11">
        <f>VLOOKUP(A204,'[3]IFA 09 Data'!$A$1:$C$1297,3,FALSE)</f>
        <v>0</v>
      </c>
      <c r="G204" s="15">
        <f>VLOOKUP(A204,'[3]data 11'!$A$1:$C$1304,3,FALSE)</f>
        <v>27710511</v>
      </c>
      <c r="H204" s="11">
        <f>VLOOKUP(A204,'[3]Property 07'!$A$1:$B$1377,2,FALSE)</f>
        <v>19799519</v>
      </c>
      <c r="I204" s="16">
        <f>VLOOKUP(A204,'[3]data 11'!$A$2:$B$1304,2,FALSE)</f>
        <v>63</v>
      </c>
    </row>
    <row r="205" spans="1:9">
      <c r="A205" s="10" t="s">
        <v>474</v>
      </c>
      <c r="B205" s="10" t="s">
        <v>475</v>
      </c>
      <c r="C205" s="11">
        <f>VLOOKUP(A205,'[3]I&amp;S 09'!$A$1:$C$1297,2,FALSE)</f>
        <v>0</v>
      </c>
      <c r="D205" s="11">
        <f>VLOOKUP(A205,'[3]EDA 09 local Share'!$A$1:$C$1030,3,FALSE)</f>
        <v>0</v>
      </c>
      <c r="E205" s="11">
        <f>VLOOKUP(A205,'[3]IFA 09 Data'!$A$1:$C$1297,2,FALSE)</f>
        <v>0</v>
      </c>
      <c r="F205" s="11">
        <f>VLOOKUP(A205,'[3]IFA 09 Data'!$A$1:$C$1297,3,FALSE)</f>
        <v>0</v>
      </c>
      <c r="G205" s="15">
        <f>VLOOKUP(A205,'[3]data 11'!$A$1:$C$1304,3,FALSE)</f>
        <v>104775067</v>
      </c>
      <c r="H205" s="11">
        <f>VLOOKUP(A205,'[3]Property 07'!$A$1:$B$1377,2,FALSE)</f>
        <v>93764539</v>
      </c>
      <c r="I205" s="16">
        <f>VLOOKUP(A205,'[3]data 11'!$A$2:$B$1304,2,FALSE)</f>
        <v>62</v>
      </c>
    </row>
    <row r="206" spans="1:9">
      <c r="A206" s="10" t="s">
        <v>476</v>
      </c>
      <c r="B206" s="10" t="s">
        <v>477</v>
      </c>
      <c r="C206" s="11">
        <f>VLOOKUP(A206,'[3]I&amp;S 09'!$A$1:$C$1297,2,FALSE)</f>
        <v>0</v>
      </c>
      <c r="D206" s="11">
        <f>VLOOKUP(A206,'[3]EDA 09 local Share'!$A$1:$C$1030,3,FALSE)</f>
        <v>0</v>
      </c>
      <c r="E206" s="11">
        <f>VLOOKUP(A206,'[3]IFA 09 Data'!$A$1:$C$1297,2,FALSE)</f>
        <v>0</v>
      </c>
      <c r="F206" s="11">
        <f>VLOOKUP(A206,'[3]IFA 09 Data'!$A$1:$C$1297,3,FALSE)</f>
        <v>0</v>
      </c>
      <c r="G206" s="15">
        <f>VLOOKUP(A206,'[3]data 11'!$A$1:$C$1304,3,FALSE)</f>
        <v>76850930</v>
      </c>
      <c r="H206" s="11">
        <f>VLOOKUP(A206,'[3]Property 07'!$A$1:$B$1377,2,FALSE)</f>
        <v>69820397</v>
      </c>
      <c r="I206" s="16">
        <f>VLOOKUP(A206,'[3]data 11'!$A$2:$B$1304,2,FALSE)</f>
        <v>263.13499999999999</v>
      </c>
    </row>
    <row r="207" spans="1:9">
      <c r="A207" s="10" t="s">
        <v>478</v>
      </c>
      <c r="B207" s="10" t="s">
        <v>479</v>
      </c>
      <c r="C207" s="11">
        <f>VLOOKUP(A207,'[3]I&amp;S 09'!$A$1:$C$1297,2,FALSE)</f>
        <v>477059</v>
      </c>
      <c r="D207" s="11">
        <f>VLOOKUP(A207,'[3]EDA 09 local Share'!$A$1:$C$1030,3,FALSE)</f>
        <v>450209.83906228899</v>
      </c>
      <c r="E207" s="11">
        <f>VLOOKUP(A207,'[3]IFA 09 Data'!$A$1:$C$1297,2,FALSE)</f>
        <v>0</v>
      </c>
      <c r="F207" s="11">
        <f>VLOOKUP(A207,'[3]IFA 09 Data'!$A$1:$C$1297,3,FALSE)</f>
        <v>0</v>
      </c>
      <c r="G207" s="15">
        <f>VLOOKUP(A207,'[3]data 11'!$A$1:$C$1304,3,FALSE)</f>
        <v>559408670</v>
      </c>
      <c r="H207" s="11">
        <f>VLOOKUP(A207,'[3]Property 07'!$A$1:$B$1377,2,FALSE)</f>
        <v>515905016</v>
      </c>
      <c r="I207" s="16">
        <f>VLOOKUP(A207,'[3]data 11'!$A$2:$B$1304,2,FALSE)</f>
        <v>2609.0269999999996</v>
      </c>
    </row>
    <row r="208" spans="1:9">
      <c r="A208" s="10" t="s">
        <v>480</v>
      </c>
      <c r="B208" s="10" t="s">
        <v>481</v>
      </c>
      <c r="C208" s="11">
        <f>VLOOKUP(A208,'[3]I&amp;S 09'!$A$1:$C$1297,2,FALSE)</f>
        <v>21852</v>
      </c>
      <c r="D208" s="11">
        <f>VLOOKUP(A208,'[3]EDA 09 local Share'!$A$1:$C$1030,3,FALSE)</f>
        <v>0</v>
      </c>
      <c r="E208" s="11">
        <f>VLOOKUP(A208,'[3]IFA 09 Data'!$A$1:$C$1297,2,FALSE)</f>
        <v>21058</v>
      </c>
      <c r="F208" s="11">
        <f>VLOOKUP(A208,'[3]IFA 09 Data'!$A$1:$C$1297,3,FALSE)</f>
        <v>92135</v>
      </c>
      <c r="G208" s="15">
        <f>VLOOKUP(A208,'[3]data 11'!$A$1:$C$1304,3,FALSE)</f>
        <v>33801992</v>
      </c>
      <c r="H208" s="11">
        <f>VLOOKUP(A208,'[3]Property 07'!$A$1:$B$1377,2,FALSE)</f>
        <v>31998514</v>
      </c>
      <c r="I208" s="16">
        <f>VLOOKUP(A208,'[3]data 11'!$A$2:$B$1304,2,FALSE)</f>
        <v>147.78899999999999</v>
      </c>
    </row>
    <row r="209" spans="1:9">
      <c r="A209" s="10" t="s">
        <v>482</v>
      </c>
      <c r="B209" s="10" t="s">
        <v>483</v>
      </c>
      <c r="C209" s="11">
        <f>VLOOKUP(A209,'[3]I&amp;S 09'!$A$1:$C$1297,2,FALSE)</f>
        <v>0</v>
      </c>
      <c r="D209" s="11">
        <f>VLOOKUP(A209,'[3]EDA 09 local Share'!$A$1:$C$1030,3,FALSE)</f>
        <v>0</v>
      </c>
      <c r="E209" s="11">
        <f>VLOOKUP(A209,'[3]IFA 09 Data'!$A$1:$C$1297,2,FALSE)</f>
        <v>0</v>
      </c>
      <c r="F209" s="11">
        <f>VLOOKUP(A209,'[3]IFA 09 Data'!$A$1:$C$1297,3,FALSE)</f>
        <v>0</v>
      </c>
      <c r="G209" s="15">
        <f>VLOOKUP(A209,'[3]data 11'!$A$1:$C$1304,3,FALSE)</f>
        <v>57334479</v>
      </c>
      <c r="H209" s="11">
        <f>VLOOKUP(A209,'[3]Property 07'!$A$1:$B$1377,2,FALSE)</f>
        <v>49769411</v>
      </c>
      <c r="I209" s="16">
        <f>VLOOKUP(A209,'[3]data 11'!$A$2:$B$1304,2,FALSE)</f>
        <v>155</v>
      </c>
    </row>
    <row r="210" spans="1:9">
      <c r="A210" s="10" t="s">
        <v>484</v>
      </c>
      <c r="B210" s="10" t="s">
        <v>485</v>
      </c>
      <c r="C210" s="11">
        <f>VLOOKUP(A210,'[3]I&amp;S 09'!$A$1:$C$1297,2,FALSE)</f>
        <v>1660408</v>
      </c>
      <c r="D210" s="11">
        <f>VLOOKUP(A210,'[3]EDA 09 local Share'!$A$1:$C$1030,3,FALSE)</f>
        <v>1376065.9235014799</v>
      </c>
      <c r="E210" s="11">
        <f>VLOOKUP(A210,'[3]IFA 09 Data'!$A$1:$C$1297,2,FALSE)</f>
        <v>305254</v>
      </c>
      <c r="F210" s="11">
        <f>VLOOKUP(A210,'[3]IFA 09 Data'!$A$1:$C$1297,3,FALSE)</f>
        <v>712727</v>
      </c>
      <c r="G210" s="15">
        <f>VLOOKUP(A210,'[3]data 11'!$A$1:$C$1304,3,FALSE)</f>
        <v>1193975281</v>
      </c>
      <c r="H210" s="11">
        <f>VLOOKUP(A210,'[3]Property 07'!$A$1:$B$1377,2,FALSE)</f>
        <v>1082346607</v>
      </c>
      <c r="I210" s="16">
        <f>VLOOKUP(A210,'[3]data 11'!$A$2:$B$1304,2,FALSE)</f>
        <v>7268.2559999999994</v>
      </c>
    </row>
    <row r="211" spans="1:9">
      <c r="A211" s="10" t="s">
        <v>486</v>
      </c>
      <c r="B211" s="10" t="s">
        <v>487</v>
      </c>
      <c r="C211" s="11">
        <f>VLOOKUP(A211,'[3]I&amp;S 09'!$A$1:$C$1297,2,FALSE)</f>
        <v>0</v>
      </c>
      <c r="D211" s="11">
        <f>VLOOKUP(A211,'[3]EDA 09 local Share'!$A$1:$C$1030,3,FALSE)</f>
        <v>0</v>
      </c>
      <c r="E211" s="11">
        <f>VLOOKUP(A211,'[3]IFA 09 Data'!$A$1:$C$1297,2,FALSE)</f>
        <v>0</v>
      </c>
      <c r="F211" s="11">
        <f>VLOOKUP(A211,'[3]IFA 09 Data'!$A$1:$C$1297,3,FALSE)</f>
        <v>0</v>
      </c>
      <c r="G211" s="15">
        <f>VLOOKUP(A211,'[3]data 11'!$A$1:$C$1304,3,FALSE)</f>
        <v>155137850</v>
      </c>
      <c r="H211" s="11">
        <f>VLOOKUP(A211,'[3]Property 07'!$A$1:$B$1377,2,FALSE)</f>
        <v>122010175</v>
      </c>
      <c r="I211" s="16">
        <f>VLOOKUP(A211,'[3]data 11'!$A$2:$B$1304,2,FALSE)</f>
        <v>235</v>
      </c>
    </row>
    <row r="212" spans="1:9">
      <c r="A212" s="10" t="s">
        <v>488</v>
      </c>
      <c r="B212" s="10" t="s">
        <v>489</v>
      </c>
      <c r="C212" s="11">
        <f>VLOOKUP(A212,'[3]I&amp;S 09'!$A$1:$C$1297,2,FALSE)</f>
        <v>0</v>
      </c>
      <c r="D212" s="11">
        <f>VLOOKUP(A212,'[3]EDA 09 local Share'!$A$1:$C$1030,3,FALSE)</f>
        <v>0</v>
      </c>
      <c r="E212" s="11">
        <f>VLOOKUP(A212,'[3]IFA 09 Data'!$A$1:$C$1297,2,FALSE)</f>
        <v>0</v>
      </c>
      <c r="F212" s="11">
        <f>VLOOKUP(A212,'[3]IFA 09 Data'!$A$1:$C$1297,3,FALSE)</f>
        <v>0</v>
      </c>
      <c r="G212" s="15">
        <f>VLOOKUP(A212,'[3]data 11'!$A$1:$C$1304,3,FALSE)</f>
        <v>2019035120</v>
      </c>
      <c r="H212" s="11">
        <f>VLOOKUP(A212,'[3]Property 07'!$A$1:$B$1377,2,FALSE)</f>
        <v>1836907950</v>
      </c>
      <c r="I212" s="16">
        <f>VLOOKUP(A212,'[3]data 11'!$A$2:$B$1304,2,FALSE)</f>
        <v>920</v>
      </c>
    </row>
    <row r="213" spans="1:9">
      <c r="A213" s="10" t="s">
        <v>490</v>
      </c>
      <c r="B213" s="10" t="s">
        <v>2408</v>
      </c>
      <c r="C213" s="11">
        <f>VLOOKUP(A213,'[3]I&amp;S 09'!$A$1:$C$1297,2,FALSE)</f>
        <v>3672525</v>
      </c>
      <c r="D213" s="11">
        <f>VLOOKUP(A213,'[3]EDA 09 local Share'!$A$1:$C$1030,3,FALSE)</f>
        <v>0</v>
      </c>
      <c r="E213" s="11">
        <f>VLOOKUP(A213,'[3]IFA 09 Data'!$A$1:$C$1297,2,FALSE)</f>
        <v>0</v>
      </c>
      <c r="F213" s="11">
        <f>VLOOKUP(A213,'[3]IFA 09 Data'!$A$1:$C$1297,3,FALSE)</f>
        <v>0</v>
      </c>
      <c r="G213" s="15">
        <f>VLOOKUP(A213,'[3]data 11'!$A$1:$C$1304,3,FALSE)</f>
        <v>2196080780</v>
      </c>
      <c r="H213" s="11">
        <f>VLOOKUP(A213,'[3]Property 07'!$A$1:$B$1377,2,FALSE)</f>
        <v>1993814710</v>
      </c>
      <c r="I213" s="16">
        <f>VLOOKUP(A213,'[3]data 11'!$A$2:$B$1304,2,FALSE)</f>
        <v>690.72699999999998</v>
      </c>
    </row>
    <row r="214" spans="1:9">
      <c r="A214" s="10" t="s">
        <v>492</v>
      </c>
      <c r="B214" s="10" t="s">
        <v>493</v>
      </c>
      <c r="C214" s="11">
        <f>VLOOKUP(A214,'[3]I&amp;S 09'!$A$1:$C$1297,2,FALSE)</f>
        <v>0</v>
      </c>
      <c r="D214" s="11">
        <f>VLOOKUP(A214,'[3]EDA 09 local Share'!$A$1:$C$1030,3,FALSE)</f>
        <v>0</v>
      </c>
      <c r="E214" s="11">
        <f>VLOOKUP(A214,'[3]IFA 09 Data'!$A$1:$C$1297,2,FALSE)</f>
        <v>0</v>
      </c>
      <c r="F214" s="11">
        <f>VLOOKUP(A214,'[3]IFA 09 Data'!$A$1:$C$1297,3,FALSE)</f>
        <v>0</v>
      </c>
      <c r="G214" s="15">
        <f>VLOOKUP(A214,'[3]data 11'!$A$1:$C$1304,3,FALSE)</f>
        <v>80171638</v>
      </c>
      <c r="H214" s="11">
        <f>VLOOKUP(A214,'[3]Property 07'!$A$1:$B$1377,2,FALSE)</f>
        <v>61576723</v>
      </c>
      <c r="I214" s="16">
        <f>VLOOKUP(A214,'[3]data 11'!$A$2:$B$1304,2,FALSE)</f>
        <v>356.58799999999997</v>
      </c>
    </row>
    <row r="215" spans="1:9">
      <c r="A215" s="10" t="s">
        <v>494</v>
      </c>
      <c r="B215" s="10" t="s">
        <v>495</v>
      </c>
      <c r="C215" s="11">
        <f>VLOOKUP(A215,'[3]I&amp;S 09'!$A$1:$C$1297,2,FALSE)</f>
        <v>0</v>
      </c>
      <c r="D215" s="11">
        <f>VLOOKUP(A215,'[3]EDA 09 local Share'!$A$1:$C$1030,3,FALSE)</f>
        <v>0</v>
      </c>
      <c r="E215" s="11">
        <f>VLOOKUP(A215,'[3]IFA 09 Data'!$A$1:$C$1297,2,FALSE)</f>
        <v>0</v>
      </c>
      <c r="F215" s="11">
        <f>VLOOKUP(A215,'[3]IFA 09 Data'!$A$1:$C$1297,3,FALSE)</f>
        <v>0</v>
      </c>
      <c r="G215" s="15">
        <f>VLOOKUP(A215,'[3]data 11'!$A$1:$C$1304,3,FALSE)</f>
        <v>122684872</v>
      </c>
      <c r="H215" s="11">
        <f>VLOOKUP(A215,'[3]Property 07'!$A$1:$B$1377,2,FALSE)</f>
        <v>90719550</v>
      </c>
      <c r="I215" s="16">
        <f>VLOOKUP(A215,'[3]data 11'!$A$2:$B$1304,2,FALSE)</f>
        <v>259.64399999999995</v>
      </c>
    </row>
    <row r="216" spans="1:9">
      <c r="A216" s="10" t="s">
        <v>496</v>
      </c>
      <c r="B216" s="10" t="s">
        <v>497</v>
      </c>
      <c r="C216" s="11">
        <f>VLOOKUP(A216,'[3]I&amp;S 09'!$A$1:$C$1297,2,FALSE)</f>
        <v>0</v>
      </c>
      <c r="D216" s="11">
        <f>VLOOKUP(A216,'[3]EDA 09 local Share'!$A$1:$C$1030,3,FALSE)</f>
        <v>0</v>
      </c>
      <c r="E216" s="11">
        <f>VLOOKUP(A216,'[3]IFA 09 Data'!$A$1:$C$1297,2,FALSE)</f>
        <v>0</v>
      </c>
      <c r="F216" s="11">
        <f>VLOOKUP(A216,'[3]IFA 09 Data'!$A$1:$C$1297,3,FALSE)</f>
        <v>0</v>
      </c>
      <c r="G216" s="15">
        <f>VLOOKUP(A216,'[3]data 11'!$A$1:$C$1304,3,FALSE)</f>
        <v>100804273</v>
      </c>
      <c r="H216" s="11">
        <f>VLOOKUP(A216,'[3]Property 07'!$A$1:$B$1377,2,FALSE)</f>
        <v>85802067</v>
      </c>
      <c r="I216" s="16">
        <f>VLOOKUP(A216,'[3]data 11'!$A$2:$B$1304,2,FALSE)</f>
        <v>450</v>
      </c>
    </row>
    <row r="217" spans="1:9">
      <c r="A217" s="10" t="s">
        <v>498</v>
      </c>
      <c r="B217" s="10" t="s">
        <v>499</v>
      </c>
      <c r="C217" s="11">
        <f>VLOOKUP(A217,'[3]I&amp;S 09'!$A$1:$C$1297,2,FALSE)</f>
        <v>138312</v>
      </c>
      <c r="D217" s="11">
        <f>VLOOKUP(A217,'[3]EDA 09 local Share'!$A$1:$C$1030,3,FALSE)</f>
        <v>161284.37212630486</v>
      </c>
      <c r="E217" s="11">
        <f>VLOOKUP(A217,'[3]IFA 09 Data'!$A$1:$C$1297,2,FALSE)</f>
        <v>0</v>
      </c>
      <c r="F217" s="11">
        <f>VLOOKUP(A217,'[3]IFA 09 Data'!$A$1:$C$1297,3,FALSE)</f>
        <v>0</v>
      </c>
      <c r="G217" s="15">
        <f>VLOOKUP(A217,'[3]data 11'!$A$1:$C$1304,3,FALSE)</f>
        <v>306115965</v>
      </c>
      <c r="H217" s="11">
        <f>VLOOKUP(A217,'[3]Property 07'!$A$1:$B$1377,2,FALSE)</f>
        <v>286144290</v>
      </c>
      <c r="I217" s="16">
        <f>VLOOKUP(A217,'[3]data 11'!$A$2:$B$1304,2,FALSE)</f>
        <v>519.02499999999998</v>
      </c>
    </row>
    <row r="218" spans="1:9">
      <c r="A218" s="10" t="s">
        <v>500</v>
      </c>
      <c r="B218" s="10" t="s">
        <v>501</v>
      </c>
      <c r="C218" s="11">
        <f>VLOOKUP(A218,'[3]I&amp;S 09'!$A$1:$C$1297,2,FALSE)</f>
        <v>1060324</v>
      </c>
      <c r="D218" s="11">
        <f>VLOOKUP(A218,'[3]EDA 09 local Share'!$A$1:$C$1030,3,FALSE)</f>
        <v>1237216.8102161745</v>
      </c>
      <c r="E218" s="11">
        <f>VLOOKUP(A218,'[3]IFA 09 Data'!$A$1:$C$1297,2,FALSE)</f>
        <v>0</v>
      </c>
      <c r="F218" s="11">
        <f>VLOOKUP(A218,'[3]IFA 09 Data'!$A$1:$C$1297,3,FALSE)</f>
        <v>0</v>
      </c>
      <c r="G218" s="15">
        <f>VLOOKUP(A218,'[3]data 11'!$A$1:$C$1304,3,FALSE)</f>
        <v>448949402</v>
      </c>
      <c r="H218" s="11">
        <f>VLOOKUP(A218,'[3]Property 07'!$A$1:$B$1377,2,FALSE)</f>
        <v>487824860</v>
      </c>
      <c r="I218" s="16">
        <f>VLOOKUP(A218,'[3]data 11'!$A$2:$B$1304,2,FALSE)</f>
        <v>1533</v>
      </c>
    </row>
    <row r="219" spans="1:9">
      <c r="A219" s="10" t="s">
        <v>502</v>
      </c>
      <c r="B219" s="10" t="s">
        <v>503</v>
      </c>
      <c r="C219" s="11">
        <f>VLOOKUP(A219,'[3]I&amp;S 09'!$A$1:$C$1297,2,FALSE)</f>
        <v>0</v>
      </c>
      <c r="D219" s="11">
        <f>VLOOKUP(A219,'[3]EDA 09 local Share'!$A$1:$C$1030,3,FALSE)</f>
        <v>0</v>
      </c>
      <c r="E219" s="11">
        <f>VLOOKUP(A219,'[3]IFA 09 Data'!$A$1:$C$1297,2,FALSE)</f>
        <v>0</v>
      </c>
      <c r="F219" s="11">
        <f>VLOOKUP(A219,'[3]IFA 09 Data'!$A$1:$C$1297,3,FALSE)</f>
        <v>0</v>
      </c>
      <c r="G219" s="15">
        <f>VLOOKUP(A219,'[3]data 11'!$A$1:$C$1304,3,FALSE)</f>
        <v>91470782</v>
      </c>
      <c r="H219" s="11">
        <f>VLOOKUP(A219,'[3]Property 07'!$A$1:$B$1377,2,FALSE)</f>
        <v>81227860</v>
      </c>
      <c r="I219" s="16">
        <f>VLOOKUP(A219,'[3]data 11'!$A$2:$B$1304,2,FALSE)</f>
        <v>151.30199999999999</v>
      </c>
    </row>
    <row r="220" spans="1:9">
      <c r="A220" s="10" t="s">
        <v>565</v>
      </c>
      <c r="B220" s="10" t="s">
        <v>566</v>
      </c>
      <c r="C220" s="11">
        <f>VLOOKUP(A220,'[3]I&amp;S 09'!$A$1:$C$1297,2,FALSE)</f>
        <v>47249730</v>
      </c>
      <c r="D220" s="11">
        <f>VLOOKUP(A220,'[3]EDA 09 local Share'!$A$1:$C$1030,3,FALSE)</f>
        <v>40412929.238899991</v>
      </c>
      <c r="E220" s="11">
        <f>VLOOKUP(A220,'[3]IFA 09 Data'!$A$1:$C$1297,2,FALSE)</f>
        <v>0</v>
      </c>
      <c r="F220" s="11">
        <f>VLOOKUP(A220,'[3]IFA 09 Data'!$A$1:$C$1297,3,FALSE)</f>
        <v>0</v>
      </c>
      <c r="G220" s="15">
        <f>VLOOKUP(A220,'[3]data 11'!$A$1:$C$1304,3,FALSE)</f>
        <v>13812342087</v>
      </c>
      <c r="H220" s="11">
        <f>VLOOKUP(A220,'[3]Property 07'!$A$1:$B$1377,2,FALSE)</f>
        <v>13935492841</v>
      </c>
      <c r="I220" s="16">
        <f>VLOOKUP(A220,'[3]data 11'!$A$2:$B$1304,2,FALSE)</f>
        <v>24401.712</v>
      </c>
    </row>
    <row r="221" spans="1:9">
      <c r="A221" s="10" t="s">
        <v>567</v>
      </c>
      <c r="B221" s="10" t="s">
        <v>568</v>
      </c>
      <c r="C221" s="11">
        <f>VLOOKUP(A221,'[3]I&amp;S 09'!$A$1:$C$1297,2,FALSE)</f>
        <v>13160727</v>
      </c>
      <c r="D221" s="11">
        <f>VLOOKUP(A221,'[3]EDA 09 local Share'!$A$1:$C$1030,3,FALSE)</f>
        <v>8258071.8390999995</v>
      </c>
      <c r="E221" s="11">
        <f>VLOOKUP(A221,'[3]IFA 09 Data'!$A$1:$C$1297,2,FALSE)</f>
        <v>0</v>
      </c>
      <c r="F221" s="11">
        <f>VLOOKUP(A221,'[3]IFA 09 Data'!$A$1:$C$1297,3,FALSE)</f>
        <v>0</v>
      </c>
      <c r="G221" s="15">
        <f>VLOOKUP(A221,'[3]data 11'!$A$1:$C$1304,3,FALSE)</f>
        <v>2732582088</v>
      </c>
      <c r="H221" s="11">
        <f>VLOOKUP(A221,'[3]Property 07'!$A$1:$B$1377,2,FALSE)</f>
        <v>2847610979</v>
      </c>
      <c r="I221" s="16">
        <f>VLOOKUP(A221,'[3]data 11'!$A$2:$B$1304,2,FALSE)</f>
        <v>7800</v>
      </c>
    </row>
    <row r="222" spans="1:9">
      <c r="A222" s="10" t="s">
        <v>569</v>
      </c>
      <c r="B222" s="10" t="s">
        <v>570</v>
      </c>
      <c r="C222" s="11">
        <f>VLOOKUP(A222,'[3]I&amp;S 09'!$A$1:$C$1297,2,FALSE)</f>
        <v>110317779</v>
      </c>
      <c r="D222" s="11">
        <f>VLOOKUP(A222,'[3]EDA 09 local Share'!$A$1:$C$1030,3,FALSE)</f>
        <v>139246682.06224966</v>
      </c>
      <c r="E222" s="11">
        <f>VLOOKUP(A222,'[3]IFA 09 Data'!$A$1:$C$1297,2,FALSE)</f>
        <v>0</v>
      </c>
      <c r="F222" s="11">
        <f>VLOOKUP(A222,'[3]IFA 09 Data'!$A$1:$C$1297,3,FALSE)</f>
        <v>0</v>
      </c>
      <c r="G222" s="15">
        <f>VLOOKUP(A222,'[3]data 11'!$A$1:$C$1304,3,FALSE)</f>
        <v>79054840178</v>
      </c>
      <c r="H222" s="11">
        <f>VLOOKUP(A222,'[3]Property 07'!$A$1:$B$1377,2,FALSE)</f>
        <v>75935747940</v>
      </c>
      <c r="I222" s="16">
        <f>VLOOKUP(A222,'[3]data 11'!$A$2:$B$1304,2,FALSE)</f>
        <v>143335.74699999997</v>
      </c>
    </row>
    <row r="223" spans="1:9">
      <c r="A223" s="10" t="s">
        <v>571</v>
      </c>
      <c r="B223" s="10" t="s">
        <v>572</v>
      </c>
      <c r="C223" s="11">
        <f>VLOOKUP(A223,'[3]I&amp;S 09'!$A$1:$C$1297,2,FALSE)</f>
        <v>10664236</v>
      </c>
      <c r="D223" s="11">
        <f>VLOOKUP(A223,'[3]EDA 09 local Share'!$A$1:$C$1030,3,FALSE)</f>
        <v>6836658.235299998</v>
      </c>
      <c r="E223" s="11">
        <f>VLOOKUP(A223,'[3]IFA 09 Data'!$A$1:$C$1297,2,FALSE)</f>
        <v>1432788</v>
      </c>
      <c r="F223" s="11">
        <f>VLOOKUP(A223,'[3]IFA 09 Data'!$A$1:$C$1297,3,FALSE)</f>
        <v>1795856</v>
      </c>
      <c r="G223" s="15">
        <f>VLOOKUP(A223,'[3]data 11'!$A$1:$C$1304,3,FALSE)</f>
        <v>2202748634</v>
      </c>
      <c r="H223" s="11">
        <f>VLOOKUP(A223,'[3]Property 07'!$A$1:$B$1377,2,FALSE)</f>
        <v>2357468357</v>
      </c>
      <c r="I223" s="16">
        <f>VLOOKUP(A223,'[3]data 11'!$A$2:$B$1304,2,FALSE)</f>
        <v>8591.5479999999989</v>
      </c>
    </row>
    <row r="224" spans="1:9">
      <c r="A224" s="10" t="s">
        <v>573</v>
      </c>
      <c r="B224" s="10" t="s">
        <v>574</v>
      </c>
      <c r="C224" s="11">
        <f>VLOOKUP(A224,'[3]I&amp;S 09'!$A$1:$C$1297,2,FALSE)</f>
        <v>12897290</v>
      </c>
      <c r="D224" s="11">
        <f>VLOOKUP(A224,'[3]EDA 09 local Share'!$A$1:$C$1030,3,FALSE)</f>
        <v>10136744.894599998</v>
      </c>
      <c r="E224" s="11">
        <f>VLOOKUP(A224,'[3]IFA 09 Data'!$A$1:$C$1297,2,FALSE)</f>
        <v>0</v>
      </c>
      <c r="F224" s="11">
        <f>VLOOKUP(A224,'[3]IFA 09 Data'!$A$1:$C$1297,3,FALSE)</f>
        <v>0</v>
      </c>
      <c r="G224" s="15">
        <f>VLOOKUP(A224,'[3]data 11'!$A$1:$C$1304,3,FALSE)</f>
        <v>3284410191</v>
      </c>
      <c r="H224" s="11">
        <f>VLOOKUP(A224,'[3]Property 07'!$A$1:$B$1377,2,FALSE)</f>
        <v>3495429274</v>
      </c>
      <c r="I224" s="16">
        <f>VLOOKUP(A224,'[3]data 11'!$A$2:$B$1304,2,FALSE)</f>
        <v>12079.009999999998</v>
      </c>
    </row>
    <row r="225" spans="1:9">
      <c r="A225" s="10" t="s">
        <v>575</v>
      </c>
      <c r="B225" s="10" t="s">
        <v>576</v>
      </c>
      <c r="C225" s="11">
        <f>VLOOKUP(A225,'[3]I&amp;S 09'!$A$1:$C$1297,2,FALSE)</f>
        <v>29713771</v>
      </c>
      <c r="D225" s="11">
        <f>VLOOKUP(A225,'[3]EDA 09 local Share'!$A$1:$C$1030,3,FALSE)</f>
        <v>24191092.108606528</v>
      </c>
      <c r="E225" s="11">
        <f>VLOOKUP(A225,'[3]IFA 09 Data'!$A$1:$C$1297,2,FALSE)</f>
        <v>2263449</v>
      </c>
      <c r="F225" s="11">
        <f>VLOOKUP(A225,'[3]IFA 09 Data'!$A$1:$C$1297,3,FALSE)</f>
        <v>3123162</v>
      </c>
      <c r="G225" s="15">
        <f>VLOOKUP(A225,'[3]data 11'!$A$1:$C$1304,3,FALSE)</f>
        <v>13765682873</v>
      </c>
      <c r="H225" s="11">
        <f>VLOOKUP(A225,'[3]Property 07'!$A$1:$B$1377,2,FALSE)</f>
        <v>13645081708</v>
      </c>
      <c r="I225" s="16">
        <f>VLOOKUP(A225,'[3]data 11'!$A$2:$B$1304,2,FALSE)</f>
        <v>55110.758999999998</v>
      </c>
    </row>
    <row r="226" spans="1:9">
      <c r="A226" s="10" t="s">
        <v>577</v>
      </c>
      <c r="B226" s="10" t="s">
        <v>578</v>
      </c>
      <c r="C226" s="11">
        <f>VLOOKUP(A226,'[3]I&amp;S 09'!$A$1:$C$1297,2,FALSE)</f>
        <v>20671415</v>
      </c>
      <c r="D226" s="11">
        <f>VLOOKUP(A226,'[3]EDA 09 local Share'!$A$1:$C$1030,3,FALSE)</f>
        <v>9633344.4927275851</v>
      </c>
      <c r="E226" s="11">
        <f>VLOOKUP(A226,'[3]IFA 09 Data'!$A$1:$C$1297,2,FALSE)</f>
        <v>5791947</v>
      </c>
      <c r="F226" s="11">
        <f>VLOOKUP(A226,'[3]IFA 09 Data'!$A$1:$C$1297,3,FALSE)</f>
        <v>10708772</v>
      </c>
      <c r="G226" s="15">
        <f>VLOOKUP(A226,'[3]data 11'!$A$1:$C$1304,3,FALSE)</f>
        <v>4685166282</v>
      </c>
      <c r="H226" s="11">
        <f>VLOOKUP(A226,'[3]Property 07'!$A$1:$B$1377,2,FALSE)</f>
        <v>4531963502</v>
      </c>
      <c r="I226" s="16">
        <f>VLOOKUP(A226,'[3]data 11'!$A$2:$B$1304,2,FALSE)</f>
        <v>25039.316999999999</v>
      </c>
    </row>
    <row r="227" spans="1:9">
      <c r="A227" s="10" t="s">
        <v>579</v>
      </c>
      <c r="B227" s="10" t="s">
        <v>580</v>
      </c>
      <c r="C227" s="11">
        <f>VLOOKUP(A227,'[3]I&amp;S 09'!$A$1:$C$1297,2,FALSE)</f>
        <v>9842060</v>
      </c>
      <c r="D227" s="11">
        <f>VLOOKUP(A227,'[3]EDA 09 local Share'!$A$1:$C$1030,3,FALSE)</f>
        <v>7197931.2270684661</v>
      </c>
      <c r="E227" s="11">
        <f>VLOOKUP(A227,'[3]IFA 09 Data'!$A$1:$C$1297,2,FALSE)</f>
        <v>0</v>
      </c>
      <c r="F227" s="11">
        <f>VLOOKUP(A227,'[3]IFA 09 Data'!$A$1:$C$1297,3,FALSE)</f>
        <v>0</v>
      </c>
      <c r="G227" s="15">
        <f>VLOOKUP(A227,'[3]data 11'!$A$1:$C$1304,3,FALSE)</f>
        <v>12401517511</v>
      </c>
      <c r="H227" s="11">
        <f>VLOOKUP(A227,'[3]Property 07'!$A$1:$B$1377,2,FALSE)</f>
        <v>10452563596</v>
      </c>
      <c r="I227" s="16">
        <f>VLOOKUP(A227,'[3]data 11'!$A$2:$B$1304,2,FALSE)</f>
        <v>6235.3039999999992</v>
      </c>
    </row>
    <row r="228" spans="1:9">
      <c r="A228" s="10" t="s">
        <v>581</v>
      </c>
      <c r="B228" s="10" t="s">
        <v>582</v>
      </c>
      <c r="C228" s="11">
        <f>VLOOKUP(A228,'[3]I&amp;S 09'!$A$1:$C$1297,2,FALSE)</f>
        <v>35269142</v>
      </c>
      <c r="D228" s="11">
        <f>VLOOKUP(A228,'[3]EDA 09 local Share'!$A$1:$C$1030,3,FALSE)</f>
        <v>21682888.197823972</v>
      </c>
      <c r="E228" s="11">
        <f>VLOOKUP(A228,'[3]IFA 09 Data'!$A$1:$C$1297,2,FALSE)</f>
        <v>8931004</v>
      </c>
      <c r="F228" s="11">
        <f>VLOOKUP(A228,'[3]IFA 09 Data'!$A$1:$C$1297,3,FALSE)</f>
        <v>10433294</v>
      </c>
      <c r="G228" s="15">
        <f>VLOOKUP(A228,'[3]data 11'!$A$1:$C$1304,3,FALSE)</f>
        <v>9214152201</v>
      </c>
      <c r="H228" s="11">
        <f>VLOOKUP(A228,'[3]Property 07'!$A$1:$B$1377,2,FALSE)</f>
        <v>9134133403</v>
      </c>
      <c r="I228" s="16">
        <f>VLOOKUP(A228,'[3]data 11'!$A$2:$B$1304,2,FALSE)</f>
        <v>31005.965999999997</v>
      </c>
    </row>
    <row r="229" spans="1:9">
      <c r="A229" s="10" t="s">
        <v>583</v>
      </c>
      <c r="B229" s="10" t="s">
        <v>584</v>
      </c>
      <c r="C229" s="11">
        <f>VLOOKUP(A229,'[3]I&amp;S 09'!$A$1:$C$1297,2,FALSE)</f>
        <v>6227868</v>
      </c>
      <c r="D229" s="11">
        <f>VLOOKUP(A229,'[3]EDA 09 local Share'!$A$1:$C$1030,3,FALSE)</f>
        <v>4819794.0955999997</v>
      </c>
      <c r="E229" s="11">
        <f>VLOOKUP(A229,'[3]IFA 09 Data'!$A$1:$C$1297,2,FALSE)</f>
        <v>0</v>
      </c>
      <c r="F229" s="11">
        <f>VLOOKUP(A229,'[3]IFA 09 Data'!$A$1:$C$1297,3,FALSE)</f>
        <v>0</v>
      </c>
      <c r="G229" s="15">
        <f>VLOOKUP(A229,'[3]data 11'!$A$1:$C$1304,3,FALSE)</f>
        <v>1546023169</v>
      </c>
      <c r="H229" s="11">
        <f>VLOOKUP(A229,'[3]Property 07'!$A$1:$B$1377,2,FALSE)</f>
        <v>1661997964</v>
      </c>
      <c r="I229" s="16">
        <f>VLOOKUP(A229,'[3]data 11'!$A$2:$B$1304,2,FALSE)</f>
        <v>6708.7769999999991</v>
      </c>
    </row>
    <row r="230" spans="1:9">
      <c r="A230" s="10" t="s">
        <v>585</v>
      </c>
      <c r="B230" s="10" t="s">
        <v>586</v>
      </c>
      <c r="C230" s="11">
        <f>VLOOKUP(A230,'[3]I&amp;S 09'!$A$1:$C$1297,2,FALSE)</f>
        <v>24373960</v>
      </c>
      <c r="D230" s="11">
        <f>VLOOKUP(A230,'[3]EDA 09 local Share'!$A$1:$C$1030,3,FALSE)</f>
        <v>16779283.432939518</v>
      </c>
      <c r="E230" s="11">
        <f>VLOOKUP(A230,'[3]IFA 09 Data'!$A$1:$C$1297,2,FALSE)</f>
        <v>7695506</v>
      </c>
      <c r="F230" s="11">
        <f>VLOOKUP(A230,'[3]IFA 09 Data'!$A$1:$C$1297,3,FALSE)</f>
        <v>14315356</v>
      </c>
      <c r="G230" s="15">
        <f>VLOOKUP(A230,'[3]data 11'!$A$1:$C$1304,3,FALSE)</f>
        <v>6330666053</v>
      </c>
      <c r="H230" s="11">
        <f>VLOOKUP(A230,'[3]Property 07'!$A$1:$B$1377,2,FALSE)</f>
        <v>6593029177</v>
      </c>
      <c r="I230" s="16">
        <f>VLOOKUP(A230,'[3]data 11'!$A$2:$B$1304,2,FALSE)</f>
        <v>35696.154999999999</v>
      </c>
    </row>
    <row r="231" spans="1:9">
      <c r="A231" s="10" t="s">
        <v>587</v>
      </c>
      <c r="B231" s="10" t="s">
        <v>588</v>
      </c>
      <c r="C231" s="11">
        <f>VLOOKUP(A231,'[3]I&amp;S 09'!$A$1:$C$1297,2,FALSE)</f>
        <v>50970549</v>
      </c>
      <c r="D231" s="11">
        <f>VLOOKUP(A231,'[3]EDA 09 local Share'!$A$1:$C$1030,3,FALSE)</f>
        <v>48759881.316199996</v>
      </c>
      <c r="E231" s="11">
        <f>VLOOKUP(A231,'[3]IFA 09 Data'!$A$1:$C$1297,2,FALSE)</f>
        <v>0</v>
      </c>
      <c r="F231" s="11">
        <f>VLOOKUP(A231,'[3]IFA 09 Data'!$A$1:$C$1297,3,FALSE)</f>
        <v>0</v>
      </c>
      <c r="G231" s="15">
        <f>VLOOKUP(A231,'[3]data 11'!$A$1:$C$1304,3,FALSE)</f>
        <v>16926087163</v>
      </c>
      <c r="H231" s="11">
        <f>VLOOKUP(A231,'[3]Property 07'!$A$1:$B$1377,2,FALSE)</f>
        <v>16813752178</v>
      </c>
      <c r="I231" s="16">
        <f>VLOOKUP(A231,'[3]data 11'!$A$2:$B$1304,2,FALSE)</f>
        <v>32258.573999999997</v>
      </c>
    </row>
    <row r="232" spans="1:9">
      <c r="A232" s="10" t="s">
        <v>589</v>
      </c>
      <c r="B232" s="10" t="s">
        <v>590</v>
      </c>
      <c r="C232" s="11">
        <f>VLOOKUP(A232,'[3]I&amp;S 09'!$A$1:$C$1297,2,FALSE)</f>
        <v>2195780</v>
      </c>
      <c r="D232" s="11">
        <f>VLOOKUP(A232,'[3]EDA 09 local Share'!$A$1:$C$1030,3,FALSE)</f>
        <v>1257953.5684125833</v>
      </c>
      <c r="E232" s="11">
        <f>VLOOKUP(A232,'[3]IFA 09 Data'!$A$1:$C$1297,2,FALSE)</f>
        <v>0</v>
      </c>
      <c r="F232" s="11">
        <f>VLOOKUP(A232,'[3]IFA 09 Data'!$A$1:$C$1297,3,FALSE)</f>
        <v>0</v>
      </c>
      <c r="G232" s="15">
        <f>VLOOKUP(A232,'[3]data 11'!$A$1:$C$1304,3,FALSE)</f>
        <v>738479056</v>
      </c>
      <c r="H232" s="11">
        <f>VLOOKUP(A232,'[3]Property 07'!$A$1:$B$1377,2,FALSE)</f>
        <v>562134345</v>
      </c>
      <c r="I232" s="16">
        <f>VLOOKUP(A232,'[3]data 11'!$A$2:$B$1304,2,FALSE)</f>
        <v>1143.32</v>
      </c>
    </row>
    <row r="233" spans="1:9">
      <c r="A233" s="10" t="s">
        <v>591</v>
      </c>
      <c r="B233" s="10" t="s">
        <v>592</v>
      </c>
      <c r="C233" s="11">
        <f>VLOOKUP(A233,'[3]I&amp;S 09'!$A$1:$C$1297,2,FALSE)</f>
        <v>17832877</v>
      </c>
      <c r="D233" s="11">
        <f>VLOOKUP(A233,'[3]EDA 09 local Share'!$A$1:$C$1030,3,FALSE)</f>
        <v>17276775.976051718</v>
      </c>
      <c r="E233" s="11">
        <f>VLOOKUP(A233,'[3]IFA 09 Data'!$A$1:$C$1297,2,FALSE)</f>
        <v>0</v>
      </c>
      <c r="F233" s="11">
        <f>VLOOKUP(A233,'[3]IFA 09 Data'!$A$1:$C$1297,3,FALSE)</f>
        <v>0</v>
      </c>
      <c r="G233" s="15">
        <f>VLOOKUP(A233,'[3]data 11'!$A$1:$C$1304,3,FALSE)</f>
        <v>7560216622</v>
      </c>
      <c r="H233" s="11">
        <f>VLOOKUP(A233,'[3]Property 07'!$A$1:$B$1377,2,FALSE)</f>
        <v>7130941583</v>
      </c>
      <c r="I233" s="16">
        <f>VLOOKUP(A233,'[3]data 11'!$A$2:$B$1304,2,FALSE)</f>
        <v>9489.1919999999991</v>
      </c>
    </row>
    <row r="234" spans="1:9">
      <c r="A234" s="10" t="s">
        <v>593</v>
      </c>
      <c r="B234" s="10" t="s">
        <v>594</v>
      </c>
      <c r="C234" s="11">
        <f>VLOOKUP(A234,'[3]I&amp;S 09'!$A$1:$C$1297,2,FALSE)</f>
        <v>283</v>
      </c>
      <c r="D234" s="11">
        <f>VLOOKUP(A234,'[3]EDA 09 local Share'!$A$1:$C$1030,3,FALSE)</f>
        <v>0</v>
      </c>
      <c r="E234" s="11">
        <f>VLOOKUP(A234,'[3]IFA 09 Data'!$A$1:$C$1297,2,FALSE)</f>
        <v>0</v>
      </c>
      <c r="F234" s="11">
        <f>VLOOKUP(A234,'[3]IFA 09 Data'!$A$1:$C$1297,3,FALSE)</f>
        <v>0</v>
      </c>
      <c r="G234" s="15">
        <f>VLOOKUP(A234,'[3]data 11'!$A$1:$C$1304,3,FALSE)</f>
        <v>236196721</v>
      </c>
      <c r="H234" s="11">
        <f>VLOOKUP(A234,'[3]Property 07'!$A$1:$B$1377,2,FALSE)</f>
        <v>211472257</v>
      </c>
      <c r="I234" s="16">
        <f>VLOOKUP(A234,'[3]data 11'!$A$2:$B$1304,2,FALSE)</f>
        <v>140.32999999999998</v>
      </c>
    </row>
    <row r="235" spans="1:9">
      <c r="A235" s="10" t="s">
        <v>595</v>
      </c>
      <c r="B235" s="10" t="s">
        <v>596</v>
      </c>
      <c r="C235" s="11">
        <f>VLOOKUP(A235,'[3]I&amp;S 09'!$A$1:$C$1297,2,FALSE)</f>
        <v>961768</v>
      </c>
      <c r="D235" s="11">
        <f>VLOOKUP(A235,'[3]EDA 09 local Share'!$A$1:$C$1030,3,FALSE)</f>
        <v>0</v>
      </c>
      <c r="E235" s="11">
        <f>VLOOKUP(A235,'[3]IFA 09 Data'!$A$1:$C$1297,2,FALSE)</f>
        <v>0</v>
      </c>
      <c r="F235" s="11">
        <f>VLOOKUP(A235,'[3]IFA 09 Data'!$A$1:$C$1297,3,FALSE)</f>
        <v>0</v>
      </c>
      <c r="G235" s="15">
        <f>VLOOKUP(A235,'[3]data 11'!$A$1:$C$1304,3,FALSE)</f>
        <v>483010501</v>
      </c>
      <c r="H235" s="11">
        <f>VLOOKUP(A235,'[3]Property 07'!$A$1:$B$1377,2,FALSE)</f>
        <v>338041713</v>
      </c>
      <c r="I235" s="16">
        <f>VLOOKUP(A235,'[3]data 11'!$A$2:$B$1304,2,FALSE)</f>
        <v>162.74599999999998</v>
      </c>
    </row>
    <row r="236" spans="1:9">
      <c r="A236" s="10" t="s">
        <v>597</v>
      </c>
      <c r="B236" s="10" t="s">
        <v>598</v>
      </c>
      <c r="C236" s="11">
        <f>VLOOKUP(A236,'[3]I&amp;S 09'!$A$1:$C$1297,2,FALSE)</f>
        <v>0</v>
      </c>
      <c r="D236" s="11">
        <f>VLOOKUP(A236,'[3]EDA 09 local Share'!$A$1:$C$1030,3,FALSE)</f>
        <v>0</v>
      </c>
      <c r="E236" s="11">
        <f>VLOOKUP(A236,'[3]IFA 09 Data'!$A$1:$C$1297,2,FALSE)</f>
        <v>0</v>
      </c>
      <c r="F236" s="11">
        <f>VLOOKUP(A236,'[3]IFA 09 Data'!$A$1:$C$1297,3,FALSE)</f>
        <v>0</v>
      </c>
      <c r="G236" s="15">
        <f>VLOOKUP(A236,'[3]data 11'!$A$1:$C$1304,3,FALSE)</f>
        <v>427957373</v>
      </c>
      <c r="H236" s="11">
        <f>VLOOKUP(A236,'[3]Property 07'!$A$1:$B$1377,2,FALSE)</f>
        <v>353784375</v>
      </c>
      <c r="I236" s="16">
        <f>VLOOKUP(A236,'[3]data 11'!$A$2:$B$1304,2,FALSE)</f>
        <v>1804.5559999999998</v>
      </c>
    </row>
    <row r="237" spans="1:9">
      <c r="A237" s="10" t="s">
        <v>599</v>
      </c>
      <c r="B237" s="10" t="s">
        <v>600</v>
      </c>
      <c r="C237" s="11">
        <f>VLOOKUP(A237,'[3]I&amp;S 09'!$A$1:$C$1297,2,FALSE)</f>
        <v>360194</v>
      </c>
      <c r="D237" s="11">
        <f>VLOOKUP(A237,'[3]EDA 09 local Share'!$A$1:$C$1030,3,FALSE)</f>
        <v>0</v>
      </c>
      <c r="E237" s="11">
        <f>VLOOKUP(A237,'[3]IFA 09 Data'!$A$1:$C$1297,2,FALSE)</f>
        <v>0</v>
      </c>
      <c r="F237" s="11">
        <f>VLOOKUP(A237,'[3]IFA 09 Data'!$A$1:$C$1297,3,FALSE)</f>
        <v>0</v>
      </c>
      <c r="G237" s="15">
        <f>VLOOKUP(A237,'[3]data 11'!$A$1:$C$1304,3,FALSE)</f>
        <v>254480178</v>
      </c>
      <c r="H237" s="11">
        <f>VLOOKUP(A237,'[3]Property 07'!$A$1:$B$1377,2,FALSE)</f>
        <v>167725063</v>
      </c>
      <c r="I237" s="16">
        <f>VLOOKUP(A237,'[3]data 11'!$A$2:$B$1304,2,FALSE)</f>
        <v>210</v>
      </c>
    </row>
    <row r="238" spans="1:9">
      <c r="A238" s="10" t="s">
        <v>601</v>
      </c>
      <c r="B238" s="10" t="s">
        <v>602</v>
      </c>
      <c r="C238" s="11">
        <f>VLOOKUP(A238,'[3]I&amp;S 09'!$A$1:$C$1297,2,FALSE)</f>
        <v>0</v>
      </c>
      <c r="D238" s="11">
        <f>VLOOKUP(A238,'[3]EDA 09 local Share'!$A$1:$C$1030,3,FALSE)</f>
        <v>0</v>
      </c>
      <c r="E238" s="11">
        <f>VLOOKUP(A238,'[3]IFA 09 Data'!$A$1:$C$1297,2,FALSE)</f>
        <v>0</v>
      </c>
      <c r="F238" s="11">
        <f>VLOOKUP(A238,'[3]IFA 09 Data'!$A$1:$C$1297,3,FALSE)</f>
        <v>0</v>
      </c>
      <c r="G238" s="15">
        <f>VLOOKUP(A238,'[3]data 11'!$A$1:$C$1304,3,FALSE)</f>
        <v>971325783</v>
      </c>
      <c r="H238" s="11">
        <f>VLOOKUP(A238,'[3]Property 07'!$A$1:$B$1377,2,FALSE)</f>
        <v>730880701</v>
      </c>
      <c r="I238" s="16">
        <f>VLOOKUP(A238,'[3]data 11'!$A$2:$B$1304,2,FALSE)</f>
        <v>3800</v>
      </c>
    </row>
    <row r="239" spans="1:9">
      <c r="A239" s="10" t="s">
        <v>603</v>
      </c>
      <c r="B239" s="10" t="s">
        <v>604</v>
      </c>
      <c r="C239" s="11">
        <f>VLOOKUP(A239,'[3]I&amp;S 09'!$A$1:$C$1297,2,FALSE)</f>
        <v>0</v>
      </c>
      <c r="D239" s="11">
        <f>VLOOKUP(A239,'[3]EDA 09 local Share'!$A$1:$C$1030,3,FALSE)</f>
        <v>0</v>
      </c>
      <c r="E239" s="11">
        <f>VLOOKUP(A239,'[3]IFA 09 Data'!$A$1:$C$1297,2,FALSE)</f>
        <v>0</v>
      </c>
      <c r="F239" s="11">
        <f>VLOOKUP(A239,'[3]IFA 09 Data'!$A$1:$C$1297,3,FALSE)</f>
        <v>0</v>
      </c>
      <c r="G239" s="15">
        <f>VLOOKUP(A239,'[3]data 11'!$A$1:$C$1304,3,FALSE)</f>
        <v>44387438</v>
      </c>
      <c r="H239" s="11">
        <f>VLOOKUP(A239,'[3]Property 07'!$A$1:$B$1377,2,FALSE)</f>
        <v>31088639</v>
      </c>
      <c r="I239" s="16">
        <f>VLOOKUP(A239,'[3]data 11'!$A$2:$B$1304,2,FALSE)</f>
        <v>138.81299999999999</v>
      </c>
    </row>
    <row r="240" spans="1:9">
      <c r="A240" s="10" t="s">
        <v>605</v>
      </c>
      <c r="B240" s="10" t="s">
        <v>606</v>
      </c>
      <c r="C240" s="11">
        <f>VLOOKUP(A240,'[3]I&amp;S 09'!$A$1:$C$1297,2,FALSE)</f>
        <v>448493</v>
      </c>
      <c r="D240" s="11">
        <f>VLOOKUP(A240,'[3]EDA 09 local Share'!$A$1:$C$1030,3,FALSE)</f>
        <v>204457.79027355931</v>
      </c>
      <c r="E240" s="11">
        <f>VLOOKUP(A240,'[3]IFA 09 Data'!$A$1:$C$1297,2,FALSE)</f>
        <v>102503</v>
      </c>
      <c r="F240" s="11">
        <f>VLOOKUP(A240,'[3]IFA 09 Data'!$A$1:$C$1297,3,FALSE)</f>
        <v>201802</v>
      </c>
      <c r="G240" s="15">
        <f>VLOOKUP(A240,'[3]data 11'!$A$1:$C$1304,3,FALSE)</f>
        <v>150674073</v>
      </c>
      <c r="H240" s="11">
        <f>VLOOKUP(A240,'[3]Property 07'!$A$1:$B$1377,2,FALSE)</f>
        <v>142319614</v>
      </c>
      <c r="I240" s="16">
        <f>VLOOKUP(A240,'[3]data 11'!$A$2:$B$1304,2,FALSE)</f>
        <v>708.43999999999994</v>
      </c>
    </row>
    <row r="241" spans="1:9">
      <c r="A241" s="10" t="s">
        <v>607</v>
      </c>
      <c r="B241" s="10" t="s">
        <v>608</v>
      </c>
      <c r="C241" s="11">
        <f>VLOOKUP(A241,'[3]I&amp;S 09'!$A$1:$C$1297,2,FALSE)</f>
        <v>91369</v>
      </c>
      <c r="D241" s="11">
        <f>VLOOKUP(A241,'[3]EDA 09 local Share'!$A$1:$C$1030,3,FALSE)</f>
        <v>47698.186813590095</v>
      </c>
      <c r="E241" s="11">
        <f>VLOOKUP(A241,'[3]IFA 09 Data'!$A$1:$C$1297,2,FALSE)</f>
        <v>30913</v>
      </c>
      <c r="F241" s="11">
        <f>VLOOKUP(A241,'[3]IFA 09 Data'!$A$1:$C$1297,3,FALSE)</f>
        <v>95095</v>
      </c>
      <c r="G241" s="15">
        <f>VLOOKUP(A241,'[3]data 11'!$A$1:$C$1304,3,FALSE)</f>
        <v>56033753</v>
      </c>
      <c r="H241" s="11">
        <f>VLOOKUP(A241,'[3]Property 07'!$A$1:$B$1377,2,FALSE)</f>
        <v>45510997</v>
      </c>
      <c r="I241" s="16">
        <f>VLOOKUP(A241,'[3]data 11'!$A$2:$B$1304,2,FALSE)</f>
        <v>195</v>
      </c>
    </row>
    <row r="242" spans="1:9">
      <c r="A242" s="10" t="s">
        <v>612</v>
      </c>
      <c r="B242" s="10" t="s">
        <v>613</v>
      </c>
      <c r="C242" s="11">
        <f>VLOOKUP(A242,'[3]I&amp;S 09'!$A$1:$C$1297,2,FALSE)</f>
        <v>41930121</v>
      </c>
      <c r="D242" s="11">
        <f>VLOOKUP(A242,'[3]EDA 09 local Share'!$A$1:$C$1030,3,FALSE)</f>
        <v>25356935.899999999</v>
      </c>
      <c r="E242" s="11">
        <f>VLOOKUP(A242,'[3]IFA 09 Data'!$A$1:$C$1297,2,FALSE)</f>
        <v>0</v>
      </c>
      <c r="F242" s="11">
        <f>VLOOKUP(A242,'[3]IFA 09 Data'!$A$1:$C$1297,3,FALSE)</f>
        <v>0</v>
      </c>
      <c r="G242" s="15">
        <f>VLOOKUP(A242,'[3]data 11'!$A$1:$C$1304,3,FALSE)</f>
        <v>9411663491</v>
      </c>
      <c r="H242" s="11">
        <f>VLOOKUP(A242,'[3]Property 07'!$A$1:$B$1377,2,FALSE)</f>
        <v>8743771000</v>
      </c>
      <c r="I242" s="16">
        <f>VLOOKUP(A242,'[3]data 11'!$A$2:$B$1304,2,FALSE)</f>
        <v>23805</v>
      </c>
    </row>
    <row r="243" spans="1:9">
      <c r="A243" s="10" t="s">
        <v>614</v>
      </c>
      <c r="B243" s="10" t="s">
        <v>615</v>
      </c>
      <c r="C243" s="11">
        <f>VLOOKUP(A243,'[3]I&amp;S 09'!$A$1:$C$1297,2,FALSE)</f>
        <v>78823740</v>
      </c>
      <c r="D243" s="11">
        <f>VLOOKUP(A243,'[3]EDA 09 local Share'!$A$1:$C$1030,3,FALSE)</f>
        <v>62567664.186399996</v>
      </c>
      <c r="E243" s="11">
        <f>VLOOKUP(A243,'[3]IFA 09 Data'!$A$1:$C$1297,2,FALSE)</f>
        <v>5609386</v>
      </c>
      <c r="F243" s="11">
        <f>VLOOKUP(A243,'[3]IFA 09 Data'!$A$1:$C$1297,3,FALSE)</f>
        <v>5609386</v>
      </c>
      <c r="G243" s="15">
        <f>VLOOKUP(A243,'[3]data 11'!$A$1:$C$1304,3,FALSE)</f>
        <v>23053767986</v>
      </c>
      <c r="H243" s="11">
        <f>VLOOKUP(A243,'[3]Property 07'!$A$1:$B$1377,2,FALSE)</f>
        <v>21575056616</v>
      </c>
      <c r="I243" s="16">
        <f>VLOOKUP(A243,'[3]data 11'!$A$2:$B$1304,2,FALSE)</f>
        <v>48599.878999999994</v>
      </c>
    </row>
    <row r="244" spans="1:9">
      <c r="A244" s="10" t="s">
        <v>616</v>
      </c>
      <c r="B244" s="10" t="s">
        <v>617</v>
      </c>
      <c r="C244" s="11">
        <f>VLOOKUP(A244,'[3]I&amp;S 09'!$A$1:$C$1297,2,FALSE)</f>
        <v>1118620</v>
      </c>
      <c r="D244" s="11">
        <f>VLOOKUP(A244,'[3]EDA 09 local Share'!$A$1:$C$1030,3,FALSE)</f>
        <v>1025170.1524572934</v>
      </c>
      <c r="E244" s="11">
        <f>VLOOKUP(A244,'[3]IFA 09 Data'!$A$1:$C$1297,2,FALSE)</f>
        <v>274505</v>
      </c>
      <c r="F244" s="11">
        <f>VLOOKUP(A244,'[3]IFA 09 Data'!$A$1:$C$1297,3,FALSE)</f>
        <v>284650</v>
      </c>
      <c r="G244" s="15">
        <f>VLOOKUP(A244,'[3]data 11'!$A$1:$C$1304,3,FALSE)</f>
        <v>517689759</v>
      </c>
      <c r="H244" s="11">
        <f>VLOOKUP(A244,'[3]Property 07'!$A$1:$B$1377,2,FALSE)</f>
        <v>470829209</v>
      </c>
      <c r="I244" s="16">
        <f>VLOOKUP(A244,'[3]data 11'!$A$2:$B$1304,2,FALSE)</f>
        <v>1383.8619999999999</v>
      </c>
    </row>
    <row r="245" spans="1:9">
      <c r="A245" s="10" t="s">
        <v>618</v>
      </c>
      <c r="B245" s="10" t="s">
        <v>619</v>
      </c>
      <c r="C245" s="11">
        <f>VLOOKUP(A245,'[3]I&amp;S 09'!$A$1:$C$1297,2,FALSE)</f>
        <v>2533937</v>
      </c>
      <c r="D245" s="11">
        <f>VLOOKUP(A245,'[3]EDA 09 local Share'!$A$1:$C$1030,3,FALSE)</f>
        <v>1719655.6556796366</v>
      </c>
      <c r="E245" s="11">
        <f>VLOOKUP(A245,'[3]IFA 09 Data'!$A$1:$C$1297,2,FALSE)</f>
        <v>309342</v>
      </c>
      <c r="F245" s="11">
        <f>VLOOKUP(A245,'[3]IFA 09 Data'!$A$1:$C$1297,3,FALSE)</f>
        <v>309342</v>
      </c>
      <c r="G245" s="15">
        <f>VLOOKUP(A245,'[3]data 11'!$A$1:$C$1304,3,FALSE)</f>
        <v>717274448</v>
      </c>
      <c r="H245" s="11">
        <f>VLOOKUP(A245,'[3]Property 07'!$A$1:$B$1377,2,FALSE)</f>
        <v>718210686</v>
      </c>
      <c r="I245" s="16">
        <f>VLOOKUP(A245,'[3]data 11'!$A$2:$B$1304,2,FALSE)</f>
        <v>1584.9059999999999</v>
      </c>
    </row>
    <row r="246" spans="1:9">
      <c r="A246" s="10" t="s">
        <v>620</v>
      </c>
      <c r="B246" s="10" t="s">
        <v>621</v>
      </c>
      <c r="C246" s="11">
        <f>VLOOKUP(A246,'[3]I&amp;S 09'!$A$1:$C$1297,2,FALSE)</f>
        <v>2700683</v>
      </c>
      <c r="D246" s="11">
        <f>VLOOKUP(A246,'[3]EDA 09 local Share'!$A$1:$C$1030,3,FALSE)</f>
        <v>2080854.3009069979</v>
      </c>
      <c r="E246" s="11">
        <f>VLOOKUP(A246,'[3]IFA 09 Data'!$A$1:$C$1297,2,FALSE)</f>
        <v>139761</v>
      </c>
      <c r="F246" s="11">
        <f>VLOOKUP(A246,'[3]IFA 09 Data'!$A$1:$C$1297,3,FALSE)</f>
        <v>139761</v>
      </c>
      <c r="G246" s="15">
        <f>VLOOKUP(A246,'[3]data 11'!$A$1:$C$1304,3,FALSE)</f>
        <v>977441458</v>
      </c>
      <c r="H246" s="11">
        <f>VLOOKUP(A246,'[3]Property 07'!$A$1:$B$1377,2,FALSE)</f>
        <v>819884828</v>
      </c>
      <c r="I246" s="16">
        <f>VLOOKUP(A246,'[3]data 11'!$A$2:$B$1304,2,FALSE)</f>
        <v>1283</v>
      </c>
    </row>
    <row r="247" spans="1:9">
      <c r="A247" s="10" t="s">
        <v>622</v>
      </c>
      <c r="B247" s="10" t="s">
        <v>623</v>
      </c>
      <c r="C247" s="11">
        <f>VLOOKUP(A247,'[3]I&amp;S 09'!$A$1:$C$1297,2,FALSE)</f>
        <v>2399608</v>
      </c>
      <c r="D247" s="11">
        <f>VLOOKUP(A247,'[3]EDA 09 local Share'!$A$1:$C$1030,3,FALSE)</f>
        <v>1445695.8779999998</v>
      </c>
      <c r="E247" s="11">
        <f>VLOOKUP(A247,'[3]IFA 09 Data'!$A$1:$C$1297,2,FALSE)</f>
        <v>416036</v>
      </c>
      <c r="F247" s="11">
        <f>VLOOKUP(A247,'[3]IFA 09 Data'!$A$1:$C$1297,3,FALSE)</f>
        <v>467898</v>
      </c>
      <c r="G247" s="15">
        <f>VLOOKUP(A247,'[3]data 11'!$A$1:$C$1304,3,FALSE)</f>
        <v>559030992</v>
      </c>
      <c r="H247" s="11">
        <f>VLOOKUP(A247,'[3]Property 07'!$A$1:$B$1377,2,FALSE)</f>
        <v>498515820</v>
      </c>
      <c r="I247" s="16">
        <f>VLOOKUP(A247,'[3]data 11'!$A$2:$B$1304,2,FALSE)</f>
        <v>1811.4659999999999</v>
      </c>
    </row>
    <row r="248" spans="1:9">
      <c r="A248" s="10" t="s">
        <v>624</v>
      </c>
      <c r="B248" s="10" t="s">
        <v>625</v>
      </c>
      <c r="C248" s="11">
        <f>VLOOKUP(A248,'[3]I&amp;S 09'!$A$1:$C$1297,2,FALSE)</f>
        <v>2299666</v>
      </c>
      <c r="D248" s="11">
        <f>VLOOKUP(A248,'[3]EDA 09 local Share'!$A$1:$C$1030,3,FALSE)</f>
        <v>1217764.3049761201</v>
      </c>
      <c r="E248" s="11">
        <f>VLOOKUP(A248,'[3]IFA 09 Data'!$A$1:$C$1297,2,FALSE)</f>
        <v>901381</v>
      </c>
      <c r="F248" s="11">
        <f>VLOOKUP(A248,'[3]IFA 09 Data'!$A$1:$C$1297,3,FALSE)</f>
        <v>1189502</v>
      </c>
      <c r="G248" s="15">
        <f>VLOOKUP(A248,'[3]data 11'!$A$1:$C$1304,3,FALSE)</f>
        <v>708293324</v>
      </c>
      <c r="H248" s="11">
        <f>VLOOKUP(A248,'[3]Property 07'!$A$1:$B$1377,2,FALSE)</f>
        <v>656001419</v>
      </c>
      <c r="I248" s="16">
        <f>VLOOKUP(A248,'[3]data 11'!$A$2:$B$1304,2,FALSE)</f>
        <v>2525</v>
      </c>
    </row>
    <row r="249" spans="1:9">
      <c r="A249" s="10" t="s">
        <v>626</v>
      </c>
      <c r="B249" s="10" t="s">
        <v>627</v>
      </c>
      <c r="C249" s="11">
        <f>VLOOKUP(A249,'[3]I&amp;S 09'!$A$1:$C$1297,2,FALSE)</f>
        <v>3713714</v>
      </c>
      <c r="D249" s="11">
        <f>VLOOKUP(A249,'[3]EDA 09 local Share'!$A$1:$C$1030,3,FALSE)</f>
        <v>2549055.6966999997</v>
      </c>
      <c r="E249" s="11">
        <f>VLOOKUP(A249,'[3]IFA 09 Data'!$A$1:$C$1297,2,FALSE)</f>
        <v>0</v>
      </c>
      <c r="F249" s="11">
        <f>VLOOKUP(A249,'[3]IFA 09 Data'!$A$1:$C$1297,3,FALSE)</f>
        <v>0</v>
      </c>
      <c r="G249" s="15">
        <f>VLOOKUP(A249,'[3]data 11'!$A$1:$C$1304,3,FALSE)</f>
        <v>1039260329</v>
      </c>
      <c r="H249" s="11">
        <f>VLOOKUP(A249,'[3]Property 07'!$A$1:$B$1377,2,FALSE)</f>
        <v>878984723</v>
      </c>
      <c r="I249" s="16">
        <f>VLOOKUP(A249,'[3]data 11'!$A$2:$B$1304,2,FALSE)</f>
        <v>1944.1369999999999</v>
      </c>
    </row>
    <row r="250" spans="1:9">
      <c r="A250" s="10" t="s">
        <v>628</v>
      </c>
      <c r="B250" s="10" t="s">
        <v>629</v>
      </c>
      <c r="C250" s="11">
        <f>VLOOKUP(A250,'[3]I&amp;S 09'!$A$1:$C$1297,2,FALSE)</f>
        <v>33810451</v>
      </c>
      <c r="D250" s="11">
        <f>VLOOKUP(A250,'[3]EDA 09 local Share'!$A$1:$C$1030,3,FALSE)</f>
        <v>24116775.544199996</v>
      </c>
      <c r="E250" s="11">
        <f>VLOOKUP(A250,'[3]IFA 09 Data'!$A$1:$C$1297,2,FALSE)</f>
        <v>740900</v>
      </c>
      <c r="F250" s="11">
        <f>VLOOKUP(A250,'[3]IFA 09 Data'!$A$1:$C$1297,3,FALSE)</f>
        <v>740900</v>
      </c>
      <c r="G250" s="15">
        <f>VLOOKUP(A250,'[3]data 11'!$A$1:$C$1304,3,FALSE)</f>
        <v>10694908153</v>
      </c>
      <c r="H250" s="11">
        <f>VLOOKUP(A250,'[3]Property 07'!$A$1:$B$1377,2,FALSE)</f>
        <v>8316129498</v>
      </c>
      <c r="I250" s="16">
        <f>VLOOKUP(A250,'[3]data 11'!$A$2:$B$1304,2,FALSE)</f>
        <v>14424.857999999998</v>
      </c>
    </row>
    <row r="251" spans="1:9">
      <c r="A251" s="10" t="s">
        <v>630</v>
      </c>
      <c r="B251" s="10" t="s">
        <v>631</v>
      </c>
      <c r="C251" s="11">
        <f>VLOOKUP(A251,'[3]I&amp;S 09'!$A$1:$C$1297,2,FALSE)</f>
        <v>6118316</v>
      </c>
      <c r="D251" s="11">
        <f>VLOOKUP(A251,'[3]EDA 09 local Share'!$A$1:$C$1030,3,FALSE)</f>
        <v>3471693.0398999997</v>
      </c>
      <c r="E251" s="11">
        <f>VLOOKUP(A251,'[3]IFA 09 Data'!$A$1:$C$1297,2,FALSE)</f>
        <v>750676</v>
      </c>
      <c r="F251" s="11">
        <f>VLOOKUP(A251,'[3]IFA 09 Data'!$A$1:$C$1297,3,FALSE)</f>
        <v>847063</v>
      </c>
      <c r="G251" s="15">
        <f>VLOOKUP(A251,'[3]data 11'!$A$1:$C$1304,3,FALSE)</f>
        <v>1257977511</v>
      </c>
      <c r="H251" s="11">
        <f>VLOOKUP(A251,'[3]Property 07'!$A$1:$B$1377,2,FALSE)</f>
        <v>1197135531</v>
      </c>
      <c r="I251" s="16">
        <f>VLOOKUP(A251,'[3]data 11'!$A$2:$B$1304,2,FALSE)</f>
        <v>3982.5959999999995</v>
      </c>
    </row>
    <row r="252" spans="1:9">
      <c r="A252" s="10" t="s">
        <v>632</v>
      </c>
      <c r="B252" s="10" t="s">
        <v>633</v>
      </c>
      <c r="C252" s="11">
        <f>VLOOKUP(A252,'[3]I&amp;S 09'!$A$1:$C$1297,2,FALSE)</f>
        <v>8081085</v>
      </c>
      <c r="D252" s="11">
        <f>VLOOKUP(A252,'[3]EDA 09 local Share'!$A$1:$C$1030,3,FALSE)</f>
        <v>4175054.5535999998</v>
      </c>
      <c r="E252" s="11">
        <f>VLOOKUP(A252,'[3]IFA 09 Data'!$A$1:$C$1297,2,FALSE)</f>
        <v>1111725</v>
      </c>
      <c r="F252" s="11">
        <f>VLOOKUP(A252,'[3]IFA 09 Data'!$A$1:$C$1297,3,FALSE)</f>
        <v>1472308</v>
      </c>
      <c r="G252" s="15">
        <f>VLOOKUP(A252,'[3]data 11'!$A$1:$C$1304,3,FALSE)</f>
        <v>1667143157</v>
      </c>
      <c r="H252" s="11">
        <f>VLOOKUP(A252,'[3]Property 07'!$A$1:$B$1377,2,FALSE)</f>
        <v>1439673984</v>
      </c>
      <c r="I252" s="16">
        <f>VLOOKUP(A252,'[3]data 11'!$A$2:$B$1304,2,FALSE)</f>
        <v>6010</v>
      </c>
    </row>
    <row r="253" spans="1:9">
      <c r="A253" s="10" t="s">
        <v>634</v>
      </c>
      <c r="B253" s="10" t="s">
        <v>635</v>
      </c>
      <c r="C253" s="11">
        <f>VLOOKUP(A253,'[3]I&amp;S 09'!$A$1:$C$1297,2,FALSE)</f>
        <v>657446</v>
      </c>
      <c r="D253" s="11">
        <f>VLOOKUP(A253,'[3]EDA 09 local Share'!$A$1:$C$1030,3,FALSE)</f>
        <v>325846.22537150275</v>
      </c>
      <c r="E253" s="11">
        <f>VLOOKUP(A253,'[3]IFA 09 Data'!$A$1:$C$1297,2,FALSE)</f>
        <v>298673</v>
      </c>
      <c r="F253" s="11">
        <f>VLOOKUP(A253,'[3]IFA 09 Data'!$A$1:$C$1297,3,FALSE)</f>
        <v>487605</v>
      </c>
      <c r="G253" s="15">
        <f>VLOOKUP(A253,'[3]data 11'!$A$1:$C$1304,3,FALSE)</f>
        <v>448256625</v>
      </c>
      <c r="H253" s="11">
        <f>VLOOKUP(A253,'[3]Property 07'!$A$1:$B$1377,2,FALSE)</f>
        <v>375916586</v>
      </c>
      <c r="I253" s="16">
        <f>VLOOKUP(A253,'[3]data 11'!$A$2:$B$1304,2,FALSE)</f>
        <v>1780</v>
      </c>
    </row>
    <row r="254" spans="1:9">
      <c r="A254" s="10" t="s">
        <v>636</v>
      </c>
      <c r="B254" s="10" t="s">
        <v>637</v>
      </c>
      <c r="C254" s="11">
        <f>VLOOKUP(A254,'[3]I&amp;S 09'!$A$1:$C$1297,2,FALSE)</f>
        <v>85408</v>
      </c>
      <c r="D254" s="11">
        <f>VLOOKUP(A254,'[3]EDA 09 local Share'!$A$1:$C$1030,3,FALSE)</f>
        <v>109901.88558738946</v>
      </c>
      <c r="E254" s="11">
        <f>VLOOKUP(A254,'[3]IFA 09 Data'!$A$1:$C$1297,2,FALSE)</f>
        <v>0</v>
      </c>
      <c r="F254" s="11">
        <f>VLOOKUP(A254,'[3]IFA 09 Data'!$A$1:$C$1297,3,FALSE)</f>
        <v>0</v>
      </c>
      <c r="G254" s="15">
        <f>VLOOKUP(A254,'[3]data 11'!$A$1:$C$1304,3,FALSE)</f>
        <v>113144515</v>
      </c>
      <c r="H254" s="11">
        <f>VLOOKUP(A254,'[3]Property 07'!$A$1:$B$1377,2,FALSE)</f>
        <v>70874001</v>
      </c>
      <c r="I254" s="16">
        <f>VLOOKUP(A254,'[3]data 11'!$A$2:$B$1304,2,FALSE)</f>
        <v>74.029999999999987</v>
      </c>
    </row>
    <row r="255" spans="1:9">
      <c r="A255" s="10" t="s">
        <v>638</v>
      </c>
      <c r="B255" s="10" t="s">
        <v>639</v>
      </c>
      <c r="C255" s="11">
        <f>VLOOKUP(A255,'[3]I&amp;S 09'!$A$1:$C$1297,2,FALSE)</f>
        <v>1129318</v>
      </c>
      <c r="D255" s="11">
        <f>VLOOKUP(A255,'[3]EDA 09 local Share'!$A$1:$C$1030,3,FALSE)</f>
        <v>403387.25425490038</v>
      </c>
      <c r="E255" s="11">
        <f>VLOOKUP(A255,'[3]IFA 09 Data'!$A$1:$C$1297,2,FALSE)</f>
        <v>320467</v>
      </c>
      <c r="F255" s="11">
        <f>VLOOKUP(A255,'[3]IFA 09 Data'!$A$1:$C$1297,3,FALSE)</f>
        <v>476100</v>
      </c>
      <c r="G255" s="15">
        <f>VLOOKUP(A255,'[3]data 11'!$A$1:$C$1304,3,FALSE)</f>
        <v>386467892</v>
      </c>
      <c r="H255" s="11">
        <f>VLOOKUP(A255,'[3]Property 07'!$A$1:$B$1377,2,FALSE)</f>
        <v>332258250</v>
      </c>
      <c r="I255" s="16">
        <f>VLOOKUP(A255,'[3]data 11'!$A$2:$B$1304,2,FALSE)</f>
        <v>1428.8999999999999</v>
      </c>
    </row>
    <row r="256" spans="1:9">
      <c r="A256" s="10" t="s">
        <v>640</v>
      </c>
      <c r="B256" s="10" t="s">
        <v>641</v>
      </c>
      <c r="C256" s="11">
        <f>VLOOKUP(A256,'[3]I&amp;S 09'!$A$1:$C$1297,2,FALSE)</f>
        <v>0</v>
      </c>
      <c r="D256" s="11">
        <f>VLOOKUP(A256,'[3]EDA 09 local Share'!$A$1:$C$1030,3,FALSE)</f>
        <v>0</v>
      </c>
      <c r="E256" s="11">
        <f>VLOOKUP(A256,'[3]IFA 09 Data'!$A$1:$C$1297,2,FALSE)</f>
        <v>0</v>
      </c>
      <c r="F256" s="11">
        <f>VLOOKUP(A256,'[3]IFA 09 Data'!$A$1:$C$1297,3,FALSE)</f>
        <v>0</v>
      </c>
      <c r="G256" s="15">
        <f>VLOOKUP(A256,'[3]data 11'!$A$1:$C$1304,3,FALSE)</f>
        <v>143243359</v>
      </c>
      <c r="H256" s="11">
        <f>VLOOKUP(A256,'[3]Property 07'!$A$1:$B$1377,2,FALSE)</f>
        <v>117954507</v>
      </c>
      <c r="I256" s="16">
        <f>VLOOKUP(A256,'[3]data 11'!$A$2:$B$1304,2,FALSE)</f>
        <v>503.95799999999997</v>
      </c>
    </row>
    <row r="257" spans="1:9">
      <c r="A257" s="10" t="s">
        <v>642</v>
      </c>
      <c r="B257" s="10" t="s">
        <v>643</v>
      </c>
      <c r="C257" s="11">
        <f>VLOOKUP(A257,'[3]I&amp;S 09'!$A$1:$C$1297,2,FALSE)</f>
        <v>74</v>
      </c>
      <c r="D257" s="11">
        <f>VLOOKUP(A257,'[3]EDA 09 local Share'!$A$1:$C$1030,3,FALSE)</f>
        <v>0</v>
      </c>
      <c r="E257" s="11">
        <f>VLOOKUP(A257,'[3]IFA 09 Data'!$A$1:$C$1297,2,FALSE)</f>
        <v>0</v>
      </c>
      <c r="F257" s="11">
        <f>VLOOKUP(A257,'[3]IFA 09 Data'!$A$1:$C$1297,3,FALSE)</f>
        <v>0</v>
      </c>
      <c r="G257" s="15">
        <f>VLOOKUP(A257,'[3]data 11'!$A$1:$C$1304,3,FALSE)</f>
        <v>29334693</v>
      </c>
      <c r="H257" s="11">
        <f>VLOOKUP(A257,'[3]Property 07'!$A$1:$B$1377,2,FALSE)</f>
        <v>20158562</v>
      </c>
      <c r="I257" s="16">
        <f>VLOOKUP(A257,'[3]data 11'!$A$2:$B$1304,2,FALSE)</f>
        <v>33.383999999999993</v>
      </c>
    </row>
    <row r="258" spans="1:9">
      <c r="A258" s="10" t="s">
        <v>644</v>
      </c>
      <c r="B258" s="10" t="s">
        <v>645</v>
      </c>
      <c r="C258" s="11">
        <f>VLOOKUP(A258,'[3]I&amp;S 09'!$A$1:$C$1297,2,FALSE)</f>
        <v>0</v>
      </c>
      <c r="D258" s="11">
        <f>VLOOKUP(A258,'[3]EDA 09 local Share'!$A$1:$C$1030,3,FALSE)</f>
        <v>0</v>
      </c>
      <c r="E258" s="11">
        <f>VLOOKUP(A258,'[3]IFA 09 Data'!$A$1:$C$1297,2,FALSE)</f>
        <v>0</v>
      </c>
      <c r="F258" s="11">
        <f>VLOOKUP(A258,'[3]IFA 09 Data'!$A$1:$C$1297,3,FALSE)</f>
        <v>0</v>
      </c>
      <c r="G258" s="15">
        <f>VLOOKUP(A258,'[3]data 11'!$A$1:$C$1304,3,FALSE)</f>
        <v>81487194</v>
      </c>
      <c r="H258" s="11">
        <f>VLOOKUP(A258,'[3]Property 07'!$A$1:$B$1377,2,FALSE)</f>
        <v>71325270</v>
      </c>
      <c r="I258" s="16">
        <f>VLOOKUP(A258,'[3]data 11'!$A$2:$B$1304,2,FALSE)</f>
        <v>125</v>
      </c>
    </row>
    <row r="259" spans="1:9">
      <c r="A259" s="10" t="s">
        <v>646</v>
      </c>
      <c r="B259" s="10" t="s">
        <v>647</v>
      </c>
      <c r="C259" s="11">
        <f>VLOOKUP(A259,'[3]I&amp;S 09'!$A$1:$C$1297,2,FALSE)</f>
        <v>279718</v>
      </c>
      <c r="D259" s="11">
        <f>VLOOKUP(A259,'[3]EDA 09 local Share'!$A$1:$C$1030,3,FALSE)</f>
        <v>0</v>
      </c>
      <c r="E259" s="11">
        <f>VLOOKUP(A259,'[3]IFA 09 Data'!$A$1:$C$1297,2,FALSE)</f>
        <v>0</v>
      </c>
      <c r="F259" s="11">
        <f>VLOOKUP(A259,'[3]IFA 09 Data'!$A$1:$C$1297,3,FALSE)</f>
        <v>0</v>
      </c>
      <c r="G259" s="15">
        <f>VLOOKUP(A259,'[3]data 11'!$A$1:$C$1304,3,FALSE)</f>
        <v>405902591</v>
      </c>
      <c r="H259" s="11">
        <f>VLOOKUP(A259,'[3]Property 07'!$A$1:$B$1377,2,FALSE)</f>
        <v>239386322</v>
      </c>
      <c r="I259" s="16">
        <f>VLOOKUP(A259,'[3]data 11'!$A$2:$B$1304,2,FALSE)</f>
        <v>249.65899999999999</v>
      </c>
    </row>
    <row r="260" spans="1:9">
      <c r="A260" s="10" t="s">
        <v>648</v>
      </c>
      <c r="B260" s="10" t="s">
        <v>649</v>
      </c>
      <c r="C260" s="11">
        <f>VLOOKUP(A260,'[3]I&amp;S 09'!$A$1:$C$1297,2,FALSE)</f>
        <v>0</v>
      </c>
      <c r="D260" s="11">
        <f>VLOOKUP(A260,'[3]EDA 09 local Share'!$A$1:$C$1030,3,FALSE)</f>
        <v>0</v>
      </c>
      <c r="E260" s="11">
        <f>VLOOKUP(A260,'[3]IFA 09 Data'!$A$1:$C$1297,2,FALSE)</f>
        <v>0</v>
      </c>
      <c r="F260" s="11">
        <f>VLOOKUP(A260,'[3]IFA 09 Data'!$A$1:$C$1297,3,FALSE)</f>
        <v>0</v>
      </c>
      <c r="G260" s="15">
        <f>VLOOKUP(A260,'[3]data 11'!$A$1:$C$1304,3,FALSE)</f>
        <v>27812667</v>
      </c>
      <c r="H260" s="11">
        <f>VLOOKUP(A260,'[3]Property 07'!$A$1:$B$1377,2,FALSE)</f>
        <v>22497998</v>
      </c>
      <c r="I260" s="16">
        <f>VLOOKUP(A260,'[3]data 11'!$A$2:$B$1304,2,FALSE)</f>
        <v>90</v>
      </c>
    </row>
    <row r="261" spans="1:9">
      <c r="A261" s="10" t="s">
        <v>650</v>
      </c>
      <c r="B261" s="10" t="s">
        <v>651</v>
      </c>
      <c r="C261" s="11">
        <f>VLOOKUP(A261,'[3]I&amp;S 09'!$A$1:$C$1297,2,FALSE)</f>
        <v>277801</v>
      </c>
      <c r="D261" s="11">
        <f>VLOOKUP(A261,'[3]EDA 09 local Share'!$A$1:$C$1030,3,FALSE)</f>
        <v>0</v>
      </c>
      <c r="E261" s="11">
        <f>VLOOKUP(A261,'[3]IFA 09 Data'!$A$1:$C$1297,2,FALSE)</f>
        <v>310373</v>
      </c>
      <c r="F261" s="11">
        <f>VLOOKUP(A261,'[3]IFA 09 Data'!$A$1:$C$1297,3,FALSE)</f>
        <v>518585</v>
      </c>
      <c r="G261" s="15">
        <f>VLOOKUP(A261,'[3]data 11'!$A$1:$C$1304,3,FALSE)</f>
        <v>422630501</v>
      </c>
      <c r="H261" s="11">
        <f>VLOOKUP(A261,'[3]Property 07'!$A$1:$B$1377,2,FALSE)</f>
        <v>438125292</v>
      </c>
      <c r="I261" s="16">
        <f>VLOOKUP(A261,'[3]data 11'!$A$2:$B$1304,2,FALSE)</f>
        <v>2065.5059999999999</v>
      </c>
    </row>
    <row r="262" spans="1:9">
      <c r="A262" s="10" t="s">
        <v>652</v>
      </c>
      <c r="B262" s="10" t="s">
        <v>653</v>
      </c>
      <c r="C262" s="11">
        <f>VLOOKUP(A262,'[3]I&amp;S 09'!$A$1:$C$1297,2,FALSE)</f>
        <v>0</v>
      </c>
      <c r="D262" s="11">
        <f>VLOOKUP(A262,'[3]EDA 09 local Share'!$A$1:$C$1030,3,FALSE)</f>
        <v>0</v>
      </c>
      <c r="E262" s="11">
        <f>VLOOKUP(A262,'[3]IFA 09 Data'!$A$1:$C$1297,2,FALSE)</f>
        <v>0</v>
      </c>
      <c r="F262" s="11">
        <f>VLOOKUP(A262,'[3]IFA 09 Data'!$A$1:$C$1297,3,FALSE)</f>
        <v>0</v>
      </c>
      <c r="G262" s="15">
        <f>VLOOKUP(A262,'[3]data 11'!$A$1:$C$1304,3,FALSE)</f>
        <v>133123402</v>
      </c>
      <c r="H262" s="11">
        <f>VLOOKUP(A262,'[3]Property 07'!$A$1:$B$1377,2,FALSE)</f>
        <v>113243436</v>
      </c>
      <c r="I262" s="16">
        <f>VLOOKUP(A262,'[3]data 11'!$A$2:$B$1304,2,FALSE)</f>
        <v>441.07199999999995</v>
      </c>
    </row>
    <row r="263" spans="1:9">
      <c r="A263" s="10" t="s">
        <v>654</v>
      </c>
      <c r="B263" s="10" t="s">
        <v>655</v>
      </c>
      <c r="C263" s="11">
        <f>VLOOKUP(A263,'[3]I&amp;S 09'!$A$1:$C$1297,2,FALSE)</f>
        <v>23340</v>
      </c>
      <c r="D263" s="11">
        <f>VLOOKUP(A263,'[3]EDA 09 local Share'!$A$1:$C$1030,3,FALSE)</f>
        <v>739.10519108135134</v>
      </c>
      <c r="E263" s="11">
        <f>VLOOKUP(A263,'[3]IFA 09 Data'!$A$1:$C$1297,2,FALSE)</f>
        <v>22989</v>
      </c>
      <c r="F263" s="11">
        <f>VLOOKUP(A263,'[3]IFA 09 Data'!$A$1:$C$1297,3,FALSE)</f>
        <v>89335</v>
      </c>
      <c r="G263" s="15">
        <f>VLOOKUP(A263,'[3]data 11'!$A$1:$C$1304,3,FALSE)</f>
        <v>43352025</v>
      </c>
      <c r="H263" s="11">
        <f>VLOOKUP(A263,'[3]Property 07'!$A$1:$B$1377,2,FALSE)</f>
        <v>36026956</v>
      </c>
      <c r="I263" s="16">
        <f>VLOOKUP(A263,'[3]data 11'!$A$2:$B$1304,2,FALSE)</f>
        <v>131.75199999999998</v>
      </c>
    </row>
    <row r="264" spans="1:9">
      <c r="A264" s="10" t="s">
        <v>656</v>
      </c>
      <c r="B264" s="10" t="s">
        <v>657</v>
      </c>
      <c r="C264" s="11">
        <f>VLOOKUP(A264,'[3]I&amp;S 09'!$A$1:$C$1297,2,FALSE)</f>
        <v>0</v>
      </c>
      <c r="D264" s="11">
        <f>VLOOKUP(A264,'[3]EDA 09 local Share'!$A$1:$C$1030,3,FALSE)</f>
        <v>0</v>
      </c>
      <c r="E264" s="11">
        <f>VLOOKUP(A264,'[3]IFA 09 Data'!$A$1:$C$1297,2,FALSE)</f>
        <v>0</v>
      </c>
      <c r="F264" s="11">
        <f>VLOOKUP(A264,'[3]IFA 09 Data'!$A$1:$C$1297,3,FALSE)</f>
        <v>0</v>
      </c>
      <c r="G264" s="15">
        <f>VLOOKUP(A264,'[3]data 11'!$A$1:$C$1304,3,FALSE)</f>
        <v>26640510</v>
      </c>
      <c r="H264" s="11">
        <f>VLOOKUP(A264,'[3]Property 07'!$A$1:$B$1377,2,FALSE)</f>
        <v>25845637</v>
      </c>
      <c r="I264" s="16">
        <f>VLOOKUP(A264,'[3]data 11'!$A$2:$B$1304,2,FALSE)</f>
        <v>35.561</v>
      </c>
    </row>
    <row r="265" spans="1:9">
      <c r="A265" s="10" t="s">
        <v>658</v>
      </c>
      <c r="B265" s="10" t="s">
        <v>659</v>
      </c>
      <c r="C265" s="11">
        <f>VLOOKUP(A265,'[3]I&amp;S 09'!$A$1:$C$1297,2,FALSE)</f>
        <v>564090</v>
      </c>
      <c r="D265" s="11">
        <f>VLOOKUP(A265,'[3]EDA 09 local Share'!$A$1:$C$1030,3,FALSE)</f>
        <v>781695.01933690277</v>
      </c>
      <c r="E265" s="11">
        <f>VLOOKUP(A265,'[3]IFA 09 Data'!$A$1:$C$1297,2,FALSE)</f>
        <v>0</v>
      </c>
      <c r="F265" s="11">
        <f>VLOOKUP(A265,'[3]IFA 09 Data'!$A$1:$C$1297,3,FALSE)</f>
        <v>0</v>
      </c>
      <c r="G265" s="15">
        <f>VLOOKUP(A265,'[3]data 11'!$A$1:$C$1304,3,FALSE)</f>
        <v>328999238</v>
      </c>
      <c r="H265" s="11">
        <f>VLOOKUP(A265,'[3]Property 07'!$A$1:$B$1377,2,FALSE)</f>
        <v>296533489</v>
      </c>
      <c r="I265" s="16">
        <f>VLOOKUP(A265,'[3]data 11'!$A$2:$B$1304,2,FALSE)</f>
        <v>363.93199999999996</v>
      </c>
    </row>
    <row r="266" spans="1:9">
      <c r="A266" s="10" t="s">
        <v>660</v>
      </c>
      <c r="B266" s="10" t="s">
        <v>661</v>
      </c>
      <c r="C266" s="11">
        <f>VLOOKUP(A266,'[3]I&amp;S 09'!$A$1:$C$1297,2,FALSE)</f>
        <v>354968</v>
      </c>
      <c r="D266" s="11">
        <f>VLOOKUP(A266,'[3]EDA 09 local Share'!$A$1:$C$1030,3,FALSE)</f>
        <v>45876.665354801393</v>
      </c>
      <c r="E266" s="11">
        <f>VLOOKUP(A266,'[3]IFA 09 Data'!$A$1:$C$1297,2,FALSE)</f>
        <v>268213</v>
      </c>
      <c r="F266" s="11">
        <f>VLOOKUP(A266,'[3]IFA 09 Data'!$A$1:$C$1297,3,FALSE)</f>
        <v>929359</v>
      </c>
      <c r="G266" s="15">
        <f>VLOOKUP(A266,'[3]data 11'!$A$1:$C$1304,3,FALSE)</f>
        <v>133106433</v>
      </c>
      <c r="H266" s="11">
        <f>VLOOKUP(A266,'[3]Property 07'!$A$1:$B$1377,2,FALSE)</f>
        <v>122210962</v>
      </c>
      <c r="I266" s="16">
        <f>VLOOKUP(A266,'[3]data 11'!$A$2:$B$1304,2,FALSE)</f>
        <v>1103.069</v>
      </c>
    </row>
    <row r="267" spans="1:9">
      <c r="A267" s="10" t="s">
        <v>662</v>
      </c>
      <c r="B267" s="10" t="s">
        <v>663</v>
      </c>
      <c r="C267" s="11">
        <f>VLOOKUP(A267,'[3]I&amp;S 09'!$A$1:$C$1297,2,FALSE)</f>
        <v>1644890</v>
      </c>
      <c r="D267" s="11">
        <f>VLOOKUP(A267,'[3]EDA 09 local Share'!$A$1:$C$1030,3,FALSE)</f>
        <v>0</v>
      </c>
      <c r="E267" s="11">
        <f>VLOOKUP(A267,'[3]IFA 09 Data'!$A$1:$C$1297,2,FALSE)</f>
        <v>0</v>
      </c>
      <c r="F267" s="11">
        <f>VLOOKUP(A267,'[3]IFA 09 Data'!$A$1:$C$1297,3,FALSE)</f>
        <v>0</v>
      </c>
      <c r="G267" s="15">
        <f>VLOOKUP(A267,'[3]data 11'!$A$1:$C$1304,3,FALSE)</f>
        <v>473655727</v>
      </c>
      <c r="H267" s="11">
        <f>VLOOKUP(A267,'[3]Property 07'!$A$1:$B$1377,2,FALSE)</f>
        <v>335880767</v>
      </c>
      <c r="I267" s="16">
        <f>VLOOKUP(A267,'[3]data 11'!$A$2:$B$1304,2,FALSE)</f>
        <v>677.30199999999991</v>
      </c>
    </row>
    <row r="268" spans="1:9">
      <c r="A268" s="10" t="s">
        <v>664</v>
      </c>
      <c r="B268" s="10" t="s">
        <v>665</v>
      </c>
      <c r="C268" s="11">
        <f>VLOOKUP(A268,'[3]I&amp;S 09'!$A$1:$C$1297,2,FALSE)</f>
        <v>0</v>
      </c>
      <c r="D268" s="11">
        <f>VLOOKUP(A268,'[3]EDA 09 local Share'!$A$1:$C$1030,3,FALSE)</f>
        <v>0</v>
      </c>
      <c r="E268" s="11">
        <f>VLOOKUP(A268,'[3]IFA 09 Data'!$A$1:$C$1297,2,FALSE)</f>
        <v>0</v>
      </c>
      <c r="F268" s="11">
        <f>VLOOKUP(A268,'[3]IFA 09 Data'!$A$1:$C$1297,3,FALSE)</f>
        <v>0</v>
      </c>
      <c r="G268" s="15">
        <f>VLOOKUP(A268,'[3]data 11'!$A$1:$C$1304,3,FALSE)</f>
        <v>419378935</v>
      </c>
      <c r="H268" s="11">
        <f>VLOOKUP(A268,'[3]Property 07'!$A$1:$B$1377,2,FALSE)</f>
        <v>385252830</v>
      </c>
      <c r="I268" s="16">
        <f>VLOOKUP(A268,'[3]data 11'!$A$2:$B$1304,2,FALSE)</f>
        <v>805.95999999999992</v>
      </c>
    </row>
    <row r="269" spans="1:9">
      <c r="A269" s="10" t="s">
        <v>666</v>
      </c>
      <c r="B269" s="10" t="s">
        <v>667</v>
      </c>
      <c r="C269" s="11">
        <f>VLOOKUP(A269,'[3]I&amp;S 09'!$A$1:$C$1297,2,FALSE)</f>
        <v>0</v>
      </c>
      <c r="D269" s="11">
        <f>VLOOKUP(A269,'[3]EDA 09 local Share'!$A$1:$C$1030,3,FALSE)</f>
        <v>0</v>
      </c>
      <c r="E269" s="11">
        <f>VLOOKUP(A269,'[3]IFA 09 Data'!$A$1:$C$1297,2,FALSE)</f>
        <v>0</v>
      </c>
      <c r="F269" s="11">
        <f>VLOOKUP(A269,'[3]IFA 09 Data'!$A$1:$C$1297,3,FALSE)</f>
        <v>0</v>
      </c>
      <c r="G269" s="15">
        <f>VLOOKUP(A269,'[3]data 11'!$A$1:$C$1304,3,FALSE)</f>
        <v>355648213</v>
      </c>
      <c r="H269" s="11">
        <f>VLOOKUP(A269,'[3]Property 07'!$A$1:$B$1377,2,FALSE)</f>
        <v>303655327</v>
      </c>
      <c r="I269" s="16">
        <f>VLOOKUP(A269,'[3]data 11'!$A$2:$B$1304,2,FALSE)</f>
        <v>1063.7529999999999</v>
      </c>
    </row>
    <row r="270" spans="1:9">
      <c r="A270" s="10" t="s">
        <v>668</v>
      </c>
      <c r="B270" s="10" t="s">
        <v>669</v>
      </c>
      <c r="C270" s="11">
        <f>VLOOKUP(A270,'[3]I&amp;S 09'!$A$1:$C$1297,2,FALSE)</f>
        <v>129492</v>
      </c>
      <c r="D270" s="11">
        <f>VLOOKUP(A270,'[3]EDA 09 local Share'!$A$1:$C$1030,3,FALSE)</f>
        <v>0</v>
      </c>
      <c r="E270" s="11">
        <f>VLOOKUP(A270,'[3]IFA 09 Data'!$A$1:$C$1297,2,FALSE)</f>
        <v>0</v>
      </c>
      <c r="F270" s="11">
        <f>VLOOKUP(A270,'[3]IFA 09 Data'!$A$1:$C$1297,3,FALSE)</f>
        <v>0</v>
      </c>
      <c r="G270" s="15">
        <f>VLOOKUP(A270,'[3]data 11'!$A$1:$C$1304,3,FALSE)</f>
        <v>51905828</v>
      </c>
      <c r="H270" s="11">
        <f>VLOOKUP(A270,'[3]Property 07'!$A$1:$B$1377,2,FALSE)</f>
        <v>48571470</v>
      </c>
      <c r="I270" s="16">
        <f>VLOOKUP(A270,'[3]data 11'!$A$2:$B$1304,2,FALSE)</f>
        <v>378.65</v>
      </c>
    </row>
    <row r="271" spans="1:9">
      <c r="A271" s="10" t="s">
        <v>670</v>
      </c>
      <c r="B271" s="10" t="s">
        <v>671</v>
      </c>
      <c r="C271" s="11">
        <f>VLOOKUP(A271,'[3]I&amp;S 09'!$A$1:$C$1297,2,FALSE)</f>
        <v>0</v>
      </c>
      <c r="D271" s="11">
        <f>VLOOKUP(A271,'[3]EDA 09 local Share'!$A$1:$C$1030,3,FALSE)</f>
        <v>0</v>
      </c>
      <c r="E271" s="11">
        <f>VLOOKUP(A271,'[3]IFA 09 Data'!$A$1:$C$1297,2,FALSE)</f>
        <v>0</v>
      </c>
      <c r="F271" s="11">
        <f>VLOOKUP(A271,'[3]IFA 09 Data'!$A$1:$C$1297,3,FALSE)</f>
        <v>0</v>
      </c>
      <c r="G271" s="15">
        <f>VLOOKUP(A271,'[3]data 11'!$A$1:$C$1304,3,FALSE)</f>
        <v>90805961</v>
      </c>
      <c r="H271" s="11">
        <f>VLOOKUP(A271,'[3]Property 07'!$A$1:$B$1377,2,FALSE)</f>
        <v>76107365</v>
      </c>
      <c r="I271" s="16">
        <f>VLOOKUP(A271,'[3]data 11'!$A$2:$B$1304,2,FALSE)</f>
        <v>396.73699999999997</v>
      </c>
    </row>
    <row r="272" spans="1:9">
      <c r="A272" s="10" t="s">
        <v>672</v>
      </c>
      <c r="B272" s="10" t="s">
        <v>673</v>
      </c>
      <c r="C272" s="11">
        <f>VLOOKUP(A272,'[3]I&amp;S 09'!$A$1:$C$1297,2,FALSE)</f>
        <v>0</v>
      </c>
      <c r="D272" s="11">
        <f>VLOOKUP(A272,'[3]EDA 09 local Share'!$A$1:$C$1030,3,FALSE)</f>
        <v>0</v>
      </c>
      <c r="E272" s="11">
        <f>VLOOKUP(A272,'[3]IFA 09 Data'!$A$1:$C$1297,2,FALSE)</f>
        <v>0</v>
      </c>
      <c r="F272" s="11">
        <f>VLOOKUP(A272,'[3]IFA 09 Data'!$A$1:$C$1297,3,FALSE)</f>
        <v>0</v>
      </c>
      <c r="G272" s="15">
        <f>VLOOKUP(A272,'[3]data 11'!$A$1:$C$1304,3,FALSE)</f>
        <v>33804262</v>
      </c>
      <c r="H272" s="11">
        <f>VLOOKUP(A272,'[3]Property 07'!$A$1:$B$1377,2,FALSE)</f>
        <v>32190330</v>
      </c>
      <c r="I272" s="16">
        <f>VLOOKUP(A272,'[3]data 11'!$A$2:$B$1304,2,FALSE)</f>
        <v>209.541</v>
      </c>
    </row>
    <row r="273" spans="1:9">
      <c r="A273" s="10" t="s">
        <v>676</v>
      </c>
      <c r="B273" s="10" t="s">
        <v>677</v>
      </c>
      <c r="C273" s="11">
        <f>VLOOKUP(A273,'[3]I&amp;S 09'!$A$1:$C$1297,2,FALSE)</f>
        <v>8010166</v>
      </c>
      <c r="D273" s="11">
        <f>VLOOKUP(A273,'[3]EDA 09 local Share'!$A$1:$C$1030,3,FALSE)</f>
        <v>6784113.1210850757</v>
      </c>
      <c r="E273" s="11">
        <f>VLOOKUP(A273,'[3]IFA 09 Data'!$A$1:$C$1297,2,FALSE)</f>
        <v>0</v>
      </c>
      <c r="F273" s="11">
        <f>VLOOKUP(A273,'[3]IFA 09 Data'!$A$1:$C$1297,3,FALSE)</f>
        <v>0</v>
      </c>
      <c r="G273" s="15">
        <f>VLOOKUP(A273,'[3]data 11'!$A$1:$C$1304,3,FALSE)</f>
        <v>9384426273</v>
      </c>
      <c r="H273" s="11">
        <f>VLOOKUP(A273,'[3]Property 07'!$A$1:$B$1377,2,FALSE)</f>
        <v>7579259747</v>
      </c>
      <c r="I273" s="16">
        <f>VLOOKUP(A273,'[3]data 11'!$A$2:$B$1304,2,FALSE)</f>
        <v>25489</v>
      </c>
    </row>
    <row r="274" spans="1:9">
      <c r="A274" s="10" t="s">
        <v>678</v>
      </c>
      <c r="B274" s="10" t="s">
        <v>679</v>
      </c>
      <c r="C274" s="11">
        <f>VLOOKUP(A274,'[3]I&amp;S 09'!$A$1:$C$1297,2,FALSE)</f>
        <v>0</v>
      </c>
      <c r="D274" s="11">
        <f>VLOOKUP(A274,'[3]EDA 09 local Share'!$A$1:$C$1030,3,FALSE)</f>
        <v>0</v>
      </c>
      <c r="E274" s="11">
        <f>VLOOKUP(A274,'[3]IFA 09 Data'!$A$1:$C$1297,2,FALSE)</f>
        <v>0</v>
      </c>
      <c r="F274" s="11">
        <f>VLOOKUP(A274,'[3]IFA 09 Data'!$A$1:$C$1297,3,FALSE)</f>
        <v>0</v>
      </c>
      <c r="G274" s="15">
        <f>VLOOKUP(A274,'[3]data 11'!$A$1:$C$1304,3,FALSE)</f>
        <v>320510173</v>
      </c>
      <c r="H274" s="11">
        <f>VLOOKUP(A274,'[3]Property 07'!$A$1:$B$1377,2,FALSE)</f>
        <v>294858094</v>
      </c>
      <c r="I274" s="16">
        <f>VLOOKUP(A274,'[3]data 11'!$A$2:$B$1304,2,FALSE)</f>
        <v>301.79499999999996</v>
      </c>
    </row>
    <row r="275" spans="1:9">
      <c r="A275" s="10" t="s">
        <v>680</v>
      </c>
      <c r="B275" s="10" t="s">
        <v>681</v>
      </c>
      <c r="C275" s="11">
        <f>VLOOKUP(A275,'[3]I&amp;S 09'!$A$1:$C$1297,2,FALSE)</f>
        <v>0</v>
      </c>
      <c r="D275" s="11">
        <f>VLOOKUP(A275,'[3]EDA 09 local Share'!$A$1:$C$1030,3,FALSE)</f>
        <v>0</v>
      </c>
      <c r="E275" s="11">
        <f>VLOOKUP(A275,'[3]IFA 09 Data'!$A$1:$C$1297,2,FALSE)</f>
        <v>0</v>
      </c>
      <c r="F275" s="11">
        <f>VLOOKUP(A275,'[3]IFA 09 Data'!$A$1:$C$1297,3,FALSE)</f>
        <v>0</v>
      </c>
      <c r="G275" s="15">
        <f>VLOOKUP(A275,'[3]data 11'!$A$1:$C$1304,3,FALSE)</f>
        <v>183546652</v>
      </c>
      <c r="H275" s="11">
        <f>VLOOKUP(A275,'[3]Property 07'!$A$1:$B$1377,2,FALSE)</f>
        <v>152526119</v>
      </c>
      <c r="I275" s="16">
        <f>VLOOKUP(A275,'[3]data 11'!$A$2:$B$1304,2,FALSE)</f>
        <v>257.32599999999996</v>
      </c>
    </row>
    <row r="276" spans="1:9">
      <c r="A276" s="10" t="s">
        <v>684</v>
      </c>
      <c r="B276" s="10" t="s">
        <v>685</v>
      </c>
      <c r="C276" s="11">
        <f>VLOOKUP(A276,'[3]I&amp;S 09'!$A$1:$C$1297,2,FALSE)</f>
        <v>18447</v>
      </c>
      <c r="D276" s="11">
        <f>VLOOKUP(A276,'[3]EDA 09 local Share'!$A$1:$C$1030,3,FALSE)</f>
        <v>0</v>
      </c>
      <c r="E276" s="11">
        <f>VLOOKUP(A276,'[3]IFA 09 Data'!$A$1:$C$1297,2,FALSE)</f>
        <v>21320</v>
      </c>
      <c r="F276" s="11">
        <f>VLOOKUP(A276,'[3]IFA 09 Data'!$A$1:$C$1297,3,FALSE)</f>
        <v>95515</v>
      </c>
      <c r="G276" s="15">
        <f>VLOOKUP(A276,'[3]data 11'!$A$1:$C$1304,3,FALSE)</f>
        <v>32211601</v>
      </c>
      <c r="H276" s="11">
        <f>VLOOKUP(A276,'[3]Property 07'!$A$1:$B$1377,2,FALSE)</f>
        <v>31249784</v>
      </c>
      <c r="I276" s="16">
        <f>VLOOKUP(A276,'[3]data 11'!$A$2:$B$1304,2,FALSE)</f>
        <v>283</v>
      </c>
    </row>
    <row r="277" spans="1:9">
      <c r="A277" s="10" t="s">
        <v>686</v>
      </c>
      <c r="B277" s="10" t="s">
        <v>687</v>
      </c>
      <c r="C277" s="11">
        <f>VLOOKUP(A277,'[3]I&amp;S 09'!$A$1:$C$1297,2,FALSE)</f>
        <v>7300279</v>
      </c>
      <c r="D277" s="11">
        <f>VLOOKUP(A277,'[3]EDA 09 local Share'!$A$1:$C$1030,3,FALSE)</f>
        <v>3806078.6401201482</v>
      </c>
      <c r="E277" s="11">
        <f>VLOOKUP(A277,'[3]IFA 09 Data'!$A$1:$C$1297,2,FALSE)</f>
        <v>0</v>
      </c>
      <c r="F277" s="11">
        <f>VLOOKUP(A277,'[3]IFA 09 Data'!$A$1:$C$1297,3,FALSE)</f>
        <v>0</v>
      </c>
      <c r="G277" s="15">
        <f>VLOOKUP(A277,'[3]data 11'!$A$1:$C$1304,3,FALSE)</f>
        <v>1703918499</v>
      </c>
      <c r="H277" s="11">
        <f>VLOOKUP(A277,'[3]Property 07'!$A$1:$B$1377,2,FALSE)</f>
        <v>1564068220</v>
      </c>
      <c r="I277" s="16">
        <f>VLOOKUP(A277,'[3]data 11'!$A$2:$B$1304,2,FALSE)</f>
        <v>5383.1529999999993</v>
      </c>
    </row>
    <row r="278" spans="1:9">
      <c r="A278" s="10" t="s">
        <v>688</v>
      </c>
      <c r="B278" s="10" t="s">
        <v>689</v>
      </c>
      <c r="C278" s="11">
        <f>VLOOKUP(A278,'[3]I&amp;S 09'!$A$1:$C$1297,2,FALSE)</f>
        <v>761727</v>
      </c>
      <c r="D278" s="11">
        <f>VLOOKUP(A278,'[3]EDA 09 local Share'!$A$1:$C$1030,3,FALSE)</f>
        <v>506597.83539960551</v>
      </c>
      <c r="E278" s="11">
        <f>VLOOKUP(A278,'[3]IFA 09 Data'!$A$1:$C$1297,2,FALSE)</f>
        <v>139867</v>
      </c>
      <c r="F278" s="11">
        <f>VLOOKUP(A278,'[3]IFA 09 Data'!$A$1:$C$1297,3,FALSE)</f>
        <v>367965</v>
      </c>
      <c r="G278" s="15">
        <f>VLOOKUP(A278,'[3]data 11'!$A$1:$C$1304,3,FALSE)</f>
        <v>323933184</v>
      </c>
      <c r="H278" s="11">
        <f>VLOOKUP(A278,'[3]Property 07'!$A$1:$B$1377,2,FALSE)</f>
        <v>297085422</v>
      </c>
      <c r="I278" s="16">
        <f>VLOOKUP(A278,'[3]data 11'!$A$2:$B$1304,2,FALSE)</f>
        <v>2200</v>
      </c>
    </row>
    <row r="279" spans="1:9">
      <c r="A279" s="10" t="s">
        <v>690</v>
      </c>
      <c r="B279" s="10" t="s">
        <v>691</v>
      </c>
      <c r="C279" s="11">
        <f>VLOOKUP(A279,'[3]I&amp;S 09'!$A$1:$C$1297,2,FALSE)</f>
        <v>70848</v>
      </c>
      <c r="D279" s="11">
        <f>VLOOKUP(A279,'[3]EDA 09 local Share'!$A$1:$C$1030,3,FALSE)</f>
        <v>4762.7069964523153</v>
      </c>
      <c r="E279" s="11">
        <f>VLOOKUP(A279,'[3]IFA 09 Data'!$A$1:$C$1297,2,FALSE)</f>
        <v>62845</v>
      </c>
      <c r="F279" s="11">
        <f>VLOOKUP(A279,'[3]IFA 09 Data'!$A$1:$C$1297,3,FALSE)</f>
        <v>137235</v>
      </c>
      <c r="G279" s="15">
        <f>VLOOKUP(A279,'[3]data 11'!$A$1:$C$1304,3,FALSE)</f>
        <v>98619496</v>
      </c>
      <c r="H279" s="11">
        <f>VLOOKUP(A279,'[3]Property 07'!$A$1:$B$1377,2,FALSE)</f>
        <v>93650836</v>
      </c>
      <c r="I279" s="16">
        <f>VLOOKUP(A279,'[3]data 11'!$A$2:$B$1304,2,FALSE)</f>
        <v>615.5</v>
      </c>
    </row>
    <row r="280" spans="1:9">
      <c r="A280" s="10" t="s">
        <v>692</v>
      </c>
      <c r="B280" s="10" t="s">
        <v>693</v>
      </c>
      <c r="C280" s="11">
        <f>VLOOKUP(A280,'[3]I&amp;S 09'!$A$1:$C$1297,2,FALSE)</f>
        <v>11671478</v>
      </c>
      <c r="D280" s="11">
        <f>VLOOKUP(A280,'[3]EDA 09 local Share'!$A$1:$C$1030,3,FALSE)</f>
        <v>6451616.1147999987</v>
      </c>
      <c r="E280" s="11">
        <f>VLOOKUP(A280,'[3]IFA 09 Data'!$A$1:$C$1297,2,FALSE)</f>
        <v>1647628</v>
      </c>
      <c r="F280" s="11">
        <f>VLOOKUP(A280,'[3]IFA 09 Data'!$A$1:$C$1297,3,FALSE)</f>
        <v>1765795</v>
      </c>
      <c r="G280" s="15">
        <f>VLOOKUP(A280,'[3]data 11'!$A$1:$C$1304,3,FALSE)</f>
        <v>2781034310</v>
      </c>
      <c r="H280" s="11">
        <f>VLOOKUP(A280,'[3]Property 07'!$A$1:$B$1377,2,FALSE)</f>
        <v>2224695212</v>
      </c>
      <c r="I280" s="16">
        <f>VLOOKUP(A280,'[3]data 11'!$A$2:$B$1304,2,FALSE)</f>
        <v>7537.4049999999997</v>
      </c>
    </row>
    <row r="281" spans="1:9">
      <c r="A281" s="10" t="s">
        <v>694</v>
      </c>
      <c r="B281" s="10" t="s">
        <v>695</v>
      </c>
      <c r="C281" s="11">
        <f>VLOOKUP(A281,'[3]I&amp;S 09'!$A$1:$C$1297,2,FALSE)</f>
        <v>77738</v>
      </c>
      <c r="D281" s="11">
        <f>VLOOKUP(A281,'[3]EDA 09 local Share'!$A$1:$C$1030,3,FALSE)</f>
        <v>69744.237056340993</v>
      </c>
      <c r="E281" s="11">
        <f>VLOOKUP(A281,'[3]IFA 09 Data'!$A$1:$C$1297,2,FALSE)</f>
        <v>0</v>
      </c>
      <c r="F281" s="11">
        <f>VLOOKUP(A281,'[3]IFA 09 Data'!$A$1:$C$1297,3,FALSE)</f>
        <v>0</v>
      </c>
      <c r="G281" s="15">
        <f>VLOOKUP(A281,'[3]data 11'!$A$1:$C$1304,3,FALSE)</f>
        <v>69604372</v>
      </c>
      <c r="H281" s="11">
        <f>VLOOKUP(A281,'[3]Property 07'!$A$1:$B$1377,2,FALSE)</f>
        <v>50829364</v>
      </c>
      <c r="I281" s="16">
        <f>VLOOKUP(A281,'[3]data 11'!$A$2:$B$1304,2,FALSE)</f>
        <v>225</v>
      </c>
    </row>
    <row r="282" spans="1:9">
      <c r="A282" s="10" t="s">
        <v>696</v>
      </c>
      <c r="B282" s="10" t="s">
        <v>697</v>
      </c>
      <c r="C282" s="11">
        <f>VLOOKUP(A282,'[3]I&amp;S 09'!$A$1:$C$1297,2,FALSE)</f>
        <v>236718</v>
      </c>
      <c r="D282" s="11">
        <f>VLOOKUP(A282,'[3]EDA 09 local Share'!$A$1:$C$1030,3,FALSE)</f>
        <v>76000.008301654016</v>
      </c>
      <c r="E282" s="11">
        <f>VLOOKUP(A282,'[3]IFA 09 Data'!$A$1:$C$1297,2,FALSE)</f>
        <v>130619</v>
      </c>
      <c r="F282" s="11">
        <f>VLOOKUP(A282,'[3]IFA 09 Data'!$A$1:$C$1297,3,FALSE)</f>
        <v>229000</v>
      </c>
      <c r="G282" s="15">
        <f>VLOOKUP(A282,'[3]data 11'!$A$1:$C$1304,3,FALSE)</f>
        <v>218142726</v>
      </c>
      <c r="H282" s="11">
        <f>VLOOKUP(A282,'[3]Property 07'!$A$1:$B$1377,2,FALSE)</f>
        <v>210375235</v>
      </c>
      <c r="I282" s="16">
        <f>VLOOKUP(A282,'[3]data 11'!$A$2:$B$1304,2,FALSE)</f>
        <v>1109.3699999999999</v>
      </c>
    </row>
    <row r="283" spans="1:9">
      <c r="A283" s="10" t="s">
        <v>698</v>
      </c>
      <c r="B283" s="10" t="s">
        <v>699</v>
      </c>
      <c r="C283" s="11">
        <f>VLOOKUP(A283,'[3]I&amp;S 09'!$A$1:$C$1297,2,FALSE)</f>
        <v>3888217</v>
      </c>
      <c r="D283" s="11">
        <f>VLOOKUP(A283,'[3]EDA 09 local Share'!$A$1:$C$1030,3,FALSE)</f>
        <v>1512719.0977581365</v>
      </c>
      <c r="E283" s="11">
        <f>VLOOKUP(A283,'[3]IFA 09 Data'!$A$1:$C$1297,2,FALSE)</f>
        <v>1044705</v>
      </c>
      <c r="F283" s="11">
        <f>VLOOKUP(A283,'[3]IFA 09 Data'!$A$1:$C$1297,3,FALSE)</f>
        <v>1636468</v>
      </c>
      <c r="G283" s="15">
        <f>VLOOKUP(A283,'[3]data 11'!$A$1:$C$1304,3,FALSE)</f>
        <v>1174664665</v>
      </c>
      <c r="H283" s="11">
        <f>VLOOKUP(A283,'[3]Property 07'!$A$1:$B$1377,2,FALSE)</f>
        <v>1125695479</v>
      </c>
      <c r="I283" s="16">
        <f>VLOOKUP(A283,'[3]data 11'!$A$2:$B$1304,2,FALSE)</f>
        <v>5116.9249999999993</v>
      </c>
    </row>
    <row r="284" spans="1:9">
      <c r="A284" s="10" t="s">
        <v>700</v>
      </c>
      <c r="B284" s="10" t="s">
        <v>701</v>
      </c>
      <c r="C284" s="11">
        <f>VLOOKUP(A284,'[3]I&amp;S 09'!$A$1:$C$1297,2,FALSE)</f>
        <v>8600503</v>
      </c>
      <c r="D284" s="11">
        <f>VLOOKUP(A284,'[3]EDA 09 local Share'!$A$1:$C$1030,3,FALSE)</f>
        <v>5065683.7849002453</v>
      </c>
      <c r="E284" s="11">
        <f>VLOOKUP(A284,'[3]IFA 09 Data'!$A$1:$C$1297,2,FALSE)</f>
        <v>1270445</v>
      </c>
      <c r="F284" s="11">
        <f>VLOOKUP(A284,'[3]IFA 09 Data'!$A$1:$C$1297,3,FALSE)</f>
        <v>1270445</v>
      </c>
      <c r="G284" s="15">
        <f>VLOOKUP(A284,'[3]data 11'!$A$1:$C$1304,3,FALSE)</f>
        <v>2765529283</v>
      </c>
      <c r="H284" s="11">
        <f>VLOOKUP(A284,'[3]Property 07'!$A$1:$B$1377,2,FALSE)</f>
        <v>2481970094</v>
      </c>
      <c r="I284" s="16">
        <f>VLOOKUP(A284,'[3]data 11'!$A$2:$B$1304,2,FALSE)</f>
        <v>6403.78</v>
      </c>
    </row>
    <row r="285" spans="1:9">
      <c r="A285" s="10" t="s">
        <v>702</v>
      </c>
      <c r="B285" s="10" t="s">
        <v>703</v>
      </c>
      <c r="C285" s="11">
        <f>VLOOKUP(A285,'[3]I&amp;S 09'!$A$1:$C$1297,2,FALSE)</f>
        <v>658749</v>
      </c>
      <c r="D285" s="11">
        <f>VLOOKUP(A285,'[3]EDA 09 local Share'!$A$1:$C$1030,3,FALSE)</f>
        <v>441916.64030939882</v>
      </c>
      <c r="E285" s="11">
        <f>VLOOKUP(A285,'[3]IFA 09 Data'!$A$1:$C$1297,2,FALSE)</f>
        <v>105943</v>
      </c>
      <c r="F285" s="11">
        <f>VLOOKUP(A285,'[3]IFA 09 Data'!$A$1:$C$1297,3,FALSE)</f>
        <v>207500</v>
      </c>
      <c r="G285" s="15">
        <f>VLOOKUP(A285,'[3]data 11'!$A$1:$C$1304,3,FALSE)</f>
        <v>245970450</v>
      </c>
      <c r="H285" s="11">
        <f>VLOOKUP(A285,'[3]Property 07'!$A$1:$B$1377,2,FALSE)</f>
        <v>185479257</v>
      </c>
      <c r="I285" s="16">
        <f>VLOOKUP(A285,'[3]data 11'!$A$2:$B$1304,2,FALSE)</f>
        <v>1015</v>
      </c>
    </row>
    <row r="286" spans="1:9">
      <c r="A286" s="10" t="s">
        <v>715</v>
      </c>
      <c r="B286" s="10" t="s">
        <v>716</v>
      </c>
      <c r="C286" s="11">
        <f>VLOOKUP(A286,'[3]I&amp;S 09'!$A$1:$C$1297,2,FALSE)</f>
        <v>2526313</v>
      </c>
      <c r="D286" s="11">
        <f>VLOOKUP(A286,'[3]EDA 09 local Share'!$A$1:$C$1030,3,FALSE)</f>
        <v>964502.57099593221</v>
      </c>
      <c r="E286" s="11">
        <f>VLOOKUP(A286,'[3]IFA 09 Data'!$A$1:$C$1297,2,FALSE)</f>
        <v>1866838</v>
      </c>
      <c r="F286" s="11">
        <f>VLOOKUP(A286,'[3]IFA 09 Data'!$A$1:$C$1297,3,FALSE)</f>
        <v>8308880</v>
      </c>
      <c r="G286" s="15">
        <f>VLOOKUP(A286,'[3]data 11'!$A$1:$C$1304,3,FALSE)</f>
        <v>927053610</v>
      </c>
      <c r="H286" s="11">
        <f>VLOOKUP(A286,'[3]Property 07'!$A$1:$B$1377,2,FALSE)</f>
        <v>792354413</v>
      </c>
      <c r="I286" s="16">
        <f>VLOOKUP(A286,'[3]data 11'!$A$2:$B$1304,2,FALSE)</f>
        <v>11011.119999999999</v>
      </c>
    </row>
    <row r="287" spans="1:9">
      <c r="A287" s="10" t="s">
        <v>717</v>
      </c>
      <c r="B287" s="10" t="s">
        <v>718</v>
      </c>
      <c r="C287" s="11">
        <f>VLOOKUP(A287,'[3]I&amp;S 09'!$A$1:$C$1297,2,FALSE)</f>
        <v>27374987</v>
      </c>
      <c r="D287" s="11">
        <f>VLOOKUP(A287,'[3]EDA 09 local Share'!$A$1:$C$1030,3,FALSE)</f>
        <v>25279974.598123789</v>
      </c>
      <c r="E287" s="11">
        <f>VLOOKUP(A287,'[3]IFA 09 Data'!$A$1:$C$1297,2,FALSE)</f>
        <v>6431240</v>
      </c>
      <c r="F287" s="11">
        <f>VLOOKUP(A287,'[3]IFA 09 Data'!$A$1:$C$1297,3,FALSE)</f>
        <v>9773773</v>
      </c>
      <c r="G287" s="15">
        <f>VLOOKUP(A287,'[3]data 11'!$A$1:$C$1304,3,FALSE)</f>
        <v>14451251785</v>
      </c>
      <c r="H287" s="11">
        <f>VLOOKUP(A287,'[3]Property 07'!$A$1:$B$1377,2,FALSE)</f>
        <v>13240270839</v>
      </c>
      <c r="I287" s="16">
        <f>VLOOKUP(A287,'[3]data 11'!$A$2:$B$1304,2,FALSE)</f>
        <v>62506.429999999993</v>
      </c>
    </row>
    <row r="288" spans="1:9">
      <c r="A288" s="10" t="s">
        <v>719</v>
      </c>
      <c r="B288" s="10" t="s">
        <v>720</v>
      </c>
      <c r="C288" s="11">
        <f>VLOOKUP(A288,'[3]I&amp;S 09'!$A$1:$C$1297,2,FALSE)</f>
        <v>266111</v>
      </c>
      <c r="D288" s="11">
        <f>VLOOKUP(A288,'[3]EDA 09 local Share'!$A$1:$C$1030,3,FALSE)</f>
        <v>0</v>
      </c>
      <c r="E288" s="11">
        <f>VLOOKUP(A288,'[3]IFA 09 Data'!$A$1:$C$1297,2,FALSE)</f>
        <v>268037</v>
      </c>
      <c r="F288" s="11">
        <f>VLOOKUP(A288,'[3]IFA 09 Data'!$A$1:$C$1297,3,FALSE)</f>
        <v>1780149</v>
      </c>
      <c r="G288" s="15">
        <f>VLOOKUP(A288,'[3]data 11'!$A$1:$C$1304,3,FALSE)</f>
        <v>134297689</v>
      </c>
      <c r="H288" s="11">
        <f>VLOOKUP(A288,'[3]Property 07'!$A$1:$B$1377,2,FALSE)</f>
        <v>122856756</v>
      </c>
      <c r="I288" s="16">
        <f>VLOOKUP(A288,'[3]data 11'!$A$2:$B$1304,2,FALSE)</f>
        <v>2238.1</v>
      </c>
    </row>
    <row r="289" spans="1:9">
      <c r="A289" s="10" t="s">
        <v>721</v>
      </c>
      <c r="B289" s="10" t="s">
        <v>722</v>
      </c>
      <c r="C289" s="11">
        <f>VLOOKUP(A289,'[3]I&amp;S 09'!$A$1:$C$1297,2,FALSE)</f>
        <v>105585</v>
      </c>
      <c r="D289" s="11">
        <f>VLOOKUP(A289,'[3]EDA 09 local Share'!$A$1:$C$1030,3,FALSE)</f>
        <v>97453.748219429879</v>
      </c>
      <c r="E289" s="11">
        <f>VLOOKUP(A289,'[3]IFA 09 Data'!$A$1:$C$1297,2,FALSE)</f>
        <v>0</v>
      </c>
      <c r="F289" s="11">
        <f>VLOOKUP(A289,'[3]IFA 09 Data'!$A$1:$C$1297,3,FALSE)</f>
        <v>0</v>
      </c>
      <c r="G289" s="15">
        <f>VLOOKUP(A289,'[3]data 11'!$A$1:$C$1304,3,FALSE)</f>
        <v>141705076</v>
      </c>
      <c r="H289" s="11">
        <f>VLOOKUP(A289,'[3]Property 07'!$A$1:$B$1377,2,FALSE)</f>
        <v>127477179</v>
      </c>
      <c r="I289" s="16">
        <f>VLOOKUP(A289,'[3]data 11'!$A$2:$B$1304,2,FALSE)</f>
        <v>3893.7539999999999</v>
      </c>
    </row>
    <row r="290" spans="1:9">
      <c r="A290" s="10" t="s">
        <v>723</v>
      </c>
      <c r="B290" s="10" t="s">
        <v>724</v>
      </c>
      <c r="C290" s="11">
        <f>VLOOKUP(A290,'[3]I&amp;S 09'!$A$1:$C$1297,2,FALSE)</f>
        <v>9269973</v>
      </c>
      <c r="D290" s="11">
        <f>VLOOKUP(A290,'[3]EDA 09 local Share'!$A$1:$C$1030,3,FALSE)</f>
        <v>8998175.8450529482</v>
      </c>
      <c r="E290" s="11">
        <f>VLOOKUP(A290,'[3]IFA 09 Data'!$A$1:$C$1297,2,FALSE)</f>
        <v>0</v>
      </c>
      <c r="F290" s="11">
        <f>VLOOKUP(A290,'[3]IFA 09 Data'!$A$1:$C$1297,3,FALSE)</f>
        <v>0</v>
      </c>
      <c r="G290" s="15">
        <f>VLOOKUP(A290,'[3]data 11'!$A$1:$C$1304,3,FALSE)</f>
        <v>6470522841</v>
      </c>
      <c r="H290" s="11">
        <f>VLOOKUP(A290,'[3]Property 07'!$A$1:$B$1377,2,FALSE)</f>
        <v>5409014871</v>
      </c>
      <c r="I290" s="16">
        <f>VLOOKUP(A290,'[3]data 11'!$A$2:$B$1304,2,FALSE)</f>
        <v>40352.724999999999</v>
      </c>
    </row>
    <row r="291" spans="1:9">
      <c r="A291" s="10" t="s">
        <v>725</v>
      </c>
      <c r="B291" s="10" t="s">
        <v>726</v>
      </c>
      <c r="C291" s="11">
        <f>VLOOKUP(A291,'[3]I&amp;S 09'!$A$1:$C$1297,2,FALSE)</f>
        <v>172241</v>
      </c>
      <c r="D291" s="11">
        <f>VLOOKUP(A291,'[3]EDA 09 local Share'!$A$1:$C$1030,3,FALSE)</f>
        <v>54305.182865264942</v>
      </c>
      <c r="E291" s="11">
        <f>VLOOKUP(A291,'[3]IFA 09 Data'!$A$1:$C$1297,2,FALSE)</f>
        <v>130562</v>
      </c>
      <c r="F291" s="11">
        <f>VLOOKUP(A291,'[3]IFA 09 Data'!$A$1:$C$1297,3,FALSE)</f>
        <v>275971</v>
      </c>
      <c r="G291" s="15">
        <f>VLOOKUP(A291,'[3]data 11'!$A$1:$C$1304,3,FALSE)</f>
        <v>147456723</v>
      </c>
      <c r="H291" s="11">
        <f>VLOOKUP(A291,'[3]Property 07'!$A$1:$B$1377,2,FALSE)</f>
        <v>118068533</v>
      </c>
      <c r="I291" s="16">
        <f>VLOOKUP(A291,'[3]data 11'!$A$2:$B$1304,2,FALSE)</f>
        <v>705.8359999999999</v>
      </c>
    </row>
    <row r="292" spans="1:9">
      <c r="A292" s="10" t="s">
        <v>727</v>
      </c>
      <c r="B292" s="10" t="s">
        <v>728</v>
      </c>
      <c r="C292" s="11">
        <f>VLOOKUP(A292,'[3]I&amp;S 09'!$A$1:$C$1297,2,FALSE)</f>
        <v>3128683</v>
      </c>
      <c r="D292" s="11">
        <f>VLOOKUP(A292,'[3]EDA 09 local Share'!$A$1:$C$1030,3,FALSE)</f>
        <v>2311950.431877783</v>
      </c>
      <c r="E292" s="11">
        <f>VLOOKUP(A292,'[3]IFA 09 Data'!$A$1:$C$1297,2,FALSE)</f>
        <v>593126</v>
      </c>
      <c r="F292" s="11">
        <f>VLOOKUP(A292,'[3]IFA 09 Data'!$A$1:$C$1297,3,FALSE)</f>
        <v>1070895</v>
      </c>
      <c r="G292" s="15">
        <f>VLOOKUP(A292,'[3]data 11'!$A$1:$C$1304,3,FALSE)</f>
        <v>1341101913</v>
      </c>
      <c r="H292" s="11">
        <f>VLOOKUP(A292,'[3]Property 07'!$A$1:$B$1377,2,FALSE)</f>
        <v>1022640466</v>
      </c>
      <c r="I292" s="16">
        <f>VLOOKUP(A292,'[3]data 11'!$A$2:$B$1304,2,FALSE)</f>
        <v>5665.15</v>
      </c>
    </row>
    <row r="293" spans="1:9">
      <c r="A293" s="10" t="s">
        <v>729</v>
      </c>
      <c r="B293" s="10" t="s">
        <v>730</v>
      </c>
      <c r="C293" s="11">
        <f>VLOOKUP(A293,'[3]I&amp;S 09'!$A$1:$C$1297,2,FALSE)</f>
        <v>129871</v>
      </c>
      <c r="D293" s="11">
        <f>VLOOKUP(A293,'[3]EDA 09 local Share'!$A$1:$C$1030,3,FALSE)</f>
        <v>34330.631507497405</v>
      </c>
      <c r="E293" s="11">
        <f>VLOOKUP(A293,'[3]IFA 09 Data'!$A$1:$C$1297,2,FALSE)</f>
        <v>86079</v>
      </c>
      <c r="F293" s="11">
        <f>VLOOKUP(A293,'[3]IFA 09 Data'!$A$1:$C$1297,3,FALSE)</f>
        <v>752311</v>
      </c>
      <c r="G293" s="15">
        <f>VLOOKUP(A293,'[3]data 11'!$A$1:$C$1304,3,FALSE)</f>
        <v>51575110</v>
      </c>
      <c r="H293" s="11">
        <f>VLOOKUP(A293,'[3]Property 07'!$A$1:$B$1377,2,FALSE)</f>
        <v>47239246</v>
      </c>
      <c r="I293" s="16">
        <f>VLOOKUP(A293,'[3]data 11'!$A$2:$B$1304,2,FALSE)</f>
        <v>1212.0149999999999</v>
      </c>
    </row>
    <row r="294" spans="1:9">
      <c r="A294" s="10" t="s">
        <v>731</v>
      </c>
      <c r="B294" s="10" t="s">
        <v>732</v>
      </c>
      <c r="C294" s="11">
        <f>VLOOKUP(A294,'[3]I&amp;S 09'!$A$1:$C$1297,2,FALSE)</f>
        <v>14370349</v>
      </c>
      <c r="D294" s="11">
        <f>VLOOKUP(A294,'[3]EDA 09 local Share'!$A$1:$C$1030,3,FALSE)</f>
        <v>9692061.4230588321</v>
      </c>
      <c r="E294" s="11">
        <f>VLOOKUP(A294,'[3]IFA 09 Data'!$A$1:$C$1297,2,FALSE)</f>
        <v>4634667</v>
      </c>
      <c r="F294" s="11">
        <f>VLOOKUP(A294,'[3]IFA 09 Data'!$A$1:$C$1297,3,FALSE)</f>
        <v>10297200</v>
      </c>
      <c r="G294" s="15">
        <f>VLOOKUP(A294,'[3]data 11'!$A$1:$C$1304,3,FALSE)</f>
        <v>6937903007</v>
      </c>
      <c r="H294" s="11">
        <f>VLOOKUP(A294,'[3]Property 07'!$A$1:$B$1377,2,FALSE)</f>
        <v>5852365910</v>
      </c>
      <c r="I294" s="16">
        <f>VLOOKUP(A294,'[3]data 11'!$A$2:$B$1304,2,FALSE)</f>
        <v>40001.212999999996</v>
      </c>
    </row>
    <row r="295" spans="1:9">
      <c r="A295" s="10" t="s">
        <v>736</v>
      </c>
      <c r="B295" s="10" t="s">
        <v>737</v>
      </c>
      <c r="C295" s="11">
        <f>VLOOKUP(A295,'[3]I&amp;S 09'!$A$1:$C$1297,2,FALSE)</f>
        <v>0</v>
      </c>
      <c r="D295" s="11">
        <f>VLOOKUP(A295,'[3]EDA 09 local Share'!$A$1:$C$1030,3,FALSE)</f>
        <v>0</v>
      </c>
      <c r="E295" s="11">
        <f>VLOOKUP(A295,'[3]IFA 09 Data'!$A$1:$C$1297,2,FALSE)</f>
        <v>0</v>
      </c>
      <c r="F295" s="11">
        <f>VLOOKUP(A295,'[3]IFA 09 Data'!$A$1:$C$1297,3,FALSE)</f>
        <v>0</v>
      </c>
      <c r="G295" s="15">
        <f>VLOOKUP(A295,'[3]data 11'!$A$1:$C$1304,3,FALSE)</f>
        <v>44071826</v>
      </c>
      <c r="H295" s="11">
        <f>VLOOKUP(A295,'[3]Property 07'!$A$1:$B$1377,2,FALSE)</f>
        <v>33868390</v>
      </c>
      <c r="I295" s="16">
        <f>VLOOKUP(A295,'[3]data 11'!$A$2:$B$1304,2,FALSE)</f>
        <v>50</v>
      </c>
    </row>
    <row r="296" spans="1:9">
      <c r="A296" s="10" t="s">
        <v>738</v>
      </c>
      <c r="B296" s="10" t="s">
        <v>739</v>
      </c>
      <c r="C296" s="11">
        <f>VLOOKUP(A296,'[3]I&amp;S 09'!$A$1:$C$1297,2,FALSE)</f>
        <v>506480</v>
      </c>
      <c r="D296" s="11">
        <f>VLOOKUP(A296,'[3]EDA 09 local Share'!$A$1:$C$1030,3,FALSE)</f>
        <v>285451.64535822184</v>
      </c>
      <c r="E296" s="11">
        <f>VLOOKUP(A296,'[3]IFA 09 Data'!$A$1:$C$1297,2,FALSE)</f>
        <v>0</v>
      </c>
      <c r="F296" s="11">
        <f>VLOOKUP(A296,'[3]IFA 09 Data'!$A$1:$C$1297,3,FALSE)</f>
        <v>0</v>
      </c>
      <c r="G296" s="15">
        <f>VLOOKUP(A296,'[3]data 11'!$A$1:$C$1304,3,FALSE)</f>
        <v>257073362</v>
      </c>
      <c r="H296" s="11">
        <f>VLOOKUP(A296,'[3]Property 07'!$A$1:$B$1377,2,FALSE)</f>
        <v>255092689</v>
      </c>
      <c r="I296" s="16">
        <f>VLOOKUP(A296,'[3]data 11'!$A$2:$B$1304,2,FALSE)</f>
        <v>1205.4129999999998</v>
      </c>
    </row>
    <row r="297" spans="1:9">
      <c r="A297" s="10" t="s">
        <v>740</v>
      </c>
      <c r="B297" s="10" t="s">
        <v>741</v>
      </c>
      <c r="C297" s="11">
        <f>VLOOKUP(A297,'[3]I&amp;S 09'!$A$1:$C$1297,2,FALSE)</f>
        <v>1332575</v>
      </c>
      <c r="D297" s="11">
        <f>VLOOKUP(A297,'[3]EDA 09 local Share'!$A$1:$C$1030,3,FALSE)</f>
        <v>1231675.1460342924</v>
      </c>
      <c r="E297" s="11">
        <f>VLOOKUP(A297,'[3]IFA 09 Data'!$A$1:$C$1297,2,FALSE)</f>
        <v>583662</v>
      </c>
      <c r="F297" s="11">
        <f>VLOOKUP(A297,'[3]IFA 09 Data'!$A$1:$C$1297,3,FALSE)</f>
        <v>583662</v>
      </c>
      <c r="G297" s="15">
        <f>VLOOKUP(A297,'[3]data 11'!$A$1:$C$1304,3,FALSE)</f>
        <v>1245814257</v>
      </c>
      <c r="H297" s="11">
        <f>VLOOKUP(A297,'[3]Property 07'!$A$1:$B$1377,2,FALSE)</f>
        <v>1154074431</v>
      </c>
      <c r="I297" s="16">
        <f>VLOOKUP(A297,'[3]data 11'!$A$2:$B$1304,2,FALSE)</f>
        <v>3638.6499999999996</v>
      </c>
    </row>
    <row r="298" spans="1:9">
      <c r="A298" s="10" t="s">
        <v>742</v>
      </c>
      <c r="B298" s="10" t="s">
        <v>743</v>
      </c>
      <c r="C298" s="11">
        <f>VLOOKUP(A298,'[3]I&amp;S 09'!$A$1:$C$1297,2,FALSE)</f>
        <v>75254</v>
      </c>
      <c r="D298" s="11">
        <f>VLOOKUP(A298,'[3]EDA 09 local Share'!$A$1:$C$1030,3,FALSE)</f>
        <v>81527.373147245788</v>
      </c>
      <c r="E298" s="11">
        <f>VLOOKUP(A298,'[3]IFA 09 Data'!$A$1:$C$1297,2,FALSE)</f>
        <v>0</v>
      </c>
      <c r="F298" s="11">
        <f>VLOOKUP(A298,'[3]IFA 09 Data'!$A$1:$C$1297,3,FALSE)</f>
        <v>0</v>
      </c>
      <c r="G298" s="15">
        <f>VLOOKUP(A298,'[3]data 11'!$A$1:$C$1304,3,FALSE)</f>
        <v>131692155</v>
      </c>
      <c r="H298" s="11">
        <f>VLOOKUP(A298,'[3]Property 07'!$A$1:$B$1377,2,FALSE)</f>
        <v>112673424</v>
      </c>
      <c r="I298" s="16">
        <f>VLOOKUP(A298,'[3]data 11'!$A$2:$B$1304,2,FALSE)</f>
        <v>99</v>
      </c>
    </row>
    <row r="299" spans="1:9">
      <c r="A299" s="10" t="s">
        <v>744</v>
      </c>
      <c r="B299" s="10" t="s">
        <v>745</v>
      </c>
      <c r="C299" s="11">
        <f>VLOOKUP(A299,'[3]I&amp;S 09'!$A$1:$C$1297,2,FALSE)</f>
        <v>0</v>
      </c>
      <c r="D299" s="11">
        <f>VLOOKUP(A299,'[3]EDA 09 local Share'!$A$1:$C$1030,3,FALSE)</f>
        <v>0</v>
      </c>
      <c r="E299" s="11">
        <f>VLOOKUP(A299,'[3]IFA 09 Data'!$A$1:$C$1297,2,FALSE)</f>
        <v>0</v>
      </c>
      <c r="F299" s="11">
        <f>VLOOKUP(A299,'[3]IFA 09 Data'!$A$1:$C$1297,3,FALSE)</f>
        <v>0</v>
      </c>
      <c r="G299" s="15">
        <f>VLOOKUP(A299,'[3]data 11'!$A$1:$C$1304,3,FALSE)</f>
        <v>116452700</v>
      </c>
      <c r="H299" s="11">
        <f>VLOOKUP(A299,'[3]Property 07'!$A$1:$B$1377,2,FALSE)</f>
        <v>97596012</v>
      </c>
      <c r="I299" s="16">
        <f>VLOOKUP(A299,'[3]data 11'!$A$2:$B$1304,2,FALSE)</f>
        <v>188.17</v>
      </c>
    </row>
    <row r="300" spans="1:9">
      <c r="A300" s="10" t="s">
        <v>746</v>
      </c>
      <c r="B300" s="10" t="s">
        <v>747</v>
      </c>
      <c r="C300" s="11">
        <f>VLOOKUP(A300,'[3]I&amp;S 09'!$A$1:$C$1297,2,FALSE)</f>
        <v>44796</v>
      </c>
      <c r="D300" s="11">
        <f>VLOOKUP(A300,'[3]EDA 09 local Share'!$A$1:$C$1030,3,FALSE)</f>
        <v>0</v>
      </c>
      <c r="E300" s="11">
        <f>VLOOKUP(A300,'[3]IFA 09 Data'!$A$1:$C$1297,2,FALSE)</f>
        <v>43512</v>
      </c>
      <c r="F300" s="11">
        <f>VLOOKUP(A300,'[3]IFA 09 Data'!$A$1:$C$1297,3,FALSE)</f>
        <v>94748</v>
      </c>
      <c r="G300" s="15">
        <f>VLOOKUP(A300,'[3]data 11'!$A$1:$C$1304,3,FALSE)</f>
        <v>144255980</v>
      </c>
      <c r="H300" s="11">
        <f>VLOOKUP(A300,'[3]Property 07'!$A$1:$B$1377,2,FALSE)</f>
        <v>64294101</v>
      </c>
      <c r="I300" s="16">
        <f>VLOOKUP(A300,'[3]data 11'!$A$2:$B$1304,2,FALSE)</f>
        <v>167.93499999999997</v>
      </c>
    </row>
    <row r="301" spans="1:9">
      <c r="A301" s="10" t="s">
        <v>748</v>
      </c>
      <c r="B301" s="10" t="s">
        <v>749</v>
      </c>
      <c r="C301" s="11">
        <f>VLOOKUP(A301,'[3]I&amp;S 09'!$A$1:$C$1297,2,FALSE)</f>
        <v>0</v>
      </c>
      <c r="D301" s="11">
        <f>VLOOKUP(A301,'[3]EDA 09 local Share'!$A$1:$C$1030,3,FALSE)</f>
        <v>0</v>
      </c>
      <c r="E301" s="11">
        <f>VLOOKUP(A301,'[3]IFA 09 Data'!$A$1:$C$1297,2,FALSE)</f>
        <v>0</v>
      </c>
      <c r="F301" s="11">
        <f>VLOOKUP(A301,'[3]IFA 09 Data'!$A$1:$C$1297,3,FALSE)</f>
        <v>0</v>
      </c>
      <c r="G301" s="15">
        <f>VLOOKUP(A301,'[3]data 11'!$A$1:$C$1304,3,FALSE)</f>
        <v>79013406</v>
      </c>
      <c r="H301" s="11">
        <f>VLOOKUP(A301,'[3]Property 07'!$A$1:$B$1377,2,FALSE)</f>
        <v>56436946</v>
      </c>
      <c r="I301" s="16">
        <f>VLOOKUP(A301,'[3]data 11'!$A$2:$B$1304,2,FALSE)</f>
        <v>88.542999999999992</v>
      </c>
    </row>
    <row r="302" spans="1:9">
      <c r="A302" s="10" t="s">
        <v>750</v>
      </c>
      <c r="B302" s="10" t="s">
        <v>751</v>
      </c>
      <c r="C302" s="11">
        <f>VLOOKUP(A302,'[3]I&amp;S 09'!$A$1:$C$1297,2,FALSE)</f>
        <v>87278</v>
      </c>
      <c r="D302" s="11">
        <f>VLOOKUP(A302,'[3]EDA 09 local Share'!$A$1:$C$1030,3,FALSE)</f>
        <v>49553.157666778265</v>
      </c>
      <c r="E302" s="11">
        <f>VLOOKUP(A302,'[3]IFA 09 Data'!$A$1:$C$1297,2,FALSE)</f>
        <v>0</v>
      </c>
      <c r="F302" s="11">
        <f>VLOOKUP(A302,'[3]IFA 09 Data'!$A$1:$C$1297,3,FALSE)</f>
        <v>0</v>
      </c>
      <c r="G302" s="15">
        <f>VLOOKUP(A302,'[3]data 11'!$A$1:$C$1304,3,FALSE)</f>
        <v>47743220</v>
      </c>
      <c r="H302" s="11">
        <f>VLOOKUP(A302,'[3]Property 07'!$A$1:$B$1377,2,FALSE)</f>
        <v>48552810</v>
      </c>
      <c r="I302" s="16">
        <f>VLOOKUP(A302,'[3]data 11'!$A$2:$B$1304,2,FALSE)</f>
        <v>417.31799999999998</v>
      </c>
    </row>
    <row r="303" spans="1:9">
      <c r="A303" s="10" t="s">
        <v>752</v>
      </c>
      <c r="B303" s="10" t="s">
        <v>753</v>
      </c>
      <c r="C303" s="11">
        <f>VLOOKUP(A303,'[3]I&amp;S 09'!$A$1:$C$1297,2,FALSE)</f>
        <v>180921</v>
      </c>
      <c r="D303" s="11">
        <f>VLOOKUP(A303,'[3]EDA 09 local Share'!$A$1:$C$1030,3,FALSE)</f>
        <v>174821.97695982869</v>
      </c>
      <c r="E303" s="11">
        <f>VLOOKUP(A303,'[3]IFA 09 Data'!$A$1:$C$1297,2,FALSE)</f>
        <v>0</v>
      </c>
      <c r="F303" s="11">
        <f>VLOOKUP(A303,'[3]IFA 09 Data'!$A$1:$C$1297,3,FALSE)</f>
        <v>0</v>
      </c>
      <c r="G303" s="15">
        <f>VLOOKUP(A303,'[3]data 11'!$A$1:$C$1304,3,FALSE)</f>
        <v>187253179</v>
      </c>
      <c r="H303" s="11">
        <f>VLOOKUP(A303,'[3]Property 07'!$A$1:$B$1377,2,FALSE)</f>
        <v>173153116</v>
      </c>
      <c r="I303" s="16">
        <f>VLOOKUP(A303,'[3]data 11'!$A$2:$B$1304,2,FALSE)</f>
        <v>915.86599999999999</v>
      </c>
    </row>
    <row r="304" spans="1:9">
      <c r="A304" s="10" t="s">
        <v>754</v>
      </c>
      <c r="B304" s="10" t="s">
        <v>755</v>
      </c>
      <c r="C304" s="11">
        <f>VLOOKUP(A304,'[3]I&amp;S 09'!$A$1:$C$1297,2,FALSE)</f>
        <v>0</v>
      </c>
      <c r="D304" s="11">
        <f>VLOOKUP(A304,'[3]EDA 09 local Share'!$A$1:$C$1030,3,FALSE)</f>
        <v>0</v>
      </c>
      <c r="E304" s="11">
        <f>VLOOKUP(A304,'[3]IFA 09 Data'!$A$1:$C$1297,2,FALSE)</f>
        <v>0</v>
      </c>
      <c r="F304" s="11">
        <f>VLOOKUP(A304,'[3]IFA 09 Data'!$A$1:$C$1297,3,FALSE)</f>
        <v>0</v>
      </c>
      <c r="G304" s="15">
        <f>VLOOKUP(A304,'[3]data 11'!$A$1:$C$1304,3,FALSE)</f>
        <v>15055172</v>
      </c>
      <c r="H304" s="11">
        <f>VLOOKUP(A304,'[3]Property 07'!$A$1:$B$1377,2,FALSE)</f>
        <v>15609243</v>
      </c>
      <c r="I304" s="16">
        <f>VLOOKUP(A304,'[3]data 11'!$A$2:$B$1304,2,FALSE)</f>
        <v>134.60499999999999</v>
      </c>
    </row>
    <row r="305" spans="1:9">
      <c r="A305" s="10" t="s">
        <v>756</v>
      </c>
      <c r="B305" s="10" t="s">
        <v>757</v>
      </c>
      <c r="C305" s="11">
        <f>VLOOKUP(A305,'[3]I&amp;S 09'!$A$1:$C$1297,2,FALSE)</f>
        <v>0</v>
      </c>
      <c r="D305" s="11">
        <f>VLOOKUP(A305,'[3]EDA 09 local Share'!$A$1:$C$1030,3,FALSE)</f>
        <v>0</v>
      </c>
      <c r="E305" s="11">
        <f>VLOOKUP(A305,'[3]IFA 09 Data'!$A$1:$C$1297,2,FALSE)</f>
        <v>0</v>
      </c>
      <c r="F305" s="11">
        <f>VLOOKUP(A305,'[3]IFA 09 Data'!$A$1:$C$1297,3,FALSE)</f>
        <v>0</v>
      </c>
      <c r="G305" s="15">
        <f>VLOOKUP(A305,'[3]data 11'!$A$1:$C$1304,3,FALSE)</f>
        <v>122650069</v>
      </c>
      <c r="H305" s="11">
        <f>VLOOKUP(A305,'[3]Property 07'!$A$1:$B$1377,2,FALSE)</f>
        <v>112099075</v>
      </c>
      <c r="I305" s="16">
        <f>VLOOKUP(A305,'[3]data 11'!$A$2:$B$1304,2,FALSE)</f>
        <v>659.47199999999998</v>
      </c>
    </row>
    <row r="306" spans="1:9">
      <c r="A306" s="10" t="s">
        <v>758</v>
      </c>
      <c r="B306" s="10" t="s">
        <v>759</v>
      </c>
      <c r="C306" s="11">
        <f>VLOOKUP(A306,'[3]I&amp;S 09'!$A$1:$C$1297,2,FALSE)</f>
        <v>377877</v>
      </c>
      <c r="D306" s="11">
        <f>VLOOKUP(A306,'[3]EDA 09 local Share'!$A$1:$C$1030,3,FALSE)</f>
        <v>370440.54506242997</v>
      </c>
      <c r="E306" s="11">
        <f>VLOOKUP(A306,'[3]IFA 09 Data'!$A$1:$C$1297,2,FALSE)</f>
        <v>0</v>
      </c>
      <c r="F306" s="11">
        <f>VLOOKUP(A306,'[3]IFA 09 Data'!$A$1:$C$1297,3,FALSE)</f>
        <v>0</v>
      </c>
      <c r="G306" s="15">
        <f>VLOOKUP(A306,'[3]data 11'!$A$1:$C$1304,3,FALSE)</f>
        <v>539732215</v>
      </c>
      <c r="H306" s="11">
        <f>VLOOKUP(A306,'[3]Property 07'!$A$1:$B$1377,2,FALSE)</f>
        <v>447280068</v>
      </c>
      <c r="I306" s="16">
        <f>VLOOKUP(A306,'[3]data 11'!$A$2:$B$1304,2,FALSE)</f>
        <v>1893.9029999999998</v>
      </c>
    </row>
    <row r="307" spans="1:9">
      <c r="A307" s="10" t="s">
        <v>760</v>
      </c>
      <c r="B307" s="10" t="s">
        <v>761</v>
      </c>
      <c r="C307" s="11">
        <f>VLOOKUP(A307,'[3]I&amp;S 09'!$A$1:$C$1297,2,FALSE)</f>
        <v>25547</v>
      </c>
      <c r="D307" s="11">
        <f>VLOOKUP(A307,'[3]EDA 09 local Share'!$A$1:$C$1030,3,FALSE)</f>
        <v>605.55242345392389</v>
      </c>
      <c r="E307" s="11">
        <f>VLOOKUP(A307,'[3]IFA 09 Data'!$A$1:$C$1297,2,FALSE)</f>
        <v>22223</v>
      </c>
      <c r="F307" s="11">
        <f>VLOOKUP(A307,'[3]IFA 09 Data'!$A$1:$C$1297,3,FALSE)</f>
        <v>100000</v>
      </c>
      <c r="G307" s="15">
        <f>VLOOKUP(A307,'[3]data 11'!$A$1:$C$1304,3,FALSE)</f>
        <v>35550607</v>
      </c>
      <c r="H307" s="11">
        <f>VLOOKUP(A307,'[3]Property 07'!$A$1:$B$1377,2,FALSE)</f>
        <v>31111667</v>
      </c>
      <c r="I307" s="16">
        <f>VLOOKUP(A307,'[3]data 11'!$A$2:$B$1304,2,FALSE)</f>
        <v>266.25099999999998</v>
      </c>
    </row>
    <row r="308" spans="1:9">
      <c r="A308" s="10" t="s">
        <v>762</v>
      </c>
      <c r="B308" s="10" t="s">
        <v>763</v>
      </c>
      <c r="C308" s="11">
        <f>VLOOKUP(A308,'[3]I&amp;S 09'!$A$1:$C$1297,2,FALSE)</f>
        <v>42025</v>
      </c>
      <c r="D308" s="11">
        <f>VLOOKUP(A308,'[3]EDA 09 local Share'!$A$1:$C$1030,3,FALSE)</f>
        <v>727.87983461091744</v>
      </c>
      <c r="E308" s="11">
        <f>VLOOKUP(A308,'[3]IFA 09 Data'!$A$1:$C$1297,2,FALSE)</f>
        <v>38646</v>
      </c>
      <c r="F308" s="11">
        <f>VLOOKUP(A308,'[3]IFA 09 Data'!$A$1:$C$1297,3,FALSE)</f>
        <v>187858</v>
      </c>
      <c r="G308" s="15">
        <f>VLOOKUP(A308,'[3]data 11'!$A$1:$C$1304,3,FALSE)</f>
        <v>33308511</v>
      </c>
      <c r="H308" s="11">
        <f>VLOOKUP(A308,'[3]Property 07'!$A$1:$B$1377,2,FALSE)</f>
        <v>28800760</v>
      </c>
      <c r="I308" s="16">
        <f>VLOOKUP(A308,'[3]data 11'!$A$2:$B$1304,2,FALSE)</f>
        <v>256.30499999999995</v>
      </c>
    </row>
    <row r="309" spans="1:9">
      <c r="A309" s="10" t="s">
        <v>764</v>
      </c>
      <c r="B309" s="10" t="s">
        <v>765</v>
      </c>
      <c r="C309" s="11">
        <f>VLOOKUP(A309,'[3]I&amp;S 09'!$A$1:$C$1297,2,FALSE)</f>
        <v>407426</v>
      </c>
      <c r="D309" s="11">
        <f>VLOOKUP(A309,'[3]EDA 09 local Share'!$A$1:$C$1030,3,FALSE)</f>
        <v>128092.27439077431</v>
      </c>
      <c r="E309" s="11">
        <f>VLOOKUP(A309,'[3]IFA 09 Data'!$A$1:$C$1297,2,FALSE)</f>
        <v>89856</v>
      </c>
      <c r="F309" s="11">
        <f>VLOOKUP(A309,'[3]IFA 09 Data'!$A$1:$C$1297,3,FALSE)</f>
        <v>162500</v>
      </c>
      <c r="G309" s="15">
        <f>VLOOKUP(A309,'[3]data 11'!$A$1:$C$1304,3,FALSE)</f>
        <v>142720129</v>
      </c>
      <c r="H309" s="11">
        <f>VLOOKUP(A309,'[3]Property 07'!$A$1:$B$1377,2,FALSE)</f>
        <v>111968589</v>
      </c>
      <c r="I309" s="16">
        <f>VLOOKUP(A309,'[3]data 11'!$A$2:$B$1304,2,FALSE)</f>
        <v>625</v>
      </c>
    </row>
    <row r="310" spans="1:9">
      <c r="A310" s="10" t="s">
        <v>766</v>
      </c>
      <c r="B310" s="10" t="s">
        <v>767</v>
      </c>
      <c r="C310" s="11">
        <f>VLOOKUP(A310,'[3]I&amp;S 09'!$A$1:$C$1297,2,FALSE)</f>
        <v>115582</v>
      </c>
      <c r="D310" s="11">
        <f>VLOOKUP(A310,'[3]EDA 09 local Share'!$A$1:$C$1030,3,FALSE)</f>
        <v>111458.46570064678</v>
      </c>
      <c r="E310" s="11">
        <f>VLOOKUP(A310,'[3]IFA 09 Data'!$A$1:$C$1297,2,FALSE)</f>
        <v>0</v>
      </c>
      <c r="F310" s="11">
        <f>VLOOKUP(A310,'[3]IFA 09 Data'!$A$1:$C$1297,3,FALSE)</f>
        <v>0</v>
      </c>
      <c r="G310" s="15">
        <f>VLOOKUP(A310,'[3]data 11'!$A$1:$C$1304,3,FALSE)</f>
        <v>133709348</v>
      </c>
      <c r="H310" s="11">
        <f>VLOOKUP(A310,'[3]Property 07'!$A$1:$B$1377,2,FALSE)</f>
        <v>111132284</v>
      </c>
      <c r="I310" s="16">
        <f>VLOOKUP(A310,'[3]data 11'!$A$2:$B$1304,2,FALSE)</f>
        <v>880.66799999999989</v>
      </c>
    </row>
    <row r="311" spans="1:9">
      <c r="A311" s="10" t="s">
        <v>768</v>
      </c>
      <c r="B311" s="10" t="s">
        <v>769</v>
      </c>
      <c r="C311" s="11">
        <f>VLOOKUP(A311,'[3]I&amp;S 09'!$A$1:$C$1297,2,FALSE)</f>
        <v>190429</v>
      </c>
      <c r="D311" s="11">
        <f>VLOOKUP(A311,'[3]EDA 09 local Share'!$A$1:$C$1030,3,FALSE)</f>
        <v>198990.2444900056</v>
      </c>
      <c r="E311" s="11">
        <f>VLOOKUP(A311,'[3]IFA 09 Data'!$A$1:$C$1297,2,FALSE)</f>
        <v>0</v>
      </c>
      <c r="F311" s="11">
        <f>VLOOKUP(A311,'[3]IFA 09 Data'!$A$1:$C$1297,3,FALSE)</f>
        <v>0</v>
      </c>
      <c r="G311" s="15">
        <f>VLOOKUP(A311,'[3]data 11'!$A$1:$C$1304,3,FALSE)</f>
        <v>86151290</v>
      </c>
      <c r="H311" s="11">
        <f>VLOOKUP(A311,'[3]Property 07'!$A$1:$B$1377,2,FALSE)</f>
        <v>79281172</v>
      </c>
      <c r="I311" s="16">
        <f>VLOOKUP(A311,'[3]data 11'!$A$2:$B$1304,2,FALSE)</f>
        <v>261.03199999999998</v>
      </c>
    </row>
    <row r="312" spans="1:9">
      <c r="A312" s="10" t="s">
        <v>770</v>
      </c>
      <c r="B312" s="10" t="s">
        <v>771</v>
      </c>
      <c r="C312" s="11">
        <f>VLOOKUP(A312,'[3]I&amp;S 09'!$A$1:$C$1297,2,FALSE)</f>
        <v>393388</v>
      </c>
      <c r="D312" s="11">
        <f>VLOOKUP(A312,'[3]EDA 09 local Share'!$A$1:$C$1030,3,FALSE)</f>
        <v>187977.34961363109</v>
      </c>
      <c r="E312" s="11">
        <f>VLOOKUP(A312,'[3]IFA 09 Data'!$A$1:$C$1297,2,FALSE)</f>
        <v>16545</v>
      </c>
      <c r="F312" s="11">
        <f>VLOOKUP(A312,'[3]IFA 09 Data'!$A$1:$C$1297,3,FALSE)</f>
        <v>25828</v>
      </c>
      <c r="G312" s="15">
        <f>VLOOKUP(A312,'[3]data 11'!$A$1:$C$1304,3,FALSE)</f>
        <v>146727313</v>
      </c>
      <c r="H312" s="11">
        <f>VLOOKUP(A312,'[3]Property 07'!$A$1:$B$1377,2,FALSE)</f>
        <v>116704900</v>
      </c>
      <c r="I312" s="16">
        <f>VLOOKUP(A312,'[3]data 11'!$A$2:$B$1304,2,FALSE)</f>
        <v>545.95299999999997</v>
      </c>
    </row>
    <row r="313" spans="1:9">
      <c r="A313" s="10" t="s">
        <v>772</v>
      </c>
      <c r="B313" s="10" t="s">
        <v>773</v>
      </c>
      <c r="C313" s="11">
        <f>VLOOKUP(A313,'[3]I&amp;S 09'!$A$1:$C$1297,2,FALSE)</f>
        <v>31051</v>
      </c>
      <c r="D313" s="11">
        <f>VLOOKUP(A313,'[3]EDA 09 local Share'!$A$1:$C$1030,3,FALSE)</f>
        <v>733.53110899915862</v>
      </c>
      <c r="E313" s="11">
        <f>VLOOKUP(A313,'[3]IFA 09 Data'!$A$1:$C$1297,2,FALSE)</f>
        <v>22392</v>
      </c>
      <c r="F313" s="11">
        <f>VLOOKUP(A313,'[3]IFA 09 Data'!$A$1:$C$1297,3,FALSE)</f>
        <v>45485</v>
      </c>
      <c r="G313" s="15">
        <f>VLOOKUP(A313,'[3]data 11'!$A$1:$C$1304,3,FALSE)</f>
        <v>80379169</v>
      </c>
      <c r="H313" s="11">
        <f>VLOOKUP(A313,'[3]Property 07'!$A$1:$B$1377,2,FALSE)</f>
        <v>69905047</v>
      </c>
      <c r="I313" s="16">
        <f>VLOOKUP(A313,'[3]data 11'!$A$2:$B$1304,2,FALSE)</f>
        <v>423.01599999999996</v>
      </c>
    </row>
    <row r="314" spans="1:9">
      <c r="A314" s="10" t="s">
        <v>774</v>
      </c>
      <c r="B314" s="10" t="s">
        <v>775</v>
      </c>
      <c r="C314" s="11">
        <f>VLOOKUP(A314,'[3]I&amp;S 09'!$A$1:$C$1297,2,FALSE)</f>
        <v>184310</v>
      </c>
      <c r="D314" s="11">
        <f>VLOOKUP(A314,'[3]EDA 09 local Share'!$A$1:$C$1030,3,FALSE)</f>
        <v>200404.33164020587</v>
      </c>
      <c r="E314" s="11">
        <f>VLOOKUP(A314,'[3]IFA 09 Data'!$A$1:$C$1297,2,FALSE)</f>
        <v>0</v>
      </c>
      <c r="F314" s="11">
        <f>VLOOKUP(A314,'[3]IFA 09 Data'!$A$1:$C$1297,3,FALSE)</f>
        <v>0</v>
      </c>
      <c r="G314" s="15">
        <f>VLOOKUP(A314,'[3]data 11'!$A$1:$C$1304,3,FALSE)</f>
        <v>230055111</v>
      </c>
      <c r="H314" s="11">
        <f>VLOOKUP(A314,'[3]Property 07'!$A$1:$B$1377,2,FALSE)</f>
        <v>210608636</v>
      </c>
      <c r="I314" s="16">
        <f>VLOOKUP(A314,'[3]data 11'!$A$2:$B$1304,2,FALSE)</f>
        <v>520</v>
      </c>
    </row>
    <row r="315" spans="1:9">
      <c r="A315" s="10" t="s">
        <v>776</v>
      </c>
      <c r="B315" s="10" t="s">
        <v>777</v>
      </c>
      <c r="C315" s="11">
        <f>VLOOKUP(A315,'[3]I&amp;S 09'!$A$1:$C$1297,2,FALSE)</f>
        <v>495760</v>
      </c>
      <c r="D315" s="11">
        <f>VLOOKUP(A315,'[3]EDA 09 local Share'!$A$1:$C$1030,3,FALSE)</f>
        <v>326327.34832680313</v>
      </c>
      <c r="E315" s="11">
        <f>VLOOKUP(A315,'[3]IFA 09 Data'!$A$1:$C$1297,2,FALSE)</f>
        <v>0</v>
      </c>
      <c r="F315" s="11">
        <f>VLOOKUP(A315,'[3]IFA 09 Data'!$A$1:$C$1297,3,FALSE)</f>
        <v>0</v>
      </c>
      <c r="G315" s="15">
        <f>VLOOKUP(A315,'[3]data 11'!$A$1:$C$1304,3,FALSE)</f>
        <v>921898306</v>
      </c>
      <c r="H315" s="11">
        <f>VLOOKUP(A315,'[3]Property 07'!$A$1:$B$1377,2,FALSE)</f>
        <v>872825224</v>
      </c>
      <c r="I315" s="16">
        <f>VLOOKUP(A315,'[3]data 11'!$A$2:$B$1304,2,FALSE)</f>
        <v>1728.1289999999999</v>
      </c>
    </row>
    <row r="316" spans="1:9">
      <c r="A316" s="10" t="s">
        <v>778</v>
      </c>
      <c r="B316" s="10" t="s">
        <v>779</v>
      </c>
      <c r="C316" s="11">
        <f>VLOOKUP(A316,'[3]I&amp;S 09'!$A$1:$C$1297,2,FALSE)</f>
        <v>511318</v>
      </c>
      <c r="D316" s="11">
        <f>VLOOKUP(A316,'[3]EDA 09 local Share'!$A$1:$C$1030,3,FALSE)</f>
        <v>560412.59345245548</v>
      </c>
      <c r="E316" s="11">
        <f>VLOOKUP(A316,'[3]IFA 09 Data'!$A$1:$C$1297,2,FALSE)</f>
        <v>0</v>
      </c>
      <c r="F316" s="11">
        <f>VLOOKUP(A316,'[3]IFA 09 Data'!$A$1:$C$1297,3,FALSE)</f>
        <v>0</v>
      </c>
      <c r="G316" s="15">
        <f>VLOOKUP(A316,'[3]data 11'!$A$1:$C$1304,3,FALSE)</f>
        <v>326991715</v>
      </c>
      <c r="H316" s="11">
        <f>VLOOKUP(A316,'[3]Property 07'!$A$1:$B$1377,2,FALSE)</f>
        <v>295620679</v>
      </c>
      <c r="I316" s="16">
        <f>VLOOKUP(A316,'[3]data 11'!$A$2:$B$1304,2,FALSE)</f>
        <v>675.60199999999998</v>
      </c>
    </row>
    <row r="317" spans="1:9">
      <c r="A317" s="10" t="s">
        <v>780</v>
      </c>
      <c r="B317" s="10" t="s">
        <v>781</v>
      </c>
      <c r="C317" s="11">
        <f>VLOOKUP(A317,'[3]I&amp;S 09'!$A$1:$C$1297,2,FALSE)</f>
        <v>0</v>
      </c>
      <c r="D317" s="11">
        <f>VLOOKUP(A317,'[3]EDA 09 local Share'!$A$1:$C$1030,3,FALSE)</f>
        <v>0</v>
      </c>
      <c r="E317" s="11">
        <f>VLOOKUP(A317,'[3]IFA 09 Data'!$A$1:$C$1297,2,FALSE)</f>
        <v>0</v>
      </c>
      <c r="F317" s="11">
        <f>VLOOKUP(A317,'[3]IFA 09 Data'!$A$1:$C$1297,3,FALSE)</f>
        <v>0</v>
      </c>
      <c r="G317" s="15">
        <f>VLOOKUP(A317,'[3]data 11'!$A$1:$C$1304,3,FALSE)</f>
        <v>160095279</v>
      </c>
      <c r="H317" s="11">
        <f>VLOOKUP(A317,'[3]Property 07'!$A$1:$B$1377,2,FALSE)</f>
        <v>161414388</v>
      </c>
      <c r="I317" s="16">
        <f>VLOOKUP(A317,'[3]data 11'!$A$2:$B$1304,2,FALSE)</f>
        <v>200.11199999999999</v>
      </c>
    </row>
    <row r="318" spans="1:9">
      <c r="A318" s="10" t="s">
        <v>782</v>
      </c>
      <c r="B318" s="10" t="s">
        <v>783</v>
      </c>
      <c r="C318" s="11">
        <f>VLOOKUP(A318,'[3]I&amp;S 09'!$A$1:$C$1297,2,FALSE)</f>
        <v>322473</v>
      </c>
      <c r="D318" s="11">
        <f>VLOOKUP(A318,'[3]EDA 09 local Share'!$A$1:$C$1030,3,FALSE)</f>
        <v>170377.59566503382</v>
      </c>
      <c r="E318" s="11">
        <f>VLOOKUP(A318,'[3]IFA 09 Data'!$A$1:$C$1297,2,FALSE)</f>
        <v>0</v>
      </c>
      <c r="F318" s="11">
        <f>VLOOKUP(A318,'[3]IFA 09 Data'!$A$1:$C$1297,3,FALSE)</f>
        <v>0</v>
      </c>
      <c r="G318" s="15">
        <f>VLOOKUP(A318,'[3]data 11'!$A$1:$C$1304,3,FALSE)</f>
        <v>322485712</v>
      </c>
      <c r="H318" s="11">
        <f>VLOOKUP(A318,'[3]Property 07'!$A$1:$B$1377,2,FALSE)</f>
        <v>309871762</v>
      </c>
      <c r="I318" s="16">
        <f>VLOOKUP(A318,'[3]data 11'!$A$2:$B$1304,2,FALSE)</f>
        <v>192.12299999999999</v>
      </c>
    </row>
    <row r="319" spans="1:9">
      <c r="A319" s="10" t="s">
        <v>784</v>
      </c>
      <c r="B319" s="10" t="s">
        <v>785</v>
      </c>
      <c r="C319" s="11">
        <f>VLOOKUP(A319,'[3]I&amp;S 09'!$A$1:$C$1297,2,FALSE)</f>
        <v>53216</v>
      </c>
      <c r="D319" s="11">
        <f>VLOOKUP(A319,'[3]EDA 09 local Share'!$A$1:$C$1030,3,FALSE)</f>
        <v>49189.521545184667</v>
      </c>
      <c r="E319" s="11">
        <f>VLOOKUP(A319,'[3]IFA 09 Data'!$A$1:$C$1297,2,FALSE)</f>
        <v>0</v>
      </c>
      <c r="F319" s="11">
        <f>VLOOKUP(A319,'[3]IFA 09 Data'!$A$1:$C$1297,3,FALSE)</f>
        <v>0</v>
      </c>
      <c r="G319" s="15">
        <f>VLOOKUP(A319,'[3]data 11'!$A$1:$C$1304,3,FALSE)</f>
        <v>81519410</v>
      </c>
      <c r="H319" s="11">
        <f>VLOOKUP(A319,'[3]Property 07'!$A$1:$B$1377,2,FALSE)</f>
        <v>59268799</v>
      </c>
      <c r="I319" s="16">
        <f>VLOOKUP(A319,'[3]data 11'!$A$2:$B$1304,2,FALSE)</f>
        <v>245.5</v>
      </c>
    </row>
    <row r="320" spans="1:9">
      <c r="A320" s="10" t="s">
        <v>786</v>
      </c>
      <c r="B320" s="10" t="s">
        <v>787</v>
      </c>
      <c r="C320" s="11">
        <f>VLOOKUP(A320,'[3]I&amp;S 09'!$A$1:$C$1297,2,FALSE)</f>
        <v>27303</v>
      </c>
      <c r="D320" s="11">
        <f>VLOOKUP(A320,'[3]EDA 09 local Share'!$A$1:$C$1030,3,FALSE)</f>
        <v>8501.9168966969046</v>
      </c>
      <c r="E320" s="11">
        <f>VLOOKUP(A320,'[3]IFA 09 Data'!$A$1:$C$1297,2,FALSE)</f>
        <v>18042</v>
      </c>
      <c r="F320" s="11">
        <f>VLOOKUP(A320,'[3]IFA 09 Data'!$A$1:$C$1297,3,FALSE)</f>
        <v>41695</v>
      </c>
      <c r="G320" s="15">
        <f>VLOOKUP(A320,'[3]data 11'!$A$1:$C$1304,3,FALSE)</f>
        <v>71044838</v>
      </c>
      <c r="H320" s="11">
        <f>VLOOKUP(A320,'[3]Property 07'!$A$1:$B$1377,2,FALSE)</f>
        <v>60579685</v>
      </c>
      <c r="I320" s="16">
        <f>VLOOKUP(A320,'[3]data 11'!$A$2:$B$1304,2,FALSE)</f>
        <v>325.15199999999999</v>
      </c>
    </row>
    <row r="321" spans="1:9">
      <c r="A321" s="10" t="s">
        <v>788</v>
      </c>
      <c r="B321" s="10" t="s">
        <v>789</v>
      </c>
      <c r="C321" s="11">
        <f>VLOOKUP(A321,'[3]I&amp;S 09'!$A$1:$C$1297,2,FALSE)</f>
        <v>239962</v>
      </c>
      <c r="D321" s="11">
        <f>VLOOKUP(A321,'[3]EDA 09 local Share'!$A$1:$C$1030,3,FALSE)</f>
        <v>0</v>
      </c>
      <c r="E321" s="11">
        <f>VLOOKUP(A321,'[3]IFA 09 Data'!$A$1:$C$1297,2,FALSE)</f>
        <v>0</v>
      </c>
      <c r="F321" s="11">
        <f>VLOOKUP(A321,'[3]IFA 09 Data'!$A$1:$C$1297,3,FALSE)</f>
        <v>0</v>
      </c>
      <c r="G321" s="15">
        <f>VLOOKUP(A321,'[3]data 11'!$A$1:$C$1304,3,FALSE)</f>
        <v>212702457</v>
      </c>
      <c r="H321" s="11">
        <f>VLOOKUP(A321,'[3]Property 07'!$A$1:$B$1377,2,FALSE)</f>
        <v>129900203</v>
      </c>
      <c r="I321" s="16">
        <f>VLOOKUP(A321,'[3]data 11'!$A$2:$B$1304,2,FALSE)</f>
        <v>727.82999999999993</v>
      </c>
    </row>
    <row r="322" spans="1:9">
      <c r="A322" s="10" t="s">
        <v>790</v>
      </c>
      <c r="B322" s="10" t="s">
        <v>791</v>
      </c>
      <c r="C322" s="11">
        <f>VLOOKUP(A322,'[3]I&amp;S 09'!$A$1:$C$1297,2,FALSE)</f>
        <v>0</v>
      </c>
      <c r="D322" s="11">
        <f>VLOOKUP(A322,'[3]EDA 09 local Share'!$A$1:$C$1030,3,FALSE)</f>
        <v>0</v>
      </c>
      <c r="E322" s="11">
        <f>VLOOKUP(A322,'[3]IFA 09 Data'!$A$1:$C$1297,2,FALSE)</f>
        <v>0</v>
      </c>
      <c r="F322" s="11">
        <f>VLOOKUP(A322,'[3]IFA 09 Data'!$A$1:$C$1297,3,FALSE)</f>
        <v>0</v>
      </c>
      <c r="G322" s="15">
        <f>VLOOKUP(A322,'[3]data 11'!$A$1:$C$1304,3,FALSE)</f>
        <v>83324182</v>
      </c>
      <c r="H322" s="11">
        <f>VLOOKUP(A322,'[3]Property 07'!$A$1:$B$1377,2,FALSE)</f>
        <v>80107712</v>
      </c>
      <c r="I322" s="16">
        <f>VLOOKUP(A322,'[3]data 11'!$A$2:$B$1304,2,FALSE)</f>
        <v>490.77299999999997</v>
      </c>
    </row>
    <row r="323" spans="1:9">
      <c r="A323" s="10" t="s">
        <v>792</v>
      </c>
      <c r="B323" s="10" t="s">
        <v>793</v>
      </c>
      <c r="C323" s="11">
        <f>VLOOKUP(A323,'[3]I&amp;S 09'!$A$1:$C$1297,2,FALSE)</f>
        <v>0</v>
      </c>
      <c r="D323" s="11">
        <f>VLOOKUP(A323,'[3]EDA 09 local Share'!$A$1:$C$1030,3,FALSE)</f>
        <v>0</v>
      </c>
      <c r="E323" s="11">
        <f>VLOOKUP(A323,'[3]IFA 09 Data'!$A$1:$C$1297,2,FALSE)</f>
        <v>0</v>
      </c>
      <c r="F323" s="11">
        <f>VLOOKUP(A323,'[3]IFA 09 Data'!$A$1:$C$1297,3,FALSE)</f>
        <v>0</v>
      </c>
      <c r="G323" s="15">
        <f>VLOOKUP(A323,'[3]data 11'!$A$1:$C$1304,3,FALSE)</f>
        <v>70881177</v>
      </c>
      <c r="H323" s="11">
        <f>VLOOKUP(A323,'[3]Property 07'!$A$1:$B$1377,2,FALSE)</f>
        <v>70993879</v>
      </c>
      <c r="I323" s="16">
        <f>VLOOKUP(A323,'[3]data 11'!$A$2:$B$1304,2,FALSE)</f>
        <v>204.089</v>
      </c>
    </row>
    <row r="324" spans="1:9">
      <c r="A324" s="10" t="s">
        <v>794</v>
      </c>
      <c r="B324" s="10" t="s">
        <v>795</v>
      </c>
      <c r="C324" s="11">
        <f>VLOOKUP(A324,'[3]I&amp;S 09'!$A$1:$C$1297,2,FALSE)</f>
        <v>26766715</v>
      </c>
      <c r="D324" s="11">
        <f>VLOOKUP(A324,'[3]EDA 09 local Share'!$A$1:$C$1030,3,FALSE)</f>
        <v>22419220.401452567</v>
      </c>
      <c r="E324" s="11">
        <f>VLOOKUP(A324,'[3]IFA 09 Data'!$A$1:$C$1297,2,FALSE)</f>
        <v>0</v>
      </c>
      <c r="F324" s="11">
        <f>VLOOKUP(A324,'[3]IFA 09 Data'!$A$1:$C$1297,3,FALSE)</f>
        <v>0</v>
      </c>
      <c r="G324" s="15">
        <f>VLOOKUP(A324,'[3]data 11'!$A$1:$C$1304,3,FALSE)</f>
        <v>10134583351</v>
      </c>
      <c r="H324" s="11">
        <f>VLOOKUP(A324,'[3]Property 07'!$A$1:$B$1377,2,FALSE)</f>
        <v>8455104561</v>
      </c>
      <c r="I324" s="16">
        <f>VLOOKUP(A324,'[3]data 11'!$A$2:$B$1304,2,FALSE)</f>
        <v>23203.117999999999</v>
      </c>
    </row>
    <row r="325" spans="1:9">
      <c r="A325" s="10" t="s">
        <v>796</v>
      </c>
      <c r="B325" s="10" t="s">
        <v>797</v>
      </c>
      <c r="C325" s="11">
        <f>VLOOKUP(A325,'[3]I&amp;S 09'!$A$1:$C$1297,2,FALSE)</f>
        <v>2321925</v>
      </c>
      <c r="D325" s="11">
        <f>VLOOKUP(A325,'[3]EDA 09 local Share'!$A$1:$C$1030,3,FALSE)</f>
        <v>522305.99487522041</v>
      </c>
      <c r="E325" s="11">
        <f>VLOOKUP(A325,'[3]IFA 09 Data'!$A$1:$C$1297,2,FALSE)</f>
        <v>543757</v>
      </c>
      <c r="F325" s="11">
        <f>VLOOKUP(A325,'[3]IFA 09 Data'!$A$1:$C$1297,3,FALSE)</f>
        <v>897777</v>
      </c>
      <c r="G325" s="15">
        <f>VLOOKUP(A325,'[3]data 11'!$A$1:$C$1304,3,FALSE)</f>
        <v>587557890</v>
      </c>
      <c r="H325" s="11">
        <f>VLOOKUP(A325,'[3]Property 07'!$A$1:$B$1377,2,FALSE)</f>
        <v>518239172</v>
      </c>
      <c r="I325" s="16">
        <f>VLOOKUP(A325,'[3]data 11'!$A$2:$B$1304,2,FALSE)</f>
        <v>2556.5909999999999</v>
      </c>
    </row>
    <row r="326" spans="1:9">
      <c r="A326" s="10" t="s">
        <v>798</v>
      </c>
      <c r="B326" s="10" t="s">
        <v>799</v>
      </c>
      <c r="C326" s="11">
        <f>VLOOKUP(A326,'[3]I&amp;S 09'!$A$1:$C$1297,2,FALSE)</f>
        <v>51826756</v>
      </c>
      <c r="D326" s="11">
        <f>VLOOKUP(A326,'[3]EDA 09 local Share'!$A$1:$C$1030,3,FALSE)</f>
        <v>35885843.363993756</v>
      </c>
      <c r="E326" s="11">
        <f>VLOOKUP(A326,'[3]IFA 09 Data'!$A$1:$C$1297,2,FALSE)</f>
        <v>10042656</v>
      </c>
      <c r="F326" s="11">
        <f>VLOOKUP(A326,'[3]IFA 09 Data'!$A$1:$C$1297,3,FALSE)</f>
        <v>11491624</v>
      </c>
      <c r="G326" s="15">
        <f>VLOOKUP(A326,'[3]data 11'!$A$1:$C$1304,3,FALSE)</f>
        <v>23355814802</v>
      </c>
      <c r="H326" s="11">
        <f>VLOOKUP(A326,'[3]Property 07'!$A$1:$B$1377,2,FALSE)</f>
        <v>20039785150</v>
      </c>
      <c r="I326" s="16">
        <f>VLOOKUP(A326,'[3]data 11'!$A$2:$B$1304,2,FALSE)</f>
        <v>67608.021999999997</v>
      </c>
    </row>
    <row r="327" spans="1:9">
      <c r="A327" s="10" t="s">
        <v>800</v>
      </c>
      <c r="B327" s="10" t="s">
        <v>801</v>
      </c>
      <c r="C327" s="11">
        <f>VLOOKUP(A327,'[3]I&amp;S 09'!$A$1:$C$1297,2,FALSE)</f>
        <v>81489</v>
      </c>
      <c r="D327" s="11">
        <f>VLOOKUP(A327,'[3]EDA 09 local Share'!$A$1:$C$1030,3,FALSE)</f>
        <v>98327.980443472421</v>
      </c>
      <c r="E327" s="11">
        <f>VLOOKUP(A327,'[3]IFA 09 Data'!$A$1:$C$1297,2,FALSE)</f>
        <v>0</v>
      </c>
      <c r="F327" s="11">
        <f>VLOOKUP(A327,'[3]IFA 09 Data'!$A$1:$C$1297,3,FALSE)</f>
        <v>0</v>
      </c>
      <c r="G327" s="15">
        <f>VLOOKUP(A327,'[3]data 11'!$A$1:$C$1304,3,FALSE)</f>
        <v>0</v>
      </c>
      <c r="H327" s="11">
        <f>VLOOKUP(A327,'[3]Property 07'!$A$1:$B$1377,2,FALSE)</f>
        <v>38523622</v>
      </c>
      <c r="I327" s="16">
        <f>VLOOKUP(A327,'[3]data 11'!$A$2:$B$1304,2,FALSE)</f>
        <v>0</v>
      </c>
    </row>
    <row r="328" spans="1:9">
      <c r="A328" s="10" t="s">
        <v>802</v>
      </c>
      <c r="B328" s="10" t="s">
        <v>803</v>
      </c>
      <c r="C328" s="11">
        <f>VLOOKUP(A328,'[3]I&amp;S 09'!$A$1:$C$1297,2,FALSE)</f>
        <v>3870416</v>
      </c>
      <c r="D328" s="11">
        <f>VLOOKUP(A328,'[3]EDA 09 local Share'!$A$1:$C$1030,3,FALSE)</f>
        <v>3408537.1958892928</v>
      </c>
      <c r="E328" s="11">
        <f>VLOOKUP(A328,'[3]IFA 09 Data'!$A$1:$C$1297,2,FALSE)</f>
        <v>0</v>
      </c>
      <c r="F328" s="11">
        <f>VLOOKUP(A328,'[3]IFA 09 Data'!$A$1:$C$1297,3,FALSE)</f>
        <v>0</v>
      </c>
      <c r="G328" s="15">
        <f>VLOOKUP(A328,'[3]data 11'!$A$1:$C$1304,3,FALSE)</f>
        <v>2146122766</v>
      </c>
      <c r="H328" s="11">
        <f>VLOOKUP(A328,'[3]Property 07'!$A$1:$B$1377,2,FALSE)</f>
        <v>1825260865</v>
      </c>
      <c r="I328" s="16">
        <f>VLOOKUP(A328,'[3]data 11'!$A$2:$B$1304,2,FALSE)</f>
        <v>2795.4949999999999</v>
      </c>
    </row>
    <row r="329" spans="1:9">
      <c r="A329" s="10" t="s">
        <v>804</v>
      </c>
      <c r="B329" s="10" t="s">
        <v>805</v>
      </c>
      <c r="C329" s="11">
        <f>VLOOKUP(A329,'[3]I&amp;S 09'!$A$1:$C$1297,2,FALSE)</f>
        <v>339</v>
      </c>
      <c r="D329" s="11">
        <f>VLOOKUP(A329,'[3]EDA 09 local Share'!$A$1:$C$1030,3,FALSE)</f>
        <v>0</v>
      </c>
      <c r="E329" s="11">
        <f>VLOOKUP(A329,'[3]IFA 09 Data'!$A$1:$C$1297,2,FALSE)</f>
        <v>0</v>
      </c>
      <c r="F329" s="11">
        <f>VLOOKUP(A329,'[3]IFA 09 Data'!$A$1:$C$1297,3,FALSE)</f>
        <v>0</v>
      </c>
      <c r="G329" s="15">
        <f>VLOOKUP(A329,'[3]data 11'!$A$1:$C$1304,3,FALSE)</f>
        <v>937901495</v>
      </c>
      <c r="H329" s="11">
        <f>VLOOKUP(A329,'[3]Property 07'!$A$1:$B$1377,2,FALSE)</f>
        <v>798703788</v>
      </c>
      <c r="I329" s="16">
        <f>VLOOKUP(A329,'[3]data 11'!$A$2:$B$1304,2,FALSE)</f>
        <v>1453.7079999999999</v>
      </c>
    </row>
    <row r="330" spans="1:9">
      <c r="A330" s="10" t="s">
        <v>806</v>
      </c>
      <c r="B330" s="10" t="s">
        <v>807</v>
      </c>
      <c r="C330" s="11">
        <f>VLOOKUP(A330,'[3]I&amp;S 09'!$A$1:$C$1297,2,FALSE)</f>
        <v>3537489</v>
      </c>
      <c r="D330" s="11">
        <f>VLOOKUP(A330,'[3]EDA 09 local Share'!$A$1:$C$1030,3,FALSE)</f>
        <v>2357601.9795577275</v>
      </c>
      <c r="E330" s="11">
        <f>VLOOKUP(A330,'[3]IFA 09 Data'!$A$1:$C$1297,2,FALSE)</f>
        <v>0</v>
      </c>
      <c r="F330" s="11">
        <f>VLOOKUP(A330,'[3]IFA 09 Data'!$A$1:$C$1297,3,FALSE)</f>
        <v>0</v>
      </c>
      <c r="G330" s="15">
        <f>VLOOKUP(A330,'[3]data 11'!$A$1:$C$1304,3,FALSE)</f>
        <v>2484490676</v>
      </c>
      <c r="H330" s="11">
        <f>VLOOKUP(A330,'[3]Property 07'!$A$1:$B$1377,2,FALSE)</f>
        <v>2210577117</v>
      </c>
      <c r="I330" s="16">
        <f>VLOOKUP(A330,'[3]data 11'!$A$2:$B$1304,2,FALSE)</f>
        <v>1720</v>
      </c>
    </row>
    <row r="331" spans="1:9">
      <c r="A331" s="10" t="s">
        <v>808</v>
      </c>
      <c r="B331" s="10" t="s">
        <v>809</v>
      </c>
      <c r="C331" s="11">
        <f>VLOOKUP(A331,'[3]I&amp;S 09'!$A$1:$C$1297,2,FALSE)</f>
        <v>3894290</v>
      </c>
      <c r="D331" s="11">
        <f>VLOOKUP(A331,'[3]EDA 09 local Share'!$A$1:$C$1030,3,FALSE)</f>
        <v>219130.66287854497</v>
      </c>
      <c r="E331" s="11">
        <f>VLOOKUP(A331,'[3]IFA 09 Data'!$A$1:$C$1297,2,FALSE)</f>
        <v>0</v>
      </c>
      <c r="F331" s="11">
        <f>VLOOKUP(A331,'[3]IFA 09 Data'!$A$1:$C$1297,3,FALSE)</f>
        <v>0</v>
      </c>
      <c r="G331" s="15">
        <f>VLOOKUP(A331,'[3]data 11'!$A$1:$C$1304,3,FALSE)</f>
        <v>2094451579</v>
      </c>
      <c r="H331" s="11">
        <f>VLOOKUP(A331,'[3]Property 07'!$A$1:$B$1377,2,FALSE)</f>
        <v>1587046935</v>
      </c>
      <c r="I331" s="16">
        <f>VLOOKUP(A331,'[3]data 11'!$A$2:$B$1304,2,FALSE)</f>
        <v>1152.3029999999999</v>
      </c>
    </row>
    <row r="332" spans="1:9">
      <c r="A332" s="10" t="s">
        <v>810</v>
      </c>
      <c r="B332" s="10" t="s">
        <v>811</v>
      </c>
      <c r="C332" s="11">
        <f>VLOOKUP(A332,'[3]I&amp;S 09'!$A$1:$C$1297,2,FALSE)</f>
        <v>93232</v>
      </c>
      <c r="D332" s="11">
        <f>VLOOKUP(A332,'[3]EDA 09 local Share'!$A$1:$C$1030,3,FALSE)</f>
        <v>85932.51792596071</v>
      </c>
      <c r="E332" s="11">
        <f>VLOOKUP(A332,'[3]IFA 09 Data'!$A$1:$C$1297,2,FALSE)</f>
        <v>0</v>
      </c>
      <c r="F332" s="11">
        <f>VLOOKUP(A332,'[3]IFA 09 Data'!$A$1:$C$1297,3,FALSE)</f>
        <v>0</v>
      </c>
      <c r="G332" s="15">
        <f>VLOOKUP(A332,'[3]data 11'!$A$1:$C$1304,3,FALSE)</f>
        <v>141876037</v>
      </c>
      <c r="H332" s="11">
        <f>VLOOKUP(A332,'[3]Property 07'!$A$1:$B$1377,2,FALSE)</f>
        <v>121885891</v>
      </c>
      <c r="I332" s="16">
        <f>VLOOKUP(A332,'[3]data 11'!$A$2:$B$1304,2,FALSE)</f>
        <v>468.90799999999996</v>
      </c>
    </row>
    <row r="333" spans="1:9">
      <c r="A333" s="10" t="s">
        <v>812</v>
      </c>
      <c r="B333" s="10" t="s">
        <v>813</v>
      </c>
      <c r="C333" s="11">
        <f>VLOOKUP(A333,'[3]I&amp;S 09'!$A$1:$C$1297,2,FALSE)</f>
        <v>0</v>
      </c>
      <c r="D333" s="11">
        <f>VLOOKUP(A333,'[3]EDA 09 local Share'!$A$1:$C$1030,3,FALSE)</f>
        <v>0</v>
      </c>
      <c r="E333" s="11">
        <f>VLOOKUP(A333,'[3]IFA 09 Data'!$A$1:$C$1297,2,FALSE)</f>
        <v>0</v>
      </c>
      <c r="F333" s="11">
        <f>VLOOKUP(A333,'[3]IFA 09 Data'!$A$1:$C$1297,3,FALSE)</f>
        <v>0</v>
      </c>
      <c r="G333" s="15">
        <f>VLOOKUP(A333,'[3]data 11'!$A$1:$C$1304,3,FALSE)</f>
        <v>501279918</v>
      </c>
      <c r="H333" s="11">
        <f>VLOOKUP(A333,'[3]Property 07'!$A$1:$B$1377,2,FALSE)</f>
        <v>474122478</v>
      </c>
      <c r="I333" s="16">
        <f>VLOOKUP(A333,'[3]data 11'!$A$2:$B$1304,2,FALSE)</f>
        <v>165</v>
      </c>
    </row>
    <row r="334" spans="1:9">
      <c r="A334" s="10" t="s">
        <v>814</v>
      </c>
      <c r="B334" s="10" t="s">
        <v>815</v>
      </c>
      <c r="C334" s="11">
        <f>VLOOKUP(A334,'[3]I&amp;S 09'!$A$1:$C$1297,2,FALSE)</f>
        <v>145115</v>
      </c>
      <c r="D334" s="11">
        <f>VLOOKUP(A334,'[3]EDA 09 local Share'!$A$1:$C$1030,3,FALSE)</f>
        <v>0.37612829003546944</v>
      </c>
      <c r="E334" s="11">
        <f>VLOOKUP(A334,'[3]IFA 09 Data'!$A$1:$C$1297,2,FALSE)</f>
        <v>139821</v>
      </c>
      <c r="F334" s="11">
        <f>VLOOKUP(A334,'[3]IFA 09 Data'!$A$1:$C$1297,3,FALSE)</f>
        <v>371735</v>
      </c>
      <c r="G334" s="15">
        <f>VLOOKUP(A334,'[3]data 11'!$A$1:$C$1304,3,FALSE)</f>
        <v>126351066</v>
      </c>
      <c r="H334" s="11">
        <f>VLOOKUP(A334,'[3]Property 07'!$A$1:$B$1377,2,FALSE)</f>
        <v>108577292</v>
      </c>
      <c r="I334" s="16">
        <f>VLOOKUP(A334,'[3]data 11'!$A$2:$B$1304,2,FALSE)</f>
        <v>832</v>
      </c>
    </row>
    <row r="335" spans="1:9">
      <c r="A335" s="10" t="s">
        <v>816</v>
      </c>
      <c r="B335" s="10" t="s">
        <v>817</v>
      </c>
      <c r="C335" s="11">
        <f>VLOOKUP(A335,'[3]I&amp;S 09'!$A$1:$C$1297,2,FALSE)</f>
        <v>830992</v>
      </c>
      <c r="D335" s="11">
        <f>VLOOKUP(A335,'[3]EDA 09 local Share'!$A$1:$C$1030,3,FALSE)</f>
        <v>269911.79189384886</v>
      </c>
      <c r="E335" s="11">
        <f>VLOOKUP(A335,'[3]IFA 09 Data'!$A$1:$C$1297,2,FALSE)</f>
        <v>328396</v>
      </c>
      <c r="F335" s="11">
        <f>VLOOKUP(A335,'[3]IFA 09 Data'!$A$1:$C$1297,3,FALSE)</f>
        <v>770683</v>
      </c>
      <c r="G335" s="15">
        <f>VLOOKUP(A335,'[3]data 11'!$A$1:$C$1304,3,FALSE)</f>
        <v>354878534</v>
      </c>
      <c r="H335" s="11">
        <f>VLOOKUP(A335,'[3]Property 07'!$A$1:$B$1377,2,FALSE)</f>
        <v>310210175</v>
      </c>
      <c r="I335" s="16">
        <f>VLOOKUP(A335,'[3]data 11'!$A$2:$B$1304,2,FALSE)</f>
        <v>2129.4589999999998</v>
      </c>
    </row>
    <row r="336" spans="1:9">
      <c r="A336" s="10" t="s">
        <v>818</v>
      </c>
      <c r="B336" s="10" t="s">
        <v>819</v>
      </c>
      <c r="C336" s="11">
        <f>VLOOKUP(A336,'[3]I&amp;S 09'!$A$1:$C$1297,2,FALSE)</f>
        <v>0</v>
      </c>
      <c r="D336" s="11">
        <f>VLOOKUP(A336,'[3]EDA 09 local Share'!$A$1:$C$1030,3,FALSE)</f>
        <v>0</v>
      </c>
      <c r="E336" s="11">
        <f>VLOOKUP(A336,'[3]IFA 09 Data'!$A$1:$C$1297,2,FALSE)</f>
        <v>0</v>
      </c>
      <c r="F336" s="11">
        <f>VLOOKUP(A336,'[3]IFA 09 Data'!$A$1:$C$1297,3,FALSE)</f>
        <v>0</v>
      </c>
      <c r="G336" s="15">
        <f>VLOOKUP(A336,'[3]data 11'!$A$1:$C$1304,3,FALSE)</f>
        <v>242933633</v>
      </c>
      <c r="H336" s="11">
        <f>VLOOKUP(A336,'[3]Property 07'!$A$1:$B$1377,2,FALSE)</f>
        <v>198937753</v>
      </c>
      <c r="I336" s="16">
        <f>VLOOKUP(A336,'[3]data 11'!$A$2:$B$1304,2,FALSE)</f>
        <v>612.51899999999989</v>
      </c>
    </row>
    <row r="337" spans="1:9">
      <c r="A337" s="10" t="s">
        <v>820</v>
      </c>
      <c r="B337" s="10" t="s">
        <v>821</v>
      </c>
      <c r="C337" s="11">
        <f>VLOOKUP(A337,'[3]I&amp;S 09'!$A$1:$C$1297,2,FALSE)</f>
        <v>432729</v>
      </c>
      <c r="D337" s="11">
        <f>VLOOKUP(A337,'[3]EDA 09 local Share'!$A$1:$C$1030,3,FALSE)</f>
        <v>510355.74464925774</v>
      </c>
      <c r="E337" s="11">
        <f>VLOOKUP(A337,'[3]IFA 09 Data'!$A$1:$C$1297,2,FALSE)</f>
        <v>0</v>
      </c>
      <c r="F337" s="11">
        <f>VLOOKUP(A337,'[3]IFA 09 Data'!$A$1:$C$1297,3,FALSE)</f>
        <v>0</v>
      </c>
      <c r="G337" s="15">
        <f>VLOOKUP(A337,'[3]data 11'!$A$1:$C$1304,3,FALSE)</f>
        <v>434031667</v>
      </c>
      <c r="H337" s="11">
        <f>VLOOKUP(A337,'[3]Property 07'!$A$1:$B$1377,2,FALSE)</f>
        <v>426596125</v>
      </c>
      <c r="I337" s="16">
        <f>VLOOKUP(A337,'[3]data 11'!$A$2:$B$1304,2,FALSE)</f>
        <v>120.669</v>
      </c>
    </row>
    <row r="338" spans="1:9">
      <c r="A338" s="10" t="s">
        <v>822</v>
      </c>
      <c r="B338" s="10" t="s">
        <v>823</v>
      </c>
      <c r="C338" s="11">
        <f>VLOOKUP(A338,'[3]I&amp;S 09'!$A$1:$C$1297,2,FALSE)</f>
        <v>13436923</v>
      </c>
      <c r="D338" s="11">
        <f>VLOOKUP(A338,'[3]EDA 09 local Share'!$A$1:$C$1030,3,FALSE)</f>
        <v>0</v>
      </c>
      <c r="E338" s="11">
        <f>VLOOKUP(A338,'[3]IFA 09 Data'!$A$1:$C$1297,2,FALSE)</f>
        <v>0</v>
      </c>
      <c r="F338" s="11">
        <f>VLOOKUP(A338,'[3]IFA 09 Data'!$A$1:$C$1297,3,FALSE)</f>
        <v>0</v>
      </c>
      <c r="G338" s="15">
        <f>VLOOKUP(A338,'[3]data 11'!$A$1:$C$1304,3,FALSE)</f>
        <v>4199997350</v>
      </c>
      <c r="H338" s="11">
        <f>VLOOKUP(A338,'[3]Property 07'!$A$1:$B$1377,2,FALSE)</f>
        <v>3954652182</v>
      </c>
      <c r="I338" s="16">
        <f>VLOOKUP(A338,'[3]data 11'!$A$2:$B$1304,2,FALSE)</f>
        <v>2174.1429999999996</v>
      </c>
    </row>
    <row r="339" spans="1:9">
      <c r="A339" s="10" t="s">
        <v>830</v>
      </c>
      <c r="B339" s="10" t="s">
        <v>831</v>
      </c>
      <c r="C339" s="11">
        <f>VLOOKUP(A339,'[3]I&amp;S 09'!$A$1:$C$1297,2,FALSE)</f>
        <v>10596062</v>
      </c>
      <c r="D339" s="11">
        <f>VLOOKUP(A339,'[3]EDA 09 local Share'!$A$1:$C$1030,3,FALSE)</f>
        <v>5972213.2316999985</v>
      </c>
      <c r="E339" s="11">
        <f>VLOOKUP(A339,'[3]IFA 09 Data'!$A$1:$C$1297,2,FALSE)</f>
        <v>0</v>
      </c>
      <c r="F339" s="11">
        <f>VLOOKUP(A339,'[3]IFA 09 Data'!$A$1:$C$1297,3,FALSE)</f>
        <v>0</v>
      </c>
      <c r="G339" s="15">
        <f>VLOOKUP(A339,'[3]data 11'!$A$1:$C$1304,3,FALSE)</f>
        <v>2346655361</v>
      </c>
      <c r="H339" s="11">
        <f>VLOOKUP(A339,'[3]Property 07'!$A$1:$B$1377,2,FALSE)</f>
        <v>2059383873</v>
      </c>
      <c r="I339" s="16">
        <f>VLOOKUP(A339,'[3]data 11'!$A$2:$B$1304,2,FALSE)</f>
        <v>8469.2059999999983</v>
      </c>
    </row>
    <row r="340" spans="1:9">
      <c r="A340" s="10" t="s">
        <v>832</v>
      </c>
      <c r="B340" s="10" t="s">
        <v>833</v>
      </c>
      <c r="C340" s="11">
        <f>VLOOKUP(A340,'[3]I&amp;S 09'!$A$1:$C$1297,2,FALSE)</f>
        <v>6320624</v>
      </c>
      <c r="D340" s="11">
        <f>VLOOKUP(A340,'[3]EDA 09 local Share'!$A$1:$C$1030,3,FALSE)</f>
        <v>6070084.4274963923</v>
      </c>
      <c r="E340" s="11">
        <f>VLOOKUP(A340,'[3]IFA 09 Data'!$A$1:$C$1297,2,FALSE)</f>
        <v>0</v>
      </c>
      <c r="F340" s="11">
        <f>VLOOKUP(A340,'[3]IFA 09 Data'!$A$1:$C$1297,3,FALSE)</f>
        <v>0</v>
      </c>
      <c r="G340" s="15">
        <f>VLOOKUP(A340,'[3]data 11'!$A$1:$C$1304,3,FALSE)</f>
        <v>4136187632</v>
      </c>
      <c r="H340" s="11">
        <f>VLOOKUP(A340,'[3]Property 07'!$A$1:$B$1377,2,FALSE)</f>
        <v>3410680605</v>
      </c>
      <c r="I340" s="16">
        <f>VLOOKUP(A340,'[3]data 11'!$A$2:$B$1304,2,FALSE)</f>
        <v>6203.8489999999993</v>
      </c>
    </row>
    <row r="341" spans="1:9">
      <c r="A341" s="10" t="s">
        <v>834</v>
      </c>
      <c r="B341" s="10" t="s">
        <v>835</v>
      </c>
      <c r="C341" s="11">
        <f>VLOOKUP(A341,'[3]I&amp;S 09'!$A$1:$C$1297,2,FALSE)</f>
        <v>160915</v>
      </c>
      <c r="D341" s="11">
        <f>VLOOKUP(A341,'[3]EDA 09 local Share'!$A$1:$C$1030,3,FALSE)</f>
        <v>76143.289243351202</v>
      </c>
      <c r="E341" s="11">
        <f>VLOOKUP(A341,'[3]IFA 09 Data'!$A$1:$C$1297,2,FALSE)</f>
        <v>0</v>
      </c>
      <c r="F341" s="11">
        <f>VLOOKUP(A341,'[3]IFA 09 Data'!$A$1:$C$1297,3,FALSE)</f>
        <v>0</v>
      </c>
      <c r="G341" s="15">
        <f>VLOOKUP(A341,'[3]data 11'!$A$1:$C$1304,3,FALSE)</f>
        <v>37529114</v>
      </c>
      <c r="H341" s="11">
        <f>VLOOKUP(A341,'[3]Property 07'!$A$1:$B$1377,2,FALSE)</f>
        <v>45435669</v>
      </c>
      <c r="I341" s="16">
        <f>VLOOKUP(A341,'[3]data 11'!$A$2:$B$1304,2,FALSE)</f>
        <v>150</v>
      </c>
    </row>
    <row r="342" spans="1:9">
      <c r="A342" s="10" t="s">
        <v>836</v>
      </c>
      <c r="B342" s="10" t="s">
        <v>837</v>
      </c>
      <c r="C342" s="11">
        <f>VLOOKUP(A342,'[3]I&amp;S 09'!$A$1:$C$1297,2,FALSE)</f>
        <v>3055061</v>
      </c>
      <c r="D342" s="11">
        <f>VLOOKUP(A342,'[3]EDA 09 local Share'!$A$1:$C$1030,3,FALSE)</f>
        <v>3047290.7180113504</v>
      </c>
      <c r="E342" s="11">
        <f>VLOOKUP(A342,'[3]IFA 09 Data'!$A$1:$C$1297,2,FALSE)</f>
        <v>0</v>
      </c>
      <c r="F342" s="11">
        <f>VLOOKUP(A342,'[3]IFA 09 Data'!$A$1:$C$1297,3,FALSE)</f>
        <v>0</v>
      </c>
      <c r="G342" s="15">
        <f>VLOOKUP(A342,'[3]data 11'!$A$1:$C$1304,3,FALSE)</f>
        <v>1393416682</v>
      </c>
      <c r="H342" s="11">
        <f>VLOOKUP(A342,'[3]Property 07'!$A$1:$B$1377,2,FALSE)</f>
        <v>1403814216</v>
      </c>
      <c r="I342" s="16">
        <f>VLOOKUP(A342,'[3]data 11'!$A$2:$B$1304,2,FALSE)</f>
        <v>3038.4479999999999</v>
      </c>
    </row>
    <row r="343" spans="1:9">
      <c r="A343" s="10" t="s">
        <v>838</v>
      </c>
      <c r="B343" s="10" t="s">
        <v>839</v>
      </c>
      <c r="C343" s="11">
        <f>VLOOKUP(A343,'[3]I&amp;S 09'!$A$1:$C$1297,2,FALSE)</f>
        <v>6301727</v>
      </c>
      <c r="D343" s="11">
        <f>VLOOKUP(A343,'[3]EDA 09 local Share'!$A$1:$C$1030,3,FALSE)</f>
        <v>3685067.0874723769</v>
      </c>
      <c r="E343" s="11">
        <f>VLOOKUP(A343,'[3]IFA 09 Data'!$A$1:$C$1297,2,FALSE)</f>
        <v>0</v>
      </c>
      <c r="F343" s="11">
        <f>VLOOKUP(A343,'[3]IFA 09 Data'!$A$1:$C$1297,3,FALSE)</f>
        <v>0</v>
      </c>
      <c r="G343" s="15">
        <f>VLOOKUP(A343,'[3]data 11'!$A$1:$C$1304,3,FALSE)</f>
        <v>4159438719</v>
      </c>
      <c r="H343" s="11">
        <f>VLOOKUP(A343,'[3]Property 07'!$A$1:$B$1377,2,FALSE)</f>
        <v>4076206476</v>
      </c>
      <c r="I343" s="16">
        <f>VLOOKUP(A343,'[3]data 11'!$A$2:$B$1304,2,FALSE)</f>
        <v>5324.6589999999997</v>
      </c>
    </row>
    <row r="344" spans="1:9">
      <c r="A344" s="10" t="s">
        <v>840</v>
      </c>
      <c r="B344" s="10" t="s">
        <v>841</v>
      </c>
      <c r="C344" s="11">
        <f>VLOOKUP(A344,'[3]I&amp;S 09'!$A$1:$C$1297,2,FALSE)</f>
        <v>1898043</v>
      </c>
      <c r="D344" s="11">
        <f>VLOOKUP(A344,'[3]EDA 09 local Share'!$A$1:$C$1030,3,FALSE)</f>
        <v>1058879.492192317</v>
      </c>
      <c r="E344" s="11">
        <f>VLOOKUP(A344,'[3]IFA 09 Data'!$A$1:$C$1297,2,FALSE)</f>
        <v>0</v>
      </c>
      <c r="F344" s="11">
        <f>VLOOKUP(A344,'[3]IFA 09 Data'!$A$1:$C$1297,3,FALSE)</f>
        <v>0</v>
      </c>
      <c r="G344" s="15">
        <f>VLOOKUP(A344,'[3]data 11'!$A$1:$C$1304,3,FALSE)</f>
        <v>494380293</v>
      </c>
      <c r="H344" s="11">
        <f>VLOOKUP(A344,'[3]Property 07'!$A$1:$B$1377,2,FALSE)</f>
        <v>448425916</v>
      </c>
      <c r="I344" s="16">
        <f>VLOOKUP(A344,'[3]data 11'!$A$2:$B$1304,2,FALSE)</f>
        <v>968.0379999999999</v>
      </c>
    </row>
    <row r="345" spans="1:9">
      <c r="A345" s="10" t="s">
        <v>842</v>
      </c>
      <c r="B345" s="10" t="s">
        <v>843</v>
      </c>
      <c r="C345" s="11">
        <f>VLOOKUP(A345,'[3]I&amp;S 09'!$A$1:$C$1297,2,FALSE)</f>
        <v>1120645</v>
      </c>
      <c r="D345" s="11">
        <f>VLOOKUP(A345,'[3]EDA 09 local Share'!$A$1:$C$1030,3,FALSE)</f>
        <v>566323.0991223281</v>
      </c>
      <c r="E345" s="11">
        <f>VLOOKUP(A345,'[3]IFA 09 Data'!$A$1:$C$1297,2,FALSE)</f>
        <v>597188</v>
      </c>
      <c r="F345" s="11">
        <f>VLOOKUP(A345,'[3]IFA 09 Data'!$A$1:$C$1297,3,FALSE)</f>
        <v>1012578</v>
      </c>
      <c r="G345" s="15">
        <f>VLOOKUP(A345,'[3]data 11'!$A$1:$C$1304,3,FALSE)</f>
        <v>919993010</v>
      </c>
      <c r="H345" s="11">
        <f>VLOOKUP(A345,'[3]Property 07'!$A$1:$B$1377,2,FALSE)</f>
        <v>892691152</v>
      </c>
      <c r="I345" s="16">
        <f>VLOOKUP(A345,'[3]data 11'!$A$2:$B$1304,2,FALSE)</f>
        <v>4197.7719999999999</v>
      </c>
    </row>
    <row r="346" spans="1:9">
      <c r="A346" s="10" t="s">
        <v>844</v>
      </c>
      <c r="B346" s="10" t="s">
        <v>845</v>
      </c>
      <c r="C346" s="11">
        <f>VLOOKUP(A346,'[3]I&amp;S 09'!$A$1:$C$1297,2,FALSE)</f>
        <v>48118686</v>
      </c>
      <c r="D346" s="11">
        <f>VLOOKUP(A346,'[3]EDA 09 local Share'!$A$1:$C$1030,3,FALSE)</f>
        <v>39211922.310899995</v>
      </c>
      <c r="E346" s="11">
        <f>VLOOKUP(A346,'[3]IFA 09 Data'!$A$1:$C$1297,2,FALSE)</f>
        <v>0</v>
      </c>
      <c r="F346" s="11">
        <f>VLOOKUP(A346,'[3]IFA 09 Data'!$A$1:$C$1297,3,FALSE)</f>
        <v>0</v>
      </c>
      <c r="G346" s="15">
        <f>VLOOKUP(A346,'[3]data 11'!$A$1:$C$1304,3,FALSE)</f>
        <v>15321418686</v>
      </c>
      <c r="H346" s="11">
        <f>VLOOKUP(A346,'[3]Property 07'!$A$1:$B$1377,2,FALSE)</f>
        <v>13521352521</v>
      </c>
      <c r="I346" s="16">
        <f>VLOOKUP(A346,'[3]data 11'!$A$2:$B$1304,2,FALSE)</f>
        <v>35495.145999999993</v>
      </c>
    </row>
    <row r="347" spans="1:9">
      <c r="A347" s="10" t="s">
        <v>846</v>
      </c>
      <c r="B347" s="10" t="s">
        <v>847</v>
      </c>
      <c r="C347" s="11">
        <f>VLOOKUP(A347,'[3]I&amp;S 09'!$A$1:$C$1297,2,FALSE)</f>
        <v>6394779</v>
      </c>
      <c r="D347" s="11">
        <f>VLOOKUP(A347,'[3]EDA 09 local Share'!$A$1:$C$1030,3,FALSE)</f>
        <v>1833736.129928807</v>
      </c>
      <c r="E347" s="11">
        <f>VLOOKUP(A347,'[3]IFA 09 Data'!$A$1:$C$1297,2,FALSE)</f>
        <v>1013144</v>
      </c>
      <c r="F347" s="11">
        <f>VLOOKUP(A347,'[3]IFA 09 Data'!$A$1:$C$1297,3,FALSE)</f>
        <v>1062475</v>
      </c>
      <c r="G347" s="15">
        <f>VLOOKUP(A347,'[3]data 11'!$A$1:$C$1304,3,FALSE)</f>
        <v>2025334977</v>
      </c>
      <c r="H347" s="11">
        <f>VLOOKUP(A347,'[3]Property 07'!$A$1:$B$1377,2,FALSE)</f>
        <v>1915729430</v>
      </c>
      <c r="I347" s="16">
        <f>VLOOKUP(A347,'[3]data 11'!$A$2:$B$1304,2,FALSE)</f>
        <v>5897.1969999999992</v>
      </c>
    </row>
    <row r="348" spans="1:9">
      <c r="A348" s="10" t="s">
        <v>848</v>
      </c>
      <c r="B348" s="10" t="s">
        <v>849</v>
      </c>
      <c r="C348" s="11">
        <f>VLOOKUP(A348,'[3]I&amp;S 09'!$A$1:$C$1297,2,FALSE)</f>
        <v>0</v>
      </c>
      <c r="D348" s="11">
        <f>VLOOKUP(A348,'[3]EDA 09 local Share'!$A$1:$C$1030,3,FALSE)</f>
        <v>0</v>
      </c>
      <c r="E348" s="11">
        <f>VLOOKUP(A348,'[3]IFA 09 Data'!$A$1:$C$1297,2,FALSE)</f>
        <v>0</v>
      </c>
      <c r="F348" s="11">
        <f>VLOOKUP(A348,'[3]IFA 09 Data'!$A$1:$C$1297,3,FALSE)</f>
        <v>0</v>
      </c>
      <c r="G348" s="15">
        <f>VLOOKUP(A348,'[3]data 11'!$A$1:$C$1304,3,FALSE)</f>
        <v>705814459</v>
      </c>
      <c r="H348" s="11">
        <f>VLOOKUP(A348,'[3]Property 07'!$A$1:$B$1377,2,FALSE)</f>
        <v>632426270</v>
      </c>
      <c r="I348" s="16">
        <f>VLOOKUP(A348,'[3]data 11'!$A$2:$B$1304,2,FALSE)</f>
        <v>746.7879999999999</v>
      </c>
    </row>
    <row r="349" spans="1:9">
      <c r="A349" s="10" t="s">
        <v>850</v>
      </c>
      <c r="B349" s="10" t="s">
        <v>851</v>
      </c>
      <c r="C349" s="11">
        <f>VLOOKUP(A349,'[3]I&amp;S 09'!$A$1:$C$1297,2,FALSE)</f>
        <v>0</v>
      </c>
      <c r="D349" s="11">
        <f>VLOOKUP(A349,'[3]EDA 09 local Share'!$A$1:$C$1030,3,FALSE)</f>
        <v>0</v>
      </c>
      <c r="E349" s="11">
        <f>VLOOKUP(A349,'[3]IFA 09 Data'!$A$1:$C$1297,2,FALSE)</f>
        <v>0</v>
      </c>
      <c r="F349" s="11">
        <f>VLOOKUP(A349,'[3]IFA 09 Data'!$A$1:$C$1297,3,FALSE)</f>
        <v>0</v>
      </c>
      <c r="G349" s="15">
        <f>VLOOKUP(A349,'[3]data 11'!$A$1:$C$1304,3,FALSE)</f>
        <v>73603803</v>
      </c>
      <c r="H349" s="11">
        <f>VLOOKUP(A349,'[3]Property 07'!$A$1:$B$1377,2,FALSE)</f>
        <v>57412980</v>
      </c>
      <c r="I349" s="16">
        <f>VLOOKUP(A349,'[3]data 11'!$A$2:$B$1304,2,FALSE)</f>
        <v>107.16099999999999</v>
      </c>
    </row>
    <row r="350" spans="1:9">
      <c r="A350" s="10" t="s">
        <v>852</v>
      </c>
      <c r="B350" s="10" t="s">
        <v>853</v>
      </c>
      <c r="C350" s="11">
        <f>VLOOKUP(A350,'[3]I&amp;S 09'!$A$1:$C$1297,2,FALSE)</f>
        <v>0</v>
      </c>
      <c r="D350" s="11">
        <f>VLOOKUP(A350,'[3]EDA 09 local Share'!$A$1:$C$1030,3,FALSE)</f>
        <v>0</v>
      </c>
      <c r="E350" s="11">
        <f>VLOOKUP(A350,'[3]IFA 09 Data'!$A$1:$C$1297,2,FALSE)</f>
        <v>0</v>
      </c>
      <c r="F350" s="11">
        <f>VLOOKUP(A350,'[3]IFA 09 Data'!$A$1:$C$1297,3,FALSE)</f>
        <v>0</v>
      </c>
      <c r="G350" s="15">
        <f>VLOOKUP(A350,'[3]data 11'!$A$1:$C$1304,3,FALSE)</f>
        <v>31170871</v>
      </c>
      <c r="H350" s="11">
        <f>VLOOKUP(A350,'[3]Property 07'!$A$1:$B$1377,2,FALSE)</f>
        <v>26047450</v>
      </c>
      <c r="I350" s="16">
        <f>VLOOKUP(A350,'[3]data 11'!$A$2:$B$1304,2,FALSE)</f>
        <v>16.686</v>
      </c>
    </row>
    <row r="351" spans="1:9">
      <c r="A351" s="10" t="s">
        <v>854</v>
      </c>
      <c r="B351" s="10" t="s">
        <v>855</v>
      </c>
      <c r="C351" s="11">
        <f>VLOOKUP(A351,'[3]I&amp;S 09'!$A$1:$C$1297,2,FALSE)</f>
        <v>2324978</v>
      </c>
      <c r="D351" s="11">
        <f>VLOOKUP(A351,'[3]EDA 09 local Share'!$A$1:$C$1030,3,FALSE)</f>
        <v>2721958.7812555274</v>
      </c>
      <c r="E351" s="11">
        <f>VLOOKUP(A351,'[3]IFA 09 Data'!$A$1:$C$1297,2,FALSE)</f>
        <v>0</v>
      </c>
      <c r="F351" s="11">
        <f>VLOOKUP(A351,'[3]IFA 09 Data'!$A$1:$C$1297,3,FALSE)</f>
        <v>0</v>
      </c>
      <c r="G351" s="15">
        <f>VLOOKUP(A351,'[3]data 11'!$A$1:$C$1304,3,FALSE)</f>
        <v>2289131967</v>
      </c>
      <c r="H351" s="11">
        <f>VLOOKUP(A351,'[3]Property 07'!$A$1:$B$1377,2,FALSE)</f>
        <v>1951190625</v>
      </c>
      <c r="I351" s="16">
        <f>VLOOKUP(A351,'[3]data 11'!$A$2:$B$1304,2,FALSE)</f>
        <v>2660</v>
      </c>
    </row>
    <row r="352" spans="1:9">
      <c r="A352" s="10" t="s">
        <v>856</v>
      </c>
      <c r="B352" s="10" t="s">
        <v>857</v>
      </c>
      <c r="C352" s="11">
        <f>VLOOKUP(A352,'[3]I&amp;S 09'!$A$1:$C$1297,2,FALSE)</f>
        <v>0</v>
      </c>
      <c r="D352" s="11">
        <f>VLOOKUP(A352,'[3]EDA 09 local Share'!$A$1:$C$1030,3,FALSE)</f>
        <v>0</v>
      </c>
      <c r="E352" s="11">
        <f>VLOOKUP(A352,'[3]IFA 09 Data'!$A$1:$C$1297,2,FALSE)</f>
        <v>0</v>
      </c>
      <c r="F352" s="11">
        <f>VLOOKUP(A352,'[3]IFA 09 Data'!$A$1:$C$1297,3,FALSE)</f>
        <v>0</v>
      </c>
      <c r="G352" s="15">
        <f>VLOOKUP(A352,'[3]data 11'!$A$1:$C$1304,3,FALSE)</f>
        <v>307719717</v>
      </c>
      <c r="H352" s="11">
        <f>VLOOKUP(A352,'[3]Property 07'!$A$1:$B$1377,2,FALSE)</f>
        <v>266026899</v>
      </c>
      <c r="I352" s="16">
        <f>VLOOKUP(A352,'[3]data 11'!$A$2:$B$1304,2,FALSE)</f>
        <v>605.19699999999989</v>
      </c>
    </row>
    <row r="353" spans="1:9">
      <c r="A353" s="10" t="s">
        <v>858</v>
      </c>
      <c r="B353" s="10" t="s">
        <v>859</v>
      </c>
      <c r="C353" s="11">
        <f>VLOOKUP(A353,'[3]I&amp;S 09'!$A$1:$C$1297,2,FALSE)</f>
        <v>552089</v>
      </c>
      <c r="D353" s="11">
        <f>VLOOKUP(A353,'[3]EDA 09 local Share'!$A$1:$C$1030,3,FALSE)</f>
        <v>954080.79452623345</v>
      </c>
      <c r="E353" s="11">
        <f>VLOOKUP(A353,'[3]IFA 09 Data'!$A$1:$C$1297,2,FALSE)</f>
        <v>0</v>
      </c>
      <c r="F353" s="11">
        <f>VLOOKUP(A353,'[3]IFA 09 Data'!$A$1:$C$1297,3,FALSE)</f>
        <v>0</v>
      </c>
      <c r="G353" s="15">
        <f>VLOOKUP(A353,'[3]data 11'!$A$1:$C$1304,3,FALSE)</f>
        <v>1094242288</v>
      </c>
      <c r="H353" s="11">
        <f>VLOOKUP(A353,'[3]Property 07'!$A$1:$B$1377,2,FALSE)</f>
        <v>786452540</v>
      </c>
      <c r="I353" s="16">
        <f>VLOOKUP(A353,'[3]data 11'!$A$2:$B$1304,2,FALSE)</f>
        <v>220</v>
      </c>
    </row>
    <row r="354" spans="1:9">
      <c r="A354" s="10" t="s">
        <v>860</v>
      </c>
      <c r="B354" s="10" t="s">
        <v>861</v>
      </c>
      <c r="C354" s="11">
        <f>VLOOKUP(A354,'[3]I&amp;S 09'!$A$1:$C$1297,2,FALSE)</f>
        <v>1336512</v>
      </c>
      <c r="D354" s="11">
        <f>VLOOKUP(A354,'[3]EDA 09 local Share'!$A$1:$C$1030,3,FALSE)</f>
        <v>1700867.1733120517</v>
      </c>
      <c r="E354" s="11">
        <f>VLOOKUP(A354,'[3]IFA 09 Data'!$A$1:$C$1297,2,FALSE)</f>
        <v>0</v>
      </c>
      <c r="F354" s="11">
        <f>VLOOKUP(A354,'[3]IFA 09 Data'!$A$1:$C$1297,3,FALSE)</f>
        <v>0</v>
      </c>
      <c r="G354" s="15">
        <f>VLOOKUP(A354,'[3]data 11'!$A$1:$C$1304,3,FALSE)</f>
        <v>1013967440</v>
      </c>
      <c r="H354" s="11">
        <f>VLOOKUP(A354,'[3]Property 07'!$A$1:$B$1377,2,FALSE)</f>
        <v>1086279130</v>
      </c>
      <c r="I354" s="16">
        <f>VLOOKUP(A354,'[3]data 11'!$A$2:$B$1304,2,FALSE)</f>
        <v>1222.2619999999999</v>
      </c>
    </row>
    <row r="355" spans="1:9">
      <c r="A355" s="10" t="s">
        <v>862</v>
      </c>
      <c r="B355" s="10" t="s">
        <v>863</v>
      </c>
      <c r="C355" s="11">
        <f>VLOOKUP(A355,'[3]I&amp;S 09'!$A$1:$C$1297,2,FALSE)</f>
        <v>348300</v>
      </c>
      <c r="D355" s="11">
        <f>VLOOKUP(A355,'[3]EDA 09 local Share'!$A$1:$C$1030,3,FALSE)</f>
        <v>0</v>
      </c>
      <c r="E355" s="11">
        <f>VLOOKUP(A355,'[3]IFA 09 Data'!$A$1:$C$1297,2,FALSE)</f>
        <v>350723</v>
      </c>
      <c r="F355" s="11">
        <f>VLOOKUP(A355,'[3]IFA 09 Data'!$A$1:$C$1297,3,FALSE)</f>
        <v>565008</v>
      </c>
      <c r="G355" s="15">
        <f>VLOOKUP(A355,'[3]data 11'!$A$1:$C$1304,3,FALSE)</f>
        <v>580031642</v>
      </c>
      <c r="H355" s="11">
        <f>VLOOKUP(A355,'[3]Property 07'!$A$1:$B$1377,2,FALSE)</f>
        <v>501318054</v>
      </c>
      <c r="I355" s="16">
        <f>VLOOKUP(A355,'[3]data 11'!$A$2:$B$1304,2,FALSE)</f>
        <v>2237.5859999999998</v>
      </c>
    </row>
    <row r="356" spans="1:9">
      <c r="A356" s="10" t="s">
        <v>864</v>
      </c>
      <c r="B356" s="10" t="s">
        <v>865</v>
      </c>
      <c r="C356" s="11">
        <f>VLOOKUP(A356,'[3]I&amp;S 09'!$A$1:$C$1297,2,FALSE)</f>
        <v>56708</v>
      </c>
      <c r="D356" s="11">
        <f>VLOOKUP(A356,'[3]EDA 09 local Share'!$A$1:$C$1030,3,FALSE)</f>
        <v>51744.396304902351</v>
      </c>
      <c r="E356" s="11">
        <f>VLOOKUP(A356,'[3]IFA 09 Data'!$A$1:$C$1297,2,FALSE)</f>
        <v>0</v>
      </c>
      <c r="F356" s="11">
        <f>VLOOKUP(A356,'[3]IFA 09 Data'!$A$1:$C$1297,3,FALSE)</f>
        <v>0</v>
      </c>
      <c r="G356" s="15">
        <f>VLOOKUP(A356,'[3]data 11'!$A$1:$C$1304,3,FALSE)</f>
        <v>170305398</v>
      </c>
      <c r="H356" s="11">
        <f>VLOOKUP(A356,'[3]Property 07'!$A$1:$B$1377,2,FALSE)</f>
        <v>151390641</v>
      </c>
      <c r="I356" s="16">
        <f>VLOOKUP(A356,'[3]data 11'!$A$2:$B$1304,2,FALSE)</f>
        <v>965</v>
      </c>
    </row>
    <row r="357" spans="1:9">
      <c r="A357" s="10" t="s">
        <v>866</v>
      </c>
      <c r="B357" s="10" t="s">
        <v>867</v>
      </c>
      <c r="C357" s="11">
        <f>VLOOKUP(A357,'[3]I&amp;S 09'!$A$1:$C$1297,2,FALSE)</f>
        <v>246763</v>
      </c>
      <c r="D357" s="11">
        <f>VLOOKUP(A357,'[3]EDA 09 local Share'!$A$1:$C$1030,3,FALSE)</f>
        <v>0</v>
      </c>
      <c r="E357" s="11">
        <f>VLOOKUP(A357,'[3]IFA 09 Data'!$A$1:$C$1297,2,FALSE)</f>
        <v>0</v>
      </c>
      <c r="F357" s="11">
        <f>VLOOKUP(A357,'[3]IFA 09 Data'!$A$1:$C$1297,3,FALSE)</f>
        <v>0</v>
      </c>
      <c r="G357" s="15">
        <f>VLOOKUP(A357,'[3]data 11'!$A$1:$C$1304,3,FALSE)</f>
        <v>122568988</v>
      </c>
      <c r="H357" s="11">
        <f>VLOOKUP(A357,'[3]Property 07'!$A$1:$B$1377,2,FALSE)</f>
        <v>104648944</v>
      </c>
      <c r="I357" s="16">
        <f>VLOOKUP(A357,'[3]data 11'!$A$2:$B$1304,2,FALSE)</f>
        <v>215</v>
      </c>
    </row>
    <row r="358" spans="1:9">
      <c r="A358" s="10" t="s">
        <v>868</v>
      </c>
      <c r="B358" s="10" t="s">
        <v>869</v>
      </c>
      <c r="C358" s="11">
        <f>VLOOKUP(A358,'[3]I&amp;S 09'!$A$1:$C$1297,2,FALSE)</f>
        <v>520067</v>
      </c>
      <c r="D358" s="11">
        <f>VLOOKUP(A358,'[3]EDA 09 local Share'!$A$1:$C$1030,3,FALSE)</f>
        <v>0</v>
      </c>
      <c r="E358" s="11">
        <f>VLOOKUP(A358,'[3]IFA 09 Data'!$A$1:$C$1297,2,FALSE)</f>
        <v>0</v>
      </c>
      <c r="F358" s="11">
        <f>VLOOKUP(A358,'[3]IFA 09 Data'!$A$1:$C$1297,3,FALSE)</f>
        <v>0</v>
      </c>
      <c r="G358" s="15">
        <f>VLOOKUP(A358,'[3]data 11'!$A$1:$C$1304,3,FALSE)</f>
        <v>156269371</v>
      </c>
      <c r="H358" s="11">
        <f>VLOOKUP(A358,'[3]Property 07'!$A$1:$B$1377,2,FALSE)</f>
        <v>125199008</v>
      </c>
      <c r="I358" s="16">
        <f>VLOOKUP(A358,'[3]data 11'!$A$2:$B$1304,2,FALSE)</f>
        <v>121.86199999999999</v>
      </c>
    </row>
    <row r="359" spans="1:9">
      <c r="A359" s="10" t="s">
        <v>870</v>
      </c>
      <c r="B359" s="10" t="s">
        <v>871</v>
      </c>
      <c r="C359" s="11">
        <f>VLOOKUP(A359,'[3]I&amp;S 09'!$A$1:$C$1297,2,FALSE)</f>
        <v>296170</v>
      </c>
      <c r="D359" s="11">
        <f>VLOOKUP(A359,'[3]EDA 09 local Share'!$A$1:$C$1030,3,FALSE)</f>
        <v>0</v>
      </c>
      <c r="E359" s="11">
        <f>VLOOKUP(A359,'[3]IFA 09 Data'!$A$1:$C$1297,2,FALSE)</f>
        <v>0</v>
      </c>
      <c r="F359" s="11">
        <f>VLOOKUP(A359,'[3]IFA 09 Data'!$A$1:$C$1297,3,FALSE)</f>
        <v>0</v>
      </c>
      <c r="G359" s="15">
        <f>VLOOKUP(A359,'[3]data 11'!$A$1:$C$1304,3,FALSE)</f>
        <v>162454080</v>
      </c>
      <c r="H359" s="11">
        <f>VLOOKUP(A359,'[3]Property 07'!$A$1:$B$1377,2,FALSE)</f>
        <v>141872335</v>
      </c>
      <c r="I359" s="16">
        <f>VLOOKUP(A359,'[3]data 11'!$A$2:$B$1304,2,FALSE)</f>
        <v>217.62799999999999</v>
      </c>
    </row>
    <row r="360" spans="1:9">
      <c r="A360" s="10" t="s">
        <v>872</v>
      </c>
      <c r="B360" s="10" t="s">
        <v>873</v>
      </c>
      <c r="C360" s="11">
        <f>VLOOKUP(A360,'[3]I&amp;S 09'!$A$1:$C$1297,2,FALSE)</f>
        <v>2933623</v>
      </c>
      <c r="D360" s="11">
        <f>VLOOKUP(A360,'[3]EDA 09 local Share'!$A$1:$C$1030,3,FALSE)</f>
        <v>172767.64466493393</v>
      </c>
      <c r="E360" s="11">
        <f>VLOOKUP(A360,'[3]IFA 09 Data'!$A$1:$C$1297,2,FALSE)</f>
        <v>526888</v>
      </c>
      <c r="F360" s="11">
        <f>VLOOKUP(A360,'[3]IFA 09 Data'!$A$1:$C$1297,3,FALSE)</f>
        <v>587500</v>
      </c>
      <c r="G360" s="15">
        <f>VLOOKUP(A360,'[3]data 11'!$A$1:$C$1304,3,FALSE)</f>
        <v>1037851948</v>
      </c>
      <c r="H360" s="11">
        <f>VLOOKUP(A360,'[3]Property 07'!$A$1:$B$1377,2,FALSE)</f>
        <v>992195628</v>
      </c>
      <c r="I360" s="16">
        <f>VLOOKUP(A360,'[3]data 11'!$A$2:$B$1304,2,FALSE)</f>
        <v>3170</v>
      </c>
    </row>
    <row r="361" spans="1:9">
      <c r="A361" s="10" t="s">
        <v>874</v>
      </c>
      <c r="B361" s="10" t="s">
        <v>875</v>
      </c>
      <c r="C361" s="11">
        <f>VLOOKUP(A361,'[3]I&amp;S 09'!$A$1:$C$1297,2,FALSE)</f>
        <v>0</v>
      </c>
      <c r="D361" s="11">
        <f>VLOOKUP(A361,'[3]EDA 09 local Share'!$A$1:$C$1030,3,FALSE)</f>
        <v>0</v>
      </c>
      <c r="E361" s="11">
        <f>VLOOKUP(A361,'[3]IFA 09 Data'!$A$1:$C$1297,2,FALSE)</f>
        <v>0</v>
      </c>
      <c r="F361" s="11">
        <f>VLOOKUP(A361,'[3]IFA 09 Data'!$A$1:$C$1297,3,FALSE)</f>
        <v>0</v>
      </c>
      <c r="G361" s="15">
        <f>VLOOKUP(A361,'[3]data 11'!$A$1:$C$1304,3,FALSE)</f>
        <v>130526811</v>
      </c>
      <c r="H361" s="11">
        <f>VLOOKUP(A361,'[3]Property 07'!$A$1:$B$1377,2,FALSE)</f>
        <v>107819976</v>
      </c>
      <c r="I361" s="16">
        <f>VLOOKUP(A361,'[3]data 11'!$A$2:$B$1304,2,FALSE)</f>
        <v>10.433</v>
      </c>
    </row>
    <row r="362" spans="1:9">
      <c r="A362" s="10" t="s">
        <v>876</v>
      </c>
      <c r="B362" s="10" t="s">
        <v>877</v>
      </c>
      <c r="C362" s="11">
        <f>VLOOKUP(A362,'[3]I&amp;S 09'!$A$1:$C$1297,2,FALSE)</f>
        <v>384647</v>
      </c>
      <c r="D362" s="11">
        <f>VLOOKUP(A362,'[3]EDA 09 local Share'!$A$1:$C$1030,3,FALSE)</f>
        <v>0</v>
      </c>
      <c r="E362" s="11">
        <f>VLOOKUP(A362,'[3]IFA 09 Data'!$A$1:$C$1297,2,FALSE)</f>
        <v>153028</v>
      </c>
      <c r="F362" s="11">
        <f>VLOOKUP(A362,'[3]IFA 09 Data'!$A$1:$C$1297,3,FALSE)</f>
        <v>317214</v>
      </c>
      <c r="G362" s="15">
        <f>VLOOKUP(A362,'[3]data 11'!$A$1:$C$1304,3,FALSE)</f>
        <v>153055147</v>
      </c>
      <c r="H362" s="11">
        <f>VLOOKUP(A362,'[3]Property 07'!$A$1:$B$1377,2,FALSE)</f>
        <v>126857056</v>
      </c>
      <c r="I362" s="16">
        <f>VLOOKUP(A362,'[3]data 11'!$A$2:$B$1304,2,FALSE)</f>
        <v>765</v>
      </c>
    </row>
    <row r="363" spans="1:9">
      <c r="A363" s="10" t="s">
        <v>878</v>
      </c>
      <c r="B363" s="10" t="s">
        <v>879</v>
      </c>
      <c r="C363" s="11">
        <f>VLOOKUP(A363,'[3]I&amp;S 09'!$A$1:$C$1297,2,FALSE)</f>
        <v>87921</v>
      </c>
      <c r="D363" s="11">
        <f>VLOOKUP(A363,'[3]EDA 09 local Share'!$A$1:$C$1030,3,FALSE)</f>
        <v>93950.227588603113</v>
      </c>
      <c r="E363" s="11">
        <f>VLOOKUP(A363,'[3]IFA 09 Data'!$A$1:$C$1297,2,FALSE)</f>
        <v>0</v>
      </c>
      <c r="F363" s="11">
        <f>VLOOKUP(A363,'[3]IFA 09 Data'!$A$1:$C$1297,3,FALSE)</f>
        <v>0</v>
      </c>
      <c r="G363" s="15">
        <f>VLOOKUP(A363,'[3]data 11'!$A$1:$C$1304,3,FALSE)</f>
        <v>120530049</v>
      </c>
      <c r="H363" s="11">
        <f>VLOOKUP(A363,'[3]Property 07'!$A$1:$B$1377,2,FALSE)</f>
        <v>113861260</v>
      </c>
      <c r="I363" s="16">
        <f>VLOOKUP(A363,'[3]data 11'!$A$2:$B$1304,2,FALSE)</f>
        <v>543.49599999999998</v>
      </c>
    </row>
    <row r="364" spans="1:9">
      <c r="A364" s="10" t="s">
        <v>880</v>
      </c>
      <c r="B364" s="10" t="s">
        <v>881</v>
      </c>
      <c r="C364" s="11">
        <f>VLOOKUP(A364,'[3]I&amp;S 09'!$A$1:$C$1297,2,FALSE)</f>
        <v>1236121</v>
      </c>
      <c r="D364" s="11">
        <f>VLOOKUP(A364,'[3]EDA 09 local Share'!$A$1:$C$1030,3,FALSE)</f>
        <v>1224350.8108918427</v>
      </c>
      <c r="E364" s="11">
        <f>VLOOKUP(A364,'[3]IFA 09 Data'!$A$1:$C$1297,2,FALSE)</f>
        <v>0</v>
      </c>
      <c r="F364" s="11">
        <f>VLOOKUP(A364,'[3]IFA 09 Data'!$A$1:$C$1297,3,FALSE)</f>
        <v>0</v>
      </c>
      <c r="G364" s="15">
        <f>VLOOKUP(A364,'[3]data 11'!$A$1:$C$1304,3,FALSE)</f>
        <v>1275076382</v>
      </c>
      <c r="H364" s="11">
        <f>VLOOKUP(A364,'[3]Property 07'!$A$1:$B$1377,2,FALSE)</f>
        <v>1094564705</v>
      </c>
      <c r="I364" s="16">
        <f>VLOOKUP(A364,'[3]data 11'!$A$2:$B$1304,2,FALSE)</f>
        <v>4169.0409999999993</v>
      </c>
    </row>
    <row r="365" spans="1:9">
      <c r="A365" s="10" t="s">
        <v>882</v>
      </c>
      <c r="B365" s="10" t="s">
        <v>883</v>
      </c>
      <c r="C365" s="11">
        <f>VLOOKUP(A365,'[3]I&amp;S 09'!$A$1:$C$1297,2,FALSE)</f>
        <v>515489</v>
      </c>
      <c r="D365" s="11">
        <f>VLOOKUP(A365,'[3]EDA 09 local Share'!$A$1:$C$1030,3,FALSE)</f>
        <v>288656.70258629572</v>
      </c>
      <c r="E365" s="11">
        <f>VLOOKUP(A365,'[3]IFA 09 Data'!$A$1:$C$1297,2,FALSE)</f>
        <v>250090</v>
      </c>
      <c r="F365" s="11">
        <f>VLOOKUP(A365,'[3]IFA 09 Data'!$A$1:$C$1297,3,FALSE)</f>
        <v>461226</v>
      </c>
      <c r="G365" s="15">
        <f>VLOOKUP(A365,'[3]data 11'!$A$1:$C$1304,3,FALSE)</f>
        <v>186225880</v>
      </c>
      <c r="H365" s="11">
        <f>VLOOKUP(A365,'[3]Property 07'!$A$1:$B$1377,2,FALSE)</f>
        <v>176807734</v>
      </c>
      <c r="I365" s="16">
        <f>VLOOKUP(A365,'[3]data 11'!$A$2:$B$1304,2,FALSE)</f>
        <v>1005</v>
      </c>
    </row>
    <row r="366" spans="1:9">
      <c r="A366" s="10" t="s">
        <v>884</v>
      </c>
      <c r="B366" s="10" t="s">
        <v>885</v>
      </c>
      <c r="C366" s="11">
        <f>VLOOKUP(A366,'[3]I&amp;S 09'!$A$1:$C$1297,2,FALSE)</f>
        <v>8428903</v>
      </c>
      <c r="D366" s="11">
        <f>VLOOKUP(A366,'[3]EDA 09 local Share'!$A$1:$C$1030,3,FALSE)</f>
        <v>5621749.2820871305</v>
      </c>
      <c r="E366" s="11">
        <f>VLOOKUP(A366,'[3]IFA 09 Data'!$A$1:$C$1297,2,FALSE)</f>
        <v>1468033</v>
      </c>
      <c r="F366" s="11">
        <f>VLOOKUP(A366,'[3]IFA 09 Data'!$A$1:$C$1297,3,FALSE)</f>
        <v>1512501</v>
      </c>
      <c r="G366" s="15">
        <f>VLOOKUP(A366,'[3]data 11'!$A$1:$C$1304,3,FALSE)</f>
        <v>2299689566</v>
      </c>
      <c r="H366" s="11">
        <f>VLOOKUP(A366,'[3]Property 07'!$A$1:$B$1377,2,FALSE)</f>
        <v>2046522874</v>
      </c>
      <c r="I366" s="16">
        <f>VLOOKUP(A366,'[3]data 11'!$A$2:$B$1304,2,FALSE)</f>
        <v>6010</v>
      </c>
    </row>
    <row r="367" spans="1:9">
      <c r="A367" s="10" t="s">
        <v>886</v>
      </c>
      <c r="B367" s="10" t="s">
        <v>887</v>
      </c>
      <c r="C367" s="11">
        <f>VLOOKUP(A367,'[3]I&amp;S 09'!$A$1:$C$1297,2,FALSE)</f>
        <v>292251</v>
      </c>
      <c r="D367" s="11">
        <f>VLOOKUP(A367,'[3]EDA 09 local Share'!$A$1:$C$1030,3,FALSE)</f>
        <v>186858.85519999999</v>
      </c>
      <c r="E367" s="11">
        <f>VLOOKUP(A367,'[3]IFA 09 Data'!$A$1:$C$1297,2,FALSE)</f>
        <v>0</v>
      </c>
      <c r="F367" s="11">
        <f>VLOOKUP(A367,'[3]IFA 09 Data'!$A$1:$C$1297,3,FALSE)</f>
        <v>0</v>
      </c>
      <c r="G367" s="15">
        <f>VLOOKUP(A367,'[3]data 11'!$A$1:$C$1304,3,FALSE)</f>
        <v>71423920</v>
      </c>
      <c r="H367" s="11">
        <f>VLOOKUP(A367,'[3]Property 07'!$A$1:$B$1377,2,FALSE)</f>
        <v>64434088</v>
      </c>
      <c r="I367" s="16">
        <f>VLOOKUP(A367,'[3]data 11'!$A$2:$B$1304,2,FALSE)</f>
        <v>139.45499999999998</v>
      </c>
    </row>
    <row r="368" spans="1:9">
      <c r="A368" s="10" t="s">
        <v>888</v>
      </c>
      <c r="B368" s="10" t="s">
        <v>889</v>
      </c>
      <c r="C368" s="11">
        <f>VLOOKUP(A368,'[3]I&amp;S 09'!$A$1:$C$1297,2,FALSE)</f>
        <v>1490088</v>
      </c>
      <c r="D368" s="11">
        <f>VLOOKUP(A368,'[3]EDA 09 local Share'!$A$1:$C$1030,3,FALSE)</f>
        <v>841683.01807208767</v>
      </c>
      <c r="E368" s="11">
        <f>VLOOKUP(A368,'[3]IFA 09 Data'!$A$1:$C$1297,2,FALSE)</f>
        <v>469450</v>
      </c>
      <c r="F368" s="11">
        <f>VLOOKUP(A368,'[3]IFA 09 Data'!$A$1:$C$1297,3,FALSE)</f>
        <v>612444</v>
      </c>
      <c r="G368" s="15">
        <f>VLOOKUP(A368,'[3]data 11'!$A$1:$C$1304,3,FALSE)</f>
        <v>401045762</v>
      </c>
      <c r="H368" s="11">
        <f>VLOOKUP(A368,'[3]Property 07'!$A$1:$B$1377,2,FALSE)</f>
        <v>349569638</v>
      </c>
      <c r="I368" s="16">
        <f>VLOOKUP(A368,'[3]data 11'!$A$2:$B$1304,2,FALSE)</f>
        <v>1389.7339999999999</v>
      </c>
    </row>
    <row r="369" spans="1:9">
      <c r="A369" s="10" t="s">
        <v>890</v>
      </c>
      <c r="B369" s="10" t="s">
        <v>891</v>
      </c>
      <c r="C369" s="11">
        <f>VLOOKUP(A369,'[3]I&amp;S 09'!$A$1:$C$1297,2,FALSE)</f>
        <v>837983</v>
      </c>
      <c r="D369" s="11">
        <f>VLOOKUP(A369,'[3]EDA 09 local Share'!$A$1:$C$1030,3,FALSE)</f>
        <v>599404.59938594059</v>
      </c>
      <c r="E369" s="11">
        <f>VLOOKUP(A369,'[3]IFA 09 Data'!$A$1:$C$1297,2,FALSE)</f>
        <v>226732</v>
      </c>
      <c r="F369" s="11">
        <f>VLOOKUP(A369,'[3]IFA 09 Data'!$A$1:$C$1297,3,FALSE)</f>
        <v>323783</v>
      </c>
      <c r="G369" s="15">
        <f>VLOOKUP(A369,'[3]data 11'!$A$1:$C$1304,3,FALSE)</f>
        <v>464526063</v>
      </c>
      <c r="H369" s="11">
        <f>VLOOKUP(A369,'[3]Property 07'!$A$1:$B$1377,2,FALSE)</f>
        <v>366731900</v>
      </c>
      <c r="I369" s="16">
        <f>VLOOKUP(A369,'[3]data 11'!$A$2:$B$1304,2,FALSE)</f>
        <v>1489.5739999999998</v>
      </c>
    </row>
    <row r="370" spans="1:9">
      <c r="A370" s="10" t="s">
        <v>892</v>
      </c>
      <c r="B370" s="10" t="s">
        <v>893</v>
      </c>
      <c r="C370" s="11">
        <f>VLOOKUP(A370,'[3]I&amp;S 09'!$A$1:$C$1297,2,FALSE)</f>
        <v>333680</v>
      </c>
      <c r="D370" s="11">
        <f>VLOOKUP(A370,'[3]EDA 09 local Share'!$A$1:$C$1030,3,FALSE)</f>
        <v>335245.22738889442</v>
      </c>
      <c r="E370" s="11">
        <f>VLOOKUP(A370,'[3]IFA 09 Data'!$A$1:$C$1297,2,FALSE)</f>
        <v>0</v>
      </c>
      <c r="F370" s="11">
        <f>VLOOKUP(A370,'[3]IFA 09 Data'!$A$1:$C$1297,3,FALSE)</f>
        <v>0</v>
      </c>
      <c r="G370" s="15">
        <f>VLOOKUP(A370,'[3]data 11'!$A$1:$C$1304,3,FALSE)</f>
        <v>154968866</v>
      </c>
      <c r="H370" s="11">
        <f>VLOOKUP(A370,'[3]Property 07'!$A$1:$B$1377,2,FALSE)</f>
        <v>132737780</v>
      </c>
      <c r="I370" s="16">
        <f>VLOOKUP(A370,'[3]data 11'!$A$2:$B$1304,2,FALSE)</f>
        <v>713.41399999999999</v>
      </c>
    </row>
    <row r="371" spans="1:9">
      <c r="A371" s="10" t="s">
        <v>894</v>
      </c>
      <c r="B371" s="10" t="s">
        <v>895</v>
      </c>
      <c r="C371" s="11">
        <f>VLOOKUP(A371,'[3]I&amp;S 09'!$A$1:$C$1297,2,FALSE)</f>
        <v>1115539</v>
      </c>
      <c r="D371" s="11">
        <f>VLOOKUP(A371,'[3]EDA 09 local Share'!$A$1:$C$1030,3,FALSE)</f>
        <v>1078813.9740021382</v>
      </c>
      <c r="E371" s="11">
        <f>VLOOKUP(A371,'[3]IFA 09 Data'!$A$1:$C$1297,2,FALSE)</f>
        <v>315852</v>
      </c>
      <c r="F371" s="11">
        <f>VLOOKUP(A371,'[3]IFA 09 Data'!$A$1:$C$1297,3,FALSE)</f>
        <v>315852</v>
      </c>
      <c r="G371" s="15">
        <f>VLOOKUP(A371,'[3]data 11'!$A$1:$C$1304,3,FALSE)</f>
        <v>650261676</v>
      </c>
      <c r="H371" s="11">
        <f>VLOOKUP(A371,'[3]Property 07'!$A$1:$B$1377,2,FALSE)</f>
        <v>583213479</v>
      </c>
      <c r="I371" s="16">
        <f>VLOOKUP(A371,'[3]data 11'!$A$2:$B$1304,2,FALSE)</f>
        <v>1214.0029999999999</v>
      </c>
    </row>
    <row r="372" spans="1:9">
      <c r="A372" s="10" t="s">
        <v>896</v>
      </c>
      <c r="B372" s="10" t="s">
        <v>897</v>
      </c>
      <c r="C372" s="11">
        <f>VLOOKUP(A372,'[3]I&amp;S 09'!$A$1:$C$1297,2,FALSE)</f>
        <v>673114</v>
      </c>
      <c r="D372" s="11">
        <f>VLOOKUP(A372,'[3]EDA 09 local Share'!$A$1:$C$1030,3,FALSE)</f>
        <v>691090.34697830724</v>
      </c>
      <c r="E372" s="11">
        <f>VLOOKUP(A372,'[3]IFA 09 Data'!$A$1:$C$1297,2,FALSE)</f>
        <v>0</v>
      </c>
      <c r="F372" s="11">
        <f>VLOOKUP(A372,'[3]IFA 09 Data'!$A$1:$C$1297,3,FALSE)</f>
        <v>0</v>
      </c>
      <c r="G372" s="15">
        <f>VLOOKUP(A372,'[3]data 11'!$A$1:$C$1304,3,FALSE)</f>
        <v>326578103</v>
      </c>
      <c r="H372" s="11">
        <f>VLOOKUP(A372,'[3]Property 07'!$A$1:$B$1377,2,FALSE)</f>
        <v>317729821</v>
      </c>
      <c r="I372" s="16">
        <f>VLOOKUP(A372,'[3]data 11'!$A$2:$B$1304,2,FALSE)</f>
        <v>782.2349999999999</v>
      </c>
    </row>
    <row r="373" spans="1:9">
      <c r="A373" s="10" t="s">
        <v>898</v>
      </c>
      <c r="B373" s="10" t="s">
        <v>899</v>
      </c>
      <c r="C373" s="11">
        <f>VLOOKUP(A373,'[3]I&amp;S 09'!$A$1:$C$1297,2,FALSE)</f>
        <v>778063</v>
      </c>
      <c r="D373" s="11">
        <f>VLOOKUP(A373,'[3]EDA 09 local Share'!$A$1:$C$1030,3,FALSE)</f>
        <v>455439.95622315322</v>
      </c>
      <c r="E373" s="11">
        <f>VLOOKUP(A373,'[3]IFA 09 Data'!$A$1:$C$1297,2,FALSE)</f>
        <v>154469</v>
      </c>
      <c r="F373" s="11">
        <f>VLOOKUP(A373,'[3]IFA 09 Data'!$A$1:$C$1297,3,FALSE)</f>
        <v>272928</v>
      </c>
      <c r="G373" s="15">
        <f>VLOOKUP(A373,'[3]data 11'!$A$1:$C$1304,3,FALSE)</f>
        <v>217152340</v>
      </c>
      <c r="H373" s="11">
        <f>VLOOKUP(A373,'[3]Property 07'!$A$1:$B$1377,2,FALSE)</f>
        <v>158702357</v>
      </c>
      <c r="I373" s="16">
        <f>VLOOKUP(A373,'[3]data 11'!$A$2:$B$1304,2,FALSE)</f>
        <v>840</v>
      </c>
    </row>
    <row r="374" spans="1:9">
      <c r="A374" s="10" t="s">
        <v>900</v>
      </c>
      <c r="B374" s="10" t="s">
        <v>901</v>
      </c>
      <c r="C374" s="11">
        <f>VLOOKUP(A374,'[3]I&amp;S 09'!$A$1:$C$1297,2,FALSE)</f>
        <v>181171</v>
      </c>
      <c r="D374" s="11">
        <f>VLOOKUP(A374,'[3]EDA 09 local Share'!$A$1:$C$1030,3,FALSE)</f>
        <v>177448.22434135544</v>
      </c>
      <c r="E374" s="11">
        <f>VLOOKUP(A374,'[3]IFA 09 Data'!$A$1:$C$1297,2,FALSE)</f>
        <v>0</v>
      </c>
      <c r="F374" s="11">
        <f>VLOOKUP(A374,'[3]IFA 09 Data'!$A$1:$C$1297,3,FALSE)</f>
        <v>0</v>
      </c>
      <c r="G374" s="15">
        <f>VLOOKUP(A374,'[3]data 11'!$A$1:$C$1304,3,FALSE)</f>
        <v>145080152</v>
      </c>
      <c r="H374" s="11">
        <f>VLOOKUP(A374,'[3]Property 07'!$A$1:$B$1377,2,FALSE)</f>
        <v>130313608</v>
      </c>
      <c r="I374" s="16">
        <f>VLOOKUP(A374,'[3]data 11'!$A$2:$B$1304,2,FALSE)</f>
        <v>769.96299999999997</v>
      </c>
    </row>
    <row r="375" spans="1:9">
      <c r="A375" s="10" t="s">
        <v>904</v>
      </c>
      <c r="B375" s="10" t="s">
        <v>905</v>
      </c>
      <c r="C375" s="11">
        <f>VLOOKUP(A375,'[3]I&amp;S 09'!$A$1:$C$1297,2,FALSE)</f>
        <v>14956</v>
      </c>
      <c r="D375" s="11">
        <f>VLOOKUP(A375,'[3]EDA 09 local Share'!$A$1:$C$1030,3,FALSE)</f>
        <v>170687.55439642654</v>
      </c>
      <c r="E375" s="11">
        <f>VLOOKUP(A375,'[3]IFA 09 Data'!$A$1:$C$1297,2,FALSE)</f>
        <v>0</v>
      </c>
      <c r="F375" s="11">
        <f>VLOOKUP(A375,'[3]IFA 09 Data'!$A$1:$C$1297,3,FALSE)</f>
        <v>0</v>
      </c>
      <c r="G375" s="15">
        <f>VLOOKUP(A375,'[3]data 11'!$A$1:$C$1304,3,FALSE)</f>
        <v>559703715</v>
      </c>
      <c r="H375" s="11">
        <f>VLOOKUP(A375,'[3]Property 07'!$A$1:$B$1377,2,FALSE)</f>
        <v>488572355</v>
      </c>
      <c r="I375" s="16">
        <f>VLOOKUP(A375,'[3]data 11'!$A$2:$B$1304,2,FALSE)</f>
        <v>1836.1759999999999</v>
      </c>
    </row>
    <row r="376" spans="1:9">
      <c r="A376" s="10" t="s">
        <v>906</v>
      </c>
      <c r="B376" s="10" t="s">
        <v>907</v>
      </c>
      <c r="C376" s="11">
        <f>VLOOKUP(A376,'[3]I&amp;S 09'!$A$1:$C$1297,2,FALSE)</f>
        <v>1285869</v>
      </c>
      <c r="D376" s="11">
        <f>VLOOKUP(A376,'[3]EDA 09 local Share'!$A$1:$C$1030,3,FALSE)</f>
        <v>1318145.6620796632</v>
      </c>
      <c r="E376" s="11">
        <f>VLOOKUP(A376,'[3]IFA 09 Data'!$A$1:$C$1297,2,FALSE)</f>
        <v>0</v>
      </c>
      <c r="F376" s="11">
        <f>VLOOKUP(A376,'[3]IFA 09 Data'!$A$1:$C$1297,3,FALSE)</f>
        <v>0</v>
      </c>
      <c r="G376" s="15">
        <f>VLOOKUP(A376,'[3]data 11'!$A$1:$C$1304,3,FALSE)</f>
        <v>1745321349</v>
      </c>
      <c r="H376" s="11">
        <f>VLOOKUP(A376,'[3]Property 07'!$A$1:$B$1377,2,FALSE)</f>
        <v>1247267875</v>
      </c>
      <c r="I376" s="16">
        <f>VLOOKUP(A376,'[3]data 11'!$A$2:$B$1304,2,FALSE)</f>
        <v>3485</v>
      </c>
    </row>
    <row r="377" spans="1:9">
      <c r="A377" s="10" t="s">
        <v>908</v>
      </c>
      <c r="B377" s="10" t="s">
        <v>909</v>
      </c>
      <c r="C377" s="11">
        <f>VLOOKUP(A377,'[3]I&amp;S 09'!$A$1:$C$1297,2,FALSE)</f>
        <v>9232229</v>
      </c>
      <c r="D377" s="11">
        <f>VLOOKUP(A377,'[3]EDA 09 local Share'!$A$1:$C$1030,3,FALSE)</f>
        <v>3389273.9034042303</v>
      </c>
      <c r="E377" s="11">
        <f>VLOOKUP(A377,'[3]IFA 09 Data'!$A$1:$C$1297,2,FALSE)</f>
        <v>346003</v>
      </c>
      <c r="F377" s="11">
        <f>VLOOKUP(A377,'[3]IFA 09 Data'!$A$1:$C$1297,3,FALSE)</f>
        <v>346003</v>
      </c>
      <c r="G377" s="15">
        <f>VLOOKUP(A377,'[3]data 11'!$A$1:$C$1304,3,FALSE)</f>
        <v>3890445046</v>
      </c>
      <c r="H377" s="11">
        <f>VLOOKUP(A377,'[3]Property 07'!$A$1:$B$1377,2,FALSE)</f>
        <v>3317976580</v>
      </c>
      <c r="I377" s="16">
        <f>VLOOKUP(A377,'[3]data 11'!$A$2:$B$1304,2,FALSE)</f>
        <v>7266.9849999999997</v>
      </c>
    </row>
    <row r="378" spans="1:9">
      <c r="A378" s="10" t="s">
        <v>910</v>
      </c>
      <c r="B378" s="10" t="s">
        <v>911</v>
      </c>
      <c r="C378" s="11">
        <f>VLOOKUP(A378,'[3]I&amp;S 09'!$A$1:$C$1297,2,FALSE)</f>
        <v>2754797</v>
      </c>
      <c r="D378" s="11">
        <f>VLOOKUP(A378,'[3]EDA 09 local Share'!$A$1:$C$1030,3,FALSE)</f>
        <v>3593006.2514528101</v>
      </c>
      <c r="E378" s="11">
        <f>VLOOKUP(A378,'[3]IFA 09 Data'!$A$1:$C$1297,2,FALSE)</f>
        <v>0</v>
      </c>
      <c r="F378" s="11">
        <f>VLOOKUP(A378,'[3]IFA 09 Data'!$A$1:$C$1297,3,FALSE)</f>
        <v>0</v>
      </c>
      <c r="G378" s="15">
        <f>VLOOKUP(A378,'[3]data 11'!$A$1:$C$1304,3,FALSE)</f>
        <v>1669502638</v>
      </c>
      <c r="H378" s="11">
        <f>VLOOKUP(A378,'[3]Property 07'!$A$1:$B$1377,2,FALSE)</f>
        <v>1453737258</v>
      </c>
      <c r="I378" s="16">
        <f>VLOOKUP(A378,'[3]data 11'!$A$2:$B$1304,2,FALSE)</f>
        <v>4350</v>
      </c>
    </row>
    <row r="379" spans="1:9">
      <c r="A379" s="10" t="s">
        <v>912</v>
      </c>
      <c r="B379" s="10" t="s">
        <v>913</v>
      </c>
      <c r="C379" s="11">
        <f>VLOOKUP(A379,'[3]I&amp;S 09'!$A$1:$C$1297,2,FALSE)</f>
        <v>0</v>
      </c>
      <c r="D379" s="11">
        <f>VLOOKUP(A379,'[3]EDA 09 local Share'!$A$1:$C$1030,3,FALSE)</f>
        <v>0</v>
      </c>
      <c r="E379" s="11">
        <f>VLOOKUP(A379,'[3]IFA 09 Data'!$A$1:$C$1297,2,FALSE)</f>
        <v>0</v>
      </c>
      <c r="F379" s="11">
        <f>VLOOKUP(A379,'[3]IFA 09 Data'!$A$1:$C$1297,3,FALSE)</f>
        <v>0</v>
      </c>
      <c r="G379" s="15">
        <f>VLOOKUP(A379,'[3]data 11'!$A$1:$C$1304,3,FALSE)</f>
        <v>380456259</v>
      </c>
      <c r="H379" s="11">
        <f>VLOOKUP(A379,'[3]Property 07'!$A$1:$B$1377,2,FALSE)</f>
        <v>283063868</v>
      </c>
      <c r="I379" s="16">
        <f>VLOOKUP(A379,'[3]data 11'!$A$2:$B$1304,2,FALSE)</f>
        <v>1191.2669999999998</v>
      </c>
    </row>
    <row r="380" spans="1:9">
      <c r="A380" s="10" t="s">
        <v>914</v>
      </c>
      <c r="B380" s="10" t="s">
        <v>915</v>
      </c>
      <c r="C380" s="11">
        <f>VLOOKUP(A380,'[3]I&amp;S 09'!$A$1:$C$1297,2,FALSE)</f>
        <v>1795794</v>
      </c>
      <c r="D380" s="11">
        <f>VLOOKUP(A380,'[3]EDA 09 local Share'!$A$1:$C$1030,3,FALSE)</f>
        <v>201585.806220787</v>
      </c>
      <c r="E380" s="11">
        <f>VLOOKUP(A380,'[3]IFA 09 Data'!$A$1:$C$1297,2,FALSE)</f>
        <v>479414</v>
      </c>
      <c r="F380" s="11">
        <f>VLOOKUP(A380,'[3]IFA 09 Data'!$A$1:$C$1297,3,FALSE)</f>
        <v>836017</v>
      </c>
      <c r="G380" s="15">
        <f>VLOOKUP(A380,'[3]data 11'!$A$1:$C$1304,3,FALSE)</f>
        <v>439202963</v>
      </c>
      <c r="H380" s="11">
        <f>VLOOKUP(A380,'[3]Property 07'!$A$1:$B$1377,2,FALSE)</f>
        <v>358260676</v>
      </c>
      <c r="I380" s="16">
        <f>VLOOKUP(A380,'[3]data 11'!$A$2:$B$1304,2,FALSE)</f>
        <v>1825.3529999999998</v>
      </c>
    </row>
    <row r="381" spans="1:9">
      <c r="A381" s="10" t="s">
        <v>916</v>
      </c>
      <c r="B381" s="10" t="s">
        <v>917</v>
      </c>
      <c r="C381" s="11">
        <f>VLOOKUP(A381,'[3]I&amp;S 09'!$A$1:$C$1297,2,FALSE)</f>
        <v>234370</v>
      </c>
      <c r="D381" s="11">
        <f>VLOOKUP(A381,'[3]EDA 09 local Share'!$A$1:$C$1030,3,FALSE)</f>
        <v>216095.34296889126</v>
      </c>
      <c r="E381" s="11">
        <f>VLOOKUP(A381,'[3]IFA 09 Data'!$A$1:$C$1297,2,FALSE)</f>
        <v>0</v>
      </c>
      <c r="F381" s="11">
        <f>VLOOKUP(A381,'[3]IFA 09 Data'!$A$1:$C$1297,3,FALSE)</f>
        <v>0</v>
      </c>
      <c r="G381" s="15">
        <f>VLOOKUP(A381,'[3]data 11'!$A$1:$C$1304,3,FALSE)</f>
        <v>335918475</v>
      </c>
      <c r="H381" s="11">
        <f>VLOOKUP(A381,'[3]Property 07'!$A$1:$B$1377,2,FALSE)</f>
        <v>304048341</v>
      </c>
      <c r="I381" s="16">
        <f>VLOOKUP(A381,'[3]data 11'!$A$2:$B$1304,2,FALSE)</f>
        <v>1316.8709999999999</v>
      </c>
    </row>
    <row r="382" spans="1:9">
      <c r="A382" s="10" t="s">
        <v>918</v>
      </c>
      <c r="B382" s="10" t="s">
        <v>919</v>
      </c>
      <c r="C382" s="11">
        <f>VLOOKUP(A382,'[3]I&amp;S 09'!$A$1:$C$1297,2,FALSE)</f>
        <v>1169822</v>
      </c>
      <c r="D382" s="11">
        <f>VLOOKUP(A382,'[3]EDA 09 local Share'!$A$1:$C$1030,3,FALSE)</f>
        <v>291011.58053067181</v>
      </c>
      <c r="E382" s="11">
        <f>VLOOKUP(A382,'[3]IFA 09 Data'!$A$1:$C$1297,2,FALSE)</f>
        <v>0</v>
      </c>
      <c r="F382" s="11">
        <f>VLOOKUP(A382,'[3]IFA 09 Data'!$A$1:$C$1297,3,FALSE)</f>
        <v>0</v>
      </c>
      <c r="G382" s="15">
        <f>VLOOKUP(A382,'[3]data 11'!$A$1:$C$1304,3,FALSE)</f>
        <v>449427731</v>
      </c>
      <c r="H382" s="11">
        <f>VLOOKUP(A382,'[3]Property 07'!$A$1:$B$1377,2,FALSE)</f>
        <v>382369483</v>
      </c>
      <c r="I382" s="16">
        <f>VLOOKUP(A382,'[3]data 11'!$A$2:$B$1304,2,FALSE)</f>
        <v>630</v>
      </c>
    </row>
    <row r="383" spans="1:9">
      <c r="A383" s="10" t="s">
        <v>920</v>
      </c>
      <c r="B383" s="10" t="s">
        <v>921</v>
      </c>
      <c r="C383" s="11">
        <f>VLOOKUP(A383,'[3]I&amp;S 09'!$A$1:$C$1297,2,FALSE)</f>
        <v>0</v>
      </c>
      <c r="D383" s="11">
        <f>VLOOKUP(A383,'[3]EDA 09 local Share'!$A$1:$C$1030,3,FALSE)</f>
        <v>0</v>
      </c>
      <c r="E383" s="11">
        <f>VLOOKUP(A383,'[3]IFA 09 Data'!$A$1:$C$1297,2,FALSE)</f>
        <v>0</v>
      </c>
      <c r="F383" s="11">
        <f>VLOOKUP(A383,'[3]IFA 09 Data'!$A$1:$C$1297,3,FALSE)</f>
        <v>0</v>
      </c>
      <c r="G383" s="15">
        <f>VLOOKUP(A383,'[3]data 11'!$A$1:$C$1304,3,FALSE)</f>
        <v>149055389</v>
      </c>
      <c r="H383" s="11">
        <f>VLOOKUP(A383,'[3]Property 07'!$A$1:$B$1377,2,FALSE)</f>
        <v>109260984</v>
      </c>
      <c r="I383" s="16">
        <f>VLOOKUP(A383,'[3]data 11'!$A$2:$B$1304,2,FALSE)</f>
        <v>479.81399999999996</v>
      </c>
    </row>
    <row r="384" spans="1:9">
      <c r="A384" s="10" t="s">
        <v>922</v>
      </c>
      <c r="B384" s="10" t="s">
        <v>923</v>
      </c>
      <c r="C384" s="11">
        <f>VLOOKUP(A384,'[3]I&amp;S 09'!$A$1:$C$1297,2,FALSE)</f>
        <v>2460920</v>
      </c>
      <c r="D384" s="11">
        <f>VLOOKUP(A384,'[3]EDA 09 local Share'!$A$1:$C$1030,3,FALSE)</f>
        <v>2215949.7587445858</v>
      </c>
      <c r="E384" s="11">
        <f>VLOOKUP(A384,'[3]IFA 09 Data'!$A$1:$C$1297,2,FALSE)</f>
        <v>0</v>
      </c>
      <c r="F384" s="11">
        <f>VLOOKUP(A384,'[3]IFA 09 Data'!$A$1:$C$1297,3,FALSE)</f>
        <v>0</v>
      </c>
      <c r="G384" s="15">
        <f>VLOOKUP(A384,'[3]data 11'!$A$1:$C$1304,3,FALSE)</f>
        <v>1229193608</v>
      </c>
      <c r="H384" s="11">
        <f>VLOOKUP(A384,'[3]Property 07'!$A$1:$B$1377,2,FALSE)</f>
        <v>963051803</v>
      </c>
      <c r="I384" s="16">
        <f>VLOOKUP(A384,'[3]data 11'!$A$2:$B$1304,2,FALSE)</f>
        <v>2654.8929999999996</v>
      </c>
    </row>
    <row r="385" spans="1:9">
      <c r="A385" s="10" t="s">
        <v>924</v>
      </c>
      <c r="B385" s="10" t="s">
        <v>925</v>
      </c>
      <c r="C385" s="11">
        <f>VLOOKUP(A385,'[3]I&amp;S 09'!$A$1:$C$1297,2,FALSE)</f>
        <v>0</v>
      </c>
      <c r="D385" s="11">
        <f>VLOOKUP(A385,'[3]EDA 09 local Share'!$A$1:$C$1030,3,FALSE)</f>
        <v>0</v>
      </c>
      <c r="E385" s="11">
        <f>VLOOKUP(A385,'[3]IFA 09 Data'!$A$1:$C$1297,2,FALSE)</f>
        <v>0</v>
      </c>
      <c r="F385" s="11">
        <f>VLOOKUP(A385,'[3]IFA 09 Data'!$A$1:$C$1297,3,FALSE)</f>
        <v>0</v>
      </c>
      <c r="G385" s="15">
        <f>VLOOKUP(A385,'[3]data 11'!$A$1:$C$1304,3,FALSE)</f>
        <v>160221418</v>
      </c>
      <c r="H385" s="11">
        <f>VLOOKUP(A385,'[3]Property 07'!$A$1:$B$1377,2,FALSE)</f>
        <v>100363483</v>
      </c>
      <c r="I385" s="16">
        <f>VLOOKUP(A385,'[3]data 11'!$A$2:$B$1304,2,FALSE)</f>
        <v>96.034999999999997</v>
      </c>
    </row>
    <row r="386" spans="1:9">
      <c r="A386" s="10" t="s">
        <v>926</v>
      </c>
      <c r="B386" s="10" t="s">
        <v>927</v>
      </c>
      <c r="C386" s="11">
        <f>VLOOKUP(A386,'[3]I&amp;S 09'!$A$1:$C$1297,2,FALSE)</f>
        <v>4791001</v>
      </c>
      <c r="D386" s="11">
        <f>VLOOKUP(A386,'[3]EDA 09 local Share'!$A$1:$C$1030,3,FALSE)</f>
        <v>855997.86043967027</v>
      </c>
      <c r="E386" s="11">
        <f>VLOOKUP(A386,'[3]IFA 09 Data'!$A$1:$C$1297,2,FALSE)</f>
        <v>2210761</v>
      </c>
      <c r="F386" s="11">
        <f>VLOOKUP(A386,'[3]IFA 09 Data'!$A$1:$C$1297,3,FALSE)</f>
        <v>2442129</v>
      </c>
      <c r="G386" s="15">
        <f>VLOOKUP(A386,'[3]data 11'!$A$1:$C$1304,3,FALSE)</f>
        <v>2445155466</v>
      </c>
      <c r="H386" s="11">
        <f>VLOOKUP(A386,'[3]Property 07'!$A$1:$B$1377,2,FALSE)</f>
        <v>2190641419</v>
      </c>
      <c r="I386" s="16">
        <f>VLOOKUP(A386,'[3]data 11'!$A$2:$B$1304,2,FALSE)</f>
        <v>6890</v>
      </c>
    </row>
    <row r="387" spans="1:9">
      <c r="A387" s="10" t="s">
        <v>928</v>
      </c>
      <c r="B387" s="10" t="s">
        <v>929</v>
      </c>
      <c r="C387" s="11">
        <f>VLOOKUP(A387,'[3]I&amp;S 09'!$A$1:$C$1297,2,FALSE)</f>
        <v>11046115</v>
      </c>
      <c r="D387" s="11">
        <f>VLOOKUP(A387,'[3]EDA 09 local Share'!$A$1:$C$1030,3,FALSE)</f>
        <v>5192002.3782429323</v>
      </c>
      <c r="E387" s="11">
        <f>VLOOKUP(A387,'[3]IFA 09 Data'!$A$1:$C$1297,2,FALSE)</f>
        <v>3836536</v>
      </c>
      <c r="F387" s="11">
        <f>VLOOKUP(A387,'[3]IFA 09 Data'!$A$1:$C$1297,3,FALSE)</f>
        <v>4973472</v>
      </c>
      <c r="G387" s="15">
        <f>VLOOKUP(A387,'[3]data 11'!$A$1:$C$1304,3,FALSE)</f>
        <v>3336858227</v>
      </c>
      <c r="H387" s="11">
        <f>VLOOKUP(A387,'[3]Property 07'!$A$1:$B$1377,2,FALSE)</f>
        <v>2864729675</v>
      </c>
      <c r="I387" s="16">
        <f>VLOOKUP(A387,'[3]data 11'!$A$2:$B$1304,2,FALSE)</f>
        <v>12562.163999999999</v>
      </c>
    </row>
    <row r="388" spans="1:9">
      <c r="A388" s="10" t="s">
        <v>930</v>
      </c>
      <c r="B388" s="10" t="s">
        <v>931</v>
      </c>
      <c r="C388" s="11">
        <f>VLOOKUP(A388,'[3]I&amp;S 09'!$A$1:$C$1297,2,FALSE)</f>
        <v>1605490</v>
      </c>
      <c r="D388" s="11">
        <f>VLOOKUP(A388,'[3]EDA 09 local Share'!$A$1:$C$1030,3,FALSE)</f>
        <v>1286007.0733556459</v>
      </c>
      <c r="E388" s="11">
        <f>VLOOKUP(A388,'[3]IFA 09 Data'!$A$1:$C$1297,2,FALSE)</f>
        <v>358002</v>
      </c>
      <c r="F388" s="11">
        <f>VLOOKUP(A388,'[3]IFA 09 Data'!$A$1:$C$1297,3,FALSE)</f>
        <v>388765</v>
      </c>
      <c r="G388" s="15">
        <f>VLOOKUP(A388,'[3]data 11'!$A$1:$C$1304,3,FALSE)</f>
        <v>516232397</v>
      </c>
      <c r="H388" s="11">
        <f>VLOOKUP(A388,'[3]Property 07'!$A$1:$B$1377,2,FALSE)</f>
        <v>461370613</v>
      </c>
      <c r="I388" s="16">
        <f>VLOOKUP(A388,'[3]data 11'!$A$2:$B$1304,2,FALSE)</f>
        <v>1494.587</v>
      </c>
    </row>
    <row r="389" spans="1:9">
      <c r="A389" s="10" t="s">
        <v>932</v>
      </c>
      <c r="B389" s="10" t="s">
        <v>933</v>
      </c>
      <c r="C389" s="11">
        <f>VLOOKUP(A389,'[3]I&amp;S 09'!$A$1:$C$1297,2,FALSE)</f>
        <v>633627</v>
      </c>
      <c r="D389" s="11">
        <f>VLOOKUP(A389,'[3]EDA 09 local Share'!$A$1:$C$1030,3,FALSE)</f>
        <v>166575.13623397352</v>
      </c>
      <c r="E389" s="11">
        <f>VLOOKUP(A389,'[3]IFA 09 Data'!$A$1:$C$1297,2,FALSE)</f>
        <v>455482</v>
      </c>
      <c r="F389" s="11">
        <f>VLOOKUP(A389,'[3]IFA 09 Data'!$A$1:$C$1297,3,FALSE)</f>
        <v>499142</v>
      </c>
      <c r="G389" s="15">
        <f>VLOOKUP(A389,'[3]data 11'!$A$1:$C$1304,3,FALSE)</f>
        <v>480279894</v>
      </c>
      <c r="H389" s="11">
        <f>VLOOKUP(A389,'[3]Property 07'!$A$1:$B$1377,2,FALSE)</f>
        <v>414379815</v>
      </c>
      <c r="I389" s="16">
        <f>VLOOKUP(A389,'[3]data 11'!$A$2:$B$1304,2,FALSE)</f>
        <v>1347.9899999999998</v>
      </c>
    </row>
    <row r="390" spans="1:9">
      <c r="A390" s="10" t="s">
        <v>934</v>
      </c>
      <c r="B390" s="10" t="s">
        <v>935</v>
      </c>
      <c r="C390" s="11">
        <f>VLOOKUP(A390,'[3]I&amp;S 09'!$A$1:$C$1297,2,FALSE)</f>
        <v>0</v>
      </c>
      <c r="D390" s="11">
        <f>VLOOKUP(A390,'[3]EDA 09 local Share'!$A$1:$C$1030,3,FALSE)</f>
        <v>0</v>
      </c>
      <c r="E390" s="11">
        <f>VLOOKUP(A390,'[3]IFA 09 Data'!$A$1:$C$1297,2,FALSE)</f>
        <v>0</v>
      </c>
      <c r="F390" s="11">
        <f>VLOOKUP(A390,'[3]IFA 09 Data'!$A$1:$C$1297,3,FALSE)</f>
        <v>0</v>
      </c>
      <c r="G390" s="15">
        <f>VLOOKUP(A390,'[3]data 11'!$A$1:$C$1304,3,FALSE)</f>
        <v>412879419</v>
      </c>
      <c r="H390" s="11">
        <f>VLOOKUP(A390,'[3]Property 07'!$A$1:$B$1377,2,FALSE)</f>
        <v>360004208</v>
      </c>
      <c r="I390" s="16">
        <f>VLOOKUP(A390,'[3]data 11'!$A$2:$B$1304,2,FALSE)</f>
        <v>728.15299999999991</v>
      </c>
    </row>
    <row r="391" spans="1:9">
      <c r="A391" s="10" t="s">
        <v>936</v>
      </c>
      <c r="B391" s="10" t="s">
        <v>937</v>
      </c>
      <c r="C391" s="11">
        <f>VLOOKUP(A391,'[3]I&amp;S 09'!$A$1:$C$1297,2,FALSE)</f>
        <v>0</v>
      </c>
      <c r="D391" s="11">
        <f>VLOOKUP(A391,'[3]EDA 09 local Share'!$A$1:$C$1030,3,FALSE)</f>
        <v>0</v>
      </c>
      <c r="E391" s="11">
        <f>VLOOKUP(A391,'[3]IFA 09 Data'!$A$1:$C$1297,2,FALSE)</f>
        <v>0</v>
      </c>
      <c r="F391" s="11">
        <f>VLOOKUP(A391,'[3]IFA 09 Data'!$A$1:$C$1297,3,FALSE)</f>
        <v>0</v>
      </c>
      <c r="G391" s="15">
        <f>VLOOKUP(A391,'[3]data 11'!$A$1:$C$1304,3,FALSE)</f>
        <v>35577701</v>
      </c>
      <c r="H391" s="11">
        <f>VLOOKUP(A391,'[3]Property 07'!$A$1:$B$1377,2,FALSE)</f>
        <v>28865849</v>
      </c>
      <c r="I391" s="16">
        <f>VLOOKUP(A391,'[3]data 11'!$A$2:$B$1304,2,FALSE)</f>
        <v>130.55499999999998</v>
      </c>
    </row>
    <row r="392" spans="1:9">
      <c r="A392" s="10" t="s">
        <v>938</v>
      </c>
      <c r="B392" s="10" t="s">
        <v>939</v>
      </c>
      <c r="C392" s="11">
        <f>VLOOKUP(A392,'[3]I&amp;S 09'!$A$1:$C$1297,2,FALSE)</f>
        <v>191084</v>
      </c>
      <c r="D392" s="11">
        <f>VLOOKUP(A392,'[3]EDA 09 local Share'!$A$1:$C$1030,3,FALSE)</f>
        <v>0</v>
      </c>
      <c r="E392" s="11">
        <f>VLOOKUP(A392,'[3]IFA 09 Data'!$A$1:$C$1297,2,FALSE)</f>
        <v>0</v>
      </c>
      <c r="F392" s="11">
        <f>VLOOKUP(A392,'[3]IFA 09 Data'!$A$1:$C$1297,3,FALSE)</f>
        <v>0</v>
      </c>
      <c r="G392" s="15">
        <f>VLOOKUP(A392,'[3]data 11'!$A$1:$C$1304,3,FALSE)</f>
        <v>74817438</v>
      </c>
      <c r="H392" s="11">
        <f>VLOOKUP(A392,'[3]Property 07'!$A$1:$B$1377,2,FALSE)</f>
        <v>64899351</v>
      </c>
      <c r="I392" s="16">
        <f>VLOOKUP(A392,'[3]data 11'!$A$2:$B$1304,2,FALSE)</f>
        <v>569</v>
      </c>
    </row>
    <row r="393" spans="1:9">
      <c r="A393" s="10" t="s">
        <v>940</v>
      </c>
      <c r="B393" s="10" t="s">
        <v>941</v>
      </c>
      <c r="C393" s="11">
        <f>VLOOKUP(A393,'[3]I&amp;S 09'!$A$1:$C$1297,2,FALSE)</f>
        <v>32417</v>
      </c>
      <c r="D393" s="11">
        <f>VLOOKUP(A393,'[3]EDA 09 local Share'!$A$1:$C$1030,3,FALSE)</f>
        <v>30756.954207955339</v>
      </c>
      <c r="E393" s="11">
        <f>VLOOKUP(A393,'[3]IFA 09 Data'!$A$1:$C$1297,2,FALSE)</f>
        <v>0</v>
      </c>
      <c r="F393" s="11">
        <f>VLOOKUP(A393,'[3]IFA 09 Data'!$A$1:$C$1297,3,FALSE)</f>
        <v>0</v>
      </c>
      <c r="G393" s="15">
        <f>VLOOKUP(A393,'[3]data 11'!$A$1:$C$1304,3,FALSE)</f>
        <v>54872926</v>
      </c>
      <c r="H393" s="11">
        <f>VLOOKUP(A393,'[3]Property 07'!$A$1:$B$1377,2,FALSE)</f>
        <v>46310974</v>
      </c>
      <c r="I393" s="16">
        <f>VLOOKUP(A393,'[3]data 11'!$A$2:$B$1304,2,FALSE)</f>
        <v>260</v>
      </c>
    </row>
    <row r="394" spans="1:9">
      <c r="A394" s="10" t="s">
        <v>942</v>
      </c>
      <c r="B394" s="10" t="s">
        <v>943</v>
      </c>
      <c r="C394" s="11">
        <f>VLOOKUP(A394,'[3]I&amp;S 09'!$A$1:$C$1297,2,FALSE)</f>
        <v>0</v>
      </c>
      <c r="D394" s="11">
        <f>VLOOKUP(A394,'[3]EDA 09 local Share'!$A$1:$C$1030,3,FALSE)</f>
        <v>0</v>
      </c>
      <c r="E394" s="11">
        <f>VLOOKUP(A394,'[3]IFA 09 Data'!$A$1:$C$1297,2,FALSE)</f>
        <v>0</v>
      </c>
      <c r="F394" s="11">
        <f>VLOOKUP(A394,'[3]IFA 09 Data'!$A$1:$C$1297,3,FALSE)</f>
        <v>0</v>
      </c>
      <c r="G394" s="15">
        <f>VLOOKUP(A394,'[3]data 11'!$A$1:$C$1304,3,FALSE)</f>
        <v>1077280290</v>
      </c>
      <c r="H394" s="11">
        <f>VLOOKUP(A394,'[3]Property 07'!$A$1:$B$1377,2,FALSE)</f>
        <v>992327876</v>
      </c>
      <c r="I394" s="16">
        <f>VLOOKUP(A394,'[3]data 11'!$A$2:$B$1304,2,FALSE)</f>
        <v>5099.5789999999997</v>
      </c>
    </row>
    <row r="395" spans="1:9">
      <c r="A395" s="10" t="s">
        <v>944</v>
      </c>
      <c r="B395" s="10" t="s">
        <v>945</v>
      </c>
      <c r="C395" s="11">
        <f>VLOOKUP(A395,'[3]I&amp;S 09'!$A$1:$C$1297,2,FALSE)</f>
        <v>0</v>
      </c>
      <c r="D395" s="11">
        <f>VLOOKUP(A395,'[3]EDA 09 local Share'!$A$1:$C$1030,3,FALSE)</f>
        <v>0</v>
      </c>
      <c r="E395" s="11">
        <f>VLOOKUP(A395,'[3]IFA 09 Data'!$A$1:$C$1297,2,FALSE)</f>
        <v>0</v>
      </c>
      <c r="F395" s="11">
        <f>VLOOKUP(A395,'[3]IFA 09 Data'!$A$1:$C$1297,3,FALSE)</f>
        <v>0</v>
      </c>
      <c r="G395" s="15">
        <f>VLOOKUP(A395,'[3]data 11'!$A$1:$C$1304,3,FALSE)</f>
        <v>120742257</v>
      </c>
      <c r="H395" s="11">
        <f>VLOOKUP(A395,'[3]Property 07'!$A$1:$B$1377,2,FALSE)</f>
        <v>110092931</v>
      </c>
      <c r="I395" s="16">
        <f>VLOOKUP(A395,'[3]data 11'!$A$2:$B$1304,2,FALSE)</f>
        <v>500</v>
      </c>
    </row>
    <row r="396" spans="1:9">
      <c r="A396" s="10" t="s">
        <v>946</v>
      </c>
      <c r="B396" s="10" t="s">
        <v>947</v>
      </c>
      <c r="C396" s="11">
        <f>VLOOKUP(A396,'[3]I&amp;S 09'!$A$1:$C$1297,2,FALSE)</f>
        <v>0</v>
      </c>
      <c r="D396" s="11">
        <f>VLOOKUP(A396,'[3]EDA 09 local Share'!$A$1:$C$1030,3,FALSE)</f>
        <v>0</v>
      </c>
      <c r="E396" s="11">
        <f>VLOOKUP(A396,'[3]IFA 09 Data'!$A$1:$C$1297,2,FALSE)</f>
        <v>0</v>
      </c>
      <c r="F396" s="11">
        <f>VLOOKUP(A396,'[3]IFA 09 Data'!$A$1:$C$1297,3,FALSE)</f>
        <v>0</v>
      </c>
      <c r="G396" s="15">
        <f>VLOOKUP(A396,'[3]data 11'!$A$1:$C$1304,3,FALSE)</f>
        <v>40434711</v>
      </c>
      <c r="H396" s="11">
        <f>VLOOKUP(A396,'[3]Property 07'!$A$1:$B$1377,2,FALSE)</f>
        <v>39025460</v>
      </c>
      <c r="I396" s="16">
        <f>VLOOKUP(A396,'[3]data 11'!$A$2:$B$1304,2,FALSE)</f>
        <v>170.06199999999998</v>
      </c>
    </row>
    <row r="397" spans="1:9">
      <c r="A397" s="10" t="s">
        <v>948</v>
      </c>
      <c r="B397" s="10" t="s">
        <v>949</v>
      </c>
      <c r="C397" s="11">
        <f>VLOOKUP(A397,'[3]I&amp;S 09'!$A$1:$C$1297,2,FALSE)</f>
        <v>333358</v>
      </c>
      <c r="D397" s="11">
        <f>VLOOKUP(A397,'[3]EDA 09 local Share'!$A$1:$C$1030,3,FALSE)</f>
        <v>342878.85445990035</v>
      </c>
      <c r="E397" s="11">
        <f>VLOOKUP(A397,'[3]IFA 09 Data'!$A$1:$C$1297,2,FALSE)</f>
        <v>0</v>
      </c>
      <c r="F397" s="11">
        <f>VLOOKUP(A397,'[3]IFA 09 Data'!$A$1:$C$1297,3,FALSE)</f>
        <v>0</v>
      </c>
      <c r="G397" s="15">
        <f>VLOOKUP(A397,'[3]data 11'!$A$1:$C$1304,3,FALSE)</f>
        <v>268466372</v>
      </c>
      <c r="H397" s="11">
        <f>VLOOKUP(A397,'[3]Property 07'!$A$1:$B$1377,2,FALSE)</f>
        <v>233715655</v>
      </c>
      <c r="I397" s="16">
        <f>VLOOKUP(A397,'[3]data 11'!$A$2:$B$1304,2,FALSE)</f>
        <v>780.75799999999992</v>
      </c>
    </row>
    <row r="398" spans="1:9">
      <c r="A398" s="10" t="s">
        <v>950</v>
      </c>
      <c r="B398" s="10" t="s">
        <v>951</v>
      </c>
      <c r="C398" s="11">
        <f>VLOOKUP(A398,'[3]I&amp;S 09'!$A$1:$C$1297,2,FALSE)</f>
        <v>33169</v>
      </c>
      <c r="D398" s="11">
        <f>VLOOKUP(A398,'[3]EDA 09 local Share'!$A$1:$C$1030,3,FALSE)</f>
        <v>75375.74061085323</v>
      </c>
      <c r="E398" s="11">
        <f>VLOOKUP(A398,'[3]IFA 09 Data'!$A$1:$C$1297,2,FALSE)</f>
        <v>100163</v>
      </c>
      <c r="F398" s="11">
        <f>VLOOKUP(A398,'[3]IFA 09 Data'!$A$1:$C$1297,3,FALSE)</f>
        <v>176577</v>
      </c>
      <c r="G398" s="15">
        <f>VLOOKUP(A398,'[3]data 11'!$A$1:$C$1304,3,FALSE)</f>
        <v>151195031</v>
      </c>
      <c r="H398" s="11">
        <f>VLOOKUP(A398,'[3]Property 07'!$A$1:$B$1377,2,FALSE)</f>
        <v>130667091</v>
      </c>
      <c r="I398" s="16">
        <f>VLOOKUP(A398,'[3]data 11'!$A$2:$B$1304,2,FALSE)</f>
        <v>661</v>
      </c>
    </row>
    <row r="399" spans="1:9">
      <c r="A399" s="10" t="s">
        <v>952</v>
      </c>
      <c r="B399" s="10" t="s">
        <v>953</v>
      </c>
      <c r="C399" s="11">
        <f>VLOOKUP(A399,'[3]I&amp;S 09'!$A$1:$C$1297,2,FALSE)</f>
        <v>0</v>
      </c>
      <c r="D399" s="11">
        <f>VLOOKUP(A399,'[3]EDA 09 local Share'!$A$1:$C$1030,3,FALSE)</f>
        <v>0</v>
      </c>
      <c r="E399" s="11">
        <f>VLOOKUP(A399,'[3]IFA 09 Data'!$A$1:$C$1297,2,FALSE)</f>
        <v>0</v>
      </c>
      <c r="F399" s="11">
        <f>VLOOKUP(A399,'[3]IFA 09 Data'!$A$1:$C$1297,3,FALSE)</f>
        <v>0</v>
      </c>
      <c r="G399" s="15">
        <f>VLOOKUP(A399,'[3]data 11'!$A$1:$C$1304,3,FALSE)</f>
        <v>711313658</v>
      </c>
      <c r="H399" s="11">
        <f>VLOOKUP(A399,'[3]Property 07'!$A$1:$B$1377,2,FALSE)</f>
        <v>435571265</v>
      </c>
      <c r="I399" s="16">
        <f>VLOOKUP(A399,'[3]data 11'!$A$2:$B$1304,2,FALSE)</f>
        <v>354.83599999999996</v>
      </c>
    </row>
    <row r="400" spans="1:9">
      <c r="A400" s="10" t="s">
        <v>954</v>
      </c>
      <c r="B400" s="10" t="s">
        <v>955</v>
      </c>
      <c r="C400" s="11">
        <f>VLOOKUP(A400,'[3]I&amp;S 09'!$A$1:$C$1297,2,FALSE)</f>
        <v>0</v>
      </c>
      <c r="D400" s="11">
        <f>VLOOKUP(A400,'[3]EDA 09 local Share'!$A$1:$C$1030,3,FALSE)</f>
        <v>0</v>
      </c>
      <c r="E400" s="11">
        <f>VLOOKUP(A400,'[3]IFA 09 Data'!$A$1:$C$1297,2,FALSE)</f>
        <v>0</v>
      </c>
      <c r="F400" s="11">
        <f>VLOOKUP(A400,'[3]IFA 09 Data'!$A$1:$C$1297,3,FALSE)</f>
        <v>0</v>
      </c>
      <c r="G400" s="15">
        <f>VLOOKUP(A400,'[3]data 11'!$A$1:$C$1304,3,FALSE)</f>
        <v>249765619</v>
      </c>
      <c r="H400" s="11">
        <f>VLOOKUP(A400,'[3]Property 07'!$A$1:$B$1377,2,FALSE)</f>
        <v>178755598</v>
      </c>
      <c r="I400" s="16">
        <f>VLOOKUP(A400,'[3]data 11'!$A$2:$B$1304,2,FALSE)</f>
        <v>99.188999999999993</v>
      </c>
    </row>
    <row r="401" spans="1:9">
      <c r="A401" s="10" t="s">
        <v>956</v>
      </c>
      <c r="B401" s="10" t="s">
        <v>957</v>
      </c>
      <c r="C401" s="11">
        <f>VLOOKUP(A401,'[3]I&amp;S 09'!$A$1:$C$1297,2,FALSE)</f>
        <v>828229</v>
      </c>
      <c r="D401" s="11">
        <f>VLOOKUP(A401,'[3]EDA 09 local Share'!$A$1:$C$1030,3,FALSE)</f>
        <v>993840.35573516355</v>
      </c>
      <c r="E401" s="11">
        <f>VLOOKUP(A401,'[3]IFA 09 Data'!$A$1:$C$1297,2,FALSE)</f>
        <v>0</v>
      </c>
      <c r="F401" s="11">
        <f>VLOOKUP(A401,'[3]IFA 09 Data'!$A$1:$C$1297,3,FALSE)</f>
        <v>0</v>
      </c>
      <c r="G401" s="15">
        <f>VLOOKUP(A401,'[3]data 11'!$A$1:$C$1304,3,FALSE)</f>
        <v>405725404</v>
      </c>
      <c r="H401" s="11">
        <f>VLOOKUP(A401,'[3]Property 07'!$A$1:$B$1377,2,FALSE)</f>
        <v>365152792</v>
      </c>
      <c r="I401" s="16">
        <f>VLOOKUP(A401,'[3]data 11'!$A$2:$B$1304,2,FALSE)</f>
        <v>772</v>
      </c>
    </row>
    <row r="402" spans="1:9">
      <c r="A402" s="10" t="s">
        <v>958</v>
      </c>
      <c r="B402" s="10" t="s">
        <v>959</v>
      </c>
      <c r="C402" s="11">
        <f>VLOOKUP(A402,'[3]I&amp;S 09'!$A$1:$C$1297,2,FALSE)</f>
        <v>0</v>
      </c>
      <c r="D402" s="11">
        <f>VLOOKUP(A402,'[3]EDA 09 local Share'!$A$1:$C$1030,3,FALSE)</f>
        <v>0</v>
      </c>
      <c r="E402" s="11">
        <f>VLOOKUP(A402,'[3]IFA 09 Data'!$A$1:$C$1297,2,FALSE)</f>
        <v>0</v>
      </c>
      <c r="F402" s="11">
        <f>VLOOKUP(A402,'[3]IFA 09 Data'!$A$1:$C$1297,3,FALSE)</f>
        <v>0</v>
      </c>
      <c r="G402" s="15">
        <f>VLOOKUP(A402,'[3]data 11'!$A$1:$C$1304,3,FALSE)</f>
        <v>113120409</v>
      </c>
      <c r="H402" s="11">
        <f>VLOOKUP(A402,'[3]Property 07'!$A$1:$B$1377,2,FALSE)</f>
        <v>104965880</v>
      </c>
      <c r="I402" s="16">
        <f>VLOOKUP(A402,'[3]data 11'!$A$2:$B$1304,2,FALSE)</f>
        <v>155.35499999999999</v>
      </c>
    </row>
    <row r="403" spans="1:9">
      <c r="A403" s="10" t="s">
        <v>960</v>
      </c>
      <c r="B403" s="10" t="s">
        <v>961</v>
      </c>
      <c r="C403" s="11">
        <f>VLOOKUP(A403,'[3]I&amp;S 09'!$A$1:$C$1297,2,FALSE)</f>
        <v>0</v>
      </c>
      <c r="D403" s="11">
        <f>VLOOKUP(A403,'[3]EDA 09 local Share'!$A$1:$C$1030,3,FALSE)</f>
        <v>0</v>
      </c>
      <c r="E403" s="11">
        <f>VLOOKUP(A403,'[3]IFA 09 Data'!$A$1:$C$1297,2,FALSE)</f>
        <v>0</v>
      </c>
      <c r="F403" s="11">
        <f>VLOOKUP(A403,'[3]IFA 09 Data'!$A$1:$C$1297,3,FALSE)</f>
        <v>0</v>
      </c>
      <c r="G403" s="15">
        <f>VLOOKUP(A403,'[3]data 11'!$A$1:$C$1304,3,FALSE)</f>
        <v>216506834</v>
      </c>
      <c r="H403" s="11">
        <f>VLOOKUP(A403,'[3]Property 07'!$A$1:$B$1377,2,FALSE)</f>
        <v>204588800</v>
      </c>
      <c r="I403" s="16">
        <f>VLOOKUP(A403,'[3]data 11'!$A$2:$B$1304,2,FALSE)</f>
        <v>530.64599999999996</v>
      </c>
    </row>
    <row r="404" spans="1:9">
      <c r="A404" s="10" t="s">
        <v>962</v>
      </c>
      <c r="B404" s="10" t="s">
        <v>963</v>
      </c>
      <c r="C404" s="11">
        <f>VLOOKUP(A404,'[3]I&amp;S 09'!$A$1:$C$1297,2,FALSE)</f>
        <v>516860</v>
      </c>
      <c r="D404" s="11">
        <f>VLOOKUP(A404,'[3]EDA 09 local Share'!$A$1:$C$1030,3,FALSE)</f>
        <v>431897.29714506102</v>
      </c>
      <c r="E404" s="11">
        <f>VLOOKUP(A404,'[3]IFA 09 Data'!$A$1:$C$1297,2,FALSE)</f>
        <v>0</v>
      </c>
      <c r="F404" s="11">
        <f>VLOOKUP(A404,'[3]IFA 09 Data'!$A$1:$C$1297,3,FALSE)</f>
        <v>0</v>
      </c>
      <c r="G404" s="15">
        <f>VLOOKUP(A404,'[3]data 11'!$A$1:$C$1304,3,FALSE)</f>
        <v>333949736</v>
      </c>
      <c r="H404" s="11">
        <f>VLOOKUP(A404,'[3]Property 07'!$A$1:$B$1377,2,FALSE)</f>
        <v>243118005</v>
      </c>
      <c r="I404" s="16">
        <f>VLOOKUP(A404,'[3]data 11'!$A$2:$B$1304,2,FALSE)</f>
        <v>1260</v>
      </c>
    </row>
    <row r="405" spans="1:9">
      <c r="A405" s="10" t="s">
        <v>964</v>
      </c>
      <c r="B405" s="10" t="s">
        <v>965</v>
      </c>
      <c r="C405" s="11">
        <f>VLOOKUP(A405,'[3]I&amp;S 09'!$A$1:$C$1297,2,FALSE)</f>
        <v>1008467</v>
      </c>
      <c r="D405" s="11">
        <f>VLOOKUP(A405,'[3]EDA 09 local Share'!$A$1:$C$1030,3,FALSE)</f>
        <v>45844.518026542784</v>
      </c>
      <c r="E405" s="11">
        <f>VLOOKUP(A405,'[3]IFA 09 Data'!$A$1:$C$1297,2,FALSE)</f>
        <v>888287</v>
      </c>
      <c r="F405" s="11">
        <f>VLOOKUP(A405,'[3]IFA 09 Data'!$A$1:$C$1297,3,FALSE)</f>
        <v>1487793</v>
      </c>
      <c r="G405" s="15">
        <f>VLOOKUP(A405,'[3]data 11'!$A$1:$C$1304,3,FALSE)</f>
        <v>657727302</v>
      </c>
      <c r="H405" s="11">
        <f>VLOOKUP(A405,'[3]Property 07'!$A$1:$B$1377,2,FALSE)</f>
        <v>574282399</v>
      </c>
      <c r="I405" s="16">
        <f>VLOOKUP(A405,'[3]data 11'!$A$2:$B$1304,2,FALSE)</f>
        <v>2623.7649999999999</v>
      </c>
    </row>
    <row r="406" spans="1:9">
      <c r="A406" s="10" t="s">
        <v>966</v>
      </c>
      <c r="B406" s="10" t="s">
        <v>967</v>
      </c>
      <c r="C406" s="11">
        <f>VLOOKUP(A406,'[3]I&amp;S 09'!$A$1:$C$1297,2,FALSE)</f>
        <v>3323966</v>
      </c>
      <c r="D406" s="11">
        <f>VLOOKUP(A406,'[3]EDA 09 local Share'!$A$1:$C$1030,3,FALSE)</f>
        <v>660590.63893793861</v>
      </c>
      <c r="E406" s="11">
        <f>VLOOKUP(A406,'[3]IFA 09 Data'!$A$1:$C$1297,2,FALSE)</f>
        <v>0</v>
      </c>
      <c r="F406" s="11">
        <f>VLOOKUP(A406,'[3]IFA 09 Data'!$A$1:$C$1297,3,FALSE)</f>
        <v>0</v>
      </c>
      <c r="G406" s="15">
        <f>VLOOKUP(A406,'[3]data 11'!$A$1:$C$1304,3,FALSE)</f>
        <v>991121104</v>
      </c>
      <c r="H406" s="11">
        <f>VLOOKUP(A406,'[3]Property 07'!$A$1:$B$1377,2,FALSE)</f>
        <v>840553661</v>
      </c>
      <c r="I406" s="16">
        <f>VLOOKUP(A406,'[3]data 11'!$A$2:$B$1304,2,FALSE)</f>
        <v>1839.616</v>
      </c>
    </row>
    <row r="407" spans="1:9">
      <c r="A407" s="10" t="s">
        <v>968</v>
      </c>
      <c r="B407" s="10" t="s">
        <v>969</v>
      </c>
      <c r="C407" s="11">
        <f>VLOOKUP(A407,'[3]I&amp;S 09'!$A$1:$C$1297,2,FALSE)</f>
        <v>779830</v>
      </c>
      <c r="D407" s="11">
        <f>VLOOKUP(A407,'[3]EDA 09 local Share'!$A$1:$C$1030,3,FALSE)</f>
        <v>21635.051193115571</v>
      </c>
      <c r="E407" s="11">
        <f>VLOOKUP(A407,'[3]IFA 09 Data'!$A$1:$C$1297,2,FALSE)</f>
        <v>795683</v>
      </c>
      <c r="F407" s="11">
        <f>VLOOKUP(A407,'[3]IFA 09 Data'!$A$1:$C$1297,3,FALSE)</f>
        <v>1518101</v>
      </c>
      <c r="G407" s="15">
        <f>VLOOKUP(A407,'[3]data 11'!$A$1:$C$1304,3,FALSE)</f>
        <v>821936439</v>
      </c>
      <c r="H407" s="11">
        <f>VLOOKUP(A407,'[3]Property 07'!$A$1:$B$1377,2,FALSE)</f>
        <v>684226262</v>
      </c>
      <c r="I407" s="16">
        <f>VLOOKUP(A407,'[3]data 11'!$A$2:$B$1304,2,FALSE)</f>
        <v>3775</v>
      </c>
    </row>
    <row r="408" spans="1:9">
      <c r="A408" s="10" t="s">
        <v>970</v>
      </c>
      <c r="B408" s="10" t="s">
        <v>971</v>
      </c>
      <c r="C408" s="11">
        <f>VLOOKUP(A408,'[3]I&amp;S 09'!$A$1:$C$1297,2,FALSE)</f>
        <v>258510</v>
      </c>
      <c r="D408" s="11">
        <f>VLOOKUP(A408,'[3]EDA 09 local Share'!$A$1:$C$1030,3,FALSE)</f>
        <v>177759.69486590402</v>
      </c>
      <c r="E408" s="11">
        <f>VLOOKUP(A408,'[3]IFA 09 Data'!$A$1:$C$1297,2,FALSE)</f>
        <v>769</v>
      </c>
      <c r="F408" s="11">
        <f>VLOOKUP(A408,'[3]IFA 09 Data'!$A$1:$C$1297,3,FALSE)</f>
        <v>1101</v>
      </c>
      <c r="G408" s="15">
        <f>VLOOKUP(A408,'[3]data 11'!$A$1:$C$1304,3,FALSE)</f>
        <v>169814337</v>
      </c>
      <c r="H408" s="11">
        <f>VLOOKUP(A408,'[3]Property 07'!$A$1:$B$1377,2,FALSE)</f>
        <v>132180568</v>
      </c>
      <c r="I408" s="16">
        <f>VLOOKUP(A408,'[3]data 11'!$A$2:$B$1304,2,FALSE)</f>
        <v>487.49199999999996</v>
      </c>
    </row>
    <row r="409" spans="1:9">
      <c r="A409" s="10" t="s">
        <v>1049</v>
      </c>
      <c r="B409" s="10" t="s">
        <v>1050</v>
      </c>
      <c r="C409" s="11">
        <f>VLOOKUP(A409,'[3]I&amp;S 09'!$A$1:$C$1297,2,FALSE)</f>
        <v>21045928</v>
      </c>
      <c r="D409" s="11">
        <f>VLOOKUP(A409,'[3]EDA 09 local Share'!$A$1:$C$1030,3,FALSE)</f>
        <v>9104606.6225617751</v>
      </c>
      <c r="E409" s="11">
        <f>VLOOKUP(A409,'[3]IFA 09 Data'!$A$1:$C$1297,2,FALSE)</f>
        <v>10230369</v>
      </c>
      <c r="F409" s="11">
        <f>VLOOKUP(A409,'[3]IFA 09 Data'!$A$1:$C$1297,3,FALSE)</f>
        <v>16817966</v>
      </c>
      <c r="G409" s="15">
        <f>VLOOKUP(A409,'[3]data 11'!$A$1:$C$1304,3,FALSE)</f>
        <v>13397905143</v>
      </c>
      <c r="H409" s="11">
        <f>VLOOKUP(A409,'[3]Property 07'!$A$1:$B$1377,2,FALSE)</f>
        <v>11942039068</v>
      </c>
      <c r="I409" s="16">
        <f>VLOOKUP(A409,'[3]data 11'!$A$2:$B$1304,2,FALSE)</f>
        <v>57391.887999999999</v>
      </c>
    </row>
    <row r="410" spans="1:9">
      <c r="A410" s="10" t="s">
        <v>1051</v>
      </c>
      <c r="B410" s="10" t="s">
        <v>1052</v>
      </c>
      <c r="C410" s="11">
        <f>VLOOKUP(A410,'[3]I&amp;S 09'!$A$1:$C$1297,2,FALSE)</f>
        <v>25018233</v>
      </c>
      <c r="D410" s="11">
        <f>VLOOKUP(A410,'[3]EDA 09 local Share'!$A$1:$C$1030,3,FALSE)</f>
        <v>14646952.800263073</v>
      </c>
      <c r="E410" s="11">
        <f>VLOOKUP(A410,'[3]IFA 09 Data'!$A$1:$C$1297,2,FALSE)</f>
        <v>10589457</v>
      </c>
      <c r="F410" s="11">
        <f>VLOOKUP(A410,'[3]IFA 09 Data'!$A$1:$C$1297,3,FALSE)</f>
        <v>13969706</v>
      </c>
      <c r="G410" s="15">
        <f>VLOOKUP(A410,'[3]data 11'!$A$1:$C$1304,3,FALSE)</f>
        <v>11260302537</v>
      </c>
      <c r="H410" s="11">
        <f>VLOOKUP(A410,'[3]Property 07'!$A$1:$B$1377,2,FALSE)</f>
        <v>10982742857</v>
      </c>
      <c r="I410" s="16">
        <f>VLOOKUP(A410,'[3]data 11'!$A$2:$B$1304,2,FALSE)</f>
        <v>41460</v>
      </c>
    </row>
    <row r="411" spans="1:9">
      <c r="A411" s="10" t="s">
        <v>1053</v>
      </c>
      <c r="B411" s="10" t="s">
        <v>1054</v>
      </c>
      <c r="C411" s="11">
        <f>VLOOKUP(A411,'[3]I&amp;S 09'!$A$1:$C$1297,2,FALSE)</f>
        <v>5279718</v>
      </c>
      <c r="D411" s="11">
        <f>VLOOKUP(A411,'[3]EDA 09 local Share'!$A$1:$C$1030,3,FALSE)</f>
        <v>4953015.7511532176</v>
      </c>
      <c r="E411" s="11">
        <f>VLOOKUP(A411,'[3]IFA 09 Data'!$A$1:$C$1297,2,FALSE)</f>
        <v>0</v>
      </c>
      <c r="F411" s="11">
        <f>VLOOKUP(A411,'[3]IFA 09 Data'!$A$1:$C$1297,3,FALSE)</f>
        <v>0</v>
      </c>
      <c r="G411" s="15">
        <f>VLOOKUP(A411,'[3]data 11'!$A$1:$C$1304,3,FALSE)</f>
        <v>2448601423</v>
      </c>
      <c r="H411" s="11">
        <f>VLOOKUP(A411,'[3]Property 07'!$A$1:$B$1377,2,FALSE)</f>
        <v>2275742387</v>
      </c>
      <c r="I411" s="16">
        <f>VLOOKUP(A411,'[3]data 11'!$A$2:$B$1304,2,FALSE)</f>
        <v>8290.1639999999989</v>
      </c>
    </row>
    <row r="412" spans="1:9">
      <c r="A412" s="10" t="s">
        <v>1055</v>
      </c>
      <c r="B412" s="10" t="s">
        <v>1056</v>
      </c>
      <c r="C412" s="11">
        <f>VLOOKUP(A412,'[3]I&amp;S 09'!$A$1:$C$1297,2,FALSE)</f>
        <v>3562243</v>
      </c>
      <c r="D412" s="11">
        <f>VLOOKUP(A412,'[3]EDA 09 local Share'!$A$1:$C$1030,3,FALSE)</f>
        <v>2801532.7151367054</v>
      </c>
      <c r="E412" s="11">
        <f>VLOOKUP(A412,'[3]IFA 09 Data'!$A$1:$C$1297,2,FALSE)</f>
        <v>620639</v>
      </c>
      <c r="F412" s="11">
        <f>VLOOKUP(A412,'[3]IFA 09 Data'!$A$1:$C$1297,3,FALSE)</f>
        <v>926340</v>
      </c>
      <c r="G412" s="15">
        <f>VLOOKUP(A412,'[3]data 11'!$A$1:$C$1304,3,FALSE)</f>
        <v>1252892192</v>
      </c>
      <c r="H412" s="11">
        <f>VLOOKUP(A412,'[3]Property 07'!$A$1:$B$1377,2,FALSE)</f>
        <v>1084497168</v>
      </c>
      <c r="I412" s="16">
        <f>VLOOKUP(A412,'[3]data 11'!$A$2:$B$1304,2,FALSE)</f>
        <v>4858.0499999999993</v>
      </c>
    </row>
    <row r="413" spans="1:9">
      <c r="A413" s="10" t="s">
        <v>1057</v>
      </c>
      <c r="B413" s="10" t="s">
        <v>1058</v>
      </c>
      <c r="C413" s="11">
        <f>VLOOKUP(A413,'[3]I&amp;S 09'!$A$1:$C$1297,2,FALSE)</f>
        <v>95450633</v>
      </c>
      <c r="D413" s="11">
        <f>VLOOKUP(A413,'[3]EDA 09 local Share'!$A$1:$C$1030,3,FALSE)</f>
        <v>85228877.443599984</v>
      </c>
      <c r="E413" s="11">
        <f>VLOOKUP(A413,'[3]IFA 09 Data'!$A$1:$C$1297,2,FALSE)</f>
        <v>0</v>
      </c>
      <c r="F413" s="11">
        <f>VLOOKUP(A413,'[3]IFA 09 Data'!$A$1:$C$1297,3,FALSE)</f>
        <v>0</v>
      </c>
      <c r="G413" s="15">
        <f>VLOOKUP(A413,'[3]data 11'!$A$1:$C$1304,3,FALSE)</f>
        <v>35037321299</v>
      </c>
      <c r="H413" s="11">
        <f>VLOOKUP(A413,'[3]Property 07'!$A$1:$B$1377,2,FALSE)</f>
        <v>29389268084</v>
      </c>
      <c r="I413" s="16">
        <f>VLOOKUP(A413,'[3]data 11'!$A$2:$B$1304,2,FALSE)</f>
        <v>106814.53499999999</v>
      </c>
    </row>
    <row r="414" spans="1:9">
      <c r="A414" s="10" t="s">
        <v>1059</v>
      </c>
      <c r="B414" s="10" t="s">
        <v>1060</v>
      </c>
      <c r="C414" s="11">
        <f>VLOOKUP(A414,'[3]I&amp;S 09'!$A$1:$C$1297,2,FALSE)</f>
        <v>18404515</v>
      </c>
      <c r="D414" s="11">
        <f>VLOOKUP(A414,'[3]EDA 09 local Share'!$A$1:$C$1030,3,FALSE)</f>
        <v>16841529.411852069</v>
      </c>
      <c r="E414" s="11">
        <f>VLOOKUP(A414,'[3]IFA 09 Data'!$A$1:$C$1297,2,FALSE)</f>
        <v>0</v>
      </c>
      <c r="F414" s="11">
        <f>VLOOKUP(A414,'[3]IFA 09 Data'!$A$1:$C$1297,3,FALSE)</f>
        <v>0</v>
      </c>
      <c r="G414" s="15">
        <f>VLOOKUP(A414,'[3]data 11'!$A$1:$C$1304,3,FALSE)</f>
        <v>7502702055</v>
      </c>
      <c r="H414" s="11">
        <f>VLOOKUP(A414,'[3]Property 07'!$A$1:$B$1377,2,FALSE)</f>
        <v>7874178515</v>
      </c>
      <c r="I414" s="16">
        <f>VLOOKUP(A414,'[3]data 11'!$A$2:$B$1304,2,FALSE)</f>
        <v>11858.960999999999</v>
      </c>
    </row>
    <row r="415" spans="1:9">
      <c r="A415" s="10" t="s">
        <v>1061</v>
      </c>
      <c r="B415" s="10" t="s">
        <v>1062</v>
      </c>
      <c r="C415" s="11">
        <f>VLOOKUP(A415,'[3]I&amp;S 09'!$A$1:$C$1297,2,FALSE)</f>
        <v>4156007</v>
      </c>
      <c r="D415" s="11">
        <f>VLOOKUP(A415,'[3]EDA 09 local Share'!$A$1:$C$1030,3,FALSE)</f>
        <v>534565.16695734521</v>
      </c>
      <c r="E415" s="11">
        <f>VLOOKUP(A415,'[3]IFA 09 Data'!$A$1:$C$1297,2,FALSE)</f>
        <v>3033108</v>
      </c>
      <c r="F415" s="11">
        <f>VLOOKUP(A415,'[3]IFA 09 Data'!$A$1:$C$1297,3,FALSE)</f>
        <v>4801424</v>
      </c>
      <c r="G415" s="15">
        <f>VLOOKUP(A415,'[3]data 11'!$A$1:$C$1304,3,FALSE)</f>
        <v>1624751684</v>
      </c>
      <c r="H415" s="11">
        <f>VLOOKUP(A415,'[3]Property 07'!$A$1:$B$1377,2,FALSE)</f>
        <v>1562088509</v>
      </c>
      <c r="I415" s="16">
        <f>VLOOKUP(A415,'[3]data 11'!$A$2:$B$1304,2,FALSE)</f>
        <v>5853.6609999999991</v>
      </c>
    </row>
    <row r="416" spans="1:9">
      <c r="A416" s="10" t="s">
        <v>1063</v>
      </c>
      <c r="B416" s="10" t="s">
        <v>1064</v>
      </c>
      <c r="C416" s="11">
        <f>VLOOKUP(A416,'[3]I&amp;S 09'!$A$1:$C$1297,2,FALSE)</f>
        <v>14688503</v>
      </c>
      <c r="D416" s="11">
        <f>VLOOKUP(A416,'[3]EDA 09 local Share'!$A$1:$C$1030,3,FALSE)</f>
        <v>9805053.0461227391</v>
      </c>
      <c r="E416" s="11">
        <f>VLOOKUP(A416,'[3]IFA 09 Data'!$A$1:$C$1297,2,FALSE)</f>
        <v>3452962</v>
      </c>
      <c r="F416" s="11">
        <f>VLOOKUP(A416,'[3]IFA 09 Data'!$A$1:$C$1297,3,FALSE)</f>
        <v>4875619</v>
      </c>
      <c r="G416" s="15">
        <f>VLOOKUP(A416,'[3]data 11'!$A$1:$C$1304,3,FALSE)</f>
        <v>5899473742</v>
      </c>
      <c r="H416" s="11">
        <f>VLOOKUP(A416,'[3]Property 07'!$A$1:$B$1377,2,FALSE)</f>
        <v>4902963154</v>
      </c>
      <c r="I416" s="16">
        <f>VLOOKUP(A416,'[3]data 11'!$A$2:$B$1304,2,FALSE)</f>
        <v>20011.752999999997</v>
      </c>
    </row>
    <row r="417" spans="1:9">
      <c r="A417" s="10" t="s">
        <v>1065</v>
      </c>
      <c r="B417" s="10" t="s">
        <v>1066</v>
      </c>
      <c r="C417" s="11">
        <f>VLOOKUP(A417,'[3]I&amp;S 09'!$A$1:$C$1297,2,FALSE)</f>
        <v>22488443</v>
      </c>
      <c r="D417" s="11">
        <f>VLOOKUP(A417,'[3]EDA 09 local Share'!$A$1:$C$1030,3,FALSE)</f>
        <v>26554533.353099998</v>
      </c>
      <c r="E417" s="11">
        <f>VLOOKUP(A417,'[3]IFA 09 Data'!$A$1:$C$1297,2,FALSE)</f>
        <v>0</v>
      </c>
      <c r="F417" s="11">
        <f>VLOOKUP(A417,'[3]IFA 09 Data'!$A$1:$C$1297,3,FALSE)</f>
        <v>0</v>
      </c>
      <c r="G417" s="15">
        <f>VLOOKUP(A417,'[3]data 11'!$A$1:$C$1304,3,FALSE)</f>
        <v>8831540883</v>
      </c>
      <c r="H417" s="11">
        <f>VLOOKUP(A417,'[3]Property 07'!$A$1:$B$1377,2,FALSE)</f>
        <v>9156735639</v>
      </c>
      <c r="I417" s="16">
        <f>VLOOKUP(A417,'[3]data 11'!$A$2:$B$1304,2,FALSE)</f>
        <v>19646.432999999997</v>
      </c>
    </row>
    <row r="418" spans="1:9">
      <c r="A418" s="10" t="s">
        <v>1067</v>
      </c>
      <c r="B418" s="10" t="s">
        <v>1068</v>
      </c>
      <c r="C418" s="11">
        <f>VLOOKUP(A418,'[3]I&amp;S 09'!$A$1:$C$1297,2,FALSE)</f>
        <v>154836274</v>
      </c>
      <c r="D418" s="11">
        <f>VLOOKUP(A418,'[3]EDA 09 local Share'!$A$1:$C$1030,3,FALSE)</f>
        <v>147500506.32764566</v>
      </c>
      <c r="E418" s="11">
        <f>VLOOKUP(A418,'[3]IFA 09 Data'!$A$1:$C$1297,2,FALSE)</f>
        <v>0</v>
      </c>
      <c r="F418" s="11">
        <f>VLOOKUP(A418,'[3]IFA 09 Data'!$A$1:$C$1297,3,FALSE)</f>
        <v>0</v>
      </c>
      <c r="G418" s="15">
        <f>VLOOKUP(A418,'[3]data 11'!$A$1:$C$1304,3,FALSE)</f>
        <v>117355833669</v>
      </c>
      <c r="H418" s="11">
        <f>VLOOKUP(A418,'[3]Property 07'!$A$1:$B$1377,2,FALSE)</f>
        <v>92002918065</v>
      </c>
      <c r="I418" s="16">
        <f>VLOOKUP(A418,'[3]data 11'!$A$2:$B$1304,2,FALSE)</f>
        <v>177523.88199999998</v>
      </c>
    </row>
    <row r="419" spans="1:9">
      <c r="A419" s="10" t="s">
        <v>1069</v>
      </c>
      <c r="B419" s="10" t="s">
        <v>1070</v>
      </c>
      <c r="C419" s="11">
        <f>VLOOKUP(A419,'[3]I&amp;S 09'!$A$1:$C$1297,2,FALSE)</f>
        <v>35201875</v>
      </c>
      <c r="D419" s="11">
        <f>VLOOKUP(A419,'[3]EDA 09 local Share'!$A$1:$C$1030,3,FALSE)</f>
        <v>24340031.937003814</v>
      </c>
      <c r="E419" s="11">
        <f>VLOOKUP(A419,'[3]IFA 09 Data'!$A$1:$C$1297,2,FALSE)</f>
        <v>2198680</v>
      </c>
      <c r="F419" s="11">
        <f>VLOOKUP(A419,'[3]IFA 09 Data'!$A$1:$C$1297,3,FALSE)</f>
        <v>2739276</v>
      </c>
      <c r="G419" s="15">
        <f>VLOOKUP(A419,'[3]data 11'!$A$1:$C$1304,3,FALSE)</f>
        <v>9990590644</v>
      </c>
      <c r="H419" s="11">
        <f>VLOOKUP(A419,'[3]Property 07'!$A$1:$B$1377,2,FALSE)</f>
        <v>8868746218</v>
      </c>
      <c r="I419" s="16">
        <f>VLOOKUP(A419,'[3]data 11'!$A$2:$B$1304,2,FALSE)</f>
        <v>34517</v>
      </c>
    </row>
    <row r="420" spans="1:9">
      <c r="A420" s="10" t="s">
        <v>1071</v>
      </c>
      <c r="B420" s="10" t="s">
        <v>1072</v>
      </c>
      <c r="C420" s="11">
        <f>VLOOKUP(A420,'[3]I&amp;S 09'!$A$1:$C$1297,2,FALSE)</f>
        <v>73112867</v>
      </c>
      <c r="D420" s="11">
        <f>VLOOKUP(A420,'[3]EDA 09 local Share'!$A$1:$C$1030,3,FALSE)</f>
        <v>45129768.566899993</v>
      </c>
      <c r="E420" s="11">
        <f>VLOOKUP(A420,'[3]IFA 09 Data'!$A$1:$C$1297,2,FALSE)</f>
        <v>12384354</v>
      </c>
      <c r="F420" s="11">
        <f>VLOOKUP(A420,'[3]IFA 09 Data'!$A$1:$C$1297,3,FALSE)</f>
        <v>14941791</v>
      </c>
      <c r="G420" s="15">
        <f>VLOOKUP(A420,'[3]data 11'!$A$1:$C$1304,3,FALSE)</f>
        <v>19383427456</v>
      </c>
      <c r="H420" s="11">
        <f>VLOOKUP(A420,'[3]Property 07'!$A$1:$B$1377,2,FALSE)</f>
        <v>15561989161</v>
      </c>
      <c r="I420" s="16">
        <f>VLOOKUP(A420,'[3]data 11'!$A$2:$B$1304,2,FALSE)</f>
        <v>58842.299999999996</v>
      </c>
    </row>
    <row r="421" spans="1:9">
      <c r="A421" s="10" t="s">
        <v>1073</v>
      </c>
      <c r="B421" s="10" t="s">
        <v>1074</v>
      </c>
      <c r="C421" s="11">
        <f>VLOOKUP(A421,'[3]I&amp;S 09'!$A$1:$C$1297,2,FALSE)</f>
        <v>34106633</v>
      </c>
      <c r="D421" s="11">
        <f>VLOOKUP(A421,'[3]EDA 09 local Share'!$A$1:$C$1030,3,FALSE)</f>
        <v>21520097.643765911</v>
      </c>
      <c r="E421" s="11">
        <f>VLOOKUP(A421,'[3]IFA 09 Data'!$A$1:$C$1297,2,FALSE)</f>
        <v>10543488</v>
      </c>
      <c r="F421" s="11">
        <f>VLOOKUP(A421,'[3]IFA 09 Data'!$A$1:$C$1297,3,FALSE)</f>
        <v>13133393</v>
      </c>
      <c r="G421" s="15">
        <f>VLOOKUP(A421,'[3]data 11'!$A$1:$C$1304,3,FALSE)</f>
        <v>12944961804</v>
      </c>
      <c r="H421" s="11">
        <f>VLOOKUP(A421,'[3]Property 07'!$A$1:$B$1377,2,FALSE)</f>
        <v>11552402677</v>
      </c>
      <c r="I421" s="16">
        <f>VLOOKUP(A421,'[3]data 11'!$A$2:$B$1304,2,FALSE)</f>
        <v>42380.578999999998</v>
      </c>
    </row>
    <row r="422" spans="1:9">
      <c r="A422" s="10" t="s">
        <v>1075</v>
      </c>
      <c r="B422" s="10" t="s">
        <v>1076</v>
      </c>
      <c r="C422" s="11">
        <f>VLOOKUP(A422,'[3]I&amp;S 09'!$A$1:$C$1297,2,FALSE)</f>
        <v>16094920</v>
      </c>
      <c r="D422" s="11">
        <f>VLOOKUP(A422,'[3]EDA 09 local Share'!$A$1:$C$1030,3,FALSE)</f>
        <v>15302855.614865445</v>
      </c>
      <c r="E422" s="11">
        <f>VLOOKUP(A422,'[3]IFA 09 Data'!$A$1:$C$1297,2,FALSE)</f>
        <v>0</v>
      </c>
      <c r="F422" s="11">
        <f>VLOOKUP(A422,'[3]IFA 09 Data'!$A$1:$C$1297,3,FALSE)</f>
        <v>0</v>
      </c>
      <c r="G422" s="15">
        <f>VLOOKUP(A422,'[3]data 11'!$A$1:$C$1304,3,FALSE)</f>
        <v>6149593891</v>
      </c>
      <c r="H422" s="11">
        <f>VLOOKUP(A422,'[3]Property 07'!$A$1:$B$1377,2,FALSE)</f>
        <v>5551734123</v>
      </c>
      <c r="I422" s="16">
        <f>VLOOKUP(A422,'[3]data 11'!$A$2:$B$1304,2,FALSE)</f>
        <v>7580.7719999999999</v>
      </c>
    </row>
    <row r="423" spans="1:9">
      <c r="A423" s="10" t="s">
        <v>1077</v>
      </c>
      <c r="B423" s="10" t="s">
        <v>1078</v>
      </c>
      <c r="C423" s="11">
        <f>VLOOKUP(A423,'[3]I&amp;S 09'!$A$1:$C$1297,2,FALSE)</f>
        <v>28880202</v>
      </c>
      <c r="D423" s="11">
        <f>VLOOKUP(A423,'[3]EDA 09 local Share'!$A$1:$C$1030,3,FALSE)</f>
        <v>18239249.44100181</v>
      </c>
      <c r="E423" s="11">
        <f>VLOOKUP(A423,'[3]IFA 09 Data'!$A$1:$C$1297,2,FALSE)</f>
        <v>4691727</v>
      </c>
      <c r="F423" s="11">
        <f>VLOOKUP(A423,'[3]IFA 09 Data'!$A$1:$C$1297,3,FALSE)</f>
        <v>8035705</v>
      </c>
      <c r="G423" s="15">
        <f>VLOOKUP(A423,'[3]data 11'!$A$1:$C$1304,3,FALSE)</f>
        <v>10577261451</v>
      </c>
      <c r="H423" s="11">
        <f>VLOOKUP(A423,'[3]Property 07'!$A$1:$B$1377,2,FALSE)</f>
        <v>9718887766</v>
      </c>
      <c r="I423" s="16">
        <f>VLOOKUP(A423,'[3]data 11'!$A$2:$B$1304,2,FALSE)</f>
        <v>48932.288999999997</v>
      </c>
    </row>
    <row r="424" spans="1:9">
      <c r="A424" s="10" t="s">
        <v>1079</v>
      </c>
      <c r="B424" s="10" t="s">
        <v>1080</v>
      </c>
      <c r="C424" s="11">
        <f>VLOOKUP(A424,'[3]I&amp;S 09'!$A$1:$C$1297,2,FALSE)</f>
        <v>34555524</v>
      </c>
      <c r="D424" s="11">
        <f>VLOOKUP(A424,'[3]EDA 09 local Share'!$A$1:$C$1030,3,FALSE)</f>
        <v>22268106.448399998</v>
      </c>
      <c r="E424" s="11">
        <f>VLOOKUP(A424,'[3]IFA 09 Data'!$A$1:$C$1297,2,FALSE)</f>
        <v>0</v>
      </c>
      <c r="F424" s="11">
        <f>VLOOKUP(A424,'[3]IFA 09 Data'!$A$1:$C$1297,3,FALSE)</f>
        <v>0</v>
      </c>
      <c r="G424" s="15">
        <f>VLOOKUP(A424,'[3]data 11'!$A$1:$C$1304,3,FALSE)</f>
        <v>8332879764</v>
      </c>
      <c r="H424" s="11">
        <f>VLOOKUP(A424,'[3]Property 07'!$A$1:$B$1377,2,FALSE)</f>
        <v>7678657396</v>
      </c>
      <c r="I424" s="16">
        <f>VLOOKUP(A424,'[3]data 11'!$A$2:$B$1304,2,FALSE)</f>
        <v>33639.409999999996</v>
      </c>
    </row>
    <row r="425" spans="1:9">
      <c r="A425" s="10" t="s">
        <v>1081</v>
      </c>
      <c r="B425" s="10" t="s">
        <v>1082</v>
      </c>
      <c r="C425" s="11">
        <f>VLOOKUP(A425,'[3]I&amp;S 09'!$A$1:$C$1297,2,FALSE)</f>
        <v>50254473</v>
      </c>
      <c r="D425" s="11">
        <f>VLOOKUP(A425,'[3]EDA 09 local Share'!$A$1:$C$1030,3,FALSE)</f>
        <v>29991490.929143462</v>
      </c>
      <c r="E425" s="11">
        <f>VLOOKUP(A425,'[3]IFA 09 Data'!$A$1:$C$1297,2,FALSE)</f>
        <v>0</v>
      </c>
      <c r="F425" s="11">
        <f>VLOOKUP(A425,'[3]IFA 09 Data'!$A$1:$C$1297,3,FALSE)</f>
        <v>0</v>
      </c>
      <c r="G425" s="15">
        <f>VLOOKUP(A425,'[3]data 11'!$A$1:$C$1304,3,FALSE)</f>
        <v>19380891418</v>
      </c>
      <c r="H425" s="11">
        <f>VLOOKUP(A425,'[3]Property 07'!$A$1:$B$1377,2,FALSE)</f>
        <v>15779572709</v>
      </c>
      <c r="I425" s="16">
        <f>VLOOKUP(A425,'[3]data 11'!$A$2:$B$1304,2,FALSE)</f>
        <v>29430.718999999997</v>
      </c>
    </row>
    <row r="426" spans="1:9">
      <c r="A426" s="10" t="s">
        <v>1083</v>
      </c>
      <c r="B426" s="10" t="s">
        <v>1084</v>
      </c>
      <c r="C426" s="11">
        <f>VLOOKUP(A426,'[3]I&amp;S 09'!$A$1:$C$1297,2,FALSE)</f>
        <v>16232641</v>
      </c>
      <c r="D426" s="11">
        <f>VLOOKUP(A426,'[3]EDA 09 local Share'!$A$1:$C$1030,3,FALSE)</f>
        <v>12024792.2755</v>
      </c>
      <c r="E426" s="11">
        <f>VLOOKUP(A426,'[3]IFA 09 Data'!$A$1:$C$1297,2,FALSE)</f>
        <v>0</v>
      </c>
      <c r="F426" s="11">
        <f>VLOOKUP(A426,'[3]IFA 09 Data'!$A$1:$C$1297,3,FALSE)</f>
        <v>0</v>
      </c>
      <c r="G426" s="15">
        <f>VLOOKUP(A426,'[3]data 11'!$A$1:$C$1304,3,FALSE)</f>
        <v>5038533650</v>
      </c>
      <c r="H426" s="11">
        <f>VLOOKUP(A426,'[3]Property 07'!$A$1:$B$1377,2,FALSE)</f>
        <v>4146480095</v>
      </c>
      <c r="I426" s="16">
        <f>VLOOKUP(A426,'[3]data 11'!$A$2:$B$1304,2,FALSE)</f>
        <v>9244.0369999999984</v>
      </c>
    </row>
    <row r="427" spans="1:9">
      <c r="A427" s="10" t="s">
        <v>1085</v>
      </c>
      <c r="B427" s="10" t="s">
        <v>1086</v>
      </c>
      <c r="C427" s="11">
        <f>VLOOKUP(A427,'[3]I&amp;S 09'!$A$1:$C$1297,2,FALSE)</f>
        <v>14325372</v>
      </c>
      <c r="D427" s="11">
        <f>VLOOKUP(A427,'[3]EDA 09 local Share'!$A$1:$C$1030,3,FALSE)</f>
        <v>9546013.6127999984</v>
      </c>
      <c r="E427" s="11">
        <f>VLOOKUP(A427,'[3]IFA 09 Data'!$A$1:$C$1297,2,FALSE)</f>
        <v>0</v>
      </c>
      <c r="F427" s="11">
        <f>VLOOKUP(A427,'[3]IFA 09 Data'!$A$1:$C$1297,3,FALSE)</f>
        <v>0</v>
      </c>
      <c r="G427" s="15">
        <f>VLOOKUP(A427,'[3]data 11'!$A$1:$C$1304,3,FALSE)</f>
        <v>4541244337</v>
      </c>
      <c r="H427" s="11">
        <f>VLOOKUP(A427,'[3]Property 07'!$A$1:$B$1377,2,FALSE)</f>
        <v>3291728832</v>
      </c>
      <c r="I427" s="16">
        <f>VLOOKUP(A427,'[3]data 11'!$A$2:$B$1304,2,FALSE)</f>
        <v>6217.4759999999997</v>
      </c>
    </row>
    <row r="428" spans="1:9">
      <c r="A428" s="10" t="s">
        <v>1087</v>
      </c>
      <c r="B428" s="10" t="s">
        <v>1088</v>
      </c>
      <c r="C428" s="11">
        <f>VLOOKUP(A428,'[3]I&amp;S 09'!$A$1:$C$1297,2,FALSE)</f>
        <v>3332169</v>
      </c>
      <c r="D428" s="11">
        <f>VLOOKUP(A428,'[3]EDA 09 local Share'!$A$1:$C$1030,3,FALSE)</f>
        <v>1520571.9547156529</v>
      </c>
      <c r="E428" s="11">
        <f>VLOOKUP(A428,'[3]IFA 09 Data'!$A$1:$C$1297,2,FALSE)</f>
        <v>407604</v>
      </c>
      <c r="F428" s="11">
        <f>VLOOKUP(A428,'[3]IFA 09 Data'!$A$1:$C$1297,3,FALSE)</f>
        <v>570923</v>
      </c>
      <c r="G428" s="15">
        <f>VLOOKUP(A428,'[3]data 11'!$A$1:$C$1304,3,FALSE)</f>
        <v>766405183</v>
      </c>
      <c r="H428" s="11">
        <f>VLOOKUP(A428,'[3]Property 07'!$A$1:$B$1377,2,FALSE)</f>
        <v>721067311</v>
      </c>
      <c r="I428" s="16">
        <f>VLOOKUP(A428,'[3]data 11'!$A$2:$B$1304,2,FALSE)</f>
        <v>3005</v>
      </c>
    </row>
    <row r="429" spans="1:9">
      <c r="A429" s="10" t="s">
        <v>1089</v>
      </c>
      <c r="B429" s="10" t="s">
        <v>1090</v>
      </c>
      <c r="C429" s="11">
        <f>VLOOKUP(A429,'[3]I&amp;S 09'!$A$1:$C$1297,2,FALSE)</f>
        <v>0</v>
      </c>
      <c r="D429" s="11">
        <f>VLOOKUP(A429,'[3]EDA 09 local Share'!$A$1:$C$1030,3,FALSE)</f>
        <v>0</v>
      </c>
      <c r="E429" s="11">
        <f>VLOOKUP(A429,'[3]IFA 09 Data'!$A$1:$C$1297,2,FALSE)</f>
        <v>0</v>
      </c>
      <c r="F429" s="11">
        <f>VLOOKUP(A429,'[3]IFA 09 Data'!$A$1:$C$1297,3,FALSE)</f>
        <v>0</v>
      </c>
      <c r="G429" s="15">
        <f>VLOOKUP(A429,'[3]data 11'!$A$1:$C$1304,3,FALSE)</f>
        <v>247189368</v>
      </c>
      <c r="H429" s="11">
        <f>VLOOKUP(A429,'[3]Property 07'!$A$1:$B$1377,2,FALSE)</f>
        <v>152982409</v>
      </c>
      <c r="I429" s="16">
        <f>VLOOKUP(A429,'[3]data 11'!$A$2:$B$1304,2,FALSE)</f>
        <v>131.17699999999999</v>
      </c>
    </row>
    <row r="430" spans="1:9">
      <c r="A430" s="10" t="s">
        <v>1091</v>
      </c>
      <c r="B430" s="10" t="s">
        <v>1092</v>
      </c>
      <c r="C430" s="11">
        <f>VLOOKUP(A430,'[3]I&amp;S 09'!$A$1:$C$1297,2,FALSE)</f>
        <v>0</v>
      </c>
      <c r="D430" s="11">
        <f>VLOOKUP(A430,'[3]EDA 09 local Share'!$A$1:$C$1030,3,FALSE)</f>
        <v>0</v>
      </c>
      <c r="E430" s="11">
        <f>VLOOKUP(A430,'[3]IFA 09 Data'!$A$1:$C$1297,2,FALSE)</f>
        <v>0</v>
      </c>
      <c r="F430" s="11">
        <f>VLOOKUP(A430,'[3]IFA 09 Data'!$A$1:$C$1297,3,FALSE)</f>
        <v>0</v>
      </c>
      <c r="G430" s="15">
        <f>VLOOKUP(A430,'[3]data 11'!$A$1:$C$1304,3,FALSE)</f>
        <v>2708959082</v>
      </c>
      <c r="H430" s="11">
        <f>VLOOKUP(A430,'[3]Property 07'!$A$1:$B$1377,2,FALSE)</f>
        <v>2498586975</v>
      </c>
      <c r="I430" s="16">
        <f>VLOOKUP(A430,'[3]data 11'!$A$2:$B$1304,2,FALSE)</f>
        <v>5270</v>
      </c>
    </row>
    <row r="431" spans="1:9">
      <c r="A431" s="10" t="s">
        <v>1093</v>
      </c>
      <c r="B431" s="10" t="s">
        <v>1094</v>
      </c>
      <c r="C431" s="11">
        <f>VLOOKUP(A431,'[3]I&amp;S 09'!$A$1:$C$1297,2,FALSE)</f>
        <v>562819</v>
      </c>
      <c r="D431" s="11">
        <f>VLOOKUP(A431,'[3]EDA 09 local Share'!$A$1:$C$1030,3,FALSE)</f>
        <v>774340.45365728845</v>
      </c>
      <c r="E431" s="11">
        <f>VLOOKUP(A431,'[3]IFA 09 Data'!$A$1:$C$1297,2,FALSE)</f>
        <v>0</v>
      </c>
      <c r="F431" s="11">
        <f>VLOOKUP(A431,'[3]IFA 09 Data'!$A$1:$C$1297,3,FALSE)</f>
        <v>0</v>
      </c>
      <c r="G431" s="15">
        <f>VLOOKUP(A431,'[3]data 11'!$A$1:$C$1304,3,FALSE)</f>
        <v>458733193</v>
      </c>
      <c r="H431" s="11">
        <f>VLOOKUP(A431,'[3]Property 07'!$A$1:$B$1377,2,FALSE)</f>
        <v>364020930</v>
      </c>
      <c r="I431" s="16">
        <f>VLOOKUP(A431,'[3]data 11'!$A$2:$B$1304,2,FALSE)</f>
        <v>662.375</v>
      </c>
    </row>
    <row r="432" spans="1:9">
      <c r="A432" s="10" t="s">
        <v>1095</v>
      </c>
      <c r="B432" s="10" t="s">
        <v>1096</v>
      </c>
      <c r="C432" s="11">
        <f>VLOOKUP(A432,'[3]I&amp;S 09'!$A$1:$C$1297,2,FALSE)</f>
        <v>7715201</v>
      </c>
      <c r="D432" s="11">
        <f>VLOOKUP(A432,'[3]EDA 09 local Share'!$A$1:$C$1030,3,FALSE)</f>
        <v>2631844.0910048219</v>
      </c>
      <c r="E432" s="11">
        <f>VLOOKUP(A432,'[3]IFA 09 Data'!$A$1:$C$1297,2,FALSE)</f>
        <v>0</v>
      </c>
      <c r="F432" s="11">
        <f>VLOOKUP(A432,'[3]IFA 09 Data'!$A$1:$C$1297,3,FALSE)</f>
        <v>0</v>
      </c>
      <c r="G432" s="15">
        <f>VLOOKUP(A432,'[3]data 11'!$A$1:$C$1304,3,FALSE)</f>
        <v>2699561632</v>
      </c>
      <c r="H432" s="11">
        <f>VLOOKUP(A432,'[3]Property 07'!$A$1:$B$1377,2,FALSE)</f>
        <v>2483364610</v>
      </c>
      <c r="I432" s="16">
        <f>VLOOKUP(A432,'[3]data 11'!$A$2:$B$1304,2,FALSE)</f>
        <v>3956.7539999999999</v>
      </c>
    </row>
    <row r="433" spans="1:9">
      <c r="A433" s="10" t="s">
        <v>1097</v>
      </c>
      <c r="B433" s="10" t="s">
        <v>1098</v>
      </c>
      <c r="C433" s="11">
        <f>VLOOKUP(A433,'[3]I&amp;S 09'!$A$1:$C$1297,2,FALSE)</f>
        <v>125189</v>
      </c>
      <c r="D433" s="11">
        <f>VLOOKUP(A433,'[3]EDA 09 local Share'!$A$1:$C$1030,3,FALSE)</f>
        <v>107562.78283867324</v>
      </c>
      <c r="E433" s="11">
        <f>VLOOKUP(A433,'[3]IFA 09 Data'!$A$1:$C$1297,2,FALSE)</f>
        <v>0</v>
      </c>
      <c r="F433" s="11">
        <f>VLOOKUP(A433,'[3]IFA 09 Data'!$A$1:$C$1297,3,FALSE)</f>
        <v>0</v>
      </c>
      <c r="G433" s="15">
        <f>VLOOKUP(A433,'[3]data 11'!$A$1:$C$1304,3,FALSE)</f>
        <v>174225192</v>
      </c>
      <c r="H433" s="11">
        <f>VLOOKUP(A433,'[3]Property 07'!$A$1:$B$1377,2,FALSE)</f>
        <v>148760421</v>
      </c>
      <c r="I433" s="16">
        <f>VLOOKUP(A433,'[3]data 11'!$A$2:$B$1304,2,FALSE)</f>
        <v>663.20499999999993</v>
      </c>
    </row>
    <row r="434" spans="1:9">
      <c r="A434" s="10" t="s">
        <v>1099</v>
      </c>
      <c r="B434" s="10" t="s">
        <v>1100</v>
      </c>
      <c r="C434" s="11">
        <f>VLOOKUP(A434,'[3]I&amp;S 09'!$A$1:$C$1297,2,FALSE)</f>
        <v>1144938</v>
      </c>
      <c r="D434" s="11">
        <f>VLOOKUP(A434,'[3]EDA 09 local Share'!$A$1:$C$1030,3,FALSE)</f>
        <v>502389.29698686785</v>
      </c>
      <c r="E434" s="11">
        <f>VLOOKUP(A434,'[3]IFA 09 Data'!$A$1:$C$1297,2,FALSE)</f>
        <v>0</v>
      </c>
      <c r="F434" s="11">
        <f>VLOOKUP(A434,'[3]IFA 09 Data'!$A$1:$C$1297,3,FALSE)</f>
        <v>0</v>
      </c>
      <c r="G434" s="15">
        <f>VLOOKUP(A434,'[3]data 11'!$A$1:$C$1304,3,FALSE)</f>
        <v>627557539</v>
      </c>
      <c r="H434" s="11">
        <f>VLOOKUP(A434,'[3]Property 07'!$A$1:$B$1377,2,FALSE)</f>
        <v>435085146</v>
      </c>
      <c r="I434" s="16">
        <f>VLOOKUP(A434,'[3]data 11'!$A$2:$B$1304,2,FALSE)</f>
        <v>902.97899999999993</v>
      </c>
    </row>
    <row r="435" spans="1:9">
      <c r="A435" s="10" t="s">
        <v>1101</v>
      </c>
      <c r="B435" s="10" t="s">
        <v>1102</v>
      </c>
      <c r="C435" s="11">
        <f>VLOOKUP(A435,'[3]I&amp;S 09'!$A$1:$C$1297,2,FALSE)</f>
        <v>0</v>
      </c>
      <c r="D435" s="11">
        <f>VLOOKUP(A435,'[3]EDA 09 local Share'!$A$1:$C$1030,3,FALSE)</f>
        <v>0</v>
      </c>
      <c r="E435" s="11">
        <f>VLOOKUP(A435,'[3]IFA 09 Data'!$A$1:$C$1297,2,FALSE)</f>
        <v>0</v>
      </c>
      <c r="F435" s="11">
        <f>VLOOKUP(A435,'[3]IFA 09 Data'!$A$1:$C$1297,3,FALSE)</f>
        <v>0</v>
      </c>
      <c r="G435" s="15">
        <f>VLOOKUP(A435,'[3]data 11'!$A$1:$C$1304,3,FALSE)</f>
        <v>150097906</v>
      </c>
      <c r="H435" s="11">
        <f>VLOOKUP(A435,'[3]Property 07'!$A$1:$B$1377,2,FALSE)</f>
        <v>130418154</v>
      </c>
      <c r="I435" s="16">
        <f>VLOOKUP(A435,'[3]data 11'!$A$2:$B$1304,2,FALSE)</f>
        <v>131</v>
      </c>
    </row>
    <row r="436" spans="1:9">
      <c r="A436" s="10" t="s">
        <v>1103</v>
      </c>
      <c r="B436" s="10" t="s">
        <v>1104</v>
      </c>
      <c r="C436" s="11">
        <f>VLOOKUP(A436,'[3]I&amp;S 09'!$A$1:$C$1297,2,FALSE)</f>
        <v>65926</v>
      </c>
      <c r="D436" s="11">
        <f>VLOOKUP(A436,'[3]EDA 09 local Share'!$A$1:$C$1030,3,FALSE)</f>
        <v>90525.185933365137</v>
      </c>
      <c r="E436" s="11">
        <f>VLOOKUP(A436,'[3]IFA 09 Data'!$A$1:$C$1297,2,FALSE)</f>
        <v>0</v>
      </c>
      <c r="F436" s="11">
        <f>VLOOKUP(A436,'[3]IFA 09 Data'!$A$1:$C$1297,3,FALSE)</f>
        <v>0</v>
      </c>
      <c r="G436" s="15">
        <f>VLOOKUP(A436,'[3]data 11'!$A$1:$C$1304,3,FALSE)</f>
        <v>126648437</v>
      </c>
      <c r="H436" s="11">
        <f>VLOOKUP(A436,'[3]Property 07'!$A$1:$B$1377,2,FALSE)</f>
        <v>93364477</v>
      </c>
      <c r="I436" s="16">
        <f>VLOOKUP(A436,'[3]data 11'!$A$2:$B$1304,2,FALSE)</f>
        <v>224.04199999999997</v>
      </c>
    </row>
    <row r="437" spans="1:9">
      <c r="A437" s="10" t="s">
        <v>1105</v>
      </c>
      <c r="B437" s="10" t="s">
        <v>1106</v>
      </c>
      <c r="C437" s="11">
        <f>VLOOKUP(A437,'[3]I&amp;S 09'!$A$1:$C$1297,2,FALSE)</f>
        <v>0</v>
      </c>
      <c r="D437" s="11">
        <f>VLOOKUP(A437,'[3]EDA 09 local Share'!$A$1:$C$1030,3,FALSE)</f>
        <v>0</v>
      </c>
      <c r="E437" s="11">
        <f>VLOOKUP(A437,'[3]IFA 09 Data'!$A$1:$C$1297,2,FALSE)</f>
        <v>54098</v>
      </c>
      <c r="F437" s="11">
        <f>VLOOKUP(A437,'[3]IFA 09 Data'!$A$1:$C$1297,3,FALSE)</f>
        <v>89298</v>
      </c>
      <c r="G437" s="15">
        <f>VLOOKUP(A437,'[3]data 11'!$A$1:$C$1304,3,FALSE)</f>
        <v>156473745</v>
      </c>
      <c r="H437" s="11">
        <f>VLOOKUP(A437,'[3]Property 07'!$A$1:$B$1377,2,FALSE)</f>
        <v>119032305</v>
      </c>
      <c r="I437" s="16">
        <f>VLOOKUP(A437,'[3]data 11'!$A$2:$B$1304,2,FALSE)</f>
        <v>509.12299999999999</v>
      </c>
    </row>
    <row r="438" spans="1:9">
      <c r="A438" s="10" t="s">
        <v>1107</v>
      </c>
      <c r="B438" s="10" t="s">
        <v>1108</v>
      </c>
      <c r="C438" s="11">
        <f>VLOOKUP(A438,'[3]I&amp;S 09'!$A$1:$C$1297,2,FALSE)</f>
        <v>0</v>
      </c>
      <c r="D438" s="11">
        <f>VLOOKUP(A438,'[3]EDA 09 local Share'!$A$1:$C$1030,3,FALSE)</f>
        <v>0</v>
      </c>
      <c r="E438" s="11">
        <f>VLOOKUP(A438,'[3]IFA 09 Data'!$A$1:$C$1297,2,FALSE)</f>
        <v>0</v>
      </c>
      <c r="F438" s="11">
        <f>VLOOKUP(A438,'[3]IFA 09 Data'!$A$1:$C$1297,3,FALSE)</f>
        <v>0</v>
      </c>
      <c r="G438" s="15">
        <f>VLOOKUP(A438,'[3]data 11'!$A$1:$C$1304,3,FALSE)</f>
        <v>33200931</v>
      </c>
      <c r="H438" s="11">
        <f>VLOOKUP(A438,'[3]Property 07'!$A$1:$B$1377,2,FALSE)</f>
        <v>27410278</v>
      </c>
      <c r="I438" s="16">
        <f>VLOOKUP(A438,'[3]data 11'!$A$2:$B$1304,2,FALSE)</f>
        <v>140</v>
      </c>
    </row>
    <row r="439" spans="1:9">
      <c r="A439" s="10" t="s">
        <v>1109</v>
      </c>
      <c r="B439" s="10" t="s">
        <v>1110</v>
      </c>
      <c r="C439" s="11">
        <f>VLOOKUP(A439,'[3]I&amp;S 09'!$A$1:$C$1297,2,FALSE)</f>
        <v>0</v>
      </c>
      <c r="D439" s="11">
        <f>VLOOKUP(A439,'[3]EDA 09 local Share'!$A$1:$C$1030,3,FALSE)</f>
        <v>0</v>
      </c>
      <c r="E439" s="11">
        <f>VLOOKUP(A439,'[3]IFA 09 Data'!$A$1:$C$1297,2,FALSE)</f>
        <v>0</v>
      </c>
      <c r="F439" s="11">
        <f>VLOOKUP(A439,'[3]IFA 09 Data'!$A$1:$C$1297,3,FALSE)</f>
        <v>0</v>
      </c>
      <c r="G439" s="15">
        <f>VLOOKUP(A439,'[3]data 11'!$A$1:$C$1304,3,FALSE)</f>
        <v>38344868</v>
      </c>
      <c r="H439" s="11">
        <f>VLOOKUP(A439,'[3]Property 07'!$A$1:$B$1377,2,FALSE)</f>
        <v>36175054</v>
      </c>
      <c r="I439" s="16">
        <f>VLOOKUP(A439,'[3]data 11'!$A$2:$B$1304,2,FALSE)</f>
        <v>151.01399999999998</v>
      </c>
    </row>
    <row r="440" spans="1:9">
      <c r="A440" s="10" t="s">
        <v>1115</v>
      </c>
      <c r="B440" s="10" t="s">
        <v>1116</v>
      </c>
      <c r="C440" s="11">
        <f>VLOOKUP(A440,'[3]I&amp;S 09'!$A$1:$C$1297,2,FALSE)</f>
        <v>10300874</v>
      </c>
      <c r="D440" s="11">
        <f>VLOOKUP(A440,'[3]EDA 09 local Share'!$A$1:$C$1030,3,FALSE)</f>
        <v>8665759.4099999983</v>
      </c>
      <c r="E440" s="11">
        <f>VLOOKUP(A440,'[3]IFA 09 Data'!$A$1:$C$1297,2,FALSE)</f>
        <v>0</v>
      </c>
      <c r="F440" s="11">
        <f>VLOOKUP(A440,'[3]IFA 09 Data'!$A$1:$C$1297,3,FALSE)</f>
        <v>0</v>
      </c>
      <c r="G440" s="15">
        <f>VLOOKUP(A440,'[3]data 11'!$A$1:$C$1304,3,FALSE)</f>
        <v>3309529511</v>
      </c>
      <c r="H440" s="11">
        <f>VLOOKUP(A440,'[3]Property 07'!$A$1:$B$1377,2,FALSE)</f>
        <v>2988192900</v>
      </c>
      <c r="I440" s="16">
        <f>VLOOKUP(A440,'[3]data 11'!$A$2:$B$1304,2,FALSE)</f>
        <v>6890.6669999999995</v>
      </c>
    </row>
    <row r="441" spans="1:9">
      <c r="A441" s="10" t="s">
        <v>1117</v>
      </c>
      <c r="B441" s="10" t="s">
        <v>1118</v>
      </c>
      <c r="C441" s="11">
        <f>VLOOKUP(A441,'[3]I&amp;S 09'!$A$1:$C$1297,2,FALSE)</f>
        <v>10594354</v>
      </c>
      <c r="D441" s="11">
        <f>VLOOKUP(A441,'[3]EDA 09 local Share'!$A$1:$C$1030,3,FALSE)</f>
        <v>5173993.8863495439</v>
      </c>
      <c r="E441" s="11">
        <f>VLOOKUP(A441,'[3]IFA 09 Data'!$A$1:$C$1297,2,FALSE)</f>
        <v>436461</v>
      </c>
      <c r="F441" s="11">
        <f>VLOOKUP(A441,'[3]IFA 09 Data'!$A$1:$C$1297,3,FALSE)</f>
        <v>436461</v>
      </c>
      <c r="G441" s="15">
        <f>VLOOKUP(A441,'[3]data 11'!$A$1:$C$1304,3,FALSE)</f>
        <v>2541420344</v>
      </c>
      <c r="H441" s="11">
        <f>VLOOKUP(A441,'[3]Property 07'!$A$1:$B$1377,2,FALSE)</f>
        <v>2072454083</v>
      </c>
      <c r="I441" s="16">
        <f>VLOOKUP(A441,'[3]data 11'!$A$2:$B$1304,2,FALSE)</f>
        <v>4234.07</v>
      </c>
    </row>
    <row r="442" spans="1:9">
      <c r="A442" s="10" t="s">
        <v>1119</v>
      </c>
      <c r="B442" s="10" t="s">
        <v>1120</v>
      </c>
      <c r="C442" s="11">
        <f>VLOOKUP(A442,'[3]I&amp;S 09'!$A$1:$C$1297,2,FALSE)</f>
        <v>2495526</v>
      </c>
      <c r="D442" s="11">
        <f>VLOOKUP(A442,'[3]EDA 09 local Share'!$A$1:$C$1030,3,FALSE)</f>
        <v>1087635.8790336151</v>
      </c>
      <c r="E442" s="11">
        <f>VLOOKUP(A442,'[3]IFA 09 Data'!$A$1:$C$1297,2,FALSE)</f>
        <v>0</v>
      </c>
      <c r="F442" s="11">
        <f>VLOOKUP(A442,'[3]IFA 09 Data'!$A$1:$C$1297,3,FALSE)</f>
        <v>0</v>
      </c>
      <c r="G442" s="15">
        <f>VLOOKUP(A442,'[3]data 11'!$A$1:$C$1304,3,FALSE)</f>
        <v>1389345077</v>
      </c>
      <c r="H442" s="11">
        <f>VLOOKUP(A442,'[3]Property 07'!$A$1:$B$1377,2,FALSE)</f>
        <v>1241574730</v>
      </c>
      <c r="I442" s="16">
        <f>VLOOKUP(A442,'[3]data 11'!$A$2:$B$1304,2,FALSE)</f>
        <v>1839.2149999999999</v>
      </c>
    </row>
    <row r="443" spans="1:9">
      <c r="A443" s="10" t="s">
        <v>1121</v>
      </c>
      <c r="B443" s="10" t="s">
        <v>1122</v>
      </c>
      <c r="C443" s="11">
        <f>VLOOKUP(A443,'[3]I&amp;S 09'!$A$1:$C$1297,2,FALSE)</f>
        <v>14512562</v>
      </c>
      <c r="D443" s="11">
        <f>VLOOKUP(A443,'[3]EDA 09 local Share'!$A$1:$C$1030,3,FALSE)</f>
        <v>8818949.0811537895</v>
      </c>
      <c r="E443" s="11">
        <f>VLOOKUP(A443,'[3]IFA 09 Data'!$A$1:$C$1297,2,FALSE)</f>
        <v>4196218</v>
      </c>
      <c r="F443" s="11">
        <f>VLOOKUP(A443,'[3]IFA 09 Data'!$A$1:$C$1297,3,FALSE)</f>
        <v>6221872</v>
      </c>
      <c r="G443" s="15">
        <f>VLOOKUP(A443,'[3]data 11'!$A$1:$C$1304,3,FALSE)</f>
        <v>3635460295</v>
      </c>
      <c r="H443" s="11">
        <f>VLOOKUP(A443,'[3]Property 07'!$A$1:$B$1377,2,FALSE)</f>
        <v>3062984314</v>
      </c>
      <c r="I443" s="16">
        <f>VLOOKUP(A443,'[3]data 11'!$A$2:$B$1304,2,FALSE)</f>
        <v>15538.815999999999</v>
      </c>
    </row>
    <row r="444" spans="1:9">
      <c r="A444" s="10" t="s">
        <v>1123</v>
      </c>
      <c r="B444" s="10" t="s">
        <v>1124</v>
      </c>
      <c r="C444" s="11">
        <f>VLOOKUP(A444,'[3]I&amp;S 09'!$A$1:$C$1297,2,FALSE)</f>
        <v>4946833</v>
      </c>
      <c r="D444" s="11">
        <f>VLOOKUP(A444,'[3]EDA 09 local Share'!$A$1:$C$1030,3,FALSE)</f>
        <v>0</v>
      </c>
      <c r="E444" s="11">
        <f>VLOOKUP(A444,'[3]IFA 09 Data'!$A$1:$C$1297,2,FALSE)</f>
        <v>0</v>
      </c>
      <c r="F444" s="11">
        <f>VLOOKUP(A444,'[3]IFA 09 Data'!$A$1:$C$1297,3,FALSE)</f>
        <v>0</v>
      </c>
      <c r="G444" s="15">
        <f>VLOOKUP(A444,'[3]data 11'!$A$1:$C$1304,3,FALSE)</f>
        <v>1539630546</v>
      </c>
      <c r="H444" s="11">
        <f>VLOOKUP(A444,'[3]Property 07'!$A$1:$B$1377,2,FALSE)</f>
        <v>1261536011</v>
      </c>
      <c r="I444" s="16">
        <f>VLOOKUP(A444,'[3]data 11'!$A$2:$B$1304,2,FALSE)</f>
        <v>680</v>
      </c>
    </row>
    <row r="445" spans="1:9">
      <c r="A445" s="10" t="s">
        <v>1125</v>
      </c>
      <c r="B445" s="10" t="s">
        <v>1126</v>
      </c>
      <c r="C445" s="11">
        <f>VLOOKUP(A445,'[3]I&amp;S 09'!$A$1:$C$1297,2,FALSE)</f>
        <v>1193656</v>
      </c>
      <c r="D445" s="11">
        <f>VLOOKUP(A445,'[3]EDA 09 local Share'!$A$1:$C$1030,3,FALSE)</f>
        <v>1226931.853530294</v>
      </c>
      <c r="E445" s="11">
        <f>VLOOKUP(A445,'[3]IFA 09 Data'!$A$1:$C$1297,2,FALSE)</f>
        <v>0</v>
      </c>
      <c r="F445" s="11">
        <f>VLOOKUP(A445,'[3]IFA 09 Data'!$A$1:$C$1297,3,FALSE)</f>
        <v>0</v>
      </c>
      <c r="G445" s="15">
        <f>VLOOKUP(A445,'[3]data 11'!$A$1:$C$1304,3,FALSE)</f>
        <v>1105044512</v>
      </c>
      <c r="H445" s="11">
        <f>VLOOKUP(A445,'[3]Property 07'!$A$1:$B$1377,2,FALSE)</f>
        <v>994917012</v>
      </c>
      <c r="I445" s="16">
        <f>VLOOKUP(A445,'[3]data 11'!$A$2:$B$1304,2,FALSE)</f>
        <v>3148.8429999999998</v>
      </c>
    </row>
    <row r="446" spans="1:9">
      <c r="A446" s="10" t="s">
        <v>1127</v>
      </c>
      <c r="B446" s="10" t="s">
        <v>1128</v>
      </c>
      <c r="C446" s="11">
        <f>VLOOKUP(A446,'[3]I&amp;S 09'!$A$1:$C$1297,2,FALSE)</f>
        <v>613802</v>
      </c>
      <c r="D446" s="11">
        <f>VLOOKUP(A446,'[3]EDA 09 local Share'!$A$1:$C$1030,3,FALSE)</f>
        <v>570979.76004795067</v>
      </c>
      <c r="E446" s="11">
        <f>VLOOKUP(A446,'[3]IFA 09 Data'!$A$1:$C$1297,2,FALSE)</f>
        <v>0</v>
      </c>
      <c r="F446" s="11">
        <f>VLOOKUP(A446,'[3]IFA 09 Data'!$A$1:$C$1297,3,FALSE)</f>
        <v>0</v>
      </c>
      <c r="G446" s="15">
        <f>VLOOKUP(A446,'[3]data 11'!$A$1:$C$1304,3,FALSE)</f>
        <v>652174331</v>
      </c>
      <c r="H446" s="11">
        <f>VLOOKUP(A446,'[3]Property 07'!$A$1:$B$1377,2,FALSE)</f>
        <v>551370773</v>
      </c>
      <c r="I446" s="16">
        <f>VLOOKUP(A446,'[3]data 11'!$A$2:$B$1304,2,FALSE)</f>
        <v>2535.3329999999996</v>
      </c>
    </row>
    <row r="447" spans="1:9">
      <c r="A447" s="10" t="s">
        <v>1129</v>
      </c>
      <c r="B447" s="10" t="s">
        <v>1130</v>
      </c>
      <c r="C447" s="11">
        <f>VLOOKUP(A447,'[3]I&amp;S 09'!$A$1:$C$1297,2,FALSE)</f>
        <v>302624</v>
      </c>
      <c r="D447" s="11">
        <f>VLOOKUP(A447,'[3]EDA 09 local Share'!$A$1:$C$1030,3,FALSE)</f>
        <v>387378.72417356807</v>
      </c>
      <c r="E447" s="11">
        <f>VLOOKUP(A447,'[3]IFA 09 Data'!$A$1:$C$1297,2,FALSE)</f>
        <v>0</v>
      </c>
      <c r="F447" s="11">
        <f>VLOOKUP(A447,'[3]IFA 09 Data'!$A$1:$C$1297,3,FALSE)</f>
        <v>0</v>
      </c>
      <c r="G447" s="15">
        <f>VLOOKUP(A447,'[3]data 11'!$A$1:$C$1304,3,FALSE)</f>
        <v>323401732</v>
      </c>
      <c r="H447" s="11">
        <f>VLOOKUP(A447,'[3]Property 07'!$A$1:$B$1377,2,FALSE)</f>
        <v>259015301</v>
      </c>
      <c r="I447" s="16">
        <f>VLOOKUP(A447,'[3]data 11'!$A$2:$B$1304,2,FALSE)</f>
        <v>625.4799999999999</v>
      </c>
    </row>
    <row r="448" spans="1:9">
      <c r="A448" s="10" t="s">
        <v>1131</v>
      </c>
      <c r="B448" s="10" t="s">
        <v>1132</v>
      </c>
      <c r="C448" s="11">
        <f>VLOOKUP(A448,'[3]I&amp;S 09'!$A$1:$C$1297,2,FALSE)</f>
        <v>967298</v>
      </c>
      <c r="D448" s="11">
        <f>VLOOKUP(A448,'[3]EDA 09 local Share'!$A$1:$C$1030,3,FALSE)</f>
        <v>864216.37191688735</v>
      </c>
      <c r="E448" s="11">
        <f>VLOOKUP(A448,'[3]IFA 09 Data'!$A$1:$C$1297,2,FALSE)</f>
        <v>0</v>
      </c>
      <c r="F448" s="11">
        <f>VLOOKUP(A448,'[3]IFA 09 Data'!$A$1:$C$1297,3,FALSE)</f>
        <v>0</v>
      </c>
      <c r="G448" s="15">
        <f>VLOOKUP(A448,'[3]data 11'!$A$1:$C$1304,3,FALSE)</f>
        <v>498328547</v>
      </c>
      <c r="H448" s="11">
        <f>VLOOKUP(A448,'[3]Property 07'!$A$1:$B$1377,2,FALSE)</f>
        <v>417510752</v>
      </c>
      <c r="I448" s="16">
        <f>VLOOKUP(A448,'[3]data 11'!$A$2:$B$1304,2,FALSE)</f>
        <v>1460</v>
      </c>
    </row>
    <row r="449" spans="1:9">
      <c r="A449" s="10" t="s">
        <v>1133</v>
      </c>
      <c r="B449" s="10" t="s">
        <v>1134</v>
      </c>
      <c r="C449" s="11">
        <f>VLOOKUP(A449,'[3]I&amp;S 09'!$A$1:$C$1297,2,FALSE)</f>
        <v>1612698</v>
      </c>
      <c r="D449" s="11">
        <f>VLOOKUP(A449,'[3]EDA 09 local Share'!$A$1:$C$1030,3,FALSE)</f>
        <v>1297509.5606153216</v>
      </c>
      <c r="E449" s="11">
        <f>VLOOKUP(A449,'[3]IFA 09 Data'!$A$1:$C$1297,2,FALSE)</f>
        <v>0</v>
      </c>
      <c r="F449" s="11">
        <f>VLOOKUP(A449,'[3]IFA 09 Data'!$A$1:$C$1297,3,FALSE)</f>
        <v>0</v>
      </c>
      <c r="G449" s="15">
        <f>VLOOKUP(A449,'[3]data 11'!$A$1:$C$1304,3,FALSE)</f>
        <v>997640310</v>
      </c>
      <c r="H449" s="11">
        <f>VLOOKUP(A449,'[3]Property 07'!$A$1:$B$1377,2,FALSE)</f>
        <v>834321509</v>
      </c>
      <c r="I449" s="16">
        <f>VLOOKUP(A449,'[3]data 11'!$A$2:$B$1304,2,FALSE)</f>
        <v>1147</v>
      </c>
    </row>
    <row r="450" spans="1:9">
      <c r="A450" s="10" t="s">
        <v>1135</v>
      </c>
      <c r="B450" s="10" t="s">
        <v>1136</v>
      </c>
      <c r="C450" s="11">
        <f>VLOOKUP(A450,'[3]I&amp;S 09'!$A$1:$C$1297,2,FALSE)</f>
        <v>61019</v>
      </c>
      <c r="D450" s="11">
        <f>VLOOKUP(A450,'[3]EDA 09 local Share'!$A$1:$C$1030,3,FALSE)</f>
        <v>42551.9715889047</v>
      </c>
      <c r="E450" s="11">
        <f>VLOOKUP(A450,'[3]IFA 09 Data'!$A$1:$C$1297,2,FALSE)</f>
        <v>17115</v>
      </c>
      <c r="F450" s="11">
        <f>VLOOKUP(A450,'[3]IFA 09 Data'!$A$1:$C$1297,3,FALSE)</f>
        <v>67700</v>
      </c>
      <c r="G450" s="15">
        <f>VLOOKUP(A450,'[3]data 11'!$A$1:$C$1304,3,FALSE)</f>
        <v>38960646</v>
      </c>
      <c r="H450" s="11">
        <f>VLOOKUP(A450,'[3]Property 07'!$A$1:$B$1377,2,FALSE)</f>
        <v>35391568</v>
      </c>
      <c r="I450" s="16">
        <f>VLOOKUP(A450,'[3]data 11'!$A$2:$B$1304,2,FALSE)</f>
        <v>180</v>
      </c>
    </row>
    <row r="451" spans="1:9">
      <c r="A451" s="10" t="s">
        <v>1137</v>
      </c>
      <c r="B451" s="10" t="s">
        <v>1138</v>
      </c>
      <c r="C451" s="11">
        <f>VLOOKUP(A451,'[3]I&amp;S 09'!$A$1:$C$1297,2,FALSE)</f>
        <v>0</v>
      </c>
      <c r="D451" s="11">
        <f>VLOOKUP(A451,'[3]EDA 09 local Share'!$A$1:$C$1030,3,FALSE)</f>
        <v>0</v>
      </c>
      <c r="E451" s="11">
        <f>VLOOKUP(A451,'[3]IFA 09 Data'!$A$1:$C$1297,2,FALSE)</f>
        <v>0</v>
      </c>
      <c r="F451" s="11">
        <f>VLOOKUP(A451,'[3]IFA 09 Data'!$A$1:$C$1297,3,FALSE)</f>
        <v>0</v>
      </c>
      <c r="G451" s="15">
        <f>VLOOKUP(A451,'[3]data 11'!$A$1:$C$1304,3,FALSE)</f>
        <v>40545445</v>
      </c>
      <c r="H451" s="11">
        <f>VLOOKUP(A451,'[3]Property 07'!$A$1:$B$1377,2,FALSE)</f>
        <v>38480163</v>
      </c>
      <c r="I451" s="16">
        <f>VLOOKUP(A451,'[3]data 11'!$A$2:$B$1304,2,FALSE)</f>
        <v>119</v>
      </c>
    </row>
    <row r="452" spans="1:9">
      <c r="A452" s="10" t="s">
        <v>1139</v>
      </c>
      <c r="B452" s="10" t="s">
        <v>1140</v>
      </c>
      <c r="C452" s="11">
        <f>VLOOKUP(A452,'[3]I&amp;S 09'!$A$1:$C$1297,2,FALSE)</f>
        <v>184559</v>
      </c>
      <c r="D452" s="11">
        <f>VLOOKUP(A452,'[3]EDA 09 local Share'!$A$1:$C$1030,3,FALSE)</f>
        <v>231347.65705545235</v>
      </c>
      <c r="E452" s="11">
        <f>VLOOKUP(A452,'[3]IFA 09 Data'!$A$1:$C$1297,2,FALSE)</f>
        <v>0</v>
      </c>
      <c r="F452" s="11">
        <f>VLOOKUP(A452,'[3]IFA 09 Data'!$A$1:$C$1297,3,FALSE)</f>
        <v>0</v>
      </c>
      <c r="G452" s="15">
        <f>VLOOKUP(A452,'[3]data 11'!$A$1:$C$1304,3,FALSE)</f>
        <v>368967435</v>
      </c>
      <c r="H452" s="11">
        <f>VLOOKUP(A452,'[3]Property 07'!$A$1:$B$1377,2,FALSE)</f>
        <v>405628753</v>
      </c>
      <c r="I452" s="16">
        <f>VLOOKUP(A452,'[3]data 11'!$A$2:$B$1304,2,FALSE)</f>
        <v>447.77099999999996</v>
      </c>
    </row>
    <row r="453" spans="1:9">
      <c r="A453" s="10" t="s">
        <v>1141</v>
      </c>
      <c r="B453" s="10" t="s">
        <v>1142</v>
      </c>
      <c r="C453" s="11">
        <f>VLOOKUP(A453,'[3]I&amp;S 09'!$A$1:$C$1297,2,FALSE)</f>
        <v>1436805</v>
      </c>
      <c r="D453" s="11">
        <f>VLOOKUP(A453,'[3]EDA 09 local Share'!$A$1:$C$1030,3,FALSE)</f>
        <v>712.09617139200543</v>
      </c>
      <c r="E453" s="11">
        <f>VLOOKUP(A453,'[3]IFA 09 Data'!$A$1:$C$1297,2,FALSE)</f>
        <v>1041457</v>
      </c>
      <c r="F453" s="11">
        <f>VLOOKUP(A453,'[3]IFA 09 Data'!$A$1:$C$1297,3,FALSE)</f>
        <v>6287466</v>
      </c>
      <c r="G453" s="15">
        <f>VLOOKUP(A453,'[3]data 11'!$A$1:$C$1304,3,FALSE)</f>
        <v>953958184</v>
      </c>
      <c r="H453" s="11">
        <f>VLOOKUP(A453,'[3]Property 07'!$A$1:$B$1377,2,FALSE)</f>
        <v>776617882</v>
      </c>
      <c r="I453" s="16">
        <f>VLOOKUP(A453,'[3]data 11'!$A$2:$B$1304,2,FALSE)</f>
        <v>14389.22</v>
      </c>
    </row>
    <row r="454" spans="1:9">
      <c r="A454" s="10" t="s">
        <v>1143</v>
      </c>
      <c r="B454" s="10" t="s">
        <v>1144</v>
      </c>
      <c r="C454" s="11">
        <f>VLOOKUP(A454,'[3]I&amp;S 09'!$A$1:$C$1297,2,FALSE)</f>
        <v>436350</v>
      </c>
      <c r="D454" s="11">
        <f>VLOOKUP(A454,'[3]EDA 09 local Share'!$A$1:$C$1030,3,FALSE)</f>
        <v>6848.14766135424</v>
      </c>
      <c r="E454" s="11">
        <f>VLOOKUP(A454,'[3]IFA 09 Data'!$A$1:$C$1297,2,FALSE)</f>
        <v>412233</v>
      </c>
      <c r="F454" s="11">
        <f>VLOOKUP(A454,'[3]IFA 09 Data'!$A$1:$C$1297,3,FALSE)</f>
        <v>3604063</v>
      </c>
      <c r="G454" s="15">
        <f>VLOOKUP(A454,'[3]data 11'!$A$1:$C$1304,3,FALSE)</f>
        <v>250678764</v>
      </c>
      <c r="H454" s="11">
        <f>VLOOKUP(A454,'[3]Property 07'!$A$1:$B$1377,2,FALSE)</f>
        <v>210875854</v>
      </c>
      <c r="I454" s="16">
        <f>VLOOKUP(A454,'[3]data 11'!$A$2:$B$1304,2,FALSE)</f>
        <v>5502.2839999999997</v>
      </c>
    </row>
    <row r="455" spans="1:9">
      <c r="A455" s="10" t="s">
        <v>1145</v>
      </c>
      <c r="B455" s="10" t="s">
        <v>1146</v>
      </c>
      <c r="C455" s="11">
        <f>VLOOKUP(A455,'[3]I&amp;S 09'!$A$1:$C$1297,2,FALSE)</f>
        <v>8199272</v>
      </c>
      <c r="D455" s="11">
        <f>VLOOKUP(A455,'[3]EDA 09 local Share'!$A$1:$C$1030,3,FALSE)</f>
        <v>2116012.152307929</v>
      </c>
      <c r="E455" s="11">
        <f>VLOOKUP(A455,'[3]IFA 09 Data'!$A$1:$C$1297,2,FALSE)</f>
        <v>5319443</v>
      </c>
      <c r="F455" s="11">
        <f>VLOOKUP(A455,'[3]IFA 09 Data'!$A$1:$C$1297,3,FALSE)</f>
        <v>10946033</v>
      </c>
      <c r="G455" s="15">
        <f>VLOOKUP(A455,'[3]data 11'!$A$1:$C$1304,3,FALSE)</f>
        <v>5653490255</v>
      </c>
      <c r="H455" s="11">
        <f>VLOOKUP(A455,'[3]Property 07'!$A$1:$B$1377,2,FALSE)</f>
        <v>4885084197</v>
      </c>
      <c r="I455" s="16">
        <f>VLOOKUP(A455,'[3]data 11'!$A$2:$B$1304,2,FALSE)</f>
        <v>30930.638999999999</v>
      </c>
    </row>
    <row r="456" spans="1:9">
      <c r="A456" s="10" t="s">
        <v>1147</v>
      </c>
      <c r="B456" s="10" t="s">
        <v>1148</v>
      </c>
      <c r="C456" s="11">
        <f>VLOOKUP(A456,'[3]I&amp;S 09'!$A$1:$C$1297,2,FALSE)</f>
        <v>1252462</v>
      </c>
      <c r="D456" s="11">
        <f>VLOOKUP(A456,'[3]EDA 09 local Share'!$A$1:$C$1030,3,FALSE)</f>
        <v>129720.89919728404</v>
      </c>
      <c r="E456" s="11">
        <f>VLOOKUP(A456,'[3]IFA 09 Data'!$A$1:$C$1297,2,FALSE)</f>
        <v>1048404</v>
      </c>
      <c r="F456" s="11">
        <f>VLOOKUP(A456,'[3]IFA 09 Data'!$A$1:$C$1297,3,FALSE)</f>
        <v>3070627</v>
      </c>
      <c r="G456" s="15">
        <f>VLOOKUP(A456,'[3]data 11'!$A$1:$C$1304,3,FALSE)</f>
        <v>437808288</v>
      </c>
      <c r="H456" s="11">
        <f>VLOOKUP(A456,'[3]Property 07'!$A$1:$B$1377,2,FALSE)</f>
        <v>372147094</v>
      </c>
      <c r="I456" s="16">
        <f>VLOOKUP(A456,'[3]data 11'!$A$2:$B$1304,2,FALSE)</f>
        <v>3114.973</v>
      </c>
    </row>
    <row r="457" spans="1:9">
      <c r="A457" s="10" t="s">
        <v>1149</v>
      </c>
      <c r="B457" s="10" t="s">
        <v>1150</v>
      </c>
      <c r="C457" s="11">
        <f>VLOOKUP(A457,'[3]I&amp;S 09'!$A$1:$C$1297,2,FALSE)</f>
        <v>6205123</v>
      </c>
      <c r="D457" s="11">
        <f>VLOOKUP(A457,'[3]EDA 09 local Share'!$A$1:$C$1030,3,FALSE)</f>
        <v>5466593.3132704068</v>
      </c>
      <c r="E457" s="11">
        <f>VLOOKUP(A457,'[3]IFA 09 Data'!$A$1:$C$1297,2,FALSE)</f>
        <v>1089894</v>
      </c>
      <c r="F457" s="11">
        <f>VLOOKUP(A457,'[3]IFA 09 Data'!$A$1:$C$1297,3,FALSE)</f>
        <v>1524925</v>
      </c>
      <c r="G457" s="15">
        <f>VLOOKUP(A457,'[3]data 11'!$A$1:$C$1304,3,FALSE)</f>
        <v>6117906806</v>
      </c>
      <c r="H457" s="11">
        <f>VLOOKUP(A457,'[3]Property 07'!$A$1:$B$1377,2,FALSE)</f>
        <v>5762475693</v>
      </c>
      <c r="I457" s="16">
        <f>VLOOKUP(A457,'[3]data 11'!$A$2:$B$1304,2,FALSE)</f>
        <v>23992.188999999998</v>
      </c>
    </row>
    <row r="458" spans="1:9">
      <c r="A458" s="10" t="s">
        <v>1151</v>
      </c>
      <c r="B458" s="10" t="s">
        <v>1152</v>
      </c>
      <c r="C458" s="11">
        <f>VLOOKUP(A458,'[3]I&amp;S 09'!$A$1:$C$1297,2,FALSE)</f>
        <v>982508</v>
      </c>
      <c r="D458" s="11">
        <f>VLOOKUP(A458,'[3]EDA 09 local Share'!$A$1:$C$1030,3,FALSE)</f>
        <v>0</v>
      </c>
      <c r="E458" s="11">
        <f>VLOOKUP(A458,'[3]IFA 09 Data'!$A$1:$C$1297,2,FALSE)</f>
        <v>738410</v>
      </c>
      <c r="F458" s="11">
        <f>VLOOKUP(A458,'[3]IFA 09 Data'!$A$1:$C$1297,3,FALSE)</f>
        <v>4058086</v>
      </c>
      <c r="G458" s="15">
        <f>VLOOKUP(A458,'[3]data 11'!$A$1:$C$1304,3,FALSE)</f>
        <v>444742727</v>
      </c>
      <c r="H458" s="11">
        <f>VLOOKUP(A458,'[3]Property 07'!$A$1:$B$1377,2,FALSE)</f>
        <v>325051436</v>
      </c>
      <c r="I458" s="16">
        <f>VLOOKUP(A458,'[3]data 11'!$A$2:$B$1304,2,FALSE)</f>
        <v>5210.2529999999997</v>
      </c>
    </row>
    <row r="459" spans="1:9">
      <c r="A459" s="10" t="s">
        <v>1153</v>
      </c>
      <c r="B459" s="10" t="s">
        <v>1154</v>
      </c>
      <c r="C459" s="11">
        <f>VLOOKUP(A459,'[3]I&amp;S 09'!$A$1:$C$1297,2,FALSE)</f>
        <v>2964356</v>
      </c>
      <c r="D459" s="11">
        <f>VLOOKUP(A459,'[3]EDA 09 local Share'!$A$1:$C$1030,3,FALSE)</f>
        <v>0</v>
      </c>
      <c r="E459" s="11">
        <f>VLOOKUP(A459,'[3]IFA 09 Data'!$A$1:$C$1297,2,FALSE)</f>
        <v>3652405</v>
      </c>
      <c r="F459" s="11">
        <f>VLOOKUP(A459,'[3]IFA 09 Data'!$A$1:$C$1297,3,FALSE)</f>
        <v>12370132</v>
      </c>
      <c r="G459" s="15">
        <f>VLOOKUP(A459,'[3]data 11'!$A$1:$C$1304,3,FALSE)</f>
        <v>1585512932</v>
      </c>
      <c r="H459" s="11">
        <f>VLOOKUP(A459,'[3]Property 07'!$A$1:$B$1377,2,FALSE)</f>
        <v>1479849416</v>
      </c>
      <c r="I459" s="16">
        <f>VLOOKUP(A459,'[3]data 11'!$A$2:$B$1304,2,FALSE)</f>
        <v>15155.346</v>
      </c>
    </row>
    <row r="460" spans="1:9">
      <c r="A460" s="10" t="s">
        <v>1155</v>
      </c>
      <c r="B460" s="10" t="s">
        <v>1156</v>
      </c>
      <c r="C460" s="11">
        <f>VLOOKUP(A460,'[3]I&amp;S 09'!$A$1:$C$1297,2,FALSE)</f>
        <v>7488430</v>
      </c>
      <c r="D460" s="11">
        <f>VLOOKUP(A460,'[3]EDA 09 local Share'!$A$1:$C$1030,3,FALSE)</f>
        <v>490157.48415534431</v>
      </c>
      <c r="E460" s="11">
        <f>VLOOKUP(A460,'[3]IFA 09 Data'!$A$1:$C$1297,2,FALSE)</f>
        <v>5945042</v>
      </c>
      <c r="F460" s="11">
        <f>VLOOKUP(A460,'[3]IFA 09 Data'!$A$1:$C$1297,3,FALSE)</f>
        <v>20514291</v>
      </c>
      <c r="G460" s="15">
        <f>VLOOKUP(A460,'[3]data 11'!$A$1:$C$1304,3,FALSE)</f>
        <v>3444297171</v>
      </c>
      <c r="H460" s="11">
        <f>VLOOKUP(A460,'[3]Property 07'!$A$1:$B$1377,2,FALSE)</f>
        <v>2857158740</v>
      </c>
      <c r="I460" s="16">
        <f>VLOOKUP(A460,'[3]data 11'!$A$2:$B$1304,2,FALSE)</f>
        <v>29110.737999999998</v>
      </c>
    </row>
    <row r="461" spans="1:9">
      <c r="A461" s="10" t="s">
        <v>1157</v>
      </c>
      <c r="B461" s="10" t="s">
        <v>1158</v>
      </c>
      <c r="C461" s="11">
        <f>VLOOKUP(A461,'[3]I&amp;S 09'!$A$1:$C$1297,2,FALSE)</f>
        <v>353888</v>
      </c>
      <c r="D461" s="11">
        <f>VLOOKUP(A461,'[3]EDA 09 local Share'!$A$1:$C$1030,3,FALSE)</f>
        <v>17442.629926396083</v>
      </c>
      <c r="E461" s="11">
        <f>VLOOKUP(A461,'[3]IFA 09 Data'!$A$1:$C$1297,2,FALSE)</f>
        <v>225129</v>
      </c>
      <c r="F461" s="11">
        <f>VLOOKUP(A461,'[3]IFA 09 Data'!$A$1:$C$1297,3,FALSE)</f>
        <v>1599146</v>
      </c>
      <c r="G461" s="15">
        <f>VLOOKUP(A461,'[3]data 11'!$A$1:$C$1304,3,FALSE)</f>
        <v>133991272</v>
      </c>
      <c r="H461" s="11">
        <f>VLOOKUP(A461,'[3]Property 07'!$A$1:$B$1377,2,FALSE)</f>
        <v>95836815</v>
      </c>
      <c r="I461" s="16">
        <f>VLOOKUP(A461,'[3]data 11'!$A$2:$B$1304,2,FALSE)</f>
        <v>1805.444</v>
      </c>
    </row>
    <row r="462" spans="1:9">
      <c r="A462" s="10" t="s">
        <v>1159</v>
      </c>
      <c r="B462" s="10" t="s">
        <v>1160</v>
      </c>
      <c r="C462" s="11">
        <f>VLOOKUP(A462,'[3]I&amp;S 09'!$A$1:$C$1297,2,FALSE)</f>
        <v>3270010</v>
      </c>
      <c r="D462" s="11">
        <f>VLOOKUP(A462,'[3]EDA 09 local Share'!$A$1:$C$1030,3,FALSE)</f>
        <v>3543922.6943127909</v>
      </c>
      <c r="E462" s="11">
        <f>VLOOKUP(A462,'[3]IFA 09 Data'!$A$1:$C$1297,2,FALSE)</f>
        <v>0</v>
      </c>
      <c r="F462" s="11">
        <f>VLOOKUP(A462,'[3]IFA 09 Data'!$A$1:$C$1297,3,FALSE)</f>
        <v>0</v>
      </c>
      <c r="G462" s="15">
        <f>VLOOKUP(A462,'[3]data 11'!$A$1:$C$1304,3,FALSE)</f>
        <v>2357796011</v>
      </c>
      <c r="H462" s="11">
        <f>VLOOKUP(A462,'[3]Property 07'!$A$1:$B$1377,2,FALSE)</f>
        <v>2148238841</v>
      </c>
      <c r="I462" s="16">
        <f>VLOOKUP(A462,'[3]data 11'!$A$2:$B$1304,2,FALSE)</f>
        <v>10085.421999999999</v>
      </c>
    </row>
    <row r="463" spans="1:9">
      <c r="A463" s="10" t="s">
        <v>1161</v>
      </c>
      <c r="B463" s="10" t="s">
        <v>1162</v>
      </c>
      <c r="C463" s="11">
        <f>VLOOKUP(A463,'[3]I&amp;S 09'!$A$1:$C$1297,2,FALSE)</f>
        <v>5282700</v>
      </c>
      <c r="D463" s="11">
        <f>VLOOKUP(A463,'[3]EDA 09 local Share'!$A$1:$C$1030,3,FALSE)</f>
        <v>265275.36993495602</v>
      </c>
      <c r="E463" s="11">
        <f>VLOOKUP(A463,'[3]IFA 09 Data'!$A$1:$C$1297,2,FALSE)</f>
        <v>4926497</v>
      </c>
      <c r="F463" s="11">
        <f>VLOOKUP(A463,'[3]IFA 09 Data'!$A$1:$C$1297,3,FALSE)</f>
        <v>23099814</v>
      </c>
      <c r="G463" s="15">
        <f>VLOOKUP(A463,'[3]data 11'!$A$1:$C$1304,3,FALSE)</f>
        <v>2211278464</v>
      </c>
      <c r="H463" s="11">
        <f>VLOOKUP(A463,'[3]Property 07'!$A$1:$B$1377,2,FALSE)</f>
        <v>1826220308</v>
      </c>
      <c r="I463" s="16">
        <f>VLOOKUP(A463,'[3]data 11'!$A$2:$B$1304,2,FALSE)</f>
        <v>26337.613999999998</v>
      </c>
    </row>
    <row r="464" spans="1:9">
      <c r="A464" s="10" t="s">
        <v>1163</v>
      </c>
      <c r="B464" s="10" t="s">
        <v>1164</v>
      </c>
      <c r="C464" s="11">
        <f>VLOOKUP(A464,'[3]I&amp;S 09'!$A$1:$C$1297,2,FALSE)</f>
        <v>2164772</v>
      </c>
      <c r="D464" s="11">
        <f>VLOOKUP(A464,'[3]EDA 09 local Share'!$A$1:$C$1030,3,FALSE)</f>
        <v>476014.69890185259</v>
      </c>
      <c r="E464" s="11">
        <f>VLOOKUP(A464,'[3]IFA 09 Data'!$A$1:$C$1297,2,FALSE)</f>
        <v>1215572</v>
      </c>
      <c r="F464" s="11">
        <f>VLOOKUP(A464,'[3]IFA 09 Data'!$A$1:$C$1297,3,FALSE)</f>
        <v>4526091</v>
      </c>
      <c r="G464" s="15">
        <f>VLOOKUP(A464,'[3]data 11'!$A$1:$C$1304,3,FALSE)</f>
        <v>1773592997</v>
      </c>
      <c r="H464" s="11">
        <f>VLOOKUP(A464,'[3]Property 07'!$A$1:$B$1377,2,FALSE)</f>
        <v>1461515234</v>
      </c>
      <c r="I464" s="16">
        <f>VLOOKUP(A464,'[3]data 11'!$A$2:$B$1304,2,FALSE)</f>
        <v>15861.512999999999</v>
      </c>
    </row>
    <row r="465" spans="1:9">
      <c r="A465" s="10" t="s">
        <v>1165</v>
      </c>
      <c r="B465" s="10" t="s">
        <v>1166</v>
      </c>
      <c r="C465" s="11">
        <f>VLOOKUP(A465,'[3]I&amp;S 09'!$A$1:$C$1297,2,FALSE)</f>
        <v>132862</v>
      </c>
      <c r="D465" s="11">
        <f>VLOOKUP(A465,'[3]EDA 09 local Share'!$A$1:$C$1030,3,FALSE)</f>
        <v>21514.8210446673</v>
      </c>
      <c r="E465" s="11">
        <f>VLOOKUP(A465,'[3]IFA 09 Data'!$A$1:$C$1297,2,FALSE)</f>
        <v>118645</v>
      </c>
      <c r="F465" s="11">
        <f>VLOOKUP(A465,'[3]IFA 09 Data'!$A$1:$C$1297,3,FALSE)</f>
        <v>322789</v>
      </c>
      <c r="G465" s="15">
        <f>VLOOKUP(A465,'[3]data 11'!$A$1:$C$1304,3,FALSE)</f>
        <v>91046554</v>
      </c>
      <c r="H465" s="11">
        <f>VLOOKUP(A465,'[3]Property 07'!$A$1:$B$1377,2,FALSE)</f>
        <v>71029045</v>
      </c>
      <c r="I465" s="16">
        <f>VLOOKUP(A465,'[3]data 11'!$A$2:$B$1304,2,FALSE)</f>
        <v>506.11499999999995</v>
      </c>
    </row>
    <row r="466" spans="1:9">
      <c r="A466" s="10" t="s">
        <v>1167</v>
      </c>
      <c r="B466" s="10" t="s">
        <v>1168</v>
      </c>
      <c r="C466" s="11">
        <f>VLOOKUP(A466,'[3]I&amp;S 09'!$A$1:$C$1297,2,FALSE)</f>
        <v>98257</v>
      </c>
      <c r="D466" s="11">
        <f>VLOOKUP(A466,'[3]EDA 09 local Share'!$A$1:$C$1030,3,FALSE)</f>
        <v>19437.864147796441</v>
      </c>
      <c r="E466" s="11">
        <f>VLOOKUP(A466,'[3]IFA 09 Data'!$A$1:$C$1297,2,FALSE)</f>
        <v>69677</v>
      </c>
      <c r="F466" s="11">
        <f>VLOOKUP(A466,'[3]IFA 09 Data'!$A$1:$C$1297,3,FALSE)</f>
        <v>336749</v>
      </c>
      <c r="G466" s="15">
        <f>VLOOKUP(A466,'[3]data 11'!$A$1:$C$1304,3,FALSE)</f>
        <v>72156020</v>
      </c>
      <c r="H466" s="11">
        <f>VLOOKUP(A466,'[3]Property 07'!$A$1:$B$1377,2,FALSE)</f>
        <v>46297225</v>
      </c>
      <c r="I466" s="16">
        <f>VLOOKUP(A466,'[3]data 11'!$A$2:$B$1304,2,FALSE)</f>
        <v>738.90699999999993</v>
      </c>
    </row>
    <row r="467" spans="1:9">
      <c r="A467" s="10" t="s">
        <v>1169</v>
      </c>
      <c r="B467" s="10" t="s">
        <v>463</v>
      </c>
      <c r="C467" s="11">
        <f>VLOOKUP(A467,'[3]I&amp;S 09'!$A$1:$C$1297,2,FALSE)</f>
        <v>1062755</v>
      </c>
      <c r="D467" s="11">
        <f>VLOOKUP(A467,'[3]EDA 09 local Share'!$A$1:$C$1030,3,FALSE)</f>
        <v>59964.827976862573</v>
      </c>
      <c r="E467" s="11">
        <f>VLOOKUP(A467,'[3]IFA 09 Data'!$A$1:$C$1297,2,FALSE)</f>
        <v>901131</v>
      </c>
      <c r="F467" s="11">
        <f>VLOOKUP(A467,'[3]IFA 09 Data'!$A$1:$C$1297,3,FALSE)</f>
        <v>3713096</v>
      </c>
      <c r="G467" s="15">
        <f>VLOOKUP(A467,'[3]data 11'!$A$1:$C$1304,3,FALSE)</f>
        <v>414450445</v>
      </c>
      <c r="H467" s="11">
        <f>VLOOKUP(A467,'[3]Property 07'!$A$1:$B$1377,2,FALSE)</f>
        <v>357339442</v>
      </c>
      <c r="I467" s="16">
        <f>VLOOKUP(A467,'[3]data 11'!$A$2:$B$1304,2,FALSE)</f>
        <v>5248.8179999999993</v>
      </c>
    </row>
    <row r="468" spans="1:9">
      <c r="A468" s="10" t="s">
        <v>1170</v>
      </c>
      <c r="B468" s="10" t="s">
        <v>1171</v>
      </c>
      <c r="C468" s="11">
        <f>VLOOKUP(A468,'[3]I&amp;S 09'!$A$1:$C$1297,2,FALSE)</f>
        <v>143778</v>
      </c>
      <c r="D468" s="11">
        <f>VLOOKUP(A468,'[3]EDA 09 local Share'!$A$1:$C$1030,3,FALSE)</f>
        <v>570.95495196932791</v>
      </c>
      <c r="E468" s="11">
        <f>VLOOKUP(A468,'[3]IFA 09 Data'!$A$1:$C$1297,2,FALSE)</f>
        <v>32296</v>
      </c>
      <c r="F468" s="11">
        <f>VLOOKUP(A468,'[3]IFA 09 Data'!$A$1:$C$1297,3,FALSE)</f>
        <v>100000</v>
      </c>
      <c r="G468" s="15">
        <f>VLOOKUP(A468,'[3]data 11'!$A$1:$C$1304,3,FALSE)</f>
        <v>47294219</v>
      </c>
      <c r="H468" s="11">
        <f>VLOOKUP(A468,'[3]Property 07'!$A$1:$B$1377,2,FALSE)</f>
        <v>45214207</v>
      </c>
      <c r="I468" s="16">
        <f>VLOOKUP(A468,'[3]data 11'!$A$2:$B$1304,2,FALSE)</f>
        <v>288.54999999999995</v>
      </c>
    </row>
    <row r="469" spans="1:9">
      <c r="A469" s="10" t="s">
        <v>1172</v>
      </c>
      <c r="B469" s="10" t="s">
        <v>1173</v>
      </c>
      <c r="C469" s="11">
        <f>VLOOKUP(A469,'[3]I&amp;S 09'!$A$1:$C$1297,2,FALSE)</f>
        <v>29793</v>
      </c>
      <c r="D469" s="11">
        <f>VLOOKUP(A469,'[3]EDA 09 local Share'!$A$1:$C$1030,3,FALSE)</f>
        <v>594.41324342257724</v>
      </c>
      <c r="E469" s="11">
        <f>VLOOKUP(A469,'[3]IFA 09 Data'!$A$1:$C$1297,2,FALSE)</f>
        <v>23934</v>
      </c>
      <c r="F469" s="11">
        <f>VLOOKUP(A469,'[3]IFA 09 Data'!$A$1:$C$1297,3,FALSE)</f>
        <v>93778</v>
      </c>
      <c r="G469" s="15">
        <f>VLOOKUP(A469,'[3]data 11'!$A$1:$C$1304,3,FALSE)</f>
        <v>53768061</v>
      </c>
      <c r="H469" s="11">
        <f>VLOOKUP(A469,'[3]Property 07'!$A$1:$B$1377,2,FALSE)</f>
        <v>35730475</v>
      </c>
      <c r="I469" s="16">
        <f>VLOOKUP(A469,'[3]data 11'!$A$2:$B$1304,2,FALSE)</f>
        <v>260</v>
      </c>
    </row>
    <row r="470" spans="1:9">
      <c r="A470" s="10" t="s">
        <v>1174</v>
      </c>
      <c r="B470" s="10" t="s">
        <v>1175</v>
      </c>
      <c r="C470" s="11">
        <f>VLOOKUP(A470,'[3]I&amp;S 09'!$A$1:$C$1297,2,FALSE)</f>
        <v>158149</v>
      </c>
      <c r="D470" s="11">
        <f>VLOOKUP(A470,'[3]EDA 09 local Share'!$A$1:$C$1030,3,FALSE)</f>
        <v>57573.409172967797</v>
      </c>
      <c r="E470" s="11">
        <f>VLOOKUP(A470,'[3]IFA 09 Data'!$A$1:$C$1297,2,FALSE)</f>
        <v>37133</v>
      </c>
      <c r="F470" s="11">
        <f>VLOOKUP(A470,'[3]IFA 09 Data'!$A$1:$C$1297,3,FALSE)</f>
        <v>108742</v>
      </c>
      <c r="G470" s="15">
        <f>VLOOKUP(A470,'[3]data 11'!$A$1:$C$1304,3,FALSE)</f>
        <v>103891567</v>
      </c>
      <c r="H470" s="11">
        <f>VLOOKUP(A470,'[3]Property 07'!$A$1:$B$1377,2,FALSE)</f>
        <v>47806311</v>
      </c>
      <c r="I470" s="16">
        <f>VLOOKUP(A470,'[3]data 11'!$A$2:$B$1304,2,FALSE)</f>
        <v>260</v>
      </c>
    </row>
    <row r="471" spans="1:9">
      <c r="A471" s="10" t="s">
        <v>1176</v>
      </c>
      <c r="B471" s="10" t="s">
        <v>1177</v>
      </c>
      <c r="C471" s="11">
        <f>VLOOKUP(A471,'[3]I&amp;S 09'!$A$1:$C$1297,2,FALSE)</f>
        <v>1261983</v>
      </c>
      <c r="D471" s="11">
        <f>VLOOKUP(A471,'[3]EDA 09 local Share'!$A$1:$C$1030,3,FALSE)</f>
        <v>602547.13757436734</v>
      </c>
      <c r="E471" s="11">
        <f>VLOOKUP(A471,'[3]IFA 09 Data'!$A$1:$C$1297,2,FALSE)</f>
        <v>608847</v>
      </c>
      <c r="F471" s="11">
        <f>VLOOKUP(A471,'[3]IFA 09 Data'!$A$1:$C$1297,3,FALSE)</f>
        <v>822244</v>
      </c>
      <c r="G471" s="15">
        <f>VLOOKUP(A471,'[3]data 11'!$A$1:$C$1304,3,FALSE)</f>
        <v>525570449</v>
      </c>
      <c r="H471" s="11">
        <f>VLOOKUP(A471,'[3]Property 07'!$A$1:$B$1377,2,FALSE)</f>
        <v>438339940</v>
      </c>
      <c r="I471" s="16">
        <f>VLOOKUP(A471,'[3]data 11'!$A$2:$B$1304,2,FALSE)</f>
        <v>1717.6819999999998</v>
      </c>
    </row>
    <row r="472" spans="1:9">
      <c r="A472" s="10" t="s">
        <v>1178</v>
      </c>
      <c r="B472" s="10" t="s">
        <v>228</v>
      </c>
      <c r="C472" s="11">
        <f>VLOOKUP(A472,'[3]I&amp;S 09'!$A$1:$C$1297,2,FALSE)</f>
        <v>122932</v>
      </c>
      <c r="D472" s="11">
        <f>VLOOKUP(A472,'[3]EDA 09 local Share'!$A$1:$C$1030,3,FALSE)</f>
        <v>21827.662999692522</v>
      </c>
      <c r="E472" s="11">
        <f>VLOOKUP(A472,'[3]IFA 09 Data'!$A$1:$C$1297,2,FALSE)</f>
        <v>86600</v>
      </c>
      <c r="F472" s="11">
        <f>VLOOKUP(A472,'[3]IFA 09 Data'!$A$1:$C$1297,3,FALSE)</f>
        <v>209088</v>
      </c>
      <c r="G472" s="15">
        <f>VLOOKUP(A472,'[3]data 11'!$A$1:$C$1304,3,FALSE)</f>
        <v>69764794</v>
      </c>
      <c r="H472" s="11">
        <f>VLOOKUP(A472,'[3]Property 07'!$A$1:$B$1377,2,FALSE)</f>
        <v>57985064</v>
      </c>
      <c r="I472" s="16">
        <f>VLOOKUP(A472,'[3]data 11'!$A$2:$B$1304,2,FALSE)</f>
        <v>393.84</v>
      </c>
    </row>
    <row r="473" spans="1:9">
      <c r="A473" s="10" t="s">
        <v>1179</v>
      </c>
      <c r="B473" s="10" t="s">
        <v>1180</v>
      </c>
      <c r="C473" s="11">
        <f>VLOOKUP(A473,'[3]I&amp;S 09'!$A$1:$C$1297,2,FALSE)</f>
        <v>181429</v>
      </c>
      <c r="D473" s="11">
        <f>VLOOKUP(A473,'[3]EDA 09 local Share'!$A$1:$C$1030,3,FALSE)</f>
        <v>73171.567412798657</v>
      </c>
      <c r="E473" s="11">
        <f>VLOOKUP(A473,'[3]IFA 09 Data'!$A$1:$C$1297,2,FALSE)</f>
        <v>65680</v>
      </c>
      <c r="F473" s="11">
        <f>VLOOKUP(A473,'[3]IFA 09 Data'!$A$1:$C$1297,3,FALSE)</f>
        <v>110751</v>
      </c>
      <c r="G473" s="15">
        <f>VLOOKUP(A473,'[3]data 11'!$A$1:$C$1304,3,FALSE)</f>
        <v>207293969</v>
      </c>
      <c r="H473" s="11">
        <f>VLOOKUP(A473,'[3]Property 07'!$A$1:$B$1377,2,FALSE)</f>
        <v>136833672</v>
      </c>
      <c r="I473" s="16">
        <f>VLOOKUP(A473,'[3]data 11'!$A$2:$B$1304,2,FALSE)</f>
        <v>655.577</v>
      </c>
    </row>
    <row r="474" spans="1:9">
      <c r="A474" s="10" t="s">
        <v>1181</v>
      </c>
      <c r="B474" s="10" t="s">
        <v>1182</v>
      </c>
      <c r="C474" s="11">
        <f>VLOOKUP(A474,'[3]I&amp;S 09'!$A$1:$C$1297,2,FALSE)</f>
        <v>25698</v>
      </c>
      <c r="D474" s="11">
        <f>VLOOKUP(A474,'[3]EDA 09 local Share'!$A$1:$C$1030,3,FALSE)</f>
        <v>0</v>
      </c>
      <c r="E474" s="11">
        <f>VLOOKUP(A474,'[3]IFA 09 Data'!$A$1:$C$1297,2,FALSE)</f>
        <v>15219</v>
      </c>
      <c r="F474" s="11">
        <f>VLOOKUP(A474,'[3]IFA 09 Data'!$A$1:$C$1297,3,FALSE)</f>
        <v>100000</v>
      </c>
      <c r="G474" s="15">
        <f>VLOOKUP(A474,'[3]data 11'!$A$1:$C$1304,3,FALSE)</f>
        <v>35266264</v>
      </c>
      <c r="H474" s="11">
        <f>VLOOKUP(A474,'[3]Property 07'!$A$1:$B$1377,2,FALSE)</f>
        <v>21306126</v>
      </c>
      <c r="I474" s="16">
        <f>VLOOKUP(A474,'[3]data 11'!$A$2:$B$1304,2,FALSE)</f>
        <v>66.754999999999995</v>
      </c>
    </row>
    <row r="475" spans="1:9">
      <c r="A475" s="10" t="s">
        <v>1183</v>
      </c>
      <c r="B475" s="10" t="s">
        <v>1184</v>
      </c>
      <c r="C475" s="11">
        <f>VLOOKUP(A475,'[3]I&amp;S 09'!$A$1:$C$1297,2,FALSE)</f>
        <v>0</v>
      </c>
      <c r="D475" s="11">
        <f>VLOOKUP(A475,'[3]EDA 09 local Share'!$A$1:$C$1030,3,FALSE)</f>
        <v>0</v>
      </c>
      <c r="E475" s="11">
        <f>VLOOKUP(A475,'[3]IFA 09 Data'!$A$1:$C$1297,2,FALSE)</f>
        <v>0</v>
      </c>
      <c r="F475" s="11">
        <f>VLOOKUP(A475,'[3]IFA 09 Data'!$A$1:$C$1297,3,FALSE)</f>
        <v>0</v>
      </c>
      <c r="G475" s="15">
        <f>VLOOKUP(A475,'[3]data 11'!$A$1:$C$1304,3,FALSE)</f>
        <v>21981308</v>
      </c>
      <c r="H475" s="11">
        <f>VLOOKUP(A475,'[3]Property 07'!$A$1:$B$1377,2,FALSE)</f>
        <v>20565047</v>
      </c>
      <c r="I475" s="16">
        <f>VLOOKUP(A475,'[3]data 11'!$A$2:$B$1304,2,FALSE)</f>
        <v>115.14399999999999</v>
      </c>
    </row>
    <row r="476" spans="1:9">
      <c r="A476" s="10" t="s">
        <v>1185</v>
      </c>
      <c r="B476" s="10" t="s">
        <v>1186</v>
      </c>
      <c r="C476" s="11">
        <f>VLOOKUP(A476,'[3]I&amp;S 09'!$A$1:$C$1297,2,FALSE)</f>
        <v>706930</v>
      </c>
      <c r="D476" s="11">
        <f>VLOOKUP(A476,'[3]EDA 09 local Share'!$A$1:$C$1030,3,FALSE)</f>
        <v>645013.42985244736</v>
      </c>
      <c r="E476" s="11">
        <f>VLOOKUP(A476,'[3]IFA 09 Data'!$A$1:$C$1297,2,FALSE)</f>
        <v>0</v>
      </c>
      <c r="F476" s="11">
        <f>VLOOKUP(A476,'[3]IFA 09 Data'!$A$1:$C$1297,3,FALSE)</f>
        <v>0</v>
      </c>
      <c r="G476" s="15">
        <f>VLOOKUP(A476,'[3]data 11'!$A$1:$C$1304,3,FALSE)</f>
        <v>525392667</v>
      </c>
      <c r="H476" s="11">
        <f>VLOOKUP(A476,'[3]Property 07'!$A$1:$B$1377,2,FALSE)</f>
        <v>479156869</v>
      </c>
      <c r="I476" s="16">
        <f>VLOOKUP(A476,'[3]data 11'!$A$2:$B$1304,2,FALSE)</f>
        <v>1524.9959999999999</v>
      </c>
    </row>
    <row r="477" spans="1:9">
      <c r="A477" s="10" t="s">
        <v>1187</v>
      </c>
      <c r="B477" s="10" t="s">
        <v>1188</v>
      </c>
      <c r="C477" s="11">
        <f>VLOOKUP(A477,'[3]I&amp;S 09'!$A$1:$C$1297,2,FALSE)</f>
        <v>28125</v>
      </c>
      <c r="D477" s="11">
        <f>VLOOKUP(A477,'[3]EDA 09 local Share'!$A$1:$C$1030,3,FALSE)</f>
        <v>1196.4760580108657</v>
      </c>
      <c r="E477" s="11">
        <f>VLOOKUP(A477,'[3]IFA 09 Data'!$A$1:$C$1297,2,FALSE)</f>
        <v>29800</v>
      </c>
      <c r="F477" s="11">
        <f>VLOOKUP(A477,'[3]IFA 09 Data'!$A$1:$C$1297,3,FALSE)</f>
        <v>88897</v>
      </c>
      <c r="G477" s="15">
        <f>VLOOKUP(A477,'[3]data 11'!$A$1:$C$1304,3,FALSE)</f>
        <v>53085097</v>
      </c>
      <c r="H477" s="11">
        <f>VLOOKUP(A477,'[3]Property 07'!$A$1:$B$1377,2,FALSE)</f>
        <v>46931387</v>
      </c>
      <c r="I477" s="16">
        <f>VLOOKUP(A477,'[3]data 11'!$A$2:$B$1304,2,FALSE)</f>
        <v>211.22799999999998</v>
      </c>
    </row>
    <row r="478" spans="1:9">
      <c r="A478" s="10" t="s">
        <v>1189</v>
      </c>
      <c r="B478" s="10" t="s">
        <v>1190</v>
      </c>
      <c r="C478" s="11">
        <f>VLOOKUP(A478,'[3]I&amp;S 09'!$A$1:$C$1297,2,FALSE)</f>
        <v>211162</v>
      </c>
      <c r="D478" s="11">
        <f>VLOOKUP(A478,'[3]EDA 09 local Share'!$A$1:$C$1030,3,FALSE)</f>
        <v>105560.22562894131</v>
      </c>
      <c r="E478" s="11">
        <f>VLOOKUP(A478,'[3]IFA 09 Data'!$A$1:$C$1297,2,FALSE)</f>
        <v>48969</v>
      </c>
      <c r="F478" s="11">
        <f>VLOOKUP(A478,'[3]IFA 09 Data'!$A$1:$C$1297,3,FALSE)</f>
        <v>91413</v>
      </c>
      <c r="G478" s="15">
        <f>VLOOKUP(A478,'[3]data 11'!$A$1:$C$1304,3,FALSE)</f>
        <v>152752670</v>
      </c>
      <c r="H478" s="11">
        <f>VLOOKUP(A478,'[3]Property 07'!$A$1:$B$1377,2,FALSE)</f>
        <v>74996439</v>
      </c>
      <c r="I478" s="16">
        <f>VLOOKUP(A478,'[3]data 11'!$A$2:$B$1304,2,FALSE)</f>
        <v>332.55999999999995</v>
      </c>
    </row>
    <row r="479" spans="1:9">
      <c r="A479" s="10" t="s">
        <v>1191</v>
      </c>
      <c r="B479" s="10" t="s">
        <v>1192</v>
      </c>
      <c r="C479" s="11">
        <f>VLOOKUP(A479,'[3]I&amp;S 09'!$A$1:$C$1297,2,FALSE)</f>
        <v>0</v>
      </c>
      <c r="D479" s="11">
        <f>VLOOKUP(A479,'[3]EDA 09 local Share'!$A$1:$C$1030,3,FALSE)</f>
        <v>0</v>
      </c>
      <c r="E479" s="11">
        <f>VLOOKUP(A479,'[3]IFA 09 Data'!$A$1:$C$1297,2,FALSE)</f>
        <v>0</v>
      </c>
      <c r="F479" s="11">
        <f>VLOOKUP(A479,'[3]IFA 09 Data'!$A$1:$C$1297,3,FALSE)</f>
        <v>0</v>
      </c>
      <c r="G479" s="15">
        <f>VLOOKUP(A479,'[3]data 11'!$A$1:$C$1304,3,FALSE)</f>
        <v>20434854</v>
      </c>
      <c r="H479" s="11">
        <f>VLOOKUP(A479,'[3]Property 07'!$A$1:$B$1377,2,FALSE)</f>
        <v>19389699</v>
      </c>
      <c r="I479" s="16">
        <f>VLOOKUP(A479,'[3]data 11'!$A$2:$B$1304,2,FALSE)</f>
        <v>154.54</v>
      </c>
    </row>
    <row r="480" spans="1:9">
      <c r="A480" s="10" t="s">
        <v>1193</v>
      </c>
      <c r="B480" s="10" t="s">
        <v>1194</v>
      </c>
      <c r="C480" s="11">
        <f>VLOOKUP(A480,'[3]I&amp;S 09'!$A$1:$C$1297,2,FALSE)</f>
        <v>0</v>
      </c>
      <c r="D480" s="11">
        <f>VLOOKUP(A480,'[3]EDA 09 local Share'!$A$1:$C$1030,3,FALSE)</f>
        <v>0</v>
      </c>
      <c r="E480" s="11">
        <f>VLOOKUP(A480,'[3]IFA 09 Data'!$A$1:$C$1297,2,FALSE)</f>
        <v>0</v>
      </c>
      <c r="F480" s="11">
        <f>VLOOKUP(A480,'[3]IFA 09 Data'!$A$1:$C$1297,3,FALSE)</f>
        <v>0</v>
      </c>
      <c r="G480" s="15">
        <f>VLOOKUP(A480,'[3]data 11'!$A$1:$C$1304,3,FALSE)</f>
        <v>108775031</v>
      </c>
      <c r="H480" s="11">
        <f>VLOOKUP(A480,'[3]Property 07'!$A$1:$B$1377,2,FALSE)</f>
        <v>93886302</v>
      </c>
      <c r="I480" s="16">
        <f>VLOOKUP(A480,'[3]data 11'!$A$2:$B$1304,2,FALSE)</f>
        <v>265</v>
      </c>
    </row>
    <row r="481" spans="1:9">
      <c r="A481" s="10" t="s">
        <v>1195</v>
      </c>
      <c r="B481" s="10" t="s">
        <v>1196</v>
      </c>
      <c r="C481" s="11">
        <f>VLOOKUP(A481,'[3]I&amp;S 09'!$A$1:$C$1297,2,FALSE)</f>
        <v>1451139</v>
      </c>
      <c r="D481" s="11">
        <f>VLOOKUP(A481,'[3]EDA 09 local Share'!$A$1:$C$1030,3,FALSE)</f>
        <v>1964141.503727373</v>
      </c>
      <c r="E481" s="11">
        <f>VLOOKUP(A481,'[3]IFA 09 Data'!$A$1:$C$1297,2,FALSE)</f>
        <v>0</v>
      </c>
      <c r="F481" s="11">
        <f>VLOOKUP(A481,'[3]IFA 09 Data'!$A$1:$C$1297,3,FALSE)</f>
        <v>0</v>
      </c>
      <c r="G481" s="15">
        <f>VLOOKUP(A481,'[3]data 11'!$A$1:$C$1304,3,FALSE)</f>
        <v>1502168943</v>
      </c>
      <c r="H481" s="11">
        <f>VLOOKUP(A481,'[3]Property 07'!$A$1:$B$1377,2,FALSE)</f>
        <v>1292067556</v>
      </c>
      <c r="I481" s="16">
        <f>VLOOKUP(A481,'[3]data 11'!$A$2:$B$1304,2,FALSE)</f>
        <v>2737.9209999999998</v>
      </c>
    </row>
    <row r="482" spans="1:9">
      <c r="A482" s="10" t="s">
        <v>1197</v>
      </c>
      <c r="B482" s="10" t="s">
        <v>1198</v>
      </c>
      <c r="C482" s="11">
        <f>VLOOKUP(A482,'[3]I&amp;S 09'!$A$1:$C$1297,2,FALSE)</f>
        <v>0</v>
      </c>
      <c r="D482" s="11">
        <f>VLOOKUP(A482,'[3]EDA 09 local Share'!$A$1:$C$1030,3,FALSE)</f>
        <v>0</v>
      </c>
      <c r="E482" s="11">
        <f>VLOOKUP(A482,'[3]IFA 09 Data'!$A$1:$C$1297,2,FALSE)</f>
        <v>0</v>
      </c>
      <c r="F482" s="11">
        <f>VLOOKUP(A482,'[3]IFA 09 Data'!$A$1:$C$1297,3,FALSE)</f>
        <v>0</v>
      </c>
      <c r="G482" s="15">
        <f>VLOOKUP(A482,'[3]data 11'!$A$1:$C$1304,3,FALSE)</f>
        <v>88010829</v>
      </c>
      <c r="H482" s="11">
        <f>VLOOKUP(A482,'[3]Property 07'!$A$1:$B$1377,2,FALSE)</f>
        <v>63384531</v>
      </c>
      <c r="I482" s="16">
        <f>VLOOKUP(A482,'[3]data 11'!$A$2:$B$1304,2,FALSE)</f>
        <v>315.75099999999998</v>
      </c>
    </row>
    <row r="483" spans="1:9">
      <c r="A483" s="10" t="s">
        <v>1199</v>
      </c>
      <c r="B483" s="10" t="s">
        <v>1200</v>
      </c>
      <c r="C483" s="11">
        <f>VLOOKUP(A483,'[3]I&amp;S 09'!$A$1:$C$1297,2,FALSE)</f>
        <v>0</v>
      </c>
      <c r="D483" s="11">
        <f>VLOOKUP(A483,'[3]EDA 09 local Share'!$A$1:$C$1030,3,FALSE)</f>
        <v>0</v>
      </c>
      <c r="E483" s="11">
        <f>VLOOKUP(A483,'[3]IFA 09 Data'!$A$1:$C$1297,2,FALSE)</f>
        <v>0</v>
      </c>
      <c r="F483" s="11">
        <f>VLOOKUP(A483,'[3]IFA 09 Data'!$A$1:$C$1297,3,FALSE)</f>
        <v>0</v>
      </c>
      <c r="G483" s="15">
        <f>VLOOKUP(A483,'[3]data 11'!$A$1:$C$1304,3,FALSE)</f>
        <v>95865488</v>
      </c>
      <c r="H483" s="11">
        <f>VLOOKUP(A483,'[3]Property 07'!$A$1:$B$1377,2,FALSE)</f>
        <v>85841604</v>
      </c>
      <c r="I483" s="16">
        <f>VLOOKUP(A483,'[3]data 11'!$A$2:$B$1304,2,FALSE)</f>
        <v>305</v>
      </c>
    </row>
    <row r="484" spans="1:9">
      <c r="A484" s="10" t="s">
        <v>1201</v>
      </c>
      <c r="B484" s="10" t="s">
        <v>1202</v>
      </c>
      <c r="C484" s="11">
        <f>VLOOKUP(A484,'[3]I&amp;S 09'!$A$1:$C$1297,2,FALSE)</f>
        <v>0</v>
      </c>
      <c r="D484" s="11">
        <f>VLOOKUP(A484,'[3]EDA 09 local Share'!$A$1:$C$1030,3,FALSE)</f>
        <v>0</v>
      </c>
      <c r="E484" s="11">
        <f>VLOOKUP(A484,'[3]IFA 09 Data'!$A$1:$C$1297,2,FALSE)</f>
        <v>0</v>
      </c>
      <c r="F484" s="11">
        <f>VLOOKUP(A484,'[3]IFA 09 Data'!$A$1:$C$1297,3,FALSE)</f>
        <v>0</v>
      </c>
      <c r="G484" s="15">
        <f>VLOOKUP(A484,'[3]data 11'!$A$1:$C$1304,3,FALSE)</f>
        <v>1440208982</v>
      </c>
      <c r="H484" s="11">
        <f>VLOOKUP(A484,'[3]Property 07'!$A$1:$B$1377,2,FALSE)</f>
        <v>1276783602</v>
      </c>
      <c r="I484" s="16">
        <f>VLOOKUP(A484,'[3]data 11'!$A$2:$B$1304,2,FALSE)</f>
        <v>583</v>
      </c>
    </row>
    <row r="485" spans="1:9">
      <c r="A485" s="10" t="s">
        <v>1203</v>
      </c>
      <c r="B485" s="10" t="s">
        <v>1204</v>
      </c>
      <c r="C485" s="11">
        <f>VLOOKUP(A485,'[3]I&amp;S 09'!$A$1:$C$1297,2,FALSE)</f>
        <v>0</v>
      </c>
      <c r="D485" s="11">
        <f>VLOOKUP(A485,'[3]EDA 09 local Share'!$A$1:$C$1030,3,FALSE)</f>
        <v>0</v>
      </c>
      <c r="E485" s="11">
        <f>VLOOKUP(A485,'[3]IFA 09 Data'!$A$1:$C$1297,2,FALSE)</f>
        <v>0</v>
      </c>
      <c r="F485" s="11">
        <f>VLOOKUP(A485,'[3]IFA 09 Data'!$A$1:$C$1297,3,FALSE)</f>
        <v>0</v>
      </c>
      <c r="G485" s="15">
        <f>VLOOKUP(A485,'[3]data 11'!$A$1:$C$1304,3,FALSE)</f>
        <v>72414575</v>
      </c>
      <c r="H485" s="11">
        <f>VLOOKUP(A485,'[3]Property 07'!$A$1:$B$1377,2,FALSE)</f>
        <v>66583302</v>
      </c>
      <c r="I485" s="16">
        <f>VLOOKUP(A485,'[3]data 11'!$A$2:$B$1304,2,FALSE)</f>
        <v>164.63899999999998</v>
      </c>
    </row>
    <row r="486" spans="1:9">
      <c r="A486" s="10" t="s">
        <v>1205</v>
      </c>
      <c r="B486" s="10" t="s">
        <v>1206</v>
      </c>
      <c r="C486" s="11">
        <f>VLOOKUP(A486,'[3]I&amp;S 09'!$A$1:$C$1297,2,FALSE)</f>
        <v>5606299</v>
      </c>
      <c r="D486" s="11">
        <f>VLOOKUP(A486,'[3]EDA 09 local Share'!$A$1:$C$1030,3,FALSE)</f>
        <v>6353362.7688540183</v>
      </c>
      <c r="E486" s="11">
        <f>VLOOKUP(A486,'[3]IFA 09 Data'!$A$1:$C$1297,2,FALSE)</f>
        <v>0</v>
      </c>
      <c r="F486" s="11">
        <f>VLOOKUP(A486,'[3]IFA 09 Data'!$A$1:$C$1297,3,FALSE)</f>
        <v>0</v>
      </c>
      <c r="G486" s="15">
        <f>VLOOKUP(A486,'[3]data 11'!$A$1:$C$1304,3,FALSE)</f>
        <v>4704414834</v>
      </c>
      <c r="H486" s="11">
        <f>VLOOKUP(A486,'[3]Property 07'!$A$1:$B$1377,2,FALSE)</f>
        <v>3473213274</v>
      </c>
      <c r="I486" s="16">
        <f>VLOOKUP(A486,'[3]data 11'!$A$2:$B$1304,2,FALSE)</f>
        <v>6480.5599999999995</v>
      </c>
    </row>
    <row r="487" spans="1:9">
      <c r="A487" s="10" t="s">
        <v>1207</v>
      </c>
      <c r="B487" s="10" t="s">
        <v>1208</v>
      </c>
      <c r="C487" s="11">
        <f>VLOOKUP(A487,'[3]I&amp;S 09'!$A$1:$C$1297,2,FALSE)</f>
        <v>195867</v>
      </c>
      <c r="D487" s="11">
        <f>VLOOKUP(A487,'[3]EDA 09 local Share'!$A$1:$C$1030,3,FALSE)</f>
        <v>102083.01083180934</v>
      </c>
      <c r="E487" s="11">
        <f>VLOOKUP(A487,'[3]IFA 09 Data'!$A$1:$C$1297,2,FALSE)</f>
        <v>131849</v>
      </c>
      <c r="F487" s="11">
        <f>VLOOKUP(A487,'[3]IFA 09 Data'!$A$1:$C$1297,3,FALSE)</f>
        <v>198831</v>
      </c>
      <c r="G487" s="15">
        <f>VLOOKUP(A487,'[3]data 11'!$A$1:$C$1304,3,FALSE)</f>
        <v>181263644</v>
      </c>
      <c r="H487" s="11">
        <f>VLOOKUP(A487,'[3]Property 07'!$A$1:$B$1377,2,FALSE)</f>
        <v>92836700</v>
      </c>
      <c r="I487" s="16">
        <f>VLOOKUP(A487,'[3]data 11'!$A$2:$B$1304,2,FALSE)</f>
        <v>294.34499999999997</v>
      </c>
    </row>
    <row r="488" spans="1:9">
      <c r="A488" s="10" t="s">
        <v>1209</v>
      </c>
      <c r="B488" s="10" t="s">
        <v>1210</v>
      </c>
      <c r="C488" s="11">
        <f>VLOOKUP(A488,'[3]I&amp;S 09'!$A$1:$C$1297,2,FALSE)</f>
        <v>410209</v>
      </c>
      <c r="D488" s="11">
        <f>VLOOKUP(A488,'[3]EDA 09 local Share'!$A$1:$C$1030,3,FALSE)</f>
        <v>242741.54113411985</v>
      </c>
      <c r="E488" s="11">
        <f>VLOOKUP(A488,'[3]IFA 09 Data'!$A$1:$C$1297,2,FALSE)</f>
        <v>103446</v>
      </c>
      <c r="F488" s="11">
        <f>VLOOKUP(A488,'[3]IFA 09 Data'!$A$1:$C$1297,3,FALSE)</f>
        <v>142382</v>
      </c>
      <c r="G488" s="15">
        <f>VLOOKUP(A488,'[3]data 11'!$A$1:$C$1304,3,FALSE)</f>
        <v>253214660</v>
      </c>
      <c r="H488" s="11">
        <f>VLOOKUP(A488,'[3]Property 07'!$A$1:$B$1377,2,FALSE)</f>
        <v>141295272</v>
      </c>
      <c r="I488" s="16">
        <f>VLOOKUP(A488,'[3]data 11'!$A$2:$B$1304,2,FALSE)</f>
        <v>596.96599999999989</v>
      </c>
    </row>
    <row r="489" spans="1:9">
      <c r="A489" s="10" t="s">
        <v>1211</v>
      </c>
      <c r="B489" s="10" t="s">
        <v>1212</v>
      </c>
      <c r="C489" s="11">
        <f>VLOOKUP(A489,'[3]I&amp;S 09'!$A$1:$C$1297,2,FALSE)</f>
        <v>995000</v>
      </c>
      <c r="D489" s="11">
        <f>VLOOKUP(A489,'[3]EDA 09 local Share'!$A$1:$C$1030,3,FALSE)</f>
        <v>907375.07978717692</v>
      </c>
      <c r="E489" s="11">
        <f>VLOOKUP(A489,'[3]IFA 09 Data'!$A$1:$C$1297,2,FALSE)</f>
        <v>0</v>
      </c>
      <c r="F489" s="11">
        <f>VLOOKUP(A489,'[3]IFA 09 Data'!$A$1:$C$1297,3,FALSE)</f>
        <v>0</v>
      </c>
      <c r="G489" s="15">
        <f>VLOOKUP(A489,'[3]data 11'!$A$1:$C$1304,3,FALSE)</f>
        <v>1112396575</v>
      </c>
      <c r="H489" s="11">
        <f>VLOOKUP(A489,'[3]Property 07'!$A$1:$B$1377,2,FALSE)</f>
        <v>1019897576</v>
      </c>
      <c r="I489" s="16">
        <f>VLOOKUP(A489,'[3]data 11'!$A$2:$B$1304,2,FALSE)</f>
        <v>3689.6239999999998</v>
      </c>
    </row>
    <row r="490" spans="1:9">
      <c r="A490" s="10" t="s">
        <v>1213</v>
      </c>
      <c r="B490" s="10" t="s">
        <v>1214</v>
      </c>
      <c r="C490" s="11">
        <f>VLOOKUP(A490,'[3]I&amp;S 09'!$A$1:$C$1297,2,FALSE)</f>
        <v>58325</v>
      </c>
      <c r="D490" s="11">
        <f>VLOOKUP(A490,'[3]EDA 09 local Share'!$A$1:$C$1030,3,FALSE)</f>
        <v>25747.268033610726</v>
      </c>
      <c r="E490" s="11">
        <f>VLOOKUP(A490,'[3]IFA 09 Data'!$A$1:$C$1297,2,FALSE)</f>
        <v>38451</v>
      </c>
      <c r="F490" s="11">
        <f>VLOOKUP(A490,'[3]IFA 09 Data'!$A$1:$C$1297,3,FALSE)</f>
        <v>96666</v>
      </c>
      <c r="G490" s="15">
        <f>VLOOKUP(A490,'[3]data 11'!$A$1:$C$1304,3,FALSE)</f>
        <v>63860477</v>
      </c>
      <c r="H490" s="11">
        <f>VLOOKUP(A490,'[3]Property 07'!$A$1:$B$1377,2,FALSE)</f>
        <v>55687420</v>
      </c>
      <c r="I490" s="16">
        <f>VLOOKUP(A490,'[3]data 11'!$A$2:$B$1304,2,FALSE)</f>
        <v>410</v>
      </c>
    </row>
    <row r="491" spans="1:9">
      <c r="A491" s="10" t="s">
        <v>1215</v>
      </c>
      <c r="B491" s="10" t="s">
        <v>1216</v>
      </c>
      <c r="C491" s="11">
        <f>VLOOKUP(A491,'[3]I&amp;S 09'!$A$1:$C$1297,2,FALSE)</f>
        <v>44905</v>
      </c>
      <c r="D491" s="11">
        <f>VLOOKUP(A491,'[3]EDA 09 local Share'!$A$1:$C$1030,3,FALSE)</f>
        <v>62251.600189405224</v>
      </c>
      <c r="E491" s="11">
        <f>VLOOKUP(A491,'[3]IFA 09 Data'!$A$1:$C$1297,2,FALSE)</f>
        <v>0</v>
      </c>
      <c r="F491" s="11">
        <f>VLOOKUP(A491,'[3]IFA 09 Data'!$A$1:$C$1297,3,FALSE)</f>
        <v>0</v>
      </c>
      <c r="G491" s="15">
        <f>VLOOKUP(A491,'[3]data 11'!$A$1:$C$1304,3,FALSE)</f>
        <v>77497357</v>
      </c>
      <c r="H491" s="11">
        <f>VLOOKUP(A491,'[3]Property 07'!$A$1:$B$1377,2,FALSE)</f>
        <v>74633542</v>
      </c>
      <c r="I491" s="16">
        <f>VLOOKUP(A491,'[3]data 11'!$A$2:$B$1304,2,FALSE)</f>
        <v>444.48199999999997</v>
      </c>
    </row>
    <row r="492" spans="1:9">
      <c r="A492" s="10" t="s">
        <v>1217</v>
      </c>
      <c r="B492" s="10" t="s">
        <v>1218</v>
      </c>
      <c r="C492" s="11">
        <f>VLOOKUP(A492,'[3]I&amp;S 09'!$A$1:$C$1297,2,FALSE)</f>
        <v>64081</v>
      </c>
      <c r="D492" s="11">
        <f>VLOOKUP(A492,'[3]EDA 09 local Share'!$A$1:$C$1030,3,FALSE)</f>
        <v>0</v>
      </c>
      <c r="E492" s="11">
        <f>VLOOKUP(A492,'[3]IFA 09 Data'!$A$1:$C$1297,2,FALSE)</f>
        <v>57872</v>
      </c>
      <c r="F492" s="11">
        <f>VLOOKUP(A492,'[3]IFA 09 Data'!$A$1:$C$1297,3,FALSE)</f>
        <v>188510</v>
      </c>
      <c r="G492" s="15">
        <f>VLOOKUP(A492,'[3]data 11'!$A$1:$C$1304,3,FALSE)</f>
        <v>46522121</v>
      </c>
      <c r="H492" s="11">
        <f>VLOOKUP(A492,'[3]Property 07'!$A$1:$B$1377,2,FALSE)</f>
        <v>42979510</v>
      </c>
      <c r="I492" s="16">
        <f>VLOOKUP(A492,'[3]data 11'!$A$2:$B$1304,2,FALSE)</f>
        <v>215</v>
      </c>
    </row>
    <row r="493" spans="1:9">
      <c r="A493" s="10" t="s">
        <v>1219</v>
      </c>
      <c r="B493" s="10" t="s">
        <v>1220</v>
      </c>
      <c r="C493" s="11">
        <f>VLOOKUP(A493,'[3]I&amp;S 09'!$A$1:$C$1297,2,FALSE)</f>
        <v>0</v>
      </c>
      <c r="D493" s="11">
        <f>VLOOKUP(A493,'[3]EDA 09 local Share'!$A$1:$C$1030,3,FALSE)</f>
        <v>0</v>
      </c>
      <c r="E493" s="11">
        <f>VLOOKUP(A493,'[3]IFA 09 Data'!$A$1:$C$1297,2,FALSE)</f>
        <v>0</v>
      </c>
      <c r="F493" s="11">
        <f>VLOOKUP(A493,'[3]IFA 09 Data'!$A$1:$C$1297,3,FALSE)</f>
        <v>0</v>
      </c>
      <c r="G493" s="15">
        <f>VLOOKUP(A493,'[3]data 11'!$A$1:$C$1304,3,FALSE)</f>
        <v>155139836</v>
      </c>
      <c r="H493" s="11">
        <f>VLOOKUP(A493,'[3]Property 07'!$A$1:$B$1377,2,FALSE)</f>
        <v>126717373</v>
      </c>
      <c r="I493" s="16">
        <f>VLOOKUP(A493,'[3]data 11'!$A$2:$B$1304,2,FALSE)</f>
        <v>796.75199999999995</v>
      </c>
    </row>
    <row r="494" spans="1:9">
      <c r="A494" s="10" t="s">
        <v>1221</v>
      </c>
      <c r="B494" s="10" t="s">
        <v>1222</v>
      </c>
      <c r="C494" s="11">
        <f>VLOOKUP(A494,'[3]I&amp;S 09'!$A$1:$C$1297,2,FALSE)</f>
        <v>0</v>
      </c>
      <c r="D494" s="11">
        <f>VLOOKUP(A494,'[3]EDA 09 local Share'!$A$1:$C$1030,3,FALSE)</f>
        <v>0</v>
      </c>
      <c r="E494" s="11">
        <f>VLOOKUP(A494,'[3]IFA 09 Data'!$A$1:$C$1297,2,FALSE)</f>
        <v>0</v>
      </c>
      <c r="F494" s="11">
        <f>VLOOKUP(A494,'[3]IFA 09 Data'!$A$1:$C$1297,3,FALSE)</f>
        <v>0</v>
      </c>
      <c r="G494" s="15">
        <f>VLOOKUP(A494,'[3]data 11'!$A$1:$C$1304,3,FALSE)</f>
        <v>40181490</v>
      </c>
      <c r="H494" s="11">
        <f>VLOOKUP(A494,'[3]Property 07'!$A$1:$B$1377,2,FALSE)</f>
        <v>40481273</v>
      </c>
      <c r="I494" s="16">
        <f>VLOOKUP(A494,'[3]data 11'!$A$2:$B$1304,2,FALSE)</f>
        <v>249.10499999999999</v>
      </c>
    </row>
    <row r="495" spans="1:9">
      <c r="A495" s="10" t="s">
        <v>1223</v>
      </c>
      <c r="B495" s="10" t="s">
        <v>1224</v>
      </c>
      <c r="C495" s="11">
        <f>VLOOKUP(A495,'[3]I&amp;S 09'!$A$1:$C$1297,2,FALSE)</f>
        <v>105828</v>
      </c>
      <c r="D495" s="11">
        <f>VLOOKUP(A495,'[3]EDA 09 local Share'!$A$1:$C$1030,3,FALSE)</f>
        <v>63409.708928332744</v>
      </c>
      <c r="E495" s="11">
        <f>VLOOKUP(A495,'[3]IFA 09 Data'!$A$1:$C$1297,2,FALSE)</f>
        <v>33741</v>
      </c>
      <c r="F495" s="11">
        <f>VLOOKUP(A495,'[3]IFA 09 Data'!$A$1:$C$1297,3,FALSE)</f>
        <v>93915</v>
      </c>
      <c r="G495" s="15">
        <f>VLOOKUP(A495,'[3]data 11'!$A$1:$C$1304,3,FALSE)</f>
        <v>57929741</v>
      </c>
      <c r="H495" s="11">
        <f>VLOOKUP(A495,'[3]Property 07'!$A$1:$B$1377,2,FALSE)</f>
        <v>50297835</v>
      </c>
      <c r="I495" s="16">
        <f>VLOOKUP(A495,'[3]data 11'!$A$2:$B$1304,2,FALSE)</f>
        <v>209.601</v>
      </c>
    </row>
    <row r="496" spans="1:9">
      <c r="A496" s="10" t="s">
        <v>1225</v>
      </c>
      <c r="B496" s="10" t="s">
        <v>1226</v>
      </c>
      <c r="C496" s="11">
        <f>VLOOKUP(A496,'[3]I&amp;S 09'!$A$1:$C$1297,2,FALSE)</f>
        <v>765112</v>
      </c>
      <c r="D496" s="11">
        <f>VLOOKUP(A496,'[3]EDA 09 local Share'!$A$1:$C$1030,3,FALSE)</f>
        <v>573997.00174376322</v>
      </c>
      <c r="E496" s="11">
        <f>VLOOKUP(A496,'[3]IFA 09 Data'!$A$1:$C$1297,2,FALSE)</f>
        <v>0</v>
      </c>
      <c r="F496" s="11">
        <f>VLOOKUP(A496,'[3]IFA 09 Data'!$A$1:$C$1297,3,FALSE)</f>
        <v>0</v>
      </c>
      <c r="G496" s="15">
        <f>VLOOKUP(A496,'[3]data 11'!$A$1:$C$1304,3,FALSE)</f>
        <v>406381477</v>
      </c>
      <c r="H496" s="11">
        <f>VLOOKUP(A496,'[3]Property 07'!$A$1:$B$1377,2,FALSE)</f>
        <v>325163500</v>
      </c>
      <c r="I496" s="16">
        <f>VLOOKUP(A496,'[3]data 11'!$A$2:$B$1304,2,FALSE)</f>
        <v>1350</v>
      </c>
    </row>
    <row r="497" spans="1:9">
      <c r="A497" s="10" t="s">
        <v>1227</v>
      </c>
      <c r="B497" s="10" t="s">
        <v>1228</v>
      </c>
      <c r="C497" s="11">
        <f>VLOOKUP(A497,'[3]I&amp;S 09'!$A$1:$C$1297,2,FALSE)</f>
        <v>294346</v>
      </c>
      <c r="D497" s="11">
        <f>VLOOKUP(A497,'[3]EDA 09 local Share'!$A$1:$C$1030,3,FALSE)</f>
        <v>422689.13365856546</v>
      </c>
      <c r="E497" s="11">
        <f>VLOOKUP(A497,'[3]IFA 09 Data'!$A$1:$C$1297,2,FALSE)</f>
        <v>0</v>
      </c>
      <c r="F497" s="11">
        <f>VLOOKUP(A497,'[3]IFA 09 Data'!$A$1:$C$1297,3,FALSE)</f>
        <v>0</v>
      </c>
      <c r="G497" s="15">
        <f>VLOOKUP(A497,'[3]data 11'!$A$1:$C$1304,3,FALSE)</f>
        <v>263148958</v>
      </c>
      <c r="H497" s="11">
        <f>VLOOKUP(A497,'[3]Property 07'!$A$1:$B$1377,2,FALSE)</f>
        <v>235820501</v>
      </c>
      <c r="I497" s="16">
        <f>VLOOKUP(A497,'[3]data 11'!$A$2:$B$1304,2,FALSE)</f>
        <v>416.92599999999999</v>
      </c>
    </row>
    <row r="498" spans="1:9">
      <c r="A498" s="10" t="s">
        <v>1229</v>
      </c>
      <c r="B498" s="10" t="s">
        <v>1230</v>
      </c>
      <c r="C498" s="11">
        <f>VLOOKUP(A498,'[3]I&amp;S 09'!$A$1:$C$1297,2,FALSE)</f>
        <v>0</v>
      </c>
      <c r="D498" s="11">
        <f>VLOOKUP(A498,'[3]EDA 09 local Share'!$A$1:$C$1030,3,FALSE)</f>
        <v>0</v>
      </c>
      <c r="E498" s="11">
        <f>VLOOKUP(A498,'[3]IFA 09 Data'!$A$1:$C$1297,2,FALSE)</f>
        <v>0</v>
      </c>
      <c r="F498" s="11">
        <f>VLOOKUP(A498,'[3]IFA 09 Data'!$A$1:$C$1297,3,FALSE)</f>
        <v>0</v>
      </c>
      <c r="G498" s="15">
        <f>VLOOKUP(A498,'[3]data 11'!$A$1:$C$1304,3,FALSE)</f>
        <v>226762453</v>
      </c>
      <c r="H498" s="11">
        <f>VLOOKUP(A498,'[3]Property 07'!$A$1:$B$1377,2,FALSE)</f>
        <v>182155658</v>
      </c>
      <c r="I498" s="16">
        <f>VLOOKUP(A498,'[3]data 11'!$A$2:$B$1304,2,FALSE)</f>
        <v>535.33799999999997</v>
      </c>
    </row>
    <row r="499" spans="1:9">
      <c r="A499" s="10" t="s">
        <v>1231</v>
      </c>
      <c r="B499" s="10" t="s">
        <v>1232</v>
      </c>
      <c r="C499" s="11">
        <f>VLOOKUP(A499,'[3]I&amp;S 09'!$A$1:$C$1297,2,FALSE)</f>
        <v>229579</v>
      </c>
      <c r="D499" s="11">
        <f>VLOOKUP(A499,'[3]EDA 09 local Share'!$A$1:$C$1030,3,FALSE)</f>
        <v>176957.89515476997</v>
      </c>
      <c r="E499" s="11">
        <f>VLOOKUP(A499,'[3]IFA 09 Data'!$A$1:$C$1297,2,FALSE)</f>
        <v>0</v>
      </c>
      <c r="F499" s="11">
        <f>VLOOKUP(A499,'[3]IFA 09 Data'!$A$1:$C$1297,3,FALSE)</f>
        <v>0</v>
      </c>
      <c r="G499" s="15">
        <f>VLOOKUP(A499,'[3]data 11'!$A$1:$C$1304,3,FALSE)</f>
        <v>142282734</v>
      </c>
      <c r="H499" s="11">
        <f>VLOOKUP(A499,'[3]Property 07'!$A$1:$B$1377,2,FALSE)</f>
        <v>117910397</v>
      </c>
      <c r="I499" s="16">
        <f>VLOOKUP(A499,'[3]data 11'!$A$2:$B$1304,2,FALSE)</f>
        <v>414.53499999999997</v>
      </c>
    </row>
    <row r="500" spans="1:9">
      <c r="A500" s="10" t="s">
        <v>1233</v>
      </c>
      <c r="B500" s="10" t="s">
        <v>1234</v>
      </c>
      <c r="C500" s="11">
        <f>VLOOKUP(A500,'[3]I&amp;S 09'!$A$1:$C$1297,2,FALSE)</f>
        <v>0</v>
      </c>
      <c r="D500" s="11">
        <f>VLOOKUP(A500,'[3]EDA 09 local Share'!$A$1:$C$1030,3,FALSE)</f>
        <v>0</v>
      </c>
      <c r="E500" s="11">
        <f>VLOOKUP(A500,'[3]IFA 09 Data'!$A$1:$C$1297,2,FALSE)</f>
        <v>0</v>
      </c>
      <c r="F500" s="11">
        <f>VLOOKUP(A500,'[3]IFA 09 Data'!$A$1:$C$1297,3,FALSE)</f>
        <v>0</v>
      </c>
      <c r="G500" s="15">
        <f>VLOOKUP(A500,'[3]data 11'!$A$1:$C$1304,3,FALSE)</f>
        <v>180256924</v>
      </c>
      <c r="H500" s="11">
        <f>VLOOKUP(A500,'[3]Property 07'!$A$1:$B$1377,2,FALSE)</f>
        <v>147957954</v>
      </c>
      <c r="I500" s="16">
        <f>VLOOKUP(A500,'[3]data 11'!$A$2:$B$1304,2,FALSE)</f>
        <v>286.40899999999999</v>
      </c>
    </row>
    <row r="501" spans="1:9">
      <c r="A501" s="10" t="s">
        <v>1235</v>
      </c>
      <c r="B501" s="10" t="s">
        <v>1236</v>
      </c>
      <c r="C501" s="11">
        <f>VLOOKUP(A501,'[3]I&amp;S 09'!$A$1:$C$1297,2,FALSE)</f>
        <v>945384</v>
      </c>
      <c r="D501" s="11">
        <f>VLOOKUP(A501,'[3]EDA 09 local Share'!$A$1:$C$1030,3,FALSE)</f>
        <v>672806.93835282989</v>
      </c>
      <c r="E501" s="11">
        <f>VLOOKUP(A501,'[3]IFA 09 Data'!$A$1:$C$1297,2,FALSE)</f>
        <v>0</v>
      </c>
      <c r="F501" s="11">
        <f>VLOOKUP(A501,'[3]IFA 09 Data'!$A$1:$C$1297,3,FALSE)</f>
        <v>0</v>
      </c>
      <c r="G501" s="15">
        <f>VLOOKUP(A501,'[3]data 11'!$A$1:$C$1304,3,FALSE)</f>
        <v>1066898338</v>
      </c>
      <c r="H501" s="11">
        <f>VLOOKUP(A501,'[3]Property 07'!$A$1:$B$1377,2,FALSE)</f>
        <v>951619879</v>
      </c>
      <c r="I501" s="16">
        <f>VLOOKUP(A501,'[3]data 11'!$A$2:$B$1304,2,FALSE)</f>
        <v>3558.2909999999997</v>
      </c>
    </row>
    <row r="502" spans="1:9">
      <c r="A502" s="10" t="s">
        <v>1237</v>
      </c>
      <c r="B502" s="10" t="s">
        <v>1238</v>
      </c>
      <c r="C502" s="11">
        <f>VLOOKUP(A502,'[3]I&amp;S 09'!$A$1:$C$1297,2,FALSE)</f>
        <v>678014</v>
      </c>
      <c r="D502" s="11">
        <f>VLOOKUP(A502,'[3]EDA 09 local Share'!$A$1:$C$1030,3,FALSE)</f>
        <v>0</v>
      </c>
      <c r="E502" s="11">
        <f>VLOOKUP(A502,'[3]IFA 09 Data'!$A$1:$C$1297,2,FALSE)</f>
        <v>0</v>
      </c>
      <c r="F502" s="11">
        <f>VLOOKUP(A502,'[3]IFA 09 Data'!$A$1:$C$1297,3,FALSE)</f>
        <v>0</v>
      </c>
      <c r="G502" s="15">
        <f>VLOOKUP(A502,'[3]data 11'!$A$1:$C$1304,3,FALSE)</f>
        <v>350760674</v>
      </c>
      <c r="H502" s="11">
        <f>VLOOKUP(A502,'[3]Property 07'!$A$1:$B$1377,2,FALSE)</f>
        <v>301860665</v>
      </c>
      <c r="I502" s="16">
        <f>VLOOKUP(A502,'[3]data 11'!$A$2:$B$1304,2,FALSE)</f>
        <v>874.36199999999997</v>
      </c>
    </row>
    <row r="503" spans="1:9">
      <c r="A503" s="10" t="s">
        <v>1239</v>
      </c>
      <c r="B503" s="10" t="s">
        <v>1240</v>
      </c>
      <c r="C503" s="11">
        <f>VLOOKUP(A503,'[3]I&amp;S 09'!$A$1:$C$1297,2,FALSE)</f>
        <v>451385</v>
      </c>
      <c r="D503" s="11">
        <f>VLOOKUP(A503,'[3]EDA 09 local Share'!$A$1:$C$1030,3,FALSE)</f>
        <v>611051.90472791193</v>
      </c>
      <c r="E503" s="11">
        <f>VLOOKUP(A503,'[3]IFA 09 Data'!$A$1:$C$1297,2,FALSE)</f>
        <v>0</v>
      </c>
      <c r="F503" s="11">
        <f>VLOOKUP(A503,'[3]IFA 09 Data'!$A$1:$C$1297,3,FALSE)</f>
        <v>0</v>
      </c>
      <c r="G503" s="15">
        <f>VLOOKUP(A503,'[3]data 11'!$A$1:$C$1304,3,FALSE)</f>
        <v>751173320</v>
      </c>
      <c r="H503" s="11">
        <f>VLOOKUP(A503,'[3]Property 07'!$A$1:$B$1377,2,FALSE)</f>
        <v>392327399</v>
      </c>
      <c r="I503" s="16">
        <f>VLOOKUP(A503,'[3]data 11'!$A$2:$B$1304,2,FALSE)</f>
        <v>648.54099999999994</v>
      </c>
    </row>
    <row r="504" spans="1:9">
      <c r="A504" s="10" t="s">
        <v>1241</v>
      </c>
      <c r="B504" s="10" t="s">
        <v>1242</v>
      </c>
      <c r="C504" s="11">
        <f>VLOOKUP(A504,'[3]I&amp;S 09'!$A$1:$C$1297,2,FALSE)</f>
        <v>96021</v>
      </c>
      <c r="D504" s="11">
        <f>VLOOKUP(A504,'[3]EDA 09 local Share'!$A$1:$C$1030,3,FALSE)</f>
        <v>99397.63608867937</v>
      </c>
      <c r="E504" s="11">
        <f>VLOOKUP(A504,'[3]IFA 09 Data'!$A$1:$C$1297,2,FALSE)</f>
        <v>0</v>
      </c>
      <c r="F504" s="11">
        <f>VLOOKUP(A504,'[3]IFA 09 Data'!$A$1:$C$1297,3,FALSE)</f>
        <v>0</v>
      </c>
      <c r="G504" s="15">
        <f>VLOOKUP(A504,'[3]data 11'!$A$1:$C$1304,3,FALSE)</f>
        <v>151695940</v>
      </c>
      <c r="H504" s="11">
        <f>VLOOKUP(A504,'[3]Property 07'!$A$1:$B$1377,2,FALSE)</f>
        <v>142447766</v>
      </c>
      <c r="I504" s="16">
        <f>VLOOKUP(A504,'[3]data 11'!$A$2:$B$1304,2,FALSE)</f>
        <v>412.84699999999998</v>
      </c>
    </row>
    <row r="505" spans="1:9">
      <c r="A505" s="10" t="s">
        <v>1243</v>
      </c>
      <c r="B505" s="10" t="s">
        <v>1244</v>
      </c>
      <c r="C505" s="11">
        <f>VLOOKUP(A505,'[3]I&amp;S 09'!$A$1:$C$1297,2,FALSE)</f>
        <v>0</v>
      </c>
      <c r="D505" s="11">
        <f>VLOOKUP(A505,'[3]EDA 09 local Share'!$A$1:$C$1030,3,FALSE)</f>
        <v>0</v>
      </c>
      <c r="E505" s="11">
        <f>VLOOKUP(A505,'[3]IFA 09 Data'!$A$1:$C$1297,2,FALSE)</f>
        <v>0</v>
      </c>
      <c r="F505" s="11">
        <f>VLOOKUP(A505,'[3]IFA 09 Data'!$A$1:$C$1297,3,FALSE)</f>
        <v>0</v>
      </c>
      <c r="G505" s="15">
        <f>VLOOKUP(A505,'[3]data 11'!$A$1:$C$1304,3,FALSE)</f>
        <v>74100444</v>
      </c>
      <c r="H505" s="11">
        <f>VLOOKUP(A505,'[3]Property 07'!$A$1:$B$1377,2,FALSE)</f>
        <v>64219710</v>
      </c>
      <c r="I505" s="16">
        <f>VLOOKUP(A505,'[3]data 11'!$A$2:$B$1304,2,FALSE)</f>
        <v>148.83599999999998</v>
      </c>
    </row>
    <row r="506" spans="1:9">
      <c r="A506" s="10" t="s">
        <v>1245</v>
      </c>
      <c r="B506" s="10" t="s">
        <v>1246</v>
      </c>
      <c r="C506" s="11">
        <f>VLOOKUP(A506,'[3]I&amp;S 09'!$A$1:$C$1297,2,FALSE)</f>
        <v>0</v>
      </c>
      <c r="D506" s="11">
        <f>VLOOKUP(A506,'[3]EDA 09 local Share'!$A$1:$C$1030,3,FALSE)</f>
        <v>0</v>
      </c>
      <c r="E506" s="11">
        <f>VLOOKUP(A506,'[3]IFA 09 Data'!$A$1:$C$1297,2,FALSE)</f>
        <v>0</v>
      </c>
      <c r="F506" s="11">
        <f>VLOOKUP(A506,'[3]IFA 09 Data'!$A$1:$C$1297,3,FALSE)</f>
        <v>0</v>
      </c>
      <c r="G506" s="15">
        <f>VLOOKUP(A506,'[3]data 11'!$A$1:$C$1304,3,FALSE)</f>
        <v>56431535</v>
      </c>
      <c r="H506" s="11">
        <f>VLOOKUP(A506,'[3]Property 07'!$A$1:$B$1377,2,FALSE)</f>
        <v>53170037</v>
      </c>
      <c r="I506" s="16">
        <f>VLOOKUP(A506,'[3]data 11'!$A$2:$B$1304,2,FALSE)</f>
        <v>87</v>
      </c>
    </row>
    <row r="507" spans="1:9">
      <c r="A507" s="10" t="s">
        <v>1249</v>
      </c>
      <c r="B507" s="10" t="s">
        <v>1250</v>
      </c>
      <c r="C507" s="11">
        <f>VLOOKUP(A507,'[3]I&amp;S 09'!$A$1:$C$1297,2,FALSE)</f>
        <v>1607919</v>
      </c>
      <c r="D507" s="11">
        <f>VLOOKUP(A507,'[3]EDA 09 local Share'!$A$1:$C$1030,3,FALSE)</f>
        <v>631700.68824838137</v>
      </c>
      <c r="E507" s="11">
        <f>VLOOKUP(A507,'[3]IFA 09 Data'!$A$1:$C$1297,2,FALSE)</f>
        <v>517963</v>
      </c>
      <c r="F507" s="11">
        <f>VLOOKUP(A507,'[3]IFA 09 Data'!$A$1:$C$1297,3,FALSE)</f>
        <v>846083</v>
      </c>
      <c r="G507" s="15">
        <f>VLOOKUP(A507,'[3]data 11'!$A$1:$C$1304,3,FALSE)</f>
        <v>344179081</v>
      </c>
      <c r="H507" s="11">
        <f>VLOOKUP(A507,'[3]Property 07'!$A$1:$B$1377,2,FALSE)</f>
        <v>288215923</v>
      </c>
      <c r="I507" s="16">
        <f>VLOOKUP(A507,'[3]data 11'!$A$2:$B$1304,2,FALSE)</f>
        <v>1437.2489999999998</v>
      </c>
    </row>
    <row r="508" spans="1:9">
      <c r="A508" s="10" t="s">
        <v>1251</v>
      </c>
      <c r="B508" s="10" t="s">
        <v>1252</v>
      </c>
      <c r="C508" s="11">
        <f>VLOOKUP(A508,'[3]I&amp;S 09'!$A$1:$C$1297,2,FALSE)</f>
        <v>273552</v>
      </c>
      <c r="D508" s="11">
        <f>VLOOKUP(A508,'[3]EDA 09 local Share'!$A$1:$C$1030,3,FALSE)</f>
        <v>46770.51011153213</v>
      </c>
      <c r="E508" s="11">
        <f>VLOOKUP(A508,'[3]IFA 09 Data'!$A$1:$C$1297,2,FALSE)</f>
        <v>49719</v>
      </c>
      <c r="F508" s="11">
        <f>VLOOKUP(A508,'[3]IFA 09 Data'!$A$1:$C$1297,3,FALSE)</f>
        <v>123500</v>
      </c>
      <c r="G508" s="15">
        <f>VLOOKUP(A508,'[3]data 11'!$A$1:$C$1304,3,FALSE)</f>
        <v>74092426</v>
      </c>
      <c r="H508" s="11">
        <f>VLOOKUP(A508,'[3]Property 07'!$A$1:$B$1377,2,FALSE)</f>
        <v>67370273</v>
      </c>
      <c r="I508" s="16">
        <f>VLOOKUP(A508,'[3]data 11'!$A$2:$B$1304,2,FALSE)</f>
        <v>492</v>
      </c>
    </row>
    <row r="509" spans="1:9">
      <c r="A509" s="10" t="s">
        <v>1253</v>
      </c>
      <c r="B509" s="10" t="s">
        <v>1254</v>
      </c>
      <c r="C509" s="11">
        <f>VLOOKUP(A509,'[3]I&amp;S 09'!$A$1:$C$1297,2,FALSE)</f>
        <v>1696707</v>
      </c>
      <c r="D509" s="11">
        <f>VLOOKUP(A509,'[3]EDA 09 local Share'!$A$1:$C$1030,3,FALSE)</f>
        <v>539872.605027157</v>
      </c>
      <c r="E509" s="11">
        <f>VLOOKUP(A509,'[3]IFA 09 Data'!$A$1:$C$1297,2,FALSE)</f>
        <v>466081</v>
      </c>
      <c r="F509" s="11">
        <f>VLOOKUP(A509,'[3]IFA 09 Data'!$A$1:$C$1297,3,FALSE)</f>
        <v>568204</v>
      </c>
      <c r="G509" s="15">
        <f>VLOOKUP(A509,'[3]data 11'!$A$1:$C$1304,3,FALSE)</f>
        <v>459361741</v>
      </c>
      <c r="H509" s="11">
        <f>VLOOKUP(A509,'[3]Property 07'!$A$1:$B$1377,2,FALSE)</f>
        <v>427129301</v>
      </c>
      <c r="I509" s="16">
        <f>VLOOKUP(A509,'[3]data 11'!$A$2:$B$1304,2,FALSE)</f>
        <v>1388.3459999999998</v>
      </c>
    </row>
    <row r="510" spans="1:9">
      <c r="A510" s="10" t="s">
        <v>1255</v>
      </c>
      <c r="B510" s="10" t="s">
        <v>1256</v>
      </c>
      <c r="C510" s="11">
        <f>VLOOKUP(A510,'[3]I&amp;S 09'!$A$1:$C$1297,2,FALSE)</f>
        <v>2120076</v>
      </c>
      <c r="D510" s="11">
        <f>VLOOKUP(A510,'[3]EDA 09 local Share'!$A$1:$C$1030,3,FALSE)</f>
        <v>2036313.3164839847</v>
      </c>
      <c r="E510" s="11">
        <f>VLOOKUP(A510,'[3]IFA 09 Data'!$A$1:$C$1297,2,FALSE)</f>
        <v>0</v>
      </c>
      <c r="F510" s="11">
        <f>VLOOKUP(A510,'[3]IFA 09 Data'!$A$1:$C$1297,3,FALSE)</f>
        <v>0</v>
      </c>
      <c r="G510" s="15">
        <f>VLOOKUP(A510,'[3]data 11'!$A$1:$C$1304,3,FALSE)</f>
        <v>1477147797</v>
      </c>
      <c r="H510" s="11">
        <f>VLOOKUP(A510,'[3]Property 07'!$A$1:$B$1377,2,FALSE)</f>
        <v>1320060565</v>
      </c>
      <c r="I510" s="16">
        <f>VLOOKUP(A510,'[3]data 11'!$A$2:$B$1304,2,FALSE)</f>
        <v>4434.4939999999997</v>
      </c>
    </row>
    <row r="511" spans="1:9">
      <c r="A511" s="10" t="s">
        <v>1257</v>
      </c>
      <c r="B511" s="10" t="s">
        <v>1258</v>
      </c>
      <c r="C511" s="11">
        <f>VLOOKUP(A511,'[3]I&amp;S 09'!$A$1:$C$1297,2,FALSE)</f>
        <v>515771</v>
      </c>
      <c r="D511" s="11">
        <f>VLOOKUP(A511,'[3]EDA 09 local Share'!$A$1:$C$1030,3,FALSE)</f>
        <v>312222.86348767474</v>
      </c>
      <c r="E511" s="11">
        <f>VLOOKUP(A511,'[3]IFA 09 Data'!$A$1:$C$1297,2,FALSE)</f>
        <v>114029</v>
      </c>
      <c r="F511" s="11">
        <f>VLOOKUP(A511,'[3]IFA 09 Data'!$A$1:$C$1297,3,FALSE)</f>
        <v>179503</v>
      </c>
      <c r="G511" s="15">
        <f>VLOOKUP(A511,'[3]data 11'!$A$1:$C$1304,3,FALSE)</f>
        <v>239356461</v>
      </c>
      <c r="H511" s="11">
        <f>VLOOKUP(A511,'[3]Property 07'!$A$1:$B$1377,2,FALSE)</f>
        <v>195107257</v>
      </c>
      <c r="I511" s="16">
        <f>VLOOKUP(A511,'[3]data 11'!$A$2:$B$1304,2,FALSE)</f>
        <v>896.66599999999994</v>
      </c>
    </row>
    <row r="512" spans="1:9">
      <c r="A512" s="10" t="s">
        <v>1259</v>
      </c>
      <c r="B512" s="10" t="s">
        <v>1260</v>
      </c>
      <c r="C512" s="11">
        <f>VLOOKUP(A512,'[3]I&amp;S 09'!$A$1:$C$1297,2,FALSE)</f>
        <v>1236046</v>
      </c>
      <c r="D512" s="11">
        <f>VLOOKUP(A512,'[3]EDA 09 local Share'!$A$1:$C$1030,3,FALSE)</f>
        <v>291248.33683645993</v>
      </c>
      <c r="E512" s="11">
        <f>VLOOKUP(A512,'[3]IFA 09 Data'!$A$1:$C$1297,2,FALSE)</f>
        <v>902014</v>
      </c>
      <c r="F512" s="11">
        <f>VLOOKUP(A512,'[3]IFA 09 Data'!$A$1:$C$1297,3,FALSE)</f>
        <v>1327936</v>
      </c>
      <c r="G512" s="15">
        <f>VLOOKUP(A512,'[3]data 11'!$A$1:$C$1304,3,FALSE)</f>
        <v>675234503</v>
      </c>
      <c r="H512" s="11">
        <f>VLOOKUP(A512,'[3]Property 07'!$A$1:$B$1377,2,FALSE)</f>
        <v>557456826</v>
      </c>
      <c r="I512" s="16">
        <f>VLOOKUP(A512,'[3]data 11'!$A$2:$B$1304,2,FALSE)</f>
        <v>2242.5459999999998</v>
      </c>
    </row>
    <row r="513" spans="1:9">
      <c r="A513" s="10" t="s">
        <v>1261</v>
      </c>
      <c r="B513" s="10" t="s">
        <v>1262</v>
      </c>
      <c r="C513" s="11">
        <f>VLOOKUP(A513,'[3]I&amp;S 09'!$A$1:$C$1297,2,FALSE)</f>
        <v>133635</v>
      </c>
      <c r="D513" s="11">
        <f>VLOOKUP(A513,'[3]EDA 09 local Share'!$A$1:$C$1030,3,FALSE)</f>
        <v>106876.52680817553</v>
      </c>
      <c r="E513" s="11">
        <f>VLOOKUP(A513,'[3]IFA 09 Data'!$A$1:$C$1297,2,FALSE)</f>
        <v>54237</v>
      </c>
      <c r="F513" s="11">
        <f>VLOOKUP(A513,'[3]IFA 09 Data'!$A$1:$C$1297,3,FALSE)</f>
        <v>141629</v>
      </c>
      <c r="G513" s="15">
        <f>VLOOKUP(A513,'[3]data 11'!$A$1:$C$1304,3,FALSE)</f>
        <v>92750722</v>
      </c>
      <c r="H513" s="11">
        <f>VLOOKUP(A513,'[3]Property 07'!$A$1:$B$1377,2,FALSE)</f>
        <v>77253057</v>
      </c>
      <c r="I513" s="16">
        <f>VLOOKUP(A513,'[3]data 11'!$A$2:$B$1304,2,FALSE)</f>
        <v>556</v>
      </c>
    </row>
    <row r="514" spans="1:9">
      <c r="A514" s="10" t="s">
        <v>1263</v>
      </c>
      <c r="B514" s="10" t="s">
        <v>1264</v>
      </c>
      <c r="C514" s="11">
        <f>VLOOKUP(A514,'[3]I&amp;S 09'!$A$1:$C$1297,2,FALSE)</f>
        <v>35667</v>
      </c>
      <c r="D514" s="11">
        <f>VLOOKUP(A514,'[3]EDA 09 local Share'!$A$1:$C$1030,3,FALSE)</f>
        <v>30282.921284937493</v>
      </c>
      <c r="E514" s="11">
        <f>VLOOKUP(A514,'[3]IFA 09 Data'!$A$1:$C$1297,2,FALSE)</f>
        <v>0</v>
      </c>
      <c r="F514" s="11">
        <f>VLOOKUP(A514,'[3]IFA 09 Data'!$A$1:$C$1297,3,FALSE)</f>
        <v>0</v>
      </c>
      <c r="G514" s="15">
        <f>VLOOKUP(A514,'[3]data 11'!$A$1:$C$1304,3,FALSE)</f>
        <v>72662792</v>
      </c>
      <c r="H514" s="11">
        <f>VLOOKUP(A514,'[3]Property 07'!$A$1:$B$1377,2,FALSE)</f>
        <v>60505884</v>
      </c>
      <c r="I514" s="16">
        <f>VLOOKUP(A514,'[3]data 11'!$A$2:$B$1304,2,FALSE)</f>
        <v>275.23199999999997</v>
      </c>
    </row>
    <row r="515" spans="1:9">
      <c r="A515" s="10" t="s">
        <v>1265</v>
      </c>
      <c r="B515" s="10" t="s">
        <v>1266</v>
      </c>
      <c r="C515" s="11">
        <f>VLOOKUP(A515,'[3]I&amp;S 09'!$A$1:$C$1297,2,FALSE)</f>
        <v>493261</v>
      </c>
      <c r="D515" s="11">
        <f>VLOOKUP(A515,'[3]EDA 09 local Share'!$A$1:$C$1030,3,FALSE)</f>
        <v>45865.452136859742</v>
      </c>
      <c r="E515" s="11">
        <f>VLOOKUP(A515,'[3]IFA 09 Data'!$A$1:$C$1297,2,FALSE)</f>
        <v>75985</v>
      </c>
      <c r="F515" s="11">
        <f>VLOOKUP(A515,'[3]IFA 09 Data'!$A$1:$C$1297,3,FALSE)</f>
        <v>136678</v>
      </c>
      <c r="G515" s="15">
        <f>VLOOKUP(A515,'[3]data 11'!$A$1:$C$1304,3,FALSE)</f>
        <v>117757465</v>
      </c>
      <c r="H515" s="11">
        <f>VLOOKUP(A515,'[3]Property 07'!$A$1:$B$1377,2,FALSE)</f>
        <v>104864407</v>
      </c>
      <c r="I515" s="16">
        <f>VLOOKUP(A515,'[3]data 11'!$A$2:$B$1304,2,FALSE)</f>
        <v>532.84599999999989</v>
      </c>
    </row>
    <row r="516" spans="1:9">
      <c r="A516" s="10" t="s">
        <v>1267</v>
      </c>
      <c r="B516" s="10" t="s">
        <v>1268</v>
      </c>
      <c r="C516" s="11">
        <f>VLOOKUP(A516,'[3]I&amp;S 09'!$A$1:$C$1297,2,FALSE)</f>
        <v>48615</v>
      </c>
      <c r="D516" s="11">
        <f>VLOOKUP(A516,'[3]EDA 09 local Share'!$A$1:$C$1030,3,FALSE)</f>
        <v>1419.1548453756261</v>
      </c>
      <c r="E516" s="11">
        <f>VLOOKUP(A516,'[3]IFA 09 Data'!$A$1:$C$1297,2,FALSE)</f>
        <v>12003</v>
      </c>
      <c r="F516" s="11">
        <f>VLOOKUP(A516,'[3]IFA 09 Data'!$A$1:$C$1297,3,FALSE)</f>
        <v>139355</v>
      </c>
      <c r="G516" s="15">
        <f>VLOOKUP(A516,'[3]data 11'!$A$1:$C$1304,3,FALSE)</f>
        <v>16299237</v>
      </c>
      <c r="H516" s="11">
        <f>VLOOKUP(A516,'[3]Property 07'!$A$1:$B$1377,2,FALSE)</f>
        <v>14799636</v>
      </c>
      <c r="I516" s="16">
        <f>VLOOKUP(A516,'[3]data 11'!$A$2:$B$1304,2,FALSE)</f>
        <v>535</v>
      </c>
    </row>
    <row r="517" spans="1:9">
      <c r="A517" s="10" t="s">
        <v>1269</v>
      </c>
      <c r="B517" s="10" t="s">
        <v>1270</v>
      </c>
      <c r="C517" s="11">
        <f>VLOOKUP(A517,'[3]I&amp;S 09'!$A$1:$C$1297,2,FALSE)</f>
        <v>1441463</v>
      </c>
      <c r="D517" s="11">
        <f>VLOOKUP(A517,'[3]EDA 09 local Share'!$A$1:$C$1030,3,FALSE)</f>
        <v>1295684.800665397</v>
      </c>
      <c r="E517" s="11">
        <f>VLOOKUP(A517,'[3]IFA 09 Data'!$A$1:$C$1297,2,FALSE)</f>
        <v>0</v>
      </c>
      <c r="F517" s="11">
        <f>VLOOKUP(A517,'[3]IFA 09 Data'!$A$1:$C$1297,3,FALSE)</f>
        <v>0</v>
      </c>
      <c r="G517" s="15">
        <f>VLOOKUP(A517,'[3]data 11'!$A$1:$C$1304,3,FALSE)</f>
        <v>540979885</v>
      </c>
      <c r="H517" s="11">
        <f>VLOOKUP(A517,'[3]Property 07'!$A$1:$B$1377,2,FALSE)</f>
        <v>471993288</v>
      </c>
      <c r="I517" s="16">
        <f>VLOOKUP(A517,'[3]data 11'!$A$2:$B$1304,2,FALSE)</f>
        <v>2366.9469999999997</v>
      </c>
    </row>
    <row r="518" spans="1:9">
      <c r="A518" s="10" t="s">
        <v>1271</v>
      </c>
      <c r="B518" s="10" t="s">
        <v>1272</v>
      </c>
      <c r="C518" s="11">
        <f>VLOOKUP(A518,'[3]I&amp;S 09'!$A$1:$C$1297,2,FALSE)</f>
        <v>222986</v>
      </c>
      <c r="D518" s="11">
        <f>VLOOKUP(A518,'[3]EDA 09 local Share'!$A$1:$C$1030,3,FALSE)</f>
        <v>212552.31010249816</v>
      </c>
      <c r="E518" s="11">
        <f>VLOOKUP(A518,'[3]IFA 09 Data'!$A$1:$C$1297,2,FALSE)</f>
        <v>0</v>
      </c>
      <c r="F518" s="11">
        <f>VLOOKUP(A518,'[3]IFA 09 Data'!$A$1:$C$1297,3,FALSE)</f>
        <v>0</v>
      </c>
      <c r="G518" s="15">
        <f>VLOOKUP(A518,'[3]data 11'!$A$1:$C$1304,3,FALSE)</f>
        <v>156525036</v>
      </c>
      <c r="H518" s="11">
        <f>VLOOKUP(A518,'[3]Property 07'!$A$1:$B$1377,2,FALSE)</f>
        <v>147763406</v>
      </c>
      <c r="I518" s="16">
        <f>VLOOKUP(A518,'[3]data 11'!$A$2:$B$1304,2,FALSE)</f>
        <v>755.12899999999991</v>
      </c>
    </row>
    <row r="519" spans="1:9">
      <c r="A519" s="10" t="s">
        <v>1273</v>
      </c>
      <c r="B519" s="10" t="s">
        <v>1274</v>
      </c>
      <c r="C519" s="11">
        <f>VLOOKUP(A519,'[3]I&amp;S 09'!$A$1:$C$1297,2,FALSE)</f>
        <v>905095</v>
      </c>
      <c r="D519" s="11">
        <f>VLOOKUP(A519,'[3]EDA 09 local Share'!$A$1:$C$1030,3,FALSE)</f>
        <v>1376492.610800066</v>
      </c>
      <c r="E519" s="11">
        <f>VLOOKUP(A519,'[3]IFA 09 Data'!$A$1:$C$1297,2,FALSE)</f>
        <v>0</v>
      </c>
      <c r="F519" s="11">
        <f>VLOOKUP(A519,'[3]IFA 09 Data'!$A$1:$C$1297,3,FALSE)</f>
        <v>0</v>
      </c>
      <c r="G519" s="15">
        <f>VLOOKUP(A519,'[3]data 11'!$A$1:$C$1304,3,FALSE)</f>
        <v>1103939988</v>
      </c>
      <c r="H519" s="11">
        <f>VLOOKUP(A519,'[3]Property 07'!$A$1:$B$1377,2,FALSE)</f>
        <v>1400485684</v>
      </c>
      <c r="I519" s="16">
        <f>VLOOKUP(A519,'[3]data 11'!$A$2:$B$1304,2,FALSE)</f>
        <v>525</v>
      </c>
    </row>
    <row r="520" spans="1:9">
      <c r="A520" s="10" t="s">
        <v>1275</v>
      </c>
      <c r="B520" s="10" t="s">
        <v>1276</v>
      </c>
      <c r="C520" s="11">
        <f>VLOOKUP(A520,'[3]I&amp;S 09'!$A$1:$C$1297,2,FALSE)</f>
        <v>0</v>
      </c>
      <c r="D520" s="11">
        <f>VLOOKUP(A520,'[3]EDA 09 local Share'!$A$1:$C$1030,3,FALSE)</f>
        <v>0</v>
      </c>
      <c r="E520" s="11">
        <f>VLOOKUP(A520,'[3]IFA 09 Data'!$A$1:$C$1297,2,FALSE)</f>
        <v>0</v>
      </c>
      <c r="F520" s="11">
        <f>VLOOKUP(A520,'[3]IFA 09 Data'!$A$1:$C$1297,3,FALSE)</f>
        <v>0</v>
      </c>
      <c r="G520" s="15">
        <f>VLOOKUP(A520,'[3]data 11'!$A$1:$C$1304,3,FALSE)</f>
        <v>52817224</v>
      </c>
      <c r="H520" s="11">
        <f>VLOOKUP(A520,'[3]Property 07'!$A$1:$B$1377,2,FALSE)</f>
        <v>32943701</v>
      </c>
      <c r="I520" s="16">
        <f>VLOOKUP(A520,'[3]data 11'!$A$2:$B$1304,2,FALSE)</f>
        <v>72.873999999999995</v>
      </c>
    </row>
    <row r="521" spans="1:9">
      <c r="A521" s="10" t="s">
        <v>1277</v>
      </c>
      <c r="B521" s="10" t="s">
        <v>1278</v>
      </c>
      <c r="C521" s="11">
        <f>VLOOKUP(A521,'[3]I&amp;S 09'!$A$1:$C$1297,2,FALSE)</f>
        <v>1760928</v>
      </c>
      <c r="D521" s="11">
        <f>VLOOKUP(A521,'[3]EDA 09 local Share'!$A$1:$C$1030,3,FALSE)</f>
        <v>0</v>
      </c>
      <c r="E521" s="11">
        <f>VLOOKUP(A521,'[3]IFA 09 Data'!$A$1:$C$1297,2,FALSE)</f>
        <v>0</v>
      </c>
      <c r="F521" s="11">
        <f>VLOOKUP(A521,'[3]IFA 09 Data'!$A$1:$C$1297,3,FALSE)</f>
        <v>0</v>
      </c>
      <c r="G521" s="15">
        <f>VLOOKUP(A521,'[3]data 11'!$A$1:$C$1304,3,FALSE)</f>
        <v>586341569</v>
      </c>
      <c r="H521" s="11">
        <f>VLOOKUP(A521,'[3]Property 07'!$A$1:$B$1377,2,FALSE)</f>
        <v>483815978</v>
      </c>
      <c r="I521" s="16">
        <f>VLOOKUP(A521,'[3]data 11'!$A$2:$B$1304,2,FALSE)</f>
        <v>316.79599999999999</v>
      </c>
    </row>
    <row r="522" spans="1:9">
      <c r="A522" s="10" t="s">
        <v>1279</v>
      </c>
      <c r="B522" s="10" t="s">
        <v>1280</v>
      </c>
      <c r="C522" s="11">
        <f>VLOOKUP(A522,'[3]I&amp;S 09'!$A$1:$C$1297,2,FALSE)</f>
        <v>65130</v>
      </c>
      <c r="D522" s="11">
        <f>VLOOKUP(A522,'[3]EDA 09 local Share'!$A$1:$C$1030,3,FALSE)</f>
        <v>77772.382112639272</v>
      </c>
      <c r="E522" s="11">
        <f>VLOOKUP(A522,'[3]IFA 09 Data'!$A$1:$C$1297,2,FALSE)</f>
        <v>0</v>
      </c>
      <c r="F522" s="11">
        <f>VLOOKUP(A522,'[3]IFA 09 Data'!$A$1:$C$1297,3,FALSE)</f>
        <v>0</v>
      </c>
      <c r="G522" s="15">
        <f>VLOOKUP(A522,'[3]data 11'!$A$1:$C$1304,3,FALSE)</f>
        <v>222253235</v>
      </c>
      <c r="H522" s="11">
        <f>VLOOKUP(A522,'[3]Property 07'!$A$1:$B$1377,2,FALSE)</f>
        <v>106828859</v>
      </c>
      <c r="I522" s="16">
        <f>VLOOKUP(A522,'[3]data 11'!$A$2:$B$1304,2,FALSE)</f>
        <v>178.32599999999999</v>
      </c>
    </row>
    <row r="523" spans="1:9">
      <c r="A523" s="10" t="s">
        <v>1281</v>
      </c>
      <c r="B523" s="10" t="s">
        <v>1282</v>
      </c>
      <c r="C523" s="11">
        <f>VLOOKUP(A523,'[3]I&amp;S 09'!$A$1:$C$1297,2,FALSE)</f>
        <v>1928617</v>
      </c>
      <c r="D523" s="11">
        <f>VLOOKUP(A523,'[3]EDA 09 local Share'!$A$1:$C$1030,3,FALSE)</f>
        <v>1735720.2118999998</v>
      </c>
      <c r="E523" s="11">
        <f>VLOOKUP(A523,'[3]IFA 09 Data'!$A$1:$C$1297,2,FALSE)</f>
        <v>0</v>
      </c>
      <c r="F523" s="11">
        <f>VLOOKUP(A523,'[3]IFA 09 Data'!$A$1:$C$1297,3,FALSE)</f>
        <v>0</v>
      </c>
      <c r="G523" s="15">
        <f>VLOOKUP(A523,'[3]data 11'!$A$1:$C$1304,3,FALSE)</f>
        <v>672734320</v>
      </c>
      <c r="H523" s="11">
        <f>VLOOKUP(A523,'[3]Property 07'!$A$1:$B$1377,2,FALSE)</f>
        <v>598524211</v>
      </c>
      <c r="I523" s="16">
        <f>VLOOKUP(A523,'[3]data 11'!$A$2:$B$1304,2,FALSE)</f>
        <v>925</v>
      </c>
    </row>
    <row r="524" spans="1:9">
      <c r="A524" s="10" t="s">
        <v>1283</v>
      </c>
      <c r="B524" s="10" t="s">
        <v>1284</v>
      </c>
      <c r="C524" s="11">
        <f>VLOOKUP(A524,'[3]I&amp;S 09'!$A$1:$C$1297,2,FALSE)</f>
        <v>286585</v>
      </c>
      <c r="D524" s="11">
        <f>VLOOKUP(A524,'[3]EDA 09 local Share'!$A$1:$C$1030,3,FALSE)</f>
        <v>278495.75748708984</v>
      </c>
      <c r="E524" s="11">
        <f>VLOOKUP(A524,'[3]IFA 09 Data'!$A$1:$C$1297,2,FALSE)</f>
        <v>0</v>
      </c>
      <c r="F524" s="11">
        <f>VLOOKUP(A524,'[3]IFA 09 Data'!$A$1:$C$1297,3,FALSE)</f>
        <v>0</v>
      </c>
      <c r="G524" s="15">
        <f>VLOOKUP(A524,'[3]data 11'!$A$1:$C$1304,3,FALSE)</f>
        <v>392487289</v>
      </c>
      <c r="H524" s="11">
        <f>VLOOKUP(A524,'[3]Property 07'!$A$1:$B$1377,2,FALSE)</f>
        <v>143876334</v>
      </c>
      <c r="I524" s="16">
        <f>VLOOKUP(A524,'[3]data 11'!$A$2:$B$1304,2,FALSE)</f>
        <v>340.613</v>
      </c>
    </row>
    <row r="525" spans="1:9">
      <c r="A525" s="10" t="s">
        <v>1285</v>
      </c>
      <c r="B525" s="10" t="s">
        <v>1286</v>
      </c>
      <c r="C525" s="11">
        <f>VLOOKUP(A525,'[3]I&amp;S 09'!$A$1:$C$1297,2,FALSE)</f>
        <v>1027357</v>
      </c>
      <c r="D525" s="11">
        <f>VLOOKUP(A525,'[3]EDA 09 local Share'!$A$1:$C$1030,3,FALSE)</f>
        <v>842709.52260686213</v>
      </c>
      <c r="E525" s="11">
        <f>VLOOKUP(A525,'[3]IFA 09 Data'!$A$1:$C$1297,2,FALSE)</f>
        <v>0</v>
      </c>
      <c r="F525" s="11">
        <f>VLOOKUP(A525,'[3]IFA 09 Data'!$A$1:$C$1297,3,FALSE)</f>
        <v>0</v>
      </c>
      <c r="G525" s="15">
        <f>VLOOKUP(A525,'[3]data 11'!$A$1:$C$1304,3,FALSE)</f>
        <v>426533356</v>
      </c>
      <c r="H525" s="11">
        <f>VLOOKUP(A525,'[3]Property 07'!$A$1:$B$1377,2,FALSE)</f>
        <v>422482110</v>
      </c>
      <c r="I525" s="16">
        <f>VLOOKUP(A525,'[3]data 11'!$A$2:$B$1304,2,FALSE)</f>
        <v>1380</v>
      </c>
    </row>
    <row r="526" spans="1:9">
      <c r="A526" s="10" t="s">
        <v>1287</v>
      </c>
      <c r="B526" s="10" t="s">
        <v>1288</v>
      </c>
      <c r="C526" s="11">
        <f>VLOOKUP(A526,'[3]I&amp;S 09'!$A$1:$C$1297,2,FALSE)</f>
        <v>295271</v>
      </c>
      <c r="D526" s="11">
        <f>VLOOKUP(A526,'[3]EDA 09 local Share'!$A$1:$C$1030,3,FALSE)</f>
        <v>0</v>
      </c>
      <c r="E526" s="11">
        <f>VLOOKUP(A526,'[3]IFA 09 Data'!$A$1:$C$1297,2,FALSE)</f>
        <v>189480</v>
      </c>
      <c r="F526" s="11">
        <f>VLOOKUP(A526,'[3]IFA 09 Data'!$A$1:$C$1297,3,FALSE)</f>
        <v>289938</v>
      </c>
      <c r="G526" s="15">
        <f>VLOOKUP(A526,'[3]data 11'!$A$1:$C$1304,3,FALSE)</f>
        <v>148935927</v>
      </c>
      <c r="H526" s="11">
        <f>VLOOKUP(A526,'[3]Property 07'!$A$1:$B$1377,2,FALSE)</f>
        <v>139145386</v>
      </c>
      <c r="I526" s="16">
        <f>VLOOKUP(A526,'[3]data 11'!$A$2:$B$1304,2,FALSE)</f>
        <v>610</v>
      </c>
    </row>
    <row r="527" spans="1:9">
      <c r="A527" s="10" t="s">
        <v>1289</v>
      </c>
      <c r="B527" s="10" t="s">
        <v>1290</v>
      </c>
      <c r="C527" s="11">
        <f>VLOOKUP(A527,'[3]I&amp;S 09'!$A$1:$C$1297,2,FALSE)</f>
        <v>1717185</v>
      </c>
      <c r="D527" s="11">
        <f>VLOOKUP(A527,'[3]EDA 09 local Share'!$A$1:$C$1030,3,FALSE)</f>
        <v>1281093.1905702173</v>
      </c>
      <c r="E527" s="11">
        <f>VLOOKUP(A527,'[3]IFA 09 Data'!$A$1:$C$1297,2,FALSE)</f>
        <v>0</v>
      </c>
      <c r="F527" s="11">
        <f>VLOOKUP(A527,'[3]IFA 09 Data'!$A$1:$C$1297,3,FALSE)</f>
        <v>0</v>
      </c>
      <c r="G527" s="15">
        <f>VLOOKUP(A527,'[3]data 11'!$A$1:$C$1304,3,FALSE)</f>
        <v>535297689</v>
      </c>
      <c r="H527" s="11">
        <f>VLOOKUP(A527,'[3]Property 07'!$A$1:$B$1377,2,FALSE)</f>
        <v>545665109</v>
      </c>
      <c r="I527" s="16">
        <f>VLOOKUP(A527,'[3]data 11'!$A$2:$B$1304,2,FALSE)</f>
        <v>1038.6789999999999</v>
      </c>
    </row>
    <row r="528" spans="1:9">
      <c r="A528" s="10" t="s">
        <v>1291</v>
      </c>
      <c r="B528" s="10" t="s">
        <v>1292</v>
      </c>
      <c r="C528" s="11">
        <f>VLOOKUP(A528,'[3]I&amp;S 09'!$A$1:$C$1297,2,FALSE)</f>
        <v>0</v>
      </c>
      <c r="D528" s="11">
        <f>VLOOKUP(A528,'[3]EDA 09 local Share'!$A$1:$C$1030,3,FALSE)</f>
        <v>0</v>
      </c>
      <c r="E528" s="11">
        <f>VLOOKUP(A528,'[3]IFA 09 Data'!$A$1:$C$1297,2,FALSE)</f>
        <v>0</v>
      </c>
      <c r="F528" s="11">
        <f>VLOOKUP(A528,'[3]IFA 09 Data'!$A$1:$C$1297,3,FALSE)</f>
        <v>0</v>
      </c>
      <c r="G528" s="15">
        <f>VLOOKUP(A528,'[3]data 11'!$A$1:$C$1304,3,FALSE)</f>
        <v>187137462</v>
      </c>
      <c r="H528" s="11">
        <f>VLOOKUP(A528,'[3]Property 07'!$A$1:$B$1377,2,FALSE)</f>
        <v>141970086</v>
      </c>
      <c r="I528" s="16">
        <f>VLOOKUP(A528,'[3]data 11'!$A$2:$B$1304,2,FALSE)</f>
        <v>384.23699999999997</v>
      </c>
    </row>
    <row r="529" spans="1:9">
      <c r="A529" s="10" t="s">
        <v>1293</v>
      </c>
      <c r="B529" s="10" t="s">
        <v>1294</v>
      </c>
      <c r="C529" s="11">
        <f>VLOOKUP(A529,'[3]I&amp;S 09'!$A$1:$C$1297,2,FALSE)</f>
        <v>447363</v>
      </c>
      <c r="D529" s="11">
        <f>VLOOKUP(A529,'[3]EDA 09 local Share'!$A$1:$C$1030,3,FALSE)</f>
        <v>84990.102640835481</v>
      </c>
      <c r="E529" s="11">
        <f>VLOOKUP(A529,'[3]IFA 09 Data'!$A$1:$C$1297,2,FALSE)</f>
        <v>318776</v>
      </c>
      <c r="F529" s="11">
        <f>VLOOKUP(A529,'[3]IFA 09 Data'!$A$1:$C$1297,3,FALSE)</f>
        <v>715096</v>
      </c>
      <c r="G529" s="15">
        <f>VLOOKUP(A529,'[3]data 11'!$A$1:$C$1304,3,FALSE)</f>
        <v>259274492</v>
      </c>
      <c r="H529" s="11">
        <f>VLOOKUP(A529,'[3]Property 07'!$A$1:$B$1377,2,FALSE)</f>
        <v>212191561</v>
      </c>
      <c r="I529" s="16">
        <f>VLOOKUP(A529,'[3]data 11'!$A$2:$B$1304,2,FALSE)</f>
        <v>1300.8809999999999</v>
      </c>
    </row>
    <row r="530" spans="1:9">
      <c r="A530" s="10" t="s">
        <v>1295</v>
      </c>
      <c r="B530" s="10" t="s">
        <v>1296</v>
      </c>
      <c r="C530" s="11">
        <f>VLOOKUP(A530,'[3]I&amp;S 09'!$A$1:$C$1297,2,FALSE)</f>
        <v>1071680</v>
      </c>
      <c r="D530" s="11">
        <f>VLOOKUP(A530,'[3]EDA 09 local Share'!$A$1:$C$1030,3,FALSE)</f>
        <v>176787.34270224022</v>
      </c>
      <c r="E530" s="11">
        <f>VLOOKUP(A530,'[3]IFA 09 Data'!$A$1:$C$1297,2,FALSE)</f>
        <v>766308</v>
      </c>
      <c r="F530" s="11">
        <f>VLOOKUP(A530,'[3]IFA 09 Data'!$A$1:$C$1297,3,FALSE)</f>
        <v>1192438</v>
      </c>
      <c r="G530" s="15">
        <f>VLOOKUP(A530,'[3]data 11'!$A$1:$C$1304,3,FALSE)</f>
        <v>693969032</v>
      </c>
      <c r="H530" s="11">
        <f>VLOOKUP(A530,'[3]Property 07'!$A$1:$B$1377,2,FALSE)</f>
        <v>584685528</v>
      </c>
      <c r="I530" s="16">
        <f>VLOOKUP(A530,'[3]data 11'!$A$2:$B$1304,2,FALSE)</f>
        <v>2575</v>
      </c>
    </row>
    <row r="531" spans="1:9">
      <c r="A531" s="10" t="s">
        <v>1297</v>
      </c>
      <c r="B531" s="10" t="s">
        <v>1298</v>
      </c>
      <c r="C531" s="11">
        <f>VLOOKUP(A531,'[3]I&amp;S 09'!$A$1:$C$1297,2,FALSE)</f>
        <v>191356</v>
      </c>
      <c r="D531" s="11">
        <f>VLOOKUP(A531,'[3]EDA 09 local Share'!$A$1:$C$1030,3,FALSE)</f>
        <v>24479.336556245355</v>
      </c>
      <c r="E531" s="11">
        <f>VLOOKUP(A531,'[3]IFA 09 Data'!$A$1:$C$1297,2,FALSE)</f>
        <v>126350</v>
      </c>
      <c r="F531" s="11">
        <f>VLOOKUP(A531,'[3]IFA 09 Data'!$A$1:$C$1297,3,FALSE)</f>
        <v>399754</v>
      </c>
      <c r="G531" s="15">
        <f>VLOOKUP(A531,'[3]data 11'!$A$1:$C$1304,3,FALSE)</f>
        <v>174436236</v>
      </c>
      <c r="H531" s="11">
        <f>VLOOKUP(A531,'[3]Property 07'!$A$1:$B$1377,2,FALSE)</f>
        <v>150734636</v>
      </c>
      <c r="I531" s="16">
        <f>VLOOKUP(A531,'[3]data 11'!$A$2:$B$1304,2,FALSE)</f>
        <v>1282.875</v>
      </c>
    </row>
    <row r="532" spans="1:9">
      <c r="A532" s="10" t="s">
        <v>1299</v>
      </c>
      <c r="B532" s="10" t="s">
        <v>1300</v>
      </c>
      <c r="C532" s="11">
        <f>VLOOKUP(A532,'[3]I&amp;S 09'!$A$1:$C$1297,2,FALSE)</f>
        <v>930411</v>
      </c>
      <c r="D532" s="11">
        <f>VLOOKUP(A532,'[3]EDA 09 local Share'!$A$1:$C$1030,3,FALSE)</f>
        <v>0</v>
      </c>
      <c r="E532" s="11">
        <f>VLOOKUP(A532,'[3]IFA 09 Data'!$A$1:$C$1297,2,FALSE)</f>
        <v>0</v>
      </c>
      <c r="F532" s="11">
        <f>VLOOKUP(A532,'[3]IFA 09 Data'!$A$1:$C$1297,3,FALSE)</f>
        <v>0</v>
      </c>
      <c r="G532" s="15">
        <f>VLOOKUP(A532,'[3]data 11'!$A$1:$C$1304,3,FALSE)</f>
        <v>405927244</v>
      </c>
      <c r="H532" s="11">
        <f>VLOOKUP(A532,'[3]Property 07'!$A$1:$B$1377,2,FALSE)</f>
        <v>388527301</v>
      </c>
      <c r="I532" s="16">
        <f>VLOOKUP(A532,'[3]data 11'!$A$2:$B$1304,2,FALSE)</f>
        <v>440.38199999999995</v>
      </c>
    </row>
    <row r="533" spans="1:9">
      <c r="A533" s="10" t="s">
        <v>1301</v>
      </c>
      <c r="B533" s="10" t="s">
        <v>1302</v>
      </c>
      <c r="C533" s="11">
        <f>VLOOKUP(A533,'[3]I&amp;S 09'!$A$1:$C$1297,2,FALSE)</f>
        <v>0</v>
      </c>
      <c r="D533" s="11">
        <f>VLOOKUP(A533,'[3]EDA 09 local Share'!$A$1:$C$1030,3,FALSE)</f>
        <v>0</v>
      </c>
      <c r="E533" s="11">
        <f>VLOOKUP(A533,'[3]IFA 09 Data'!$A$1:$C$1297,2,FALSE)</f>
        <v>0</v>
      </c>
      <c r="F533" s="11">
        <f>VLOOKUP(A533,'[3]IFA 09 Data'!$A$1:$C$1297,3,FALSE)</f>
        <v>0</v>
      </c>
      <c r="G533" s="15">
        <f>VLOOKUP(A533,'[3]data 11'!$A$1:$C$1304,3,FALSE)</f>
        <v>175028326</v>
      </c>
      <c r="H533" s="11">
        <f>VLOOKUP(A533,'[3]Property 07'!$A$1:$B$1377,2,FALSE)</f>
        <v>145814229</v>
      </c>
      <c r="I533" s="16">
        <f>VLOOKUP(A533,'[3]data 11'!$A$2:$B$1304,2,FALSE)</f>
        <v>333.67999999999995</v>
      </c>
    </row>
    <row r="534" spans="1:9">
      <c r="A534" s="10" t="s">
        <v>1303</v>
      </c>
      <c r="B534" s="10" t="s">
        <v>1304</v>
      </c>
      <c r="C534" s="11">
        <f>VLOOKUP(A534,'[3]I&amp;S 09'!$A$1:$C$1297,2,FALSE)</f>
        <v>0</v>
      </c>
      <c r="D534" s="11">
        <f>VLOOKUP(A534,'[3]EDA 09 local Share'!$A$1:$C$1030,3,FALSE)</f>
        <v>0</v>
      </c>
      <c r="E534" s="11">
        <f>VLOOKUP(A534,'[3]IFA 09 Data'!$A$1:$C$1297,2,FALSE)</f>
        <v>0</v>
      </c>
      <c r="F534" s="11">
        <f>VLOOKUP(A534,'[3]IFA 09 Data'!$A$1:$C$1297,3,FALSE)</f>
        <v>0</v>
      </c>
      <c r="G534" s="15">
        <f>VLOOKUP(A534,'[3]data 11'!$A$1:$C$1304,3,FALSE)</f>
        <v>35833415</v>
      </c>
      <c r="H534" s="11">
        <f>VLOOKUP(A534,'[3]Property 07'!$A$1:$B$1377,2,FALSE)</f>
        <v>32842700</v>
      </c>
      <c r="I534" s="16">
        <f>VLOOKUP(A534,'[3]data 11'!$A$2:$B$1304,2,FALSE)</f>
        <v>38.103999999999999</v>
      </c>
    </row>
    <row r="535" spans="1:9">
      <c r="A535" s="10" t="s">
        <v>1312</v>
      </c>
      <c r="B535" s="10" t="s">
        <v>1313</v>
      </c>
      <c r="C535" s="11">
        <f>VLOOKUP(A535,'[3]I&amp;S 09'!$A$1:$C$1297,2,FALSE)</f>
        <v>1383413</v>
      </c>
      <c r="D535" s="11">
        <f>VLOOKUP(A535,'[3]EDA 09 local Share'!$A$1:$C$1030,3,FALSE)</f>
        <v>587625.05745413282</v>
      </c>
      <c r="E535" s="11">
        <f>VLOOKUP(A535,'[3]IFA 09 Data'!$A$1:$C$1297,2,FALSE)</f>
        <v>705863</v>
      </c>
      <c r="F535" s="11">
        <f>VLOOKUP(A535,'[3]IFA 09 Data'!$A$1:$C$1297,3,FALSE)</f>
        <v>777048</v>
      </c>
      <c r="G535" s="15">
        <f>VLOOKUP(A535,'[3]data 11'!$A$1:$C$1304,3,FALSE)</f>
        <v>1810024435</v>
      </c>
      <c r="H535" s="11">
        <f>VLOOKUP(A535,'[3]Property 07'!$A$1:$B$1377,2,FALSE)</f>
        <v>1542435179</v>
      </c>
      <c r="I535" s="16">
        <f>VLOOKUP(A535,'[3]data 11'!$A$2:$B$1304,2,FALSE)</f>
        <v>4737.5069999999996</v>
      </c>
    </row>
    <row r="536" spans="1:9">
      <c r="A536" s="10" t="s">
        <v>1314</v>
      </c>
      <c r="B536" s="10" t="s">
        <v>1315</v>
      </c>
      <c r="C536" s="11">
        <f>VLOOKUP(A536,'[3]I&amp;S 09'!$A$1:$C$1297,2,FALSE)</f>
        <v>14017486</v>
      </c>
      <c r="D536" s="11">
        <f>VLOOKUP(A536,'[3]EDA 09 local Share'!$A$1:$C$1030,3,FALSE)</f>
        <v>5932712.0985469697</v>
      </c>
      <c r="E536" s="11">
        <f>VLOOKUP(A536,'[3]IFA 09 Data'!$A$1:$C$1297,2,FALSE)</f>
        <v>0</v>
      </c>
      <c r="F536" s="11">
        <f>VLOOKUP(A536,'[3]IFA 09 Data'!$A$1:$C$1297,3,FALSE)</f>
        <v>0</v>
      </c>
      <c r="G536" s="15">
        <f>VLOOKUP(A536,'[3]data 11'!$A$1:$C$1304,3,FALSE)</f>
        <v>4949580314</v>
      </c>
      <c r="H536" s="11">
        <f>VLOOKUP(A536,'[3]Property 07'!$A$1:$B$1377,2,FALSE)</f>
        <v>4215765371</v>
      </c>
      <c r="I536" s="16">
        <f>VLOOKUP(A536,'[3]data 11'!$A$2:$B$1304,2,FALSE)</f>
        <v>7464.0989999999993</v>
      </c>
    </row>
    <row r="537" spans="1:9">
      <c r="A537" s="10" t="s">
        <v>1316</v>
      </c>
      <c r="B537" s="10" t="s">
        <v>1317</v>
      </c>
      <c r="C537" s="11">
        <f>VLOOKUP(A537,'[3]I&amp;S 09'!$A$1:$C$1297,2,FALSE)</f>
        <v>7749071</v>
      </c>
      <c r="D537" s="11">
        <f>VLOOKUP(A537,'[3]EDA 09 local Share'!$A$1:$C$1030,3,FALSE)</f>
        <v>3484168.2028396367</v>
      </c>
      <c r="E537" s="11">
        <f>VLOOKUP(A537,'[3]IFA 09 Data'!$A$1:$C$1297,2,FALSE)</f>
        <v>0</v>
      </c>
      <c r="F537" s="11">
        <f>VLOOKUP(A537,'[3]IFA 09 Data'!$A$1:$C$1297,3,FALSE)</f>
        <v>0</v>
      </c>
      <c r="G537" s="15">
        <f>VLOOKUP(A537,'[3]data 11'!$A$1:$C$1304,3,FALSE)</f>
        <v>2837066942</v>
      </c>
      <c r="H537" s="11">
        <f>VLOOKUP(A537,'[3]Property 07'!$A$1:$B$1377,2,FALSE)</f>
        <v>3006315665</v>
      </c>
      <c r="I537" s="16">
        <f>VLOOKUP(A537,'[3]data 11'!$A$2:$B$1304,2,FALSE)</f>
        <v>4279.2239999999993</v>
      </c>
    </row>
    <row r="538" spans="1:9">
      <c r="A538" s="10" t="s">
        <v>1318</v>
      </c>
      <c r="B538" s="10" t="s">
        <v>1319</v>
      </c>
      <c r="C538" s="11">
        <f>VLOOKUP(A538,'[3]I&amp;S 09'!$A$1:$C$1297,2,FALSE)</f>
        <v>1386860</v>
      </c>
      <c r="D538" s="11">
        <f>VLOOKUP(A538,'[3]EDA 09 local Share'!$A$1:$C$1030,3,FALSE)</f>
        <v>4803614.2399640344</v>
      </c>
      <c r="E538" s="11">
        <f>VLOOKUP(A538,'[3]IFA 09 Data'!$A$1:$C$1297,2,FALSE)</f>
        <v>0</v>
      </c>
      <c r="F538" s="11">
        <f>VLOOKUP(A538,'[3]IFA 09 Data'!$A$1:$C$1297,3,FALSE)</f>
        <v>0</v>
      </c>
      <c r="G538" s="15">
        <f>VLOOKUP(A538,'[3]data 11'!$A$1:$C$1304,3,FALSE)</f>
        <v>8701093692</v>
      </c>
      <c r="H538" s="11">
        <f>VLOOKUP(A538,'[3]Property 07'!$A$1:$B$1377,2,FALSE)</f>
        <v>8300301778</v>
      </c>
      <c r="I538" s="16">
        <f>VLOOKUP(A538,'[3]data 11'!$A$2:$B$1304,2,FALSE)</f>
        <v>16651.834999999999</v>
      </c>
    </row>
    <row r="539" spans="1:9">
      <c r="A539" s="10" t="s">
        <v>1320</v>
      </c>
      <c r="B539" s="10" t="s">
        <v>1321</v>
      </c>
      <c r="C539" s="11">
        <f>VLOOKUP(A539,'[3]I&amp;S 09'!$A$1:$C$1297,2,FALSE)</f>
        <v>778725</v>
      </c>
      <c r="D539" s="11">
        <f>VLOOKUP(A539,'[3]EDA 09 local Share'!$A$1:$C$1030,3,FALSE)</f>
        <v>884556.35980144446</v>
      </c>
      <c r="E539" s="11">
        <f>VLOOKUP(A539,'[3]IFA 09 Data'!$A$1:$C$1297,2,FALSE)</f>
        <v>0</v>
      </c>
      <c r="F539" s="11">
        <f>VLOOKUP(A539,'[3]IFA 09 Data'!$A$1:$C$1297,3,FALSE)</f>
        <v>0</v>
      </c>
      <c r="G539" s="15">
        <f>VLOOKUP(A539,'[3]data 11'!$A$1:$C$1304,3,FALSE)</f>
        <v>647493215</v>
      </c>
      <c r="H539" s="11">
        <f>VLOOKUP(A539,'[3]Property 07'!$A$1:$B$1377,2,FALSE)</f>
        <v>506798230</v>
      </c>
      <c r="I539" s="16">
        <f>VLOOKUP(A539,'[3]data 11'!$A$2:$B$1304,2,FALSE)</f>
        <v>280.32099999999997</v>
      </c>
    </row>
    <row r="540" spans="1:9">
      <c r="A540" s="10" t="s">
        <v>1322</v>
      </c>
      <c r="B540" s="10" t="s">
        <v>1323</v>
      </c>
      <c r="C540" s="11">
        <f>VLOOKUP(A540,'[3]I&amp;S 09'!$A$1:$C$1297,2,FALSE)</f>
        <v>1146653</v>
      </c>
      <c r="D540" s="11">
        <f>VLOOKUP(A540,'[3]EDA 09 local Share'!$A$1:$C$1030,3,FALSE)</f>
        <v>762124.34210060653</v>
      </c>
      <c r="E540" s="11">
        <f>VLOOKUP(A540,'[3]IFA 09 Data'!$A$1:$C$1297,2,FALSE)</f>
        <v>249867</v>
      </c>
      <c r="F540" s="11">
        <f>VLOOKUP(A540,'[3]IFA 09 Data'!$A$1:$C$1297,3,FALSE)</f>
        <v>273467</v>
      </c>
      <c r="G540" s="15">
        <f>VLOOKUP(A540,'[3]data 11'!$A$1:$C$1304,3,FALSE)</f>
        <v>650587215</v>
      </c>
      <c r="H540" s="11">
        <f>VLOOKUP(A540,'[3]Property 07'!$A$1:$B$1377,2,FALSE)</f>
        <v>543895378</v>
      </c>
      <c r="I540" s="16">
        <f>VLOOKUP(A540,'[3]data 11'!$A$2:$B$1304,2,FALSE)</f>
        <v>1613.3059999999998</v>
      </c>
    </row>
    <row r="541" spans="1:9">
      <c r="A541" s="10" t="s">
        <v>1324</v>
      </c>
      <c r="B541" s="10" t="s">
        <v>1325</v>
      </c>
      <c r="C541" s="11">
        <f>VLOOKUP(A541,'[3]I&amp;S 09'!$A$1:$C$1297,2,FALSE)</f>
        <v>463528</v>
      </c>
      <c r="D541" s="11">
        <f>VLOOKUP(A541,'[3]EDA 09 local Share'!$A$1:$C$1030,3,FALSE)</f>
        <v>453652.85641885869</v>
      </c>
      <c r="E541" s="11">
        <f>VLOOKUP(A541,'[3]IFA 09 Data'!$A$1:$C$1297,2,FALSE)</f>
        <v>0</v>
      </c>
      <c r="F541" s="11">
        <f>VLOOKUP(A541,'[3]IFA 09 Data'!$A$1:$C$1297,3,FALSE)</f>
        <v>0</v>
      </c>
      <c r="G541" s="15">
        <f>VLOOKUP(A541,'[3]data 11'!$A$1:$C$1304,3,FALSE)</f>
        <v>426019972</v>
      </c>
      <c r="H541" s="11">
        <f>VLOOKUP(A541,'[3]Property 07'!$A$1:$B$1377,2,FALSE)</f>
        <v>456579740</v>
      </c>
      <c r="I541" s="16">
        <f>VLOOKUP(A541,'[3]data 11'!$A$2:$B$1304,2,FALSE)</f>
        <v>959.27199999999993</v>
      </c>
    </row>
    <row r="542" spans="1:9">
      <c r="A542" s="10" t="s">
        <v>1326</v>
      </c>
      <c r="B542" s="10" t="s">
        <v>1327</v>
      </c>
      <c r="C542" s="11">
        <f>VLOOKUP(A542,'[3]I&amp;S 09'!$A$1:$C$1297,2,FALSE)</f>
        <v>2387631</v>
      </c>
      <c r="D542" s="11">
        <f>VLOOKUP(A542,'[3]EDA 09 local Share'!$A$1:$C$1030,3,FALSE)</f>
        <v>362268.73054667085</v>
      </c>
      <c r="E542" s="11">
        <f>VLOOKUP(A542,'[3]IFA 09 Data'!$A$1:$C$1297,2,FALSE)</f>
        <v>2100347</v>
      </c>
      <c r="F542" s="11">
        <f>VLOOKUP(A542,'[3]IFA 09 Data'!$A$1:$C$1297,3,FALSE)</f>
        <v>3741332</v>
      </c>
      <c r="G542" s="15">
        <f>VLOOKUP(A542,'[3]data 11'!$A$1:$C$1304,3,FALSE)</f>
        <v>1059477560</v>
      </c>
      <c r="H542" s="11">
        <f>VLOOKUP(A542,'[3]Property 07'!$A$1:$B$1377,2,FALSE)</f>
        <v>941739378</v>
      </c>
      <c r="I542" s="16">
        <f>VLOOKUP(A542,'[3]data 11'!$A$2:$B$1304,2,FALSE)</f>
        <v>4669.3609999999999</v>
      </c>
    </row>
    <row r="543" spans="1:9">
      <c r="A543" s="10" t="s">
        <v>1328</v>
      </c>
      <c r="B543" s="10" t="s">
        <v>1329</v>
      </c>
      <c r="C543" s="11">
        <f>VLOOKUP(A543,'[3]I&amp;S 09'!$A$1:$C$1297,2,FALSE)</f>
        <v>106404</v>
      </c>
      <c r="D543" s="11">
        <f>VLOOKUP(A543,'[3]EDA 09 local Share'!$A$1:$C$1030,3,FALSE)</f>
        <v>38.312577770394462</v>
      </c>
      <c r="E543" s="11">
        <f>VLOOKUP(A543,'[3]IFA 09 Data'!$A$1:$C$1297,2,FALSE)</f>
        <v>75478</v>
      </c>
      <c r="F543" s="11">
        <f>VLOOKUP(A543,'[3]IFA 09 Data'!$A$1:$C$1297,3,FALSE)</f>
        <v>275811</v>
      </c>
      <c r="G543" s="15">
        <f>VLOOKUP(A543,'[3]data 11'!$A$1:$C$1304,3,FALSE)</f>
        <v>71269611</v>
      </c>
      <c r="H543" s="11">
        <f>VLOOKUP(A543,'[3]Property 07'!$A$1:$B$1377,2,FALSE)</f>
        <v>53620464</v>
      </c>
      <c r="I543" s="16">
        <f>VLOOKUP(A543,'[3]data 11'!$A$2:$B$1304,2,FALSE)</f>
        <v>570.57099999999991</v>
      </c>
    </row>
    <row r="544" spans="1:9">
      <c r="A544" s="10" t="s">
        <v>1330</v>
      </c>
      <c r="B544" s="10" t="s">
        <v>1331</v>
      </c>
      <c r="C544" s="11">
        <f>VLOOKUP(A544,'[3]I&amp;S 09'!$A$1:$C$1297,2,FALSE)</f>
        <v>334027</v>
      </c>
      <c r="D544" s="11">
        <f>VLOOKUP(A544,'[3]EDA 09 local Share'!$A$1:$C$1030,3,FALSE)</f>
        <v>57625.220602050838</v>
      </c>
      <c r="E544" s="11">
        <f>VLOOKUP(A544,'[3]IFA 09 Data'!$A$1:$C$1297,2,FALSE)</f>
        <v>268447</v>
      </c>
      <c r="F544" s="11">
        <f>VLOOKUP(A544,'[3]IFA 09 Data'!$A$1:$C$1297,3,FALSE)</f>
        <v>1067555</v>
      </c>
      <c r="G544" s="15">
        <f>VLOOKUP(A544,'[3]data 11'!$A$1:$C$1304,3,FALSE)</f>
        <v>193759145</v>
      </c>
      <c r="H544" s="11">
        <f>VLOOKUP(A544,'[3]Property 07'!$A$1:$B$1377,2,FALSE)</f>
        <v>146357182</v>
      </c>
      <c r="I544" s="16">
        <f>VLOOKUP(A544,'[3]data 11'!$A$2:$B$1304,2,FALSE)</f>
        <v>1699.8639999999998</v>
      </c>
    </row>
    <row r="545" spans="1:9">
      <c r="A545" s="10" t="s">
        <v>1332</v>
      </c>
      <c r="B545" s="10" t="s">
        <v>1333</v>
      </c>
      <c r="C545" s="11">
        <f>VLOOKUP(A545,'[3]I&amp;S 09'!$A$1:$C$1297,2,FALSE)</f>
        <v>170486</v>
      </c>
      <c r="D545" s="11">
        <f>VLOOKUP(A545,'[3]EDA 09 local Share'!$A$1:$C$1030,3,FALSE)</f>
        <v>3965.5006146595492</v>
      </c>
      <c r="E545" s="11">
        <f>VLOOKUP(A545,'[3]IFA 09 Data'!$A$1:$C$1297,2,FALSE)</f>
        <v>131078</v>
      </c>
      <c r="F545" s="11">
        <f>VLOOKUP(A545,'[3]IFA 09 Data'!$A$1:$C$1297,3,FALSE)</f>
        <v>228901</v>
      </c>
      <c r="G545" s="15">
        <f>VLOOKUP(A545,'[3]data 11'!$A$1:$C$1304,3,FALSE)</f>
        <v>136844343</v>
      </c>
      <c r="H545" s="11">
        <f>VLOOKUP(A545,'[3]Property 07'!$A$1:$B$1377,2,FALSE)</f>
        <v>123860250</v>
      </c>
      <c r="I545" s="16">
        <f>VLOOKUP(A545,'[3]data 11'!$A$2:$B$1304,2,FALSE)</f>
        <v>504.61699999999996</v>
      </c>
    </row>
    <row r="546" spans="1:9">
      <c r="A546" s="10" t="s">
        <v>1334</v>
      </c>
      <c r="B546" s="10" t="s">
        <v>1335</v>
      </c>
      <c r="C546" s="11">
        <f>VLOOKUP(A546,'[3]I&amp;S 09'!$A$1:$C$1297,2,FALSE)</f>
        <v>0</v>
      </c>
      <c r="D546" s="11">
        <f>VLOOKUP(A546,'[3]EDA 09 local Share'!$A$1:$C$1030,3,FALSE)</f>
        <v>0</v>
      </c>
      <c r="E546" s="11">
        <f>VLOOKUP(A546,'[3]IFA 09 Data'!$A$1:$C$1297,2,FALSE)</f>
        <v>0</v>
      </c>
      <c r="F546" s="11">
        <f>VLOOKUP(A546,'[3]IFA 09 Data'!$A$1:$C$1297,3,FALSE)</f>
        <v>0</v>
      </c>
      <c r="G546" s="15">
        <f>VLOOKUP(A546,'[3]data 11'!$A$1:$C$1304,3,FALSE)</f>
        <v>43882570</v>
      </c>
      <c r="H546" s="11">
        <f>VLOOKUP(A546,'[3]Property 07'!$A$1:$B$1377,2,FALSE)</f>
        <v>32720444</v>
      </c>
      <c r="I546" s="16">
        <f>VLOOKUP(A546,'[3]data 11'!$A$2:$B$1304,2,FALSE)</f>
        <v>99.5</v>
      </c>
    </row>
    <row r="547" spans="1:9">
      <c r="A547" s="10" t="s">
        <v>1336</v>
      </c>
      <c r="B547" s="10" t="s">
        <v>1337</v>
      </c>
      <c r="C547" s="11">
        <f>VLOOKUP(A547,'[3]I&amp;S 09'!$A$1:$C$1297,2,FALSE)</f>
        <v>4043384</v>
      </c>
      <c r="D547" s="11">
        <f>VLOOKUP(A547,'[3]EDA 09 local Share'!$A$1:$C$1030,3,FALSE)</f>
        <v>1424575.5076482401</v>
      </c>
      <c r="E547" s="11">
        <f>VLOOKUP(A547,'[3]IFA 09 Data'!$A$1:$C$1297,2,FALSE)</f>
        <v>1703871</v>
      </c>
      <c r="F547" s="11">
        <f>VLOOKUP(A547,'[3]IFA 09 Data'!$A$1:$C$1297,3,FALSE)</f>
        <v>2123600</v>
      </c>
      <c r="G547" s="15">
        <f>VLOOKUP(A547,'[3]data 11'!$A$1:$C$1304,3,FALSE)</f>
        <v>1724056864</v>
      </c>
      <c r="H547" s="11">
        <f>VLOOKUP(A547,'[3]Property 07'!$A$1:$B$1377,2,FALSE)</f>
        <v>858059294</v>
      </c>
      <c r="I547" s="16">
        <f>VLOOKUP(A547,'[3]data 11'!$A$2:$B$1304,2,FALSE)</f>
        <v>2916.3029999999999</v>
      </c>
    </row>
    <row r="548" spans="1:9">
      <c r="A548" s="10" t="s">
        <v>1338</v>
      </c>
      <c r="B548" s="10" t="s">
        <v>1339</v>
      </c>
      <c r="C548" s="11">
        <f>VLOOKUP(A548,'[3]I&amp;S 09'!$A$1:$C$1297,2,FALSE)</f>
        <v>13435742</v>
      </c>
      <c r="D548" s="11">
        <f>VLOOKUP(A548,'[3]EDA 09 local Share'!$A$1:$C$1030,3,FALSE)</f>
        <v>5524804.5320439404</v>
      </c>
      <c r="E548" s="11">
        <f>VLOOKUP(A548,'[3]IFA 09 Data'!$A$1:$C$1297,2,FALSE)</f>
        <v>2023586</v>
      </c>
      <c r="F548" s="11">
        <f>VLOOKUP(A548,'[3]IFA 09 Data'!$A$1:$C$1297,3,FALSE)</f>
        <v>2636973</v>
      </c>
      <c r="G548" s="15">
        <f>VLOOKUP(A548,'[3]data 11'!$A$1:$C$1304,3,FALSE)</f>
        <v>3563296698</v>
      </c>
      <c r="H548" s="11">
        <f>VLOOKUP(A548,'[3]Property 07'!$A$1:$B$1377,2,FALSE)</f>
        <v>2424060618</v>
      </c>
      <c r="I548" s="16">
        <f>VLOOKUP(A548,'[3]data 11'!$A$2:$B$1304,2,FALSE)</f>
        <v>9762.1579999999994</v>
      </c>
    </row>
    <row r="549" spans="1:9">
      <c r="A549" s="10" t="s">
        <v>1340</v>
      </c>
      <c r="B549" s="10" t="s">
        <v>1341</v>
      </c>
      <c r="C549" s="11">
        <f>VLOOKUP(A549,'[3]I&amp;S 09'!$A$1:$C$1297,2,FALSE)</f>
        <v>6351110</v>
      </c>
      <c r="D549" s="11">
        <f>VLOOKUP(A549,'[3]EDA 09 local Share'!$A$1:$C$1030,3,FALSE)</f>
        <v>4887774.1620829524</v>
      </c>
      <c r="E549" s="11">
        <f>VLOOKUP(A549,'[3]IFA 09 Data'!$A$1:$C$1297,2,FALSE)</f>
        <v>0</v>
      </c>
      <c r="F549" s="11">
        <f>VLOOKUP(A549,'[3]IFA 09 Data'!$A$1:$C$1297,3,FALSE)</f>
        <v>0</v>
      </c>
      <c r="G549" s="15">
        <f>VLOOKUP(A549,'[3]data 11'!$A$1:$C$1304,3,FALSE)</f>
        <v>3377626272</v>
      </c>
      <c r="H549" s="11">
        <f>VLOOKUP(A549,'[3]Property 07'!$A$1:$B$1377,2,FALSE)</f>
        <v>2352389073</v>
      </c>
      <c r="I549" s="16">
        <f>VLOOKUP(A549,'[3]data 11'!$A$2:$B$1304,2,FALSE)</f>
        <v>6428.1309999999994</v>
      </c>
    </row>
    <row r="550" spans="1:9">
      <c r="A550" s="10" t="s">
        <v>1342</v>
      </c>
      <c r="B550" s="10" t="s">
        <v>1343</v>
      </c>
      <c r="C550" s="11">
        <f>VLOOKUP(A550,'[3]I&amp;S 09'!$A$1:$C$1297,2,FALSE)</f>
        <v>426687</v>
      </c>
      <c r="D550" s="11">
        <f>VLOOKUP(A550,'[3]EDA 09 local Share'!$A$1:$C$1030,3,FALSE)</f>
        <v>57952.171849170227</v>
      </c>
      <c r="E550" s="11">
        <f>VLOOKUP(A550,'[3]IFA 09 Data'!$A$1:$C$1297,2,FALSE)</f>
        <v>184630</v>
      </c>
      <c r="F550" s="11">
        <f>VLOOKUP(A550,'[3]IFA 09 Data'!$A$1:$C$1297,3,FALSE)</f>
        <v>262527</v>
      </c>
      <c r="G550" s="15">
        <f>VLOOKUP(A550,'[3]data 11'!$A$1:$C$1304,3,FALSE)</f>
        <v>373139619</v>
      </c>
      <c r="H550" s="11">
        <f>VLOOKUP(A550,'[3]Property 07'!$A$1:$B$1377,2,FALSE)</f>
        <v>261908892</v>
      </c>
      <c r="I550" s="16">
        <f>VLOOKUP(A550,'[3]data 11'!$A$2:$B$1304,2,FALSE)</f>
        <v>1008.26</v>
      </c>
    </row>
    <row r="551" spans="1:9">
      <c r="A551" s="10" t="s">
        <v>1344</v>
      </c>
      <c r="B551" s="10" t="s">
        <v>1345</v>
      </c>
      <c r="C551" s="11">
        <f>VLOOKUP(A551,'[3]I&amp;S 09'!$A$1:$C$1297,2,FALSE)</f>
        <v>3177698</v>
      </c>
      <c r="D551" s="11">
        <f>VLOOKUP(A551,'[3]EDA 09 local Share'!$A$1:$C$1030,3,FALSE)</f>
        <v>1586845.3016415176</v>
      </c>
      <c r="E551" s="11">
        <f>VLOOKUP(A551,'[3]IFA 09 Data'!$A$1:$C$1297,2,FALSE)</f>
        <v>495922</v>
      </c>
      <c r="F551" s="11">
        <f>VLOOKUP(A551,'[3]IFA 09 Data'!$A$1:$C$1297,3,FALSE)</f>
        <v>760407</v>
      </c>
      <c r="G551" s="15">
        <f>VLOOKUP(A551,'[3]data 11'!$A$1:$C$1304,3,FALSE)</f>
        <v>1622122671</v>
      </c>
      <c r="H551" s="11">
        <f>VLOOKUP(A551,'[3]Property 07'!$A$1:$B$1377,2,FALSE)</f>
        <v>995074066</v>
      </c>
      <c r="I551" s="16">
        <f>VLOOKUP(A551,'[3]data 11'!$A$2:$B$1304,2,FALSE)</f>
        <v>4447.0359999999991</v>
      </c>
    </row>
    <row r="552" spans="1:9">
      <c r="A552" s="10" t="s">
        <v>1346</v>
      </c>
      <c r="B552" s="10" t="s">
        <v>1347</v>
      </c>
      <c r="C552" s="11">
        <f>VLOOKUP(A552,'[3]I&amp;S 09'!$A$1:$C$1297,2,FALSE)</f>
        <v>606921</v>
      </c>
      <c r="D552" s="11">
        <f>VLOOKUP(A552,'[3]EDA 09 local Share'!$A$1:$C$1030,3,FALSE)</f>
        <v>0</v>
      </c>
      <c r="E552" s="11">
        <f>VLOOKUP(A552,'[3]IFA 09 Data'!$A$1:$C$1297,2,FALSE)</f>
        <v>101683</v>
      </c>
      <c r="F552" s="11">
        <f>VLOOKUP(A552,'[3]IFA 09 Data'!$A$1:$C$1297,3,FALSE)</f>
        <v>196049</v>
      </c>
      <c r="G552" s="15">
        <f>VLOOKUP(A552,'[3]data 11'!$A$1:$C$1304,3,FALSE)</f>
        <v>201736957</v>
      </c>
      <c r="H552" s="11">
        <f>VLOOKUP(A552,'[3]Property 07'!$A$1:$B$1377,2,FALSE)</f>
        <v>134206167</v>
      </c>
      <c r="I552" s="16">
        <f>VLOOKUP(A552,'[3]data 11'!$A$2:$B$1304,2,FALSE)</f>
        <v>742.45099999999991</v>
      </c>
    </row>
    <row r="553" spans="1:9">
      <c r="A553" s="10" t="s">
        <v>1348</v>
      </c>
      <c r="B553" s="10" t="s">
        <v>1349</v>
      </c>
      <c r="C553" s="11">
        <f>VLOOKUP(A553,'[3]I&amp;S 09'!$A$1:$C$1297,2,FALSE)</f>
        <v>305023</v>
      </c>
      <c r="D553" s="11">
        <f>VLOOKUP(A553,'[3]EDA 09 local Share'!$A$1:$C$1030,3,FALSE)</f>
        <v>194709.4294574243</v>
      </c>
      <c r="E553" s="11">
        <f>VLOOKUP(A553,'[3]IFA 09 Data'!$A$1:$C$1297,2,FALSE)</f>
        <v>90692</v>
      </c>
      <c r="F553" s="11">
        <f>VLOOKUP(A553,'[3]IFA 09 Data'!$A$1:$C$1297,3,FALSE)</f>
        <v>140320</v>
      </c>
      <c r="G553" s="15">
        <f>VLOOKUP(A553,'[3]data 11'!$A$1:$C$1304,3,FALSE)</f>
        <v>305414041</v>
      </c>
      <c r="H553" s="11">
        <f>VLOOKUP(A553,'[3]Property 07'!$A$1:$B$1377,2,FALSE)</f>
        <v>188687501</v>
      </c>
      <c r="I553" s="16">
        <f>VLOOKUP(A553,'[3]data 11'!$A$2:$B$1304,2,FALSE)</f>
        <v>856.6099999999999</v>
      </c>
    </row>
    <row r="554" spans="1:9">
      <c r="A554" s="10" t="s">
        <v>1350</v>
      </c>
      <c r="B554" s="10" t="s">
        <v>1351</v>
      </c>
      <c r="C554" s="11">
        <f>VLOOKUP(A554,'[3]I&amp;S 09'!$A$1:$C$1297,2,FALSE)</f>
        <v>674171</v>
      </c>
      <c r="D554" s="11">
        <f>VLOOKUP(A554,'[3]EDA 09 local Share'!$A$1:$C$1030,3,FALSE)</f>
        <v>148121.73541554445</v>
      </c>
      <c r="E554" s="11">
        <f>VLOOKUP(A554,'[3]IFA 09 Data'!$A$1:$C$1297,2,FALSE)</f>
        <v>348309</v>
      </c>
      <c r="F554" s="11">
        <f>VLOOKUP(A554,'[3]IFA 09 Data'!$A$1:$C$1297,3,FALSE)</f>
        <v>797046</v>
      </c>
      <c r="G554" s="15">
        <f>VLOOKUP(A554,'[3]data 11'!$A$1:$C$1304,3,FALSE)</f>
        <v>434270947</v>
      </c>
      <c r="H554" s="11">
        <f>VLOOKUP(A554,'[3]Property 07'!$A$1:$B$1377,2,FALSE)</f>
        <v>253646875</v>
      </c>
      <c r="I554" s="16">
        <f>VLOOKUP(A554,'[3]data 11'!$A$2:$B$1304,2,FALSE)</f>
        <v>1579.2659999999998</v>
      </c>
    </row>
    <row r="555" spans="1:9">
      <c r="A555" s="10" t="s">
        <v>1352</v>
      </c>
      <c r="B555" s="10" t="s">
        <v>1353</v>
      </c>
      <c r="C555" s="11">
        <f>VLOOKUP(A555,'[3]I&amp;S 09'!$A$1:$C$1297,2,FALSE)</f>
        <v>1794431</v>
      </c>
      <c r="D555" s="11">
        <f>VLOOKUP(A555,'[3]EDA 09 local Share'!$A$1:$C$1030,3,FALSE)</f>
        <v>389147.98901496164</v>
      </c>
      <c r="E555" s="11">
        <f>VLOOKUP(A555,'[3]IFA 09 Data'!$A$1:$C$1297,2,FALSE)</f>
        <v>492473</v>
      </c>
      <c r="F555" s="11">
        <f>VLOOKUP(A555,'[3]IFA 09 Data'!$A$1:$C$1297,3,FALSE)</f>
        <v>492473</v>
      </c>
      <c r="G555" s="15">
        <f>VLOOKUP(A555,'[3]data 11'!$A$1:$C$1304,3,FALSE)</f>
        <v>1449642378</v>
      </c>
      <c r="H555" s="11">
        <f>VLOOKUP(A555,'[3]Property 07'!$A$1:$B$1377,2,FALSE)</f>
        <v>729790992</v>
      </c>
      <c r="I555" s="16">
        <f>VLOOKUP(A555,'[3]data 11'!$A$2:$B$1304,2,FALSE)</f>
        <v>1484.5179999999998</v>
      </c>
    </row>
    <row r="556" spans="1:9">
      <c r="A556" s="10" t="s">
        <v>1354</v>
      </c>
      <c r="B556" s="10" t="s">
        <v>1355</v>
      </c>
      <c r="C556" s="11">
        <f>VLOOKUP(A556,'[3]I&amp;S 09'!$A$1:$C$1297,2,FALSE)</f>
        <v>225546</v>
      </c>
      <c r="D556" s="11">
        <f>VLOOKUP(A556,'[3]EDA 09 local Share'!$A$1:$C$1030,3,FALSE)</f>
        <v>0</v>
      </c>
      <c r="E556" s="11">
        <f>VLOOKUP(A556,'[3]IFA 09 Data'!$A$1:$C$1297,2,FALSE)</f>
        <v>0</v>
      </c>
      <c r="F556" s="11">
        <f>VLOOKUP(A556,'[3]IFA 09 Data'!$A$1:$C$1297,3,FALSE)</f>
        <v>0</v>
      </c>
      <c r="G556" s="15">
        <f>VLOOKUP(A556,'[3]data 11'!$A$1:$C$1304,3,FALSE)</f>
        <v>98197344</v>
      </c>
      <c r="H556" s="11">
        <f>VLOOKUP(A556,'[3]Property 07'!$A$1:$B$1377,2,FALSE)</f>
        <v>96672828</v>
      </c>
      <c r="I556" s="16">
        <f>VLOOKUP(A556,'[3]data 11'!$A$2:$B$1304,2,FALSE)</f>
        <v>661.90499999999997</v>
      </c>
    </row>
    <row r="557" spans="1:9">
      <c r="A557" s="10" t="s">
        <v>1356</v>
      </c>
      <c r="B557" s="10" t="s">
        <v>1357</v>
      </c>
      <c r="C557" s="11">
        <f>VLOOKUP(A557,'[3]I&amp;S 09'!$A$1:$C$1297,2,FALSE)</f>
        <v>257821</v>
      </c>
      <c r="D557" s="11">
        <f>VLOOKUP(A557,'[3]EDA 09 local Share'!$A$1:$C$1030,3,FALSE)</f>
        <v>97178.410748314636</v>
      </c>
      <c r="E557" s="11">
        <f>VLOOKUP(A557,'[3]IFA 09 Data'!$A$1:$C$1297,2,FALSE)</f>
        <v>0</v>
      </c>
      <c r="F557" s="11">
        <f>VLOOKUP(A557,'[3]IFA 09 Data'!$A$1:$C$1297,3,FALSE)</f>
        <v>0</v>
      </c>
      <c r="G557" s="15">
        <f>VLOOKUP(A557,'[3]data 11'!$A$1:$C$1304,3,FALSE)</f>
        <v>137384601</v>
      </c>
      <c r="H557" s="11">
        <f>VLOOKUP(A557,'[3]Property 07'!$A$1:$B$1377,2,FALSE)</f>
        <v>82385906</v>
      </c>
      <c r="I557" s="16">
        <f>VLOOKUP(A557,'[3]data 11'!$A$2:$B$1304,2,FALSE)</f>
        <v>445</v>
      </c>
    </row>
    <row r="558" spans="1:9">
      <c r="A558" s="10" t="s">
        <v>1358</v>
      </c>
      <c r="B558" s="10" t="s">
        <v>1359</v>
      </c>
      <c r="C558" s="11">
        <f>VLOOKUP(A558,'[3]I&amp;S 09'!$A$1:$C$1297,2,FALSE)</f>
        <v>205495</v>
      </c>
      <c r="D558" s="11">
        <f>VLOOKUP(A558,'[3]EDA 09 local Share'!$A$1:$C$1030,3,FALSE)</f>
        <v>0</v>
      </c>
      <c r="E558" s="11">
        <f>VLOOKUP(A558,'[3]IFA 09 Data'!$A$1:$C$1297,2,FALSE)</f>
        <v>0</v>
      </c>
      <c r="F558" s="11">
        <f>VLOOKUP(A558,'[3]IFA 09 Data'!$A$1:$C$1297,3,FALSE)</f>
        <v>0</v>
      </c>
      <c r="G558" s="15">
        <f>VLOOKUP(A558,'[3]data 11'!$A$1:$C$1304,3,FALSE)</f>
        <v>91649536</v>
      </c>
      <c r="H558" s="11">
        <f>VLOOKUP(A558,'[3]Property 07'!$A$1:$B$1377,2,FALSE)</f>
        <v>67770381</v>
      </c>
      <c r="I558" s="16">
        <f>VLOOKUP(A558,'[3]data 11'!$A$2:$B$1304,2,FALSE)</f>
        <v>664.48199999999997</v>
      </c>
    </row>
    <row r="559" spans="1:9">
      <c r="A559" s="10" t="s">
        <v>1360</v>
      </c>
      <c r="B559" s="10" t="s">
        <v>1361</v>
      </c>
      <c r="C559" s="11">
        <f>VLOOKUP(A559,'[3]I&amp;S 09'!$A$1:$C$1297,2,FALSE)</f>
        <v>34873</v>
      </c>
      <c r="D559" s="11">
        <f>VLOOKUP(A559,'[3]EDA 09 local Share'!$A$1:$C$1030,3,FALSE)</f>
        <v>0</v>
      </c>
      <c r="E559" s="11">
        <f>VLOOKUP(A559,'[3]IFA 09 Data'!$A$1:$C$1297,2,FALSE)</f>
        <v>32772</v>
      </c>
      <c r="F559" s="11">
        <f>VLOOKUP(A559,'[3]IFA 09 Data'!$A$1:$C$1297,3,FALSE)</f>
        <v>98035</v>
      </c>
      <c r="G559" s="15">
        <f>VLOOKUP(A559,'[3]data 11'!$A$1:$C$1304,3,FALSE)</f>
        <v>59510497</v>
      </c>
      <c r="H559" s="11">
        <f>VLOOKUP(A559,'[3]Property 07'!$A$1:$B$1377,2,FALSE)</f>
        <v>46800480</v>
      </c>
      <c r="I559" s="16">
        <f>VLOOKUP(A559,'[3]data 11'!$A$2:$B$1304,2,FALSE)</f>
        <v>100.372</v>
      </c>
    </row>
    <row r="560" spans="1:9">
      <c r="A560" s="10" t="s">
        <v>1362</v>
      </c>
      <c r="B560" s="10" t="s">
        <v>1363</v>
      </c>
      <c r="C560" s="11">
        <f>VLOOKUP(A560,'[3]I&amp;S 09'!$A$1:$C$1297,2,FALSE)</f>
        <v>66313</v>
      </c>
      <c r="D560" s="11">
        <f>VLOOKUP(A560,'[3]EDA 09 local Share'!$A$1:$C$1030,3,FALSE)</f>
        <v>0</v>
      </c>
      <c r="E560" s="11">
        <f>VLOOKUP(A560,'[3]IFA 09 Data'!$A$1:$C$1297,2,FALSE)</f>
        <v>56420</v>
      </c>
      <c r="F560" s="11">
        <f>VLOOKUP(A560,'[3]IFA 09 Data'!$A$1:$C$1297,3,FALSE)</f>
        <v>169936</v>
      </c>
      <c r="G560" s="15">
        <f>VLOOKUP(A560,'[3]data 11'!$A$1:$C$1304,3,FALSE)</f>
        <v>79344420</v>
      </c>
      <c r="H560" s="11">
        <f>VLOOKUP(A560,'[3]Property 07'!$A$1:$B$1377,2,FALSE)</f>
        <v>68009445</v>
      </c>
      <c r="I560" s="16">
        <f>VLOOKUP(A560,'[3]data 11'!$A$2:$B$1304,2,FALSE)</f>
        <v>575.92499999999995</v>
      </c>
    </row>
    <row r="561" spans="1:9">
      <c r="A561" s="10" t="s">
        <v>1364</v>
      </c>
      <c r="B561" s="10" t="s">
        <v>1365</v>
      </c>
      <c r="C561" s="11">
        <f>VLOOKUP(A561,'[3]I&amp;S 09'!$A$1:$C$1297,2,FALSE)</f>
        <v>66407</v>
      </c>
      <c r="D561" s="11">
        <f>VLOOKUP(A561,'[3]EDA 09 local Share'!$A$1:$C$1030,3,FALSE)</f>
        <v>5139.5753661071058</v>
      </c>
      <c r="E561" s="11">
        <f>VLOOKUP(A561,'[3]IFA 09 Data'!$A$1:$C$1297,2,FALSE)</f>
        <v>59638</v>
      </c>
      <c r="F561" s="11">
        <f>VLOOKUP(A561,'[3]IFA 09 Data'!$A$1:$C$1297,3,FALSE)</f>
        <v>91832</v>
      </c>
      <c r="G561" s="15">
        <f>VLOOKUP(A561,'[3]data 11'!$A$1:$C$1304,3,FALSE)</f>
        <v>212982087</v>
      </c>
      <c r="H561" s="11">
        <f>VLOOKUP(A561,'[3]Property 07'!$A$1:$B$1377,2,FALSE)</f>
        <v>201364978</v>
      </c>
      <c r="I561" s="16">
        <f>VLOOKUP(A561,'[3]data 11'!$A$2:$B$1304,2,FALSE)</f>
        <v>885.90899999999999</v>
      </c>
    </row>
    <row r="562" spans="1:9">
      <c r="A562" s="10" t="s">
        <v>1366</v>
      </c>
      <c r="B562" s="10" t="s">
        <v>1367</v>
      </c>
      <c r="C562" s="11">
        <f>VLOOKUP(A562,'[3]I&amp;S 09'!$A$1:$C$1297,2,FALSE)</f>
        <v>104262</v>
      </c>
      <c r="D562" s="11">
        <f>VLOOKUP(A562,'[3]EDA 09 local Share'!$A$1:$C$1030,3,FALSE)</f>
        <v>151.93642912501852</v>
      </c>
      <c r="E562" s="11">
        <f>VLOOKUP(A562,'[3]IFA 09 Data'!$A$1:$C$1297,2,FALSE)</f>
        <v>94820</v>
      </c>
      <c r="F562" s="11">
        <f>VLOOKUP(A562,'[3]IFA 09 Data'!$A$1:$C$1297,3,FALSE)</f>
        <v>195337</v>
      </c>
      <c r="G562" s="15">
        <f>VLOOKUP(A562,'[3]data 11'!$A$1:$C$1304,3,FALSE)</f>
        <v>159116283</v>
      </c>
      <c r="H562" s="11">
        <f>VLOOKUP(A562,'[3]Property 07'!$A$1:$B$1377,2,FALSE)</f>
        <v>108291986</v>
      </c>
      <c r="I562" s="16">
        <f>VLOOKUP(A562,'[3]data 11'!$A$2:$B$1304,2,FALSE)</f>
        <v>552.57799999999997</v>
      </c>
    </row>
    <row r="563" spans="1:9">
      <c r="A563" s="10" t="s">
        <v>1368</v>
      </c>
      <c r="B563" s="10" t="s">
        <v>1369</v>
      </c>
      <c r="C563" s="11">
        <f>VLOOKUP(A563,'[3]I&amp;S 09'!$A$1:$C$1297,2,FALSE)</f>
        <v>0</v>
      </c>
      <c r="D563" s="11">
        <f>VLOOKUP(A563,'[3]EDA 09 local Share'!$A$1:$C$1030,3,FALSE)</f>
        <v>0</v>
      </c>
      <c r="E563" s="11">
        <f>VLOOKUP(A563,'[3]IFA 09 Data'!$A$1:$C$1297,2,FALSE)</f>
        <v>0</v>
      </c>
      <c r="F563" s="11">
        <f>VLOOKUP(A563,'[3]IFA 09 Data'!$A$1:$C$1297,3,FALSE)</f>
        <v>0</v>
      </c>
      <c r="G563" s="15">
        <f>VLOOKUP(A563,'[3]data 11'!$A$1:$C$1304,3,FALSE)</f>
        <v>76343878</v>
      </c>
      <c r="H563" s="11">
        <f>VLOOKUP(A563,'[3]Property 07'!$A$1:$B$1377,2,FALSE)</f>
        <v>55729241</v>
      </c>
      <c r="I563" s="16">
        <f>VLOOKUP(A563,'[3]data 11'!$A$2:$B$1304,2,FALSE)</f>
        <v>279.09499999999997</v>
      </c>
    </row>
    <row r="564" spans="1:9">
      <c r="A564" s="10" t="s">
        <v>1370</v>
      </c>
      <c r="B564" s="10" t="s">
        <v>1371</v>
      </c>
      <c r="C564" s="11">
        <f>VLOOKUP(A564,'[3]I&amp;S 09'!$A$1:$C$1297,2,FALSE)</f>
        <v>87861</v>
      </c>
      <c r="D564" s="11">
        <f>VLOOKUP(A564,'[3]EDA 09 local Share'!$A$1:$C$1030,3,FALSE)</f>
        <v>11006.183940196281</v>
      </c>
      <c r="E564" s="11">
        <f>VLOOKUP(A564,'[3]IFA 09 Data'!$A$1:$C$1297,2,FALSE)</f>
        <v>81663</v>
      </c>
      <c r="F564" s="11">
        <f>VLOOKUP(A564,'[3]IFA 09 Data'!$A$1:$C$1297,3,FALSE)</f>
        <v>200970</v>
      </c>
      <c r="G564" s="15">
        <f>VLOOKUP(A564,'[3]data 11'!$A$1:$C$1304,3,FALSE)</f>
        <v>66570485</v>
      </c>
      <c r="H564" s="11">
        <f>VLOOKUP(A564,'[3]Property 07'!$A$1:$B$1377,2,FALSE)</f>
        <v>56887137</v>
      </c>
      <c r="I564" s="16">
        <f>VLOOKUP(A564,'[3]data 11'!$A$2:$B$1304,2,FALSE)</f>
        <v>319.10999999999996</v>
      </c>
    </row>
    <row r="565" spans="1:9">
      <c r="A565" s="10" t="s">
        <v>1372</v>
      </c>
      <c r="B565" s="10" t="s">
        <v>1373</v>
      </c>
      <c r="C565" s="11">
        <f>VLOOKUP(A565,'[3]I&amp;S 09'!$A$1:$C$1297,2,FALSE)</f>
        <v>2173840</v>
      </c>
      <c r="D565" s="11">
        <f>VLOOKUP(A565,'[3]EDA 09 local Share'!$A$1:$C$1030,3,FALSE)</f>
        <v>829744.64404912922</v>
      </c>
      <c r="E565" s="11">
        <f>VLOOKUP(A565,'[3]IFA 09 Data'!$A$1:$C$1297,2,FALSE)</f>
        <v>612494</v>
      </c>
      <c r="F565" s="11">
        <f>VLOOKUP(A565,'[3]IFA 09 Data'!$A$1:$C$1297,3,FALSE)</f>
        <v>1137576</v>
      </c>
      <c r="G565" s="15">
        <f>VLOOKUP(A565,'[3]data 11'!$A$1:$C$1304,3,FALSE)</f>
        <v>518978058</v>
      </c>
      <c r="H565" s="11">
        <f>VLOOKUP(A565,'[3]Property 07'!$A$1:$B$1377,2,FALSE)</f>
        <v>459544350</v>
      </c>
      <c r="I565" s="16">
        <f>VLOOKUP(A565,'[3]data 11'!$A$2:$B$1304,2,FALSE)</f>
        <v>2834.8799999999997</v>
      </c>
    </row>
    <row r="566" spans="1:9">
      <c r="A566" s="10" t="s">
        <v>1374</v>
      </c>
      <c r="B566" s="10" t="s">
        <v>1375</v>
      </c>
      <c r="C566" s="11">
        <f>VLOOKUP(A566,'[3]I&amp;S 09'!$A$1:$C$1297,2,FALSE)</f>
        <v>9722687</v>
      </c>
      <c r="D566" s="11">
        <f>VLOOKUP(A566,'[3]EDA 09 local Share'!$A$1:$C$1030,3,FALSE)</f>
        <v>6372007.6028999984</v>
      </c>
      <c r="E566" s="11">
        <f>VLOOKUP(A566,'[3]IFA 09 Data'!$A$1:$C$1297,2,FALSE)</f>
        <v>2218367</v>
      </c>
      <c r="F566" s="11">
        <f>VLOOKUP(A566,'[3]IFA 09 Data'!$A$1:$C$1297,3,FALSE)</f>
        <v>2508500</v>
      </c>
      <c r="G566" s="15">
        <f>VLOOKUP(A566,'[3]data 11'!$A$1:$C$1304,3,FALSE)</f>
        <v>2288973866</v>
      </c>
      <c r="H566" s="11">
        <f>VLOOKUP(A566,'[3]Property 07'!$A$1:$B$1377,2,FALSE)</f>
        <v>2197244001</v>
      </c>
      <c r="I566" s="16">
        <f>VLOOKUP(A566,'[3]data 11'!$A$2:$B$1304,2,FALSE)</f>
        <v>10170.576999999999</v>
      </c>
    </row>
    <row r="567" spans="1:9">
      <c r="A567" s="10" t="s">
        <v>1376</v>
      </c>
      <c r="B567" s="10" t="s">
        <v>1377</v>
      </c>
      <c r="C567" s="11">
        <f>VLOOKUP(A567,'[3]I&amp;S 09'!$A$1:$C$1297,2,FALSE)</f>
        <v>1647158</v>
      </c>
      <c r="D567" s="11">
        <f>VLOOKUP(A567,'[3]EDA 09 local Share'!$A$1:$C$1030,3,FALSE)</f>
        <v>662731.14264181047</v>
      </c>
      <c r="E567" s="11">
        <f>VLOOKUP(A567,'[3]IFA 09 Data'!$A$1:$C$1297,2,FALSE)</f>
        <v>794800</v>
      </c>
      <c r="F567" s="11">
        <f>VLOOKUP(A567,'[3]IFA 09 Data'!$A$1:$C$1297,3,FALSE)</f>
        <v>1522022</v>
      </c>
      <c r="G567" s="15">
        <f>VLOOKUP(A567,'[3]data 11'!$A$1:$C$1304,3,FALSE)</f>
        <v>625976854</v>
      </c>
      <c r="H567" s="11">
        <f>VLOOKUP(A567,'[3]Property 07'!$A$1:$B$1377,2,FALSE)</f>
        <v>618604563</v>
      </c>
      <c r="I567" s="16">
        <f>VLOOKUP(A567,'[3]data 11'!$A$2:$B$1304,2,FALSE)</f>
        <v>3535.723</v>
      </c>
    </row>
    <row r="568" spans="1:9">
      <c r="A568" s="10" t="s">
        <v>1378</v>
      </c>
      <c r="B568" s="10" t="s">
        <v>1379</v>
      </c>
      <c r="C568" s="11">
        <f>VLOOKUP(A568,'[3]I&amp;S 09'!$A$1:$C$1297,2,FALSE)</f>
        <v>1218654</v>
      </c>
      <c r="D568" s="11">
        <f>VLOOKUP(A568,'[3]EDA 09 local Share'!$A$1:$C$1030,3,FALSE)</f>
        <v>196794.68913541595</v>
      </c>
      <c r="E568" s="11">
        <f>VLOOKUP(A568,'[3]IFA 09 Data'!$A$1:$C$1297,2,FALSE)</f>
        <v>509527</v>
      </c>
      <c r="F568" s="11">
        <f>VLOOKUP(A568,'[3]IFA 09 Data'!$A$1:$C$1297,3,FALSE)</f>
        <v>834851</v>
      </c>
      <c r="G568" s="15">
        <f>VLOOKUP(A568,'[3]data 11'!$A$1:$C$1304,3,FALSE)</f>
        <v>326783944</v>
      </c>
      <c r="H568" s="11">
        <f>VLOOKUP(A568,'[3]Property 07'!$A$1:$B$1377,2,FALSE)</f>
        <v>313524955</v>
      </c>
      <c r="I568" s="16">
        <f>VLOOKUP(A568,'[3]data 11'!$A$2:$B$1304,2,FALSE)</f>
        <v>1478.9159999999999</v>
      </c>
    </row>
    <row r="569" spans="1:9">
      <c r="A569" s="10" t="s">
        <v>1380</v>
      </c>
      <c r="B569" s="10" t="s">
        <v>1381</v>
      </c>
      <c r="C569" s="11">
        <f>VLOOKUP(A569,'[3]I&amp;S 09'!$A$1:$C$1297,2,FALSE)</f>
        <v>2972883</v>
      </c>
      <c r="D569" s="11">
        <f>VLOOKUP(A569,'[3]EDA 09 local Share'!$A$1:$C$1030,3,FALSE)</f>
        <v>2400192.2048852942</v>
      </c>
      <c r="E569" s="11">
        <f>VLOOKUP(A569,'[3]IFA 09 Data'!$A$1:$C$1297,2,FALSE)</f>
        <v>0</v>
      </c>
      <c r="F569" s="11">
        <f>VLOOKUP(A569,'[3]IFA 09 Data'!$A$1:$C$1297,3,FALSE)</f>
        <v>0</v>
      </c>
      <c r="G569" s="15">
        <f>VLOOKUP(A569,'[3]data 11'!$A$1:$C$1304,3,FALSE)</f>
        <v>1021967599</v>
      </c>
      <c r="H569" s="11">
        <f>VLOOKUP(A569,'[3]Property 07'!$A$1:$B$1377,2,FALSE)</f>
        <v>874735515</v>
      </c>
      <c r="I569" s="16">
        <f>VLOOKUP(A569,'[3]data 11'!$A$2:$B$1304,2,FALSE)</f>
        <v>3161.06</v>
      </c>
    </row>
    <row r="570" spans="1:9">
      <c r="A570" s="10" t="s">
        <v>1382</v>
      </c>
      <c r="B570" s="10" t="s">
        <v>1383</v>
      </c>
      <c r="C570" s="11">
        <f>VLOOKUP(A570,'[3]I&amp;S 09'!$A$1:$C$1297,2,FALSE)</f>
        <v>3819666</v>
      </c>
      <c r="D570" s="11">
        <f>VLOOKUP(A570,'[3]EDA 09 local Share'!$A$1:$C$1030,3,FALSE)</f>
        <v>3745046.4132030183</v>
      </c>
      <c r="E570" s="11">
        <f>VLOOKUP(A570,'[3]IFA 09 Data'!$A$1:$C$1297,2,FALSE)</f>
        <v>0</v>
      </c>
      <c r="F570" s="11">
        <f>VLOOKUP(A570,'[3]IFA 09 Data'!$A$1:$C$1297,3,FALSE)</f>
        <v>0</v>
      </c>
      <c r="G570" s="15">
        <f>VLOOKUP(A570,'[3]data 11'!$A$1:$C$1304,3,FALSE)</f>
        <v>1406130504</v>
      </c>
      <c r="H570" s="11">
        <f>VLOOKUP(A570,'[3]Property 07'!$A$1:$B$1377,2,FALSE)</f>
        <v>1341679877</v>
      </c>
      <c r="I570" s="16">
        <f>VLOOKUP(A570,'[3]data 11'!$A$2:$B$1304,2,FALSE)</f>
        <v>4163.1359999999995</v>
      </c>
    </row>
    <row r="571" spans="1:9">
      <c r="A571" s="10" t="s">
        <v>1384</v>
      </c>
      <c r="B571" s="10" t="s">
        <v>1385</v>
      </c>
      <c r="C571" s="11">
        <f>VLOOKUP(A571,'[3]I&amp;S 09'!$A$1:$C$1297,2,FALSE)</f>
        <v>330055</v>
      </c>
      <c r="D571" s="11">
        <f>VLOOKUP(A571,'[3]EDA 09 local Share'!$A$1:$C$1030,3,FALSE)</f>
        <v>234922.54819316851</v>
      </c>
      <c r="E571" s="11">
        <f>VLOOKUP(A571,'[3]IFA 09 Data'!$A$1:$C$1297,2,FALSE)</f>
        <v>97091</v>
      </c>
      <c r="F571" s="11">
        <f>VLOOKUP(A571,'[3]IFA 09 Data'!$A$1:$C$1297,3,FALSE)</f>
        <v>186248</v>
      </c>
      <c r="G571" s="15">
        <f>VLOOKUP(A571,'[3]data 11'!$A$1:$C$1304,3,FALSE)</f>
        <v>159216797</v>
      </c>
      <c r="H571" s="11">
        <f>VLOOKUP(A571,'[3]Property 07'!$A$1:$B$1377,2,FALSE)</f>
        <v>153970118</v>
      </c>
      <c r="I571" s="16">
        <f>VLOOKUP(A571,'[3]data 11'!$A$2:$B$1304,2,FALSE)</f>
        <v>888.40899999999999</v>
      </c>
    </row>
    <row r="572" spans="1:9">
      <c r="A572" s="10" t="s">
        <v>1388</v>
      </c>
      <c r="B572" s="10" t="s">
        <v>1389</v>
      </c>
      <c r="C572" s="11">
        <f>VLOOKUP(A572,'[3]I&amp;S 09'!$A$1:$C$1297,2,FALSE)</f>
        <v>11638025</v>
      </c>
      <c r="D572" s="11">
        <f>VLOOKUP(A572,'[3]EDA 09 local Share'!$A$1:$C$1030,3,FALSE)</f>
        <v>10432028.543799998</v>
      </c>
      <c r="E572" s="11">
        <f>VLOOKUP(A572,'[3]IFA 09 Data'!$A$1:$C$1297,2,FALSE)</f>
        <v>0</v>
      </c>
      <c r="F572" s="11">
        <f>VLOOKUP(A572,'[3]IFA 09 Data'!$A$1:$C$1297,3,FALSE)</f>
        <v>0</v>
      </c>
      <c r="G572" s="15">
        <f>VLOOKUP(A572,'[3]data 11'!$A$1:$C$1304,3,FALSE)</f>
        <v>4397385703</v>
      </c>
      <c r="H572" s="11">
        <f>VLOOKUP(A572,'[3]Property 07'!$A$1:$B$1377,2,FALSE)</f>
        <v>3597251222</v>
      </c>
      <c r="I572" s="16">
        <f>VLOOKUP(A572,'[3]data 11'!$A$2:$B$1304,2,FALSE)</f>
        <v>6484.1009999999997</v>
      </c>
    </row>
    <row r="573" spans="1:9">
      <c r="A573" s="10" t="s">
        <v>1390</v>
      </c>
      <c r="B573" s="10" t="s">
        <v>1391</v>
      </c>
      <c r="C573" s="11">
        <f>VLOOKUP(A573,'[3]I&amp;S 09'!$A$1:$C$1297,2,FALSE)</f>
        <v>1292292</v>
      </c>
      <c r="D573" s="11">
        <f>VLOOKUP(A573,'[3]EDA 09 local Share'!$A$1:$C$1030,3,FALSE)</f>
        <v>832725.98942823848</v>
      </c>
      <c r="E573" s="11">
        <f>VLOOKUP(A573,'[3]IFA 09 Data'!$A$1:$C$1297,2,FALSE)</f>
        <v>0</v>
      </c>
      <c r="F573" s="11">
        <f>VLOOKUP(A573,'[3]IFA 09 Data'!$A$1:$C$1297,3,FALSE)</f>
        <v>0</v>
      </c>
      <c r="G573" s="15">
        <f>VLOOKUP(A573,'[3]data 11'!$A$1:$C$1304,3,FALSE)</f>
        <v>606873572</v>
      </c>
      <c r="H573" s="11">
        <f>VLOOKUP(A573,'[3]Property 07'!$A$1:$B$1377,2,FALSE)</f>
        <v>545032402</v>
      </c>
      <c r="I573" s="16">
        <f>VLOOKUP(A573,'[3]data 11'!$A$2:$B$1304,2,FALSE)</f>
        <v>1148.2809999999999</v>
      </c>
    </row>
    <row r="574" spans="1:9">
      <c r="A574" s="10" t="s">
        <v>1392</v>
      </c>
      <c r="B574" s="10" t="s">
        <v>1393</v>
      </c>
      <c r="C574" s="11">
        <f>VLOOKUP(A574,'[3]I&amp;S 09'!$A$1:$C$1297,2,FALSE)</f>
        <v>309682</v>
      </c>
      <c r="D574" s="11">
        <f>VLOOKUP(A574,'[3]EDA 09 local Share'!$A$1:$C$1030,3,FALSE)</f>
        <v>369598.62603527732</v>
      </c>
      <c r="E574" s="11">
        <f>VLOOKUP(A574,'[3]IFA 09 Data'!$A$1:$C$1297,2,FALSE)</f>
        <v>0</v>
      </c>
      <c r="F574" s="11">
        <f>VLOOKUP(A574,'[3]IFA 09 Data'!$A$1:$C$1297,3,FALSE)</f>
        <v>0</v>
      </c>
      <c r="G574" s="15">
        <f>VLOOKUP(A574,'[3]data 11'!$A$1:$C$1304,3,FALSE)</f>
        <v>1025970206</v>
      </c>
      <c r="H574" s="11">
        <f>VLOOKUP(A574,'[3]Property 07'!$A$1:$B$1377,2,FALSE)</f>
        <v>478550039</v>
      </c>
      <c r="I574" s="16">
        <f>VLOOKUP(A574,'[3]data 11'!$A$2:$B$1304,2,FALSE)</f>
        <v>79.399999999999991</v>
      </c>
    </row>
    <row r="575" spans="1:9">
      <c r="A575" s="10" t="s">
        <v>1394</v>
      </c>
      <c r="B575" s="10" t="s">
        <v>1395</v>
      </c>
      <c r="C575" s="11">
        <f>VLOOKUP(A575,'[3]I&amp;S 09'!$A$1:$C$1297,2,FALSE)</f>
        <v>1376</v>
      </c>
      <c r="D575" s="11">
        <f>VLOOKUP(A575,'[3]EDA 09 local Share'!$A$1:$C$1030,3,FALSE)</f>
        <v>0</v>
      </c>
      <c r="E575" s="11">
        <f>VLOOKUP(A575,'[3]IFA 09 Data'!$A$1:$C$1297,2,FALSE)</f>
        <v>0</v>
      </c>
      <c r="F575" s="11">
        <f>VLOOKUP(A575,'[3]IFA 09 Data'!$A$1:$C$1297,3,FALSE)</f>
        <v>0</v>
      </c>
      <c r="G575" s="15">
        <f>VLOOKUP(A575,'[3]data 11'!$A$1:$C$1304,3,FALSE)</f>
        <v>551319258</v>
      </c>
      <c r="H575" s="11">
        <f>VLOOKUP(A575,'[3]Property 07'!$A$1:$B$1377,2,FALSE)</f>
        <v>524298382</v>
      </c>
      <c r="I575" s="16">
        <f>VLOOKUP(A575,'[3]data 11'!$A$2:$B$1304,2,FALSE)</f>
        <v>126</v>
      </c>
    </row>
    <row r="576" spans="1:9">
      <c r="A576" s="10" t="s">
        <v>1396</v>
      </c>
      <c r="B576" s="10" t="s">
        <v>1397</v>
      </c>
      <c r="C576" s="11">
        <f>VLOOKUP(A576,'[3]I&amp;S 09'!$A$1:$C$1297,2,FALSE)</f>
        <v>123340</v>
      </c>
      <c r="D576" s="11">
        <f>VLOOKUP(A576,'[3]EDA 09 local Share'!$A$1:$C$1030,3,FALSE)</f>
        <v>0</v>
      </c>
      <c r="E576" s="11">
        <f>VLOOKUP(A576,'[3]IFA 09 Data'!$A$1:$C$1297,2,FALSE)</f>
        <v>122450</v>
      </c>
      <c r="F576" s="11">
        <f>VLOOKUP(A576,'[3]IFA 09 Data'!$A$1:$C$1297,3,FALSE)</f>
        <v>139930</v>
      </c>
      <c r="G576" s="15">
        <f>VLOOKUP(A576,'[3]data 11'!$A$1:$C$1304,3,FALSE)</f>
        <v>211203188</v>
      </c>
      <c r="H576" s="11">
        <f>VLOOKUP(A576,'[3]Property 07'!$A$1:$B$1377,2,FALSE)</f>
        <v>177372416</v>
      </c>
      <c r="I576" s="16">
        <f>VLOOKUP(A576,'[3]data 11'!$A$2:$B$1304,2,FALSE)</f>
        <v>576.49199999999996</v>
      </c>
    </row>
    <row r="577" spans="1:9">
      <c r="A577" s="10" t="s">
        <v>1398</v>
      </c>
      <c r="B577" s="10" t="s">
        <v>1399</v>
      </c>
      <c r="C577" s="11">
        <f>VLOOKUP(A577,'[3]I&amp;S 09'!$A$1:$C$1297,2,FALSE)</f>
        <v>0</v>
      </c>
      <c r="D577" s="11">
        <f>VLOOKUP(A577,'[3]EDA 09 local Share'!$A$1:$C$1030,3,FALSE)</f>
        <v>0</v>
      </c>
      <c r="E577" s="11">
        <f>VLOOKUP(A577,'[3]IFA 09 Data'!$A$1:$C$1297,2,FALSE)</f>
        <v>0</v>
      </c>
      <c r="F577" s="11">
        <f>VLOOKUP(A577,'[3]IFA 09 Data'!$A$1:$C$1297,3,FALSE)</f>
        <v>0</v>
      </c>
      <c r="G577" s="15">
        <f>VLOOKUP(A577,'[3]data 11'!$A$1:$C$1304,3,FALSE)</f>
        <v>287960024</v>
      </c>
      <c r="H577" s="11">
        <f>VLOOKUP(A577,'[3]Property 07'!$A$1:$B$1377,2,FALSE)</f>
        <v>246166065</v>
      </c>
      <c r="I577" s="16">
        <f>VLOOKUP(A577,'[3]data 11'!$A$2:$B$1304,2,FALSE)</f>
        <v>180.464</v>
      </c>
    </row>
    <row r="578" spans="1:9">
      <c r="A578" s="10" t="s">
        <v>1400</v>
      </c>
      <c r="B578" s="10" t="s">
        <v>1401</v>
      </c>
      <c r="C578" s="11">
        <f>VLOOKUP(A578,'[3]I&amp;S 09'!$A$1:$C$1297,2,FALSE)</f>
        <v>3101854</v>
      </c>
      <c r="D578" s="11">
        <f>VLOOKUP(A578,'[3]EDA 09 local Share'!$A$1:$C$1030,3,FALSE)</f>
        <v>3828813.2995909746</v>
      </c>
      <c r="E578" s="11">
        <f>VLOOKUP(A578,'[3]IFA 09 Data'!$A$1:$C$1297,2,FALSE)</f>
        <v>0</v>
      </c>
      <c r="F578" s="11">
        <f>VLOOKUP(A578,'[3]IFA 09 Data'!$A$1:$C$1297,3,FALSE)</f>
        <v>0</v>
      </c>
      <c r="G578" s="15">
        <f>VLOOKUP(A578,'[3]data 11'!$A$1:$C$1304,3,FALSE)</f>
        <v>2145872129</v>
      </c>
      <c r="H578" s="11">
        <f>VLOOKUP(A578,'[3]Property 07'!$A$1:$B$1377,2,FALSE)</f>
        <v>1927453253</v>
      </c>
      <c r="I578" s="16">
        <f>VLOOKUP(A578,'[3]data 11'!$A$2:$B$1304,2,FALSE)</f>
        <v>4365.9799999999996</v>
      </c>
    </row>
    <row r="579" spans="1:9">
      <c r="A579" s="10" t="s">
        <v>1402</v>
      </c>
      <c r="B579" s="10" t="s">
        <v>1403</v>
      </c>
      <c r="C579" s="11">
        <f>VLOOKUP(A579,'[3]I&amp;S 09'!$A$1:$C$1297,2,FALSE)</f>
        <v>319247</v>
      </c>
      <c r="D579" s="11">
        <f>VLOOKUP(A579,'[3]EDA 09 local Share'!$A$1:$C$1030,3,FALSE)</f>
        <v>318093.46793692565</v>
      </c>
      <c r="E579" s="11">
        <f>VLOOKUP(A579,'[3]IFA 09 Data'!$A$1:$C$1297,2,FALSE)</f>
        <v>0</v>
      </c>
      <c r="F579" s="11">
        <f>VLOOKUP(A579,'[3]IFA 09 Data'!$A$1:$C$1297,3,FALSE)</f>
        <v>0</v>
      </c>
      <c r="G579" s="15">
        <f>VLOOKUP(A579,'[3]data 11'!$A$1:$C$1304,3,FALSE)</f>
        <v>420998669</v>
      </c>
      <c r="H579" s="11">
        <f>VLOOKUP(A579,'[3]Property 07'!$A$1:$B$1377,2,FALSE)</f>
        <v>364456017</v>
      </c>
      <c r="I579" s="16">
        <f>VLOOKUP(A579,'[3]data 11'!$A$2:$B$1304,2,FALSE)</f>
        <v>1167.6229999999998</v>
      </c>
    </row>
    <row r="580" spans="1:9">
      <c r="A580" s="10" t="s">
        <v>1404</v>
      </c>
      <c r="B580" s="10" t="s">
        <v>1405</v>
      </c>
      <c r="C580" s="11">
        <f>VLOOKUP(A580,'[3]I&amp;S 09'!$A$1:$C$1297,2,FALSE)</f>
        <v>0</v>
      </c>
      <c r="D580" s="11">
        <f>VLOOKUP(A580,'[3]EDA 09 local Share'!$A$1:$C$1030,3,FALSE)</f>
        <v>0</v>
      </c>
      <c r="E580" s="11">
        <f>VLOOKUP(A580,'[3]IFA 09 Data'!$A$1:$C$1297,2,FALSE)</f>
        <v>0</v>
      </c>
      <c r="F580" s="11">
        <f>VLOOKUP(A580,'[3]IFA 09 Data'!$A$1:$C$1297,3,FALSE)</f>
        <v>0</v>
      </c>
      <c r="G580" s="15">
        <f>VLOOKUP(A580,'[3]data 11'!$A$1:$C$1304,3,FALSE)</f>
        <v>52452265</v>
      </c>
      <c r="H580" s="11">
        <f>VLOOKUP(A580,'[3]Property 07'!$A$1:$B$1377,2,FALSE)</f>
        <v>47338495</v>
      </c>
      <c r="I580" s="16">
        <f>VLOOKUP(A580,'[3]data 11'!$A$2:$B$1304,2,FALSE)</f>
        <v>18.668999999999997</v>
      </c>
    </row>
    <row r="581" spans="1:9">
      <c r="A581" s="10" t="s">
        <v>1406</v>
      </c>
      <c r="B581" s="10" t="s">
        <v>1407</v>
      </c>
      <c r="C581" s="11">
        <f>VLOOKUP(A581,'[3]I&amp;S 09'!$A$1:$C$1297,2,FALSE)</f>
        <v>215</v>
      </c>
      <c r="D581" s="11">
        <f>VLOOKUP(A581,'[3]EDA 09 local Share'!$A$1:$C$1030,3,FALSE)</f>
        <v>0</v>
      </c>
      <c r="E581" s="11">
        <f>VLOOKUP(A581,'[3]IFA 09 Data'!$A$1:$C$1297,2,FALSE)</f>
        <v>0</v>
      </c>
      <c r="F581" s="11">
        <f>VLOOKUP(A581,'[3]IFA 09 Data'!$A$1:$C$1297,3,FALSE)</f>
        <v>0</v>
      </c>
      <c r="G581" s="15">
        <f>VLOOKUP(A581,'[3]data 11'!$A$1:$C$1304,3,FALSE)</f>
        <v>296238017</v>
      </c>
      <c r="H581" s="11">
        <f>VLOOKUP(A581,'[3]Property 07'!$A$1:$B$1377,2,FALSE)</f>
        <v>263706230</v>
      </c>
      <c r="I581" s="16">
        <f>VLOOKUP(A581,'[3]data 11'!$A$2:$B$1304,2,FALSE)</f>
        <v>610</v>
      </c>
    </row>
    <row r="582" spans="1:9">
      <c r="A582" s="10" t="s">
        <v>1408</v>
      </c>
      <c r="B582" s="10" t="s">
        <v>1409</v>
      </c>
      <c r="C582" s="11">
        <f>VLOOKUP(A582,'[3]I&amp;S 09'!$A$1:$C$1297,2,FALSE)</f>
        <v>582907</v>
      </c>
      <c r="D582" s="11">
        <f>VLOOKUP(A582,'[3]EDA 09 local Share'!$A$1:$C$1030,3,FALSE)</f>
        <v>0</v>
      </c>
      <c r="E582" s="11">
        <f>VLOOKUP(A582,'[3]IFA 09 Data'!$A$1:$C$1297,2,FALSE)</f>
        <v>0</v>
      </c>
      <c r="F582" s="11">
        <f>VLOOKUP(A582,'[3]IFA 09 Data'!$A$1:$C$1297,3,FALSE)</f>
        <v>0</v>
      </c>
      <c r="G582" s="15">
        <f>VLOOKUP(A582,'[3]data 11'!$A$1:$C$1304,3,FALSE)</f>
        <v>245240599</v>
      </c>
      <c r="H582" s="11">
        <f>VLOOKUP(A582,'[3]Property 07'!$A$1:$B$1377,2,FALSE)</f>
        <v>272785553</v>
      </c>
      <c r="I582" s="16">
        <f>VLOOKUP(A582,'[3]data 11'!$A$2:$B$1304,2,FALSE)</f>
        <v>96.225999999999999</v>
      </c>
    </row>
    <row r="583" spans="1:9">
      <c r="A583" s="10" t="s">
        <v>1410</v>
      </c>
      <c r="B583" s="10" t="s">
        <v>1411</v>
      </c>
      <c r="C583" s="11">
        <f>VLOOKUP(A583,'[3]I&amp;S 09'!$A$1:$C$1297,2,FALSE)</f>
        <v>0</v>
      </c>
      <c r="D583" s="11">
        <f>VLOOKUP(A583,'[3]EDA 09 local Share'!$A$1:$C$1030,3,FALSE)</f>
        <v>0</v>
      </c>
      <c r="E583" s="11">
        <f>VLOOKUP(A583,'[3]IFA 09 Data'!$A$1:$C$1297,2,FALSE)</f>
        <v>0</v>
      </c>
      <c r="F583" s="11">
        <f>VLOOKUP(A583,'[3]IFA 09 Data'!$A$1:$C$1297,3,FALSE)</f>
        <v>0</v>
      </c>
      <c r="G583" s="15">
        <f>VLOOKUP(A583,'[3]data 11'!$A$1:$C$1304,3,FALSE)</f>
        <v>161071489</v>
      </c>
      <c r="H583" s="11">
        <f>VLOOKUP(A583,'[3]Property 07'!$A$1:$B$1377,2,FALSE)</f>
        <v>143085069</v>
      </c>
      <c r="I583" s="16">
        <f>VLOOKUP(A583,'[3]data 11'!$A$2:$B$1304,2,FALSE)</f>
        <v>549.69099999999992</v>
      </c>
    </row>
    <row r="584" spans="1:9">
      <c r="A584" s="10" t="s">
        <v>1412</v>
      </c>
      <c r="B584" s="10" t="s">
        <v>1413</v>
      </c>
      <c r="C584" s="11">
        <f>VLOOKUP(A584,'[3]I&amp;S 09'!$A$1:$C$1297,2,FALSE)</f>
        <v>1994638</v>
      </c>
      <c r="D584" s="11">
        <f>VLOOKUP(A584,'[3]EDA 09 local Share'!$A$1:$C$1030,3,FALSE)</f>
        <v>117987.77275900086</v>
      </c>
      <c r="E584" s="11">
        <f>VLOOKUP(A584,'[3]IFA 09 Data'!$A$1:$C$1297,2,FALSE)</f>
        <v>1084489</v>
      </c>
      <c r="F584" s="11">
        <f>VLOOKUP(A584,'[3]IFA 09 Data'!$A$1:$C$1297,3,FALSE)</f>
        <v>1949643</v>
      </c>
      <c r="G584" s="15">
        <f>VLOOKUP(A584,'[3]data 11'!$A$1:$C$1304,3,FALSE)</f>
        <v>703452250</v>
      </c>
      <c r="H584" s="11">
        <f>VLOOKUP(A584,'[3]Property 07'!$A$1:$B$1377,2,FALSE)</f>
        <v>698692656</v>
      </c>
      <c r="I584" s="16">
        <f>VLOOKUP(A584,'[3]data 11'!$A$2:$B$1304,2,FALSE)</f>
        <v>3445.6419999999998</v>
      </c>
    </row>
    <row r="585" spans="1:9">
      <c r="A585" s="10" t="s">
        <v>1414</v>
      </c>
      <c r="B585" s="10" t="s">
        <v>1415</v>
      </c>
      <c r="C585" s="11">
        <f>VLOOKUP(A585,'[3]I&amp;S 09'!$A$1:$C$1297,2,FALSE)</f>
        <v>0</v>
      </c>
      <c r="D585" s="11">
        <f>VLOOKUP(A585,'[3]EDA 09 local Share'!$A$1:$C$1030,3,FALSE)</f>
        <v>0</v>
      </c>
      <c r="E585" s="11">
        <f>VLOOKUP(A585,'[3]IFA 09 Data'!$A$1:$C$1297,2,FALSE)</f>
        <v>0</v>
      </c>
      <c r="F585" s="11">
        <f>VLOOKUP(A585,'[3]IFA 09 Data'!$A$1:$C$1297,3,FALSE)</f>
        <v>0</v>
      </c>
      <c r="G585" s="15">
        <f>VLOOKUP(A585,'[3]data 11'!$A$1:$C$1304,3,FALSE)</f>
        <v>131374405</v>
      </c>
      <c r="H585" s="11">
        <f>VLOOKUP(A585,'[3]Property 07'!$A$1:$B$1377,2,FALSE)</f>
        <v>124721719</v>
      </c>
      <c r="I585" s="16">
        <f>VLOOKUP(A585,'[3]data 11'!$A$2:$B$1304,2,FALSE)</f>
        <v>635.01899999999989</v>
      </c>
    </row>
    <row r="586" spans="1:9">
      <c r="A586" s="10" t="s">
        <v>1416</v>
      </c>
      <c r="B586" s="10" t="s">
        <v>1417</v>
      </c>
      <c r="C586" s="11">
        <f>VLOOKUP(A586,'[3]I&amp;S 09'!$A$1:$C$1297,2,FALSE)</f>
        <v>0</v>
      </c>
      <c r="D586" s="11">
        <f>VLOOKUP(A586,'[3]EDA 09 local Share'!$A$1:$C$1030,3,FALSE)</f>
        <v>0</v>
      </c>
      <c r="E586" s="11">
        <f>VLOOKUP(A586,'[3]IFA 09 Data'!$A$1:$C$1297,2,FALSE)</f>
        <v>0</v>
      </c>
      <c r="F586" s="11">
        <f>VLOOKUP(A586,'[3]IFA 09 Data'!$A$1:$C$1297,3,FALSE)</f>
        <v>0</v>
      </c>
      <c r="G586" s="15">
        <f>VLOOKUP(A586,'[3]data 11'!$A$1:$C$1304,3,FALSE)</f>
        <v>340083513</v>
      </c>
      <c r="H586" s="11">
        <f>VLOOKUP(A586,'[3]Property 07'!$A$1:$B$1377,2,FALSE)</f>
        <v>246735963</v>
      </c>
      <c r="I586" s="16">
        <f>VLOOKUP(A586,'[3]data 11'!$A$2:$B$1304,2,FALSE)</f>
        <v>442.29499999999996</v>
      </c>
    </row>
    <row r="587" spans="1:9">
      <c r="A587" s="10" t="s">
        <v>1418</v>
      </c>
      <c r="B587" s="10" t="s">
        <v>1419</v>
      </c>
      <c r="C587" s="11">
        <f>VLOOKUP(A587,'[3]I&amp;S 09'!$A$1:$C$1297,2,FALSE)</f>
        <v>522314</v>
      </c>
      <c r="D587" s="11">
        <f>VLOOKUP(A587,'[3]EDA 09 local Share'!$A$1:$C$1030,3,FALSE)</f>
        <v>0</v>
      </c>
      <c r="E587" s="11">
        <f>VLOOKUP(A587,'[3]IFA 09 Data'!$A$1:$C$1297,2,FALSE)</f>
        <v>0</v>
      </c>
      <c r="F587" s="11">
        <f>VLOOKUP(A587,'[3]IFA 09 Data'!$A$1:$C$1297,3,FALSE)</f>
        <v>0</v>
      </c>
      <c r="G587" s="15">
        <f>VLOOKUP(A587,'[3]data 11'!$A$1:$C$1304,3,FALSE)</f>
        <v>180898885</v>
      </c>
      <c r="H587" s="11">
        <f>VLOOKUP(A587,'[3]Property 07'!$A$1:$B$1377,2,FALSE)</f>
        <v>185069903</v>
      </c>
      <c r="I587" s="16">
        <f>VLOOKUP(A587,'[3]data 11'!$A$2:$B$1304,2,FALSE)</f>
        <v>382.49599999999998</v>
      </c>
    </row>
    <row r="588" spans="1:9">
      <c r="A588" s="10" t="s">
        <v>1420</v>
      </c>
      <c r="B588" s="10" t="s">
        <v>1421</v>
      </c>
      <c r="C588" s="11">
        <f>VLOOKUP(A588,'[3]I&amp;S 09'!$A$1:$C$1297,2,FALSE)</f>
        <v>44128</v>
      </c>
      <c r="D588" s="11">
        <f>VLOOKUP(A588,'[3]EDA 09 local Share'!$A$1:$C$1030,3,FALSE)</f>
        <v>2138.6264034795304</v>
      </c>
      <c r="E588" s="11">
        <f>VLOOKUP(A588,'[3]IFA 09 Data'!$A$1:$C$1297,2,FALSE)</f>
        <v>40508</v>
      </c>
      <c r="F588" s="11">
        <f>VLOOKUP(A588,'[3]IFA 09 Data'!$A$1:$C$1297,3,FALSE)</f>
        <v>88605</v>
      </c>
      <c r="G588" s="15">
        <f>VLOOKUP(A588,'[3]data 11'!$A$1:$C$1304,3,FALSE)</f>
        <v>72493585</v>
      </c>
      <c r="H588" s="11">
        <f>VLOOKUP(A588,'[3]Property 07'!$A$1:$B$1377,2,FALSE)</f>
        <v>64003348</v>
      </c>
      <c r="I588" s="16">
        <f>VLOOKUP(A588,'[3]data 11'!$A$2:$B$1304,2,FALSE)</f>
        <v>235.09399999999999</v>
      </c>
    </row>
    <row r="589" spans="1:9">
      <c r="A589" s="10" t="s">
        <v>1422</v>
      </c>
      <c r="B589" s="10" t="s">
        <v>1423</v>
      </c>
      <c r="C589" s="11">
        <f>VLOOKUP(A589,'[3]I&amp;S 09'!$A$1:$C$1297,2,FALSE)</f>
        <v>0</v>
      </c>
      <c r="D589" s="11">
        <f>VLOOKUP(A589,'[3]EDA 09 local Share'!$A$1:$C$1030,3,FALSE)</f>
        <v>0</v>
      </c>
      <c r="E589" s="11">
        <f>VLOOKUP(A589,'[3]IFA 09 Data'!$A$1:$C$1297,2,FALSE)</f>
        <v>0</v>
      </c>
      <c r="F589" s="11">
        <f>VLOOKUP(A589,'[3]IFA 09 Data'!$A$1:$C$1297,3,FALSE)</f>
        <v>0</v>
      </c>
      <c r="G589" s="15">
        <f>VLOOKUP(A589,'[3]data 11'!$A$1:$C$1304,3,FALSE)</f>
        <v>46654971</v>
      </c>
      <c r="H589" s="11">
        <f>VLOOKUP(A589,'[3]Property 07'!$A$1:$B$1377,2,FALSE)</f>
        <v>44768907</v>
      </c>
      <c r="I589" s="16">
        <f>VLOOKUP(A589,'[3]data 11'!$A$2:$B$1304,2,FALSE)</f>
        <v>370</v>
      </c>
    </row>
    <row r="590" spans="1:9">
      <c r="A590" s="10" t="s">
        <v>1424</v>
      </c>
      <c r="B590" s="10" t="s">
        <v>1425</v>
      </c>
      <c r="C590" s="11">
        <f>VLOOKUP(A590,'[3]I&amp;S 09'!$A$1:$C$1297,2,FALSE)</f>
        <v>0</v>
      </c>
      <c r="D590" s="11">
        <f>VLOOKUP(A590,'[3]EDA 09 local Share'!$A$1:$C$1030,3,FALSE)</f>
        <v>0</v>
      </c>
      <c r="E590" s="11">
        <f>VLOOKUP(A590,'[3]IFA 09 Data'!$A$1:$C$1297,2,FALSE)</f>
        <v>0</v>
      </c>
      <c r="F590" s="11">
        <f>VLOOKUP(A590,'[3]IFA 09 Data'!$A$1:$C$1297,3,FALSE)</f>
        <v>0</v>
      </c>
      <c r="G590" s="15">
        <f>VLOOKUP(A590,'[3]data 11'!$A$1:$C$1304,3,FALSE)</f>
        <v>27959232</v>
      </c>
      <c r="H590" s="11">
        <f>VLOOKUP(A590,'[3]Property 07'!$A$1:$B$1377,2,FALSE)</f>
        <v>24035957</v>
      </c>
      <c r="I590" s="16">
        <f>VLOOKUP(A590,'[3]data 11'!$A$2:$B$1304,2,FALSE)</f>
        <v>72</v>
      </c>
    </row>
    <row r="591" spans="1:9">
      <c r="A591" s="10" t="s">
        <v>1426</v>
      </c>
      <c r="B591" s="10" t="s">
        <v>1427</v>
      </c>
      <c r="C591" s="11">
        <f>VLOOKUP(A591,'[3]I&amp;S 09'!$A$1:$C$1297,2,FALSE)</f>
        <v>1152741</v>
      </c>
      <c r="D591" s="11">
        <f>VLOOKUP(A591,'[3]EDA 09 local Share'!$A$1:$C$1030,3,FALSE)</f>
        <v>913765.76020103227</v>
      </c>
      <c r="E591" s="11">
        <f>VLOOKUP(A591,'[3]IFA 09 Data'!$A$1:$C$1297,2,FALSE)</f>
        <v>0</v>
      </c>
      <c r="F591" s="11">
        <f>VLOOKUP(A591,'[3]IFA 09 Data'!$A$1:$C$1297,3,FALSE)</f>
        <v>0</v>
      </c>
      <c r="G591" s="15">
        <f>VLOOKUP(A591,'[3]data 11'!$A$1:$C$1304,3,FALSE)</f>
        <v>678166007</v>
      </c>
      <c r="H591" s="11">
        <f>VLOOKUP(A591,'[3]Property 07'!$A$1:$B$1377,2,FALSE)</f>
        <v>543854954</v>
      </c>
      <c r="I591" s="16">
        <f>VLOOKUP(A591,'[3]data 11'!$A$2:$B$1304,2,FALSE)</f>
        <v>864</v>
      </c>
    </row>
    <row r="592" spans="1:9">
      <c r="A592" s="10" t="s">
        <v>1428</v>
      </c>
      <c r="B592" s="10" t="s">
        <v>1429</v>
      </c>
      <c r="C592" s="11">
        <f>VLOOKUP(A592,'[3]I&amp;S 09'!$A$1:$C$1297,2,FALSE)</f>
        <v>48020</v>
      </c>
      <c r="D592" s="11">
        <f>VLOOKUP(A592,'[3]EDA 09 local Share'!$A$1:$C$1030,3,FALSE)</f>
        <v>21452.96546494796</v>
      </c>
      <c r="E592" s="11">
        <f>VLOOKUP(A592,'[3]IFA 09 Data'!$A$1:$C$1297,2,FALSE)</f>
        <v>18334</v>
      </c>
      <c r="F592" s="11">
        <f>VLOOKUP(A592,'[3]IFA 09 Data'!$A$1:$C$1297,3,FALSE)</f>
        <v>84250</v>
      </c>
      <c r="G592" s="15">
        <f>VLOOKUP(A592,'[3]data 11'!$A$1:$C$1304,3,FALSE)</f>
        <v>59174115</v>
      </c>
      <c r="H592" s="11">
        <f>VLOOKUP(A592,'[3]Property 07'!$A$1:$B$1377,2,FALSE)</f>
        <v>30465152</v>
      </c>
      <c r="I592" s="16">
        <f>VLOOKUP(A592,'[3]data 11'!$A$2:$B$1304,2,FALSE)</f>
        <v>180.40699999999998</v>
      </c>
    </row>
    <row r="593" spans="1:9">
      <c r="A593" s="10" t="s">
        <v>1430</v>
      </c>
      <c r="B593" s="10" t="s">
        <v>1431</v>
      </c>
      <c r="C593" s="11">
        <f>VLOOKUP(A593,'[3]I&amp;S 09'!$A$1:$C$1297,2,FALSE)</f>
        <v>2850656</v>
      </c>
      <c r="D593" s="11">
        <f>VLOOKUP(A593,'[3]EDA 09 local Share'!$A$1:$C$1030,3,FALSE)</f>
        <v>127419.30109942393</v>
      </c>
      <c r="E593" s="11">
        <f>VLOOKUP(A593,'[3]IFA 09 Data'!$A$1:$C$1297,2,FALSE)</f>
        <v>406372</v>
      </c>
      <c r="F593" s="11">
        <f>VLOOKUP(A593,'[3]IFA 09 Data'!$A$1:$C$1297,3,FALSE)</f>
        <v>782658</v>
      </c>
      <c r="G593" s="15">
        <f>VLOOKUP(A593,'[3]data 11'!$A$1:$C$1304,3,FALSE)</f>
        <v>690006733</v>
      </c>
      <c r="H593" s="11">
        <f>VLOOKUP(A593,'[3]Property 07'!$A$1:$B$1377,2,FALSE)</f>
        <v>618725190</v>
      </c>
      <c r="I593" s="16">
        <f>VLOOKUP(A593,'[3]data 11'!$A$2:$B$1304,2,FALSE)</f>
        <v>3399.5319999999997</v>
      </c>
    </row>
    <row r="594" spans="1:9">
      <c r="A594" s="10" t="s">
        <v>1432</v>
      </c>
      <c r="B594" s="10" t="s">
        <v>1433</v>
      </c>
      <c r="C594" s="11">
        <f>VLOOKUP(A594,'[3]I&amp;S 09'!$A$1:$C$1297,2,FALSE)</f>
        <v>942743</v>
      </c>
      <c r="D594" s="11">
        <f>VLOOKUP(A594,'[3]EDA 09 local Share'!$A$1:$C$1030,3,FALSE)</f>
        <v>680986.15732222982</v>
      </c>
      <c r="E594" s="11">
        <f>VLOOKUP(A594,'[3]IFA 09 Data'!$A$1:$C$1297,2,FALSE)</f>
        <v>0</v>
      </c>
      <c r="F594" s="11">
        <f>VLOOKUP(A594,'[3]IFA 09 Data'!$A$1:$C$1297,3,FALSE)</f>
        <v>0</v>
      </c>
      <c r="G594" s="15">
        <f>VLOOKUP(A594,'[3]data 11'!$A$1:$C$1304,3,FALSE)</f>
        <v>834097524</v>
      </c>
      <c r="H594" s="11">
        <f>VLOOKUP(A594,'[3]Property 07'!$A$1:$B$1377,2,FALSE)</f>
        <v>747896706</v>
      </c>
      <c r="I594" s="16">
        <f>VLOOKUP(A594,'[3]data 11'!$A$2:$B$1304,2,FALSE)</f>
        <v>2940</v>
      </c>
    </row>
    <row r="595" spans="1:9">
      <c r="A595" s="10" t="s">
        <v>1434</v>
      </c>
      <c r="B595" s="10" t="s">
        <v>1435</v>
      </c>
      <c r="C595" s="11">
        <f>VLOOKUP(A595,'[3]I&amp;S 09'!$A$1:$C$1297,2,FALSE)</f>
        <v>192816</v>
      </c>
      <c r="D595" s="11">
        <f>VLOOKUP(A595,'[3]EDA 09 local Share'!$A$1:$C$1030,3,FALSE)</f>
        <v>113744.25221422368</v>
      </c>
      <c r="E595" s="11">
        <f>VLOOKUP(A595,'[3]IFA 09 Data'!$A$1:$C$1297,2,FALSE)</f>
        <v>73547</v>
      </c>
      <c r="F595" s="11">
        <f>VLOOKUP(A595,'[3]IFA 09 Data'!$A$1:$C$1297,3,FALSE)</f>
        <v>229112</v>
      </c>
      <c r="G595" s="15">
        <f>VLOOKUP(A595,'[3]data 11'!$A$1:$C$1304,3,FALSE)</f>
        <v>155852580</v>
      </c>
      <c r="H595" s="11">
        <f>VLOOKUP(A595,'[3]Property 07'!$A$1:$B$1377,2,FALSE)</f>
        <v>119098003</v>
      </c>
      <c r="I595" s="16">
        <f>VLOOKUP(A595,'[3]data 11'!$A$2:$B$1304,2,FALSE)</f>
        <v>1044.5899999999999</v>
      </c>
    </row>
    <row r="596" spans="1:9">
      <c r="A596" s="10" t="s">
        <v>1436</v>
      </c>
      <c r="B596" s="10" t="s">
        <v>1437</v>
      </c>
      <c r="C596" s="11">
        <f>VLOOKUP(A596,'[3]I&amp;S 09'!$A$1:$C$1297,2,FALSE)</f>
        <v>0</v>
      </c>
      <c r="D596" s="11">
        <f>VLOOKUP(A596,'[3]EDA 09 local Share'!$A$1:$C$1030,3,FALSE)</f>
        <v>0</v>
      </c>
      <c r="E596" s="11">
        <f>VLOOKUP(A596,'[3]IFA 09 Data'!$A$1:$C$1297,2,FALSE)</f>
        <v>0</v>
      </c>
      <c r="F596" s="11">
        <f>VLOOKUP(A596,'[3]IFA 09 Data'!$A$1:$C$1297,3,FALSE)</f>
        <v>0</v>
      </c>
      <c r="G596" s="15">
        <f>VLOOKUP(A596,'[3]data 11'!$A$1:$C$1304,3,FALSE)</f>
        <v>47850574</v>
      </c>
      <c r="H596" s="11">
        <f>VLOOKUP(A596,'[3]Property 07'!$A$1:$B$1377,2,FALSE)</f>
        <v>36130237</v>
      </c>
      <c r="I596" s="16">
        <f>VLOOKUP(A596,'[3]data 11'!$A$2:$B$1304,2,FALSE)</f>
        <v>131.44299999999998</v>
      </c>
    </row>
    <row r="597" spans="1:9">
      <c r="A597" s="10" t="s">
        <v>1438</v>
      </c>
      <c r="B597" s="10" t="s">
        <v>1439</v>
      </c>
      <c r="C597" s="11">
        <f>VLOOKUP(A597,'[3]I&amp;S 09'!$A$1:$C$1297,2,FALSE)</f>
        <v>0</v>
      </c>
      <c r="D597" s="11">
        <f>VLOOKUP(A597,'[3]EDA 09 local Share'!$A$1:$C$1030,3,FALSE)</f>
        <v>0</v>
      </c>
      <c r="E597" s="11">
        <f>VLOOKUP(A597,'[3]IFA 09 Data'!$A$1:$C$1297,2,FALSE)</f>
        <v>0</v>
      </c>
      <c r="F597" s="11">
        <f>VLOOKUP(A597,'[3]IFA 09 Data'!$A$1:$C$1297,3,FALSE)</f>
        <v>0</v>
      </c>
      <c r="G597" s="15">
        <f>VLOOKUP(A597,'[3]data 11'!$A$1:$C$1304,3,FALSE)</f>
        <v>224257998</v>
      </c>
      <c r="H597" s="11">
        <f>VLOOKUP(A597,'[3]Property 07'!$A$1:$B$1377,2,FALSE)</f>
        <v>192111513</v>
      </c>
      <c r="I597" s="16">
        <f>VLOOKUP(A597,'[3]data 11'!$A$2:$B$1304,2,FALSE)</f>
        <v>1381.26</v>
      </c>
    </row>
    <row r="598" spans="1:9">
      <c r="A598" s="10" t="s">
        <v>1440</v>
      </c>
      <c r="B598" s="10" t="s">
        <v>1441</v>
      </c>
      <c r="C598" s="11">
        <f>VLOOKUP(A598,'[3]I&amp;S 09'!$A$1:$C$1297,2,FALSE)</f>
        <v>66717</v>
      </c>
      <c r="D598" s="11">
        <f>VLOOKUP(A598,'[3]EDA 09 local Share'!$A$1:$C$1030,3,FALSE)</f>
        <v>0</v>
      </c>
      <c r="E598" s="11">
        <f>VLOOKUP(A598,'[3]IFA 09 Data'!$A$1:$C$1297,2,FALSE)</f>
        <v>75277</v>
      </c>
      <c r="F598" s="11">
        <f>VLOOKUP(A598,'[3]IFA 09 Data'!$A$1:$C$1297,3,FALSE)</f>
        <v>181263</v>
      </c>
      <c r="G598" s="15">
        <f>VLOOKUP(A598,'[3]data 11'!$A$1:$C$1304,3,FALSE)</f>
        <v>130314729</v>
      </c>
      <c r="H598" s="11">
        <f>VLOOKUP(A598,'[3]Property 07'!$A$1:$B$1377,2,FALSE)</f>
        <v>97051243</v>
      </c>
      <c r="I598" s="16">
        <f>VLOOKUP(A598,'[3]data 11'!$A$2:$B$1304,2,FALSE)</f>
        <v>673.32999999999993</v>
      </c>
    </row>
    <row r="599" spans="1:9">
      <c r="A599" s="10" t="s">
        <v>1442</v>
      </c>
      <c r="B599" s="10" t="s">
        <v>1443</v>
      </c>
      <c r="C599" s="11">
        <f>VLOOKUP(A599,'[3]I&amp;S 09'!$A$1:$C$1297,2,FALSE)</f>
        <v>0</v>
      </c>
      <c r="D599" s="11">
        <f>VLOOKUP(A599,'[3]EDA 09 local Share'!$A$1:$C$1030,3,FALSE)</f>
        <v>0</v>
      </c>
      <c r="E599" s="11">
        <f>VLOOKUP(A599,'[3]IFA 09 Data'!$A$1:$C$1297,2,FALSE)</f>
        <v>0</v>
      </c>
      <c r="F599" s="11">
        <f>VLOOKUP(A599,'[3]IFA 09 Data'!$A$1:$C$1297,3,FALSE)</f>
        <v>0</v>
      </c>
      <c r="G599" s="15">
        <f>VLOOKUP(A599,'[3]data 11'!$A$1:$C$1304,3,FALSE)</f>
        <v>79891281</v>
      </c>
      <c r="H599" s="11">
        <f>VLOOKUP(A599,'[3]Property 07'!$A$1:$B$1377,2,FALSE)</f>
        <v>54287733</v>
      </c>
      <c r="I599" s="16">
        <f>VLOOKUP(A599,'[3]data 11'!$A$2:$B$1304,2,FALSE)</f>
        <v>355.21699999999998</v>
      </c>
    </row>
    <row r="600" spans="1:9">
      <c r="A600" s="10" t="s">
        <v>1444</v>
      </c>
      <c r="B600" s="10" t="s">
        <v>1445</v>
      </c>
      <c r="C600" s="11">
        <f>VLOOKUP(A600,'[3]I&amp;S 09'!$A$1:$C$1297,2,FALSE)</f>
        <v>328134</v>
      </c>
      <c r="D600" s="11">
        <f>VLOOKUP(A600,'[3]EDA 09 local Share'!$A$1:$C$1030,3,FALSE)</f>
        <v>293776.71650204231</v>
      </c>
      <c r="E600" s="11">
        <f>VLOOKUP(A600,'[3]IFA 09 Data'!$A$1:$C$1297,2,FALSE)</f>
        <v>0</v>
      </c>
      <c r="F600" s="11">
        <f>VLOOKUP(A600,'[3]IFA 09 Data'!$A$1:$C$1297,3,FALSE)</f>
        <v>0</v>
      </c>
      <c r="G600" s="15">
        <f>VLOOKUP(A600,'[3]data 11'!$A$1:$C$1304,3,FALSE)</f>
        <v>349648210</v>
      </c>
      <c r="H600" s="11">
        <f>VLOOKUP(A600,'[3]Property 07'!$A$1:$B$1377,2,FALSE)</f>
        <v>360082847</v>
      </c>
      <c r="I600" s="16">
        <f>VLOOKUP(A600,'[3]data 11'!$A$2:$B$1304,2,FALSE)</f>
        <v>359.33599999999996</v>
      </c>
    </row>
    <row r="601" spans="1:9">
      <c r="A601" s="10" t="s">
        <v>1446</v>
      </c>
      <c r="B601" s="10" t="s">
        <v>1447</v>
      </c>
      <c r="C601" s="11">
        <f>VLOOKUP(A601,'[3]I&amp;S 09'!$A$1:$C$1297,2,FALSE)</f>
        <v>4081703</v>
      </c>
      <c r="D601" s="11">
        <f>VLOOKUP(A601,'[3]EDA 09 local Share'!$A$1:$C$1030,3,FALSE)</f>
        <v>477112.41746994568</v>
      </c>
      <c r="E601" s="11">
        <f>VLOOKUP(A601,'[3]IFA 09 Data'!$A$1:$C$1297,2,FALSE)</f>
        <v>606904</v>
      </c>
      <c r="F601" s="11">
        <f>VLOOKUP(A601,'[3]IFA 09 Data'!$A$1:$C$1297,3,FALSE)</f>
        <v>800000</v>
      </c>
      <c r="G601" s="15">
        <f>VLOOKUP(A601,'[3]data 11'!$A$1:$C$1304,3,FALSE)</f>
        <v>934525514</v>
      </c>
      <c r="H601" s="11">
        <f>VLOOKUP(A601,'[3]Property 07'!$A$1:$B$1377,2,FALSE)</f>
        <v>832910639</v>
      </c>
      <c r="I601" s="16">
        <f>VLOOKUP(A601,'[3]data 11'!$A$2:$B$1304,2,FALSE)</f>
        <v>3366.0179999999996</v>
      </c>
    </row>
    <row r="602" spans="1:9">
      <c r="A602" s="10" t="s">
        <v>1448</v>
      </c>
      <c r="B602" s="10" t="s">
        <v>1449</v>
      </c>
      <c r="C602" s="11">
        <f>VLOOKUP(A602,'[3]I&amp;S 09'!$A$1:$C$1297,2,FALSE)</f>
        <v>0</v>
      </c>
      <c r="D602" s="11">
        <f>VLOOKUP(A602,'[3]EDA 09 local Share'!$A$1:$C$1030,3,FALSE)</f>
        <v>0</v>
      </c>
      <c r="E602" s="11">
        <f>VLOOKUP(A602,'[3]IFA 09 Data'!$A$1:$C$1297,2,FALSE)</f>
        <v>0</v>
      </c>
      <c r="F602" s="11">
        <f>VLOOKUP(A602,'[3]IFA 09 Data'!$A$1:$C$1297,3,FALSE)</f>
        <v>0</v>
      </c>
      <c r="G602" s="15">
        <f>VLOOKUP(A602,'[3]data 11'!$A$1:$C$1304,3,FALSE)</f>
        <v>79261774</v>
      </c>
      <c r="H602" s="11">
        <f>VLOOKUP(A602,'[3]Property 07'!$A$1:$B$1377,2,FALSE)</f>
        <v>71726127</v>
      </c>
      <c r="I602" s="16">
        <f>VLOOKUP(A602,'[3]data 11'!$A$2:$B$1304,2,FALSE)</f>
        <v>291.73299999999995</v>
      </c>
    </row>
    <row r="603" spans="1:9">
      <c r="A603" s="10" t="s">
        <v>1450</v>
      </c>
      <c r="B603" s="10" t="s">
        <v>1451</v>
      </c>
      <c r="C603" s="11">
        <f>VLOOKUP(A603,'[3]I&amp;S 09'!$A$1:$C$1297,2,FALSE)</f>
        <v>1239099</v>
      </c>
      <c r="D603" s="11">
        <f>VLOOKUP(A603,'[3]EDA 09 local Share'!$A$1:$C$1030,3,FALSE)</f>
        <v>0</v>
      </c>
      <c r="E603" s="11">
        <f>VLOOKUP(A603,'[3]IFA 09 Data'!$A$1:$C$1297,2,FALSE)</f>
        <v>274675</v>
      </c>
      <c r="F603" s="11">
        <f>VLOOKUP(A603,'[3]IFA 09 Data'!$A$1:$C$1297,3,FALSE)</f>
        <v>274675</v>
      </c>
      <c r="G603" s="15">
        <f>VLOOKUP(A603,'[3]data 11'!$A$1:$C$1304,3,FALSE)</f>
        <v>400461060</v>
      </c>
      <c r="H603" s="11">
        <f>VLOOKUP(A603,'[3]Property 07'!$A$1:$B$1377,2,FALSE)</f>
        <v>423975294</v>
      </c>
      <c r="I603" s="16">
        <f>VLOOKUP(A603,'[3]data 11'!$A$2:$B$1304,2,FALSE)</f>
        <v>1094.8119999999999</v>
      </c>
    </row>
    <row r="604" spans="1:9">
      <c r="A604" s="10" t="s">
        <v>1452</v>
      </c>
      <c r="B604" s="10" t="s">
        <v>1453</v>
      </c>
      <c r="C604" s="11">
        <f>VLOOKUP(A604,'[3]I&amp;S 09'!$A$1:$C$1297,2,FALSE)</f>
        <v>0</v>
      </c>
      <c r="D604" s="11">
        <f>VLOOKUP(A604,'[3]EDA 09 local Share'!$A$1:$C$1030,3,FALSE)</f>
        <v>0</v>
      </c>
      <c r="E604" s="11">
        <f>VLOOKUP(A604,'[3]IFA 09 Data'!$A$1:$C$1297,2,FALSE)</f>
        <v>0</v>
      </c>
      <c r="F604" s="11">
        <f>VLOOKUP(A604,'[3]IFA 09 Data'!$A$1:$C$1297,3,FALSE)</f>
        <v>0</v>
      </c>
      <c r="G604" s="15">
        <f>VLOOKUP(A604,'[3]data 11'!$A$1:$C$1304,3,FALSE)</f>
        <v>741256981</v>
      </c>
      <c r="H604" s="11">
        <f>VLOOKUP(A604,'[3]Property 07'!$A$1:$B$1377,2,FALSE)</f>
        <v>746748677</v>
      </c>
      <c r="I604" s="16">
        <f>VLOOKUP(A604,'[3]data 11'!$A$2:$B$1304,2,FALSE)</f>
        <v>745.61099999999999</v>
      </c>
    </row>
    <row r="605" spans="1:9">
      <c r="A605" s="10" t="s">
        <v>1454</v>
      </c>
      <c r="B605" s="10" t="s">
        <v>1455</v>
      </c>
      <c r="C605" s="11">
        <f>VLOOKUP(A605,'[3]I&amp;S 09'!$A$1:$C$1297,2,FALSE)</f>
        <v>21119</v>
      </c>
      <c r="D605" s="11">
        <f>VLOOKUP(A605,'[3]EDA 09 local Share'!$A$1:$C$1030,3,FALSE)</f>
        <v>19518.313705899265</v>
      </c>
      <c r="E605" s="11">
        <f>VLOOKUP(A605,'[3]IFA 09 Data'!$A$1:$C$1297,2,FALSE)</f>
        <v>0</v>
      </c>
      <c r="F605" s="11">
        <f>VLOOKUP(A605,'[3]IFA 09 Data'!$A$1:$C$1297,3,FALSE)</f>
        <v>0</v>
      </c>
      <c r="G605" s="15">
        <f>VLOOKUP(A605,'[3]data 11'!$A$1:$C$1304,3,FALSE)</f>
        <v>79836289</v>
      </c>
      <c r="H605" s="11">
        <f>VLOOKUP(A605,'[3]Property 07'!$A$1:$B$1377,2,FALSE)</f>
        <v>66625389</v>
      </c>
      <c r="I605" s="16">
        <f>VLOOKUP(A605,'[3]data 11'!$A$2:$B$1304,2,FALSE)</f>
        <v>291.38</v>
      </c>
    </row>
    <row r="606" spans="1:9">
      <c r="A606" s="10" t="s">
        <v>1456</v>
      </c>
      <c r="B606" s="10" t="s">
        <v>1457</v>
      </c>
      <c r="C606" s="11">
        <f>VLOOKUP(A606,'[3]I&amp;S 09'!$A$1:$C$1297,2,FALSE)</f>
        <v>0</v>
      </c>
      <c r="D606" s="11">
        <f>VLOOKUP(A606,'[3]EDA 09 local Share'!$A$1:$C$1030,3,FALSE)</f>
        <v>0</v>
      </c>
      <c r="E606" s="11">
        <f>VLOOKUP(A606,'[3]IFA 09 Data'!$A$1:$C$1297,2,FALSE)</f>
        <v>0</v>
      </c>
      <c r="F606" s="11">
        <f>VLOOKUP(A606,'[3]IFA 09 Data'!$A$1:$C$1297,3,FALSE)</f>
        <v>0</v>
      </c>
      <c r="G606" s="15">
        <f>VLOOKUP(A606,'[3]data 11'!$A$1:$C$1304,3,FALSE)</f>
        <v>194276477</v>
      </c>
      <c r="H606" s="11">
        <f>VLOOKUP(A606,'[3]Property 07'!$A$1:$B$1377,2,FALSE)</f>
        <v>179542453</v>
      </c>
      <c r="I606" s="16">
        <f>VLOOKUP(A606,'[3]data 11'!$A$2:$B$1304,2,FALSE)</f>
        <v>541.16599999999994</v>
      </c>
    </row>
    <row r="607" spans="1:9">
      <c r="A607" s="10" t="s">
        <v>1458</v>
      </c>
      <c r="B607" s="10" t="s">
        <v>1459</v>
      </c>
      <c r="C607" s="11">
        <f>VLOOKUP(A607,'[3]I&amp;S 09'!$A$1:$C$1297,2,FALSE)</f>
        <v>0</v>
      </c>
      <c r="D607" s="11">
        <f>VLOOKUP(A607,'[3]EDA 09 local Share'!$A$1:$C$1030,3,FALSE)</f>
        <v>0</v>
      </c>
      <c r="E607" s="11">
        <f>VLOOKUP(A607,'[3]IFA 09 Data'!$A$1:$C$1297,2,FALSE)</f>
        <v>0</v>
      </c>
      <c r="F607" s="11">
        <f>VLOOKUP(A607,'[3]IFA 09 Data'!$A$1:$C$1297,3,FALSE)</f>
        <v>0</v>
      </c>
      <c r="G607" s="15">
        <f>VLOOKUP(A607,'[3]data 11'!$A$1:$C$1304,3,FALSE)</f>
        <v>60714221</v>
      </c>
      <c r="H607" s="11">
        <f>VLOOKUP(A607,'[3]Property 07'!$A$1:$B$1377,2,FALSE)</f>
        <v>59865399</v>
      </c>
      <c r="I607" s="16">
        <f>VLOOKUP(A607,'[3]data 11'!$A$2:$B$1304,2,FALSE)</f>
        <v>96</v>
      </c>
    </row>
    <row r="608" spans="1:9">
      <c r="A608" s="10" t="s">
        <v>1460</v>
      </c>
      <c r="B608" s="10" t="s">
        <v>1461</v>
      </c>
      <c r="C608" s="11">
        <f>VLOOKUP(A608,'[3]I&amp;S 09'!$A$1:$C$1297,2,FALSE)</f>
        <v>0</v>
      </c>
      <c r="D608" s="11">
        <f>VLOOKUP(A608,'[3]EDA 09 local Share'!$A$1:$C$1030,3,FALSE)</f>
        <v>0</v>
      </c>
      <c r="E608" s="11">
        <f>VLOOKUP(A608,'[3]IFA 09 Data'!$A$1:$C$1297,2,FALSE)</f>
        <v>0</v>
      </c>
      <c r="F608" s="11">
        <f>VLOOKUP(A608,'[3]IFA 09 Data'!$A$1:$C$1297,3,FALSE)</f>
        <v>0</v>
      </c>
      <c r="G608" s="15">
        <f>VLOOKUP(A608,'[3]data 11'!$A$1:$C$1304,3,FALSE)</f>
        <v>72597127</v>
      </c>
      <c r="H608" s="11">
        <f>VLOOKUP(A608,'[3]Property 07'!$A$1:$B$1377,2,FALSE)</f>
        <v>37106681</v>
      </c>
      <c r="I608" s="16">
        <f>VLOOKUP(A608,'[3]data 11'!$A$2:$B$1304,2,FALSE)</f>
        <v>107.50899999999999</v>
      </c>
    </row>
    <row r="609" spans="1:9">
      <c r="A609" s="10" t="s">
        <v>1462</v>
      </c>
      <c r="B609" s="10" t="s">
        <v>1463</v>
      </c>
      <c r="C609" s="11">
        <f>VLOOKUP(A609,'[3]I&amp;S 09'!$A$1:$C$1297,2,FALSE)</f>
        <v>0</v>
      </c>
      <c r="D609" s="11">
        <f>VLOOKUP(A609,'[3]EDA 09 local Share'!$A$1:$C$1030,3,FALSE)</f>
        <v>0</v>
      </c>
      <c r="E609" s="11">
        <f>VLOOKUP(A609,'[3]IFA 09 Data'!$A$1:$C$1297,2,FALSE)</f>
        <v>0</v>
      </c>
      <c r="F609" s="11">
        <f>VLOOKUP(A609,'[3]IFA 09 Data'!$A$1:$C$1297,3,FALSE)</f>
        <v>0</v>
      </c>
      <c r="G609" s="15">
        <f>VLOOKUP(A609,'[3]data 11'!$A$1:$C$1304,3,FALSE)</f>
        <v>126499183</v>
      </c>
      <c r="H609" s="11">
        <f>VLOOKUP(A609,'[3]Property 07'!$A$1:$B$1377,2,FALSE)</f>
        <v>156480469</v>
      </c>
      <c r="I609" s="16">
        <f>VLOOKUP(A609,'[3]data 11'!$A$2:$B$1304,2,FALSE)</f>
        <v>65</v>
      </c>
    </row>
    <row r="610" spans="1:9">
      <c r="A610" s="10" t="s">
        <v>1464</v>
      </c>
      <c r="B610" s="10" t="s">
        <v>1465</v>
      </c>
      <c r="C610" s="11">
        <f>VLOOKUP(A610,'[3]I&amp;S 09'!$A$1:$C$1297,2,FALSE)</f>
        <v>2900609</v>
      </c>
      <c r="D610" s="11">
        <f>VLOOKUP(A610,'[3]EDA 09 local Share'!$A$1:$C$1030,3,FALSE)</f>
        <v>773128.94838109554</v>
      </c>
      <c r="E610" s="11">
        <f>VLOOKUP(A610,'[3]IFA 09 Data'!$A$1:$C$1297,2,FALSE)</f>
        <v>0</v>
      </c>
      <c r="F610" s="11">
        <f>VLOOKUP(A610,'[3]IFA 09 Data'!$A$1:$C$1297,3,FALSE)</f>
        <v>0</v>
      </c>
      <c r="G610" s="15">
        <f>VLOOKUP(A610,'[3]data 11'!$A$1:$C$1304,3,FALSE)</f>
        <v>719315480</v>
      </c>
      <c r="H610" s="11">
        <f>VLOOKUP(A610,'[3]Property 07'!$A$1:$B$1377,2,FALSE)</f>
        <v>682723167</v>
      </c>
      <c r="I610" s="16">
        <f>VLOOKUP(A610,'[3]data 11'!$A$2:$B$1304,2,FALSE)</f>
        <v>1723.809</v>
      </c>
    </row>
    <row r="611" spans="1:9">
      <c r="A611" s="10" t="s">
        <v>1466</v>
      </c>
      <c r="B611" s="10" t="s">
        <v>1467</v>
      </c>
      <c r="C611" s="11">
        <f>VLOOKUP(A611,'[3]I&amp;S 09'!$A$1:$C$1297,2,FALSE)</f>
        <v>225228</v>
      </c>
      <c r="D611" s="11">
        <f>VLOOKUP(A611,'[3]EDA 09 local Share'!$A$1:$C$1030,3,FALSE)</f>
        <v>210098.57289947543</v>
      </c>
      <c r="E611" s="11">
        <f>VLOOKUP(A611,'[3]IFA 09 Data'!$A$1:$C$1297,2,FALSE)</f>
        <v>0</v>
      </c>
      <c r="F611" s="11">
        <f>VLOOKUP(A611,'[3]IFA 09 Data'!$A$1:$C$1297,3,FALSE)</f>
        <v>0</v>
      </c>
      <c r="G611" s="15">
        <f>VLOOKUP(A611,'[3]data 11'!$A$1:$C$1304,3,FALSE)</f>
        <v>319702749</v>
      </c>
      <c r="H611" s="11">
        <f>VLOOKUP(A611,'[3]Property 07'!$A$1:$B$1377,2,FALSE)</f>
        <v>275565768</v>
      </c>
      <c r="I611" s="16">
        <f>VLOOKUP(A611,'[3]data 11'!$A$2:$B$1304,2,FALSE)</f>
        <v>930</v>
      </c>
    </row>
    <row r="612" spans="1:9">
      <c r="A612" s="10" t="s">
        <v>1468</v>
      </c>
      <c r="B612" s="10" t="s">
        <v>1469</v>
      </c>
      <c r="C612" s="11">
        <f>VLOOKUP(A612,'[3]I&amp;S 09'!$A$1:$C$1297,2,FALSE)</f>
        <v>0</v>
      </c>
      <c r="D612" s="11">
        <f>VLOOKUP(A612,'[3]EDA 09 local Share'!$A$1:$C$1030,3,FALSE)</f>
        <v>0</v>
      </c>
      <c r="E612" s="11">
        <f>VLOOKUP(A612,'[3]IFA 09 Data'!$A$1:$C$1297,2,FALSE)</f>
        <v>0</v>
      </c>
      <c r="F612" s="11">
        <f>VLOOKUP(A612,'[3]IFA 09 Data'!$A$1:$C$1297,3,FALSE)</f>
        <v>0</v>
      </c>
      <c r="G612" s="15">
        <f>VLOOKUP(A612,'[3]data 11'!$A$1:$C$1304,3,FALSE)</f>
        <v>148224539</v>
      </c>
      <c r="H612" s="11">
        <f>VLOOKUP(A612,'[3]Property 07'!$A$1:$B$1377,2,FALSE)</f>
        <v>151586328</v>
      </c>
      <c r="I612" s="16">
        <f>VLOOKUP(A612,'[3]data 11'!$A$2:$B$1304,2,FALSE)</f>
        <v>144.23099999999999</v>
      </c>
    </row>
    <row r="613" spans="1:9">
      <c r="A613" s="10" t="s">
        <v>1472</v>
      </c>
      <c r="B613" s="10" t="s">
        <v>1473</v>
      </c>
      <c r="C613" s="11">
        <f>VLOOKUP(A613,'[3]I&amp;S 09'!$A$1:$C$1297,2,FALSE)</f>
        <v>1035209</v>
      </c>
      <c r="D613" s="11">
        <f>VLOOKUP(A613,'[3]EDA 09 local Share'!$A$1:$C$1030,3,FALSE)</f>
        <v>370653.71818781667</v>
      </c>
      <c r="E613" s="11">
        <f>VLOOKUP(A613,'[3]IFA 09 Data'!$A$1:$C$1297,2,FALSE)</f>
        <v>0</v>
      </c>
      <c r="F613" s="11">
        <f>VLOOKUP(A613,'[3]IFA 09 Data'!$A$1:$C$1297,3,FALSE)</f>
        <v>0</v>
      </c>
      <c r="G613" s="15">
        <f>VLOOKUP(A613,'[3]data 11'!$A$1:$C$1304,3,FALSE)</f>
        <v>479422178</v>
      </c>
      <c r="H613" s="11">
        <f>VLOOKUP(A613,'[3]Property 07'!$A$1:$B$1377,2,FALSE)</f>
        <v>379265285</v>
      </c>
      <c r="I613" s="16">
        <f>VLOOKUP(A613,'[3]data 11'!$A$2:$B$1304,2,FALSE)</f>
        <v>790</v>
      </c>
    </row>
    <row r="614" spans="1:9">
      <c r="A614" s="10" t="s">
        <v>1474</v>
      </c>
      <c r="B614" s="10" t="s">
        <v>1475</v>
      </c>
      <c r="C614" s="11">
        <f>VLOOKUP(A614,'[3]I&amp;S 09'!$A$1:$C$1297,2,FALSE)</f>
        <v>7026</v>
      </c>
      <c r="D614" s="11">
        <f>VLOOKUP(A614,'[3]EDA 09 local Share'!$A$1:$C$1030,3,FALSE)</f>
        <v>0</v>
      </c>
      <c r="E614" s="11">
        <f>VLOOKUP(A614,'[3]IFA 09 Data'!$A$1:$C$1297,2,FALSE)</f>
        <v>0</v>
      </c>
      <c r="F614" s="11">
        <f>VLOOKUP(A614,'[3]IFA 09 Data'!$A$1:$C$1297,3,FALSE)</f>
        <v>0</v>
      </c>
      <c r="G614" s="15">
        <f>VLOOKUP(A614,'[3]data 11'!$A$1:$C$1304,3,FALSE)</f>
        <v>272708412</v>
      </c>
      <c r="H614" s="11">
        <f>VLOOKUP(A614,'[3]Property 07'!$A$1:$B$1377,2,FALSE)</f>
        <v>228948987</v>
      </c>
      <c r="I614" s="16">
        <f>VLOOKUP(A614,'[3]data 11'!$A$2:$B$1304,2,FALSE)</f>
        <v>685</v>
      </c>
    </row>
    <row r="615" spans="1:9">
      <c r="A615" s="10" t="s">
        <v>1476</v>
      </c>
      <c r="B615" s="10" t="s">
        <v>1477</v>
      </c>
      <c r="C615" s="11">
        <f>VLOOKUP(A615,'[3]I&amp;S 09'!$A$1:$C$1297,2,FALSE)</f>
        <v>631461</v>
      </c>
      <c r="D615" s="11">
        <f>VLOOKUP(A615,'[3]EDA 09 local Share'!$A$1:$C$1030,3,FALSE)</f>
        <v>290456.76920970163</v>
      </c>
      <c r="E615" s="11">
        <f>VLOOKUP(A615,'[3]IFA 09 Data'!$A$1:$C$1297,2,FALSE)</f>
        <v>0</v>
      </c>
      <c r="F615" s="11">
        <f>VLOOKUP(A615,'[3]IFA 09 Data'!$A$1:$C$1297,3,FALSE)</f>
        <v>0</v>
      </c>
      <c r="G615" s="15">
        <f>VLOOKUP(A615,'[3]data 11'!$A$1:$C$1304,3,FALSE)</f>
        <v>197084939</v>
      </c>
      <c r="H615" s="11">
        <f>VLOOKUP(A615,'[3]Property 07'!$A$1:$B$1377,2,FALSE)</f>
        <v>169085654</v>
      </c>
      <c r="I615" s="16">
        <f>VLOOKUP(A615,'[3]data 11'!$A$2:$B$1304,2,FALSE)</f>
        <v>449.65899999999999</v>
      </c>
    </row>
    <row r="616" spans="1:9">
      <c r="A616" s="10" t="s">
        <v>1478</v>
      </c>
      <c r="B616" s="10" t="s">
        <v>1479</v>
      </c>
      <c r="C616" s="11">
        <f>VLOOKUP(A616,'[3]I&amp;S 09'!$A$1:$C$1297,2,FALSE)</f>
        <v>0</v>
      </c>
      <c r="D616" s="11">
        <f>VLOOKUP(A616,'[3]EDA 09 local Share'!$A$1:$C$1030,3,FALSE)</f>
        <v>0</v>
      </c>
      <c r="E616" s="11">
        <f>VLOOKUP(A616,'[3]IFA 09 Data'!$A$1:$C$1297,2,FALSE)</f>
        <v>0</v>
      </c>
      <c r="F616" s="11">
        <f>VLOOKUP(A616,'[3]IFA 09 Data'!$A$1:$C$1297,3,FALSE)</f>
        <v>0</v>
      </c>
      <c r="G616" s="15">
        <f>VLOOKUP(A616,'[3]data 11'!$A$1:$C$1304,3,FALSE)</f>
        <v>187386213</v>
      </c>
      <c r="H616" s="11">
        <f>VLOOKUP(A616,'[3]Property 07'!$A$1:$B$1377,2,FALSE)</f>
        <v>137948430</v>
      </c>
      <c r="I616" s="16">
        <f>VLOOKUP(A616,'[3]data 11'!$A$2:$B$1304,2,FALSE)</f>
        <v>217.726</v>
      </c>
    </row>
    <row r="617" spans="1:9">
      <c r="A617" s="10" t="s">
        <v>1480</v>
      </c>
      <c r="B617" s="10" t="s">
        <v>1481</v>
      </c>
      <c r="C617" s="11">
        <f>VLOOKUP(A617,'[3]I&amp;S 09'!$A$1:$C$1297,2,FALSE)</f>
        <v>2228642</v>
      </c>
      <c r="D617" s="11">
        <f>VLOOKUP(A617,'[3]EDA 09 local Share'!$A$1:$C$1030,3,FALSE)</f>
        <v>527891.90333399083</v>
      </c>
      <c r="E617" s="11">
        <f>VLOOKUP(A617,'[3]IFA 09 Data'!$A$1:$C$1297,2,FALSE)</f>
        <v>0</v>
      </c>
      <c r="F617" s="11">
        <f>VLOOKUP(A617,'[3]IFA 09 Data'!$A$1:$C$1297,3,FALSE)</f>
        <v>0</v>
      </c>
      <c r="G617" s="15">
        <f>VLOOKUP(A617,'[3]data 11'!$A$1:$C$1304,3,FALSE)</f>
        <v>1156869721</v>
      </c>
      <c r="H617" s="11">
        <f>VLOOKUP(A617,'[3]Property 07'!$A$1:$B$1377,2,FALSE)</f>
        <v>1029885850</v>
      </c>
      <c r="I617" s="16">
        <f>VLOOKUP(A617,'[3]data 11'!$A$2:$B$1304,2,FALSE)</f>
        <v>710.4</v>
      </c>
    </row>
    <row r="618" spans="1:9">
      <c r="A618" s="10" t="s">
        <v>1482</v>
      </c>
      <c r="B618" s="10" t="s">
        <v>1483</v>
      </c>
      <c r="C618" s="11">
        <f>VLOOKUP(A618,'[3]I&amp;S 09'!$A$1:$C$1297,2,FALSE)</f>
        <v>1701883</v>
      </c>
      <c r="D618" s="11">
        <f>VLOOKUP(A618,'[3]EDA 09 local Share'!$A$1:$C$1030,3,FALSE)</f>
        <v>1096372.5325399423</v>
      </c>
      <c r="E618" s="11">
        <f>VLOOKUP(A618,'[3]IFA 09 Data'!$A$1:$C$1297,2,FALSE)</f>
        <v>386154</v>
      </c>
      <c r="F618" s="11">
        <f>VLOOKUP(A618,'[3]IFA 09 Data'!$A$1:$C$1297,3,FALSE)</f>
        <v>754473</v>
      </c>
      <c r="G618" s="15">
        <f>VLOOKUP(A618,'[3]data 11'!$A$1:$C$1304,3,FALSE)</f>
        <v>686975385</v>
      </c>
      <c r="H618" s="11">
        <f>VLOOKUP(A618,'[3]Property 07'!$A$1:$B$1377,2,FALSE)</f>
        <v>595210669</v>
      </c>
      <c r="I618" s="16">
        <f>VLOOKUP(A618,'[3]data 11'!$A$2:$B$1304,2,FALSE)</f>
        <v>3328.9379999999996</v>
      </c>
    </row>
    <row r="619" spans="1:9">
      <c r="A619" s="10" t="s">
        <v>1484</v>
      </c>
      <c r="B619" s="10" t="s">
        <v>1485</v>
      </c>
      <c r="C619" s="11">
        <f>VLOOKUP(A619,'[3]I&amp;S 09'!$A$1:$C$1297,2,FALSE)</f>
        <v>2211181</v>
      </c>
      <c r="D619" s="11">
        <f>VLOOKUP(A619,'[3]EDA 09 local Share'!$A$1:$C$1030,3,FALSE)</f>
        <v>1416970.7232130186</v>
      </c>
      <c r="E619" s="11">
        <f>VLOOKUP(A619,'[3]IFA 09 Data'!$A$1:$C$1297,2,FALSE)</f>
        <v>706759</v>
      </c>
      <c r="F619" s="11">
        <f>VLOOKUP(A619,'[3]IFA 09 Data'!$A$1:$C$1297,3,FALSE)</f>
        <v>967500</v>
      </c>
      <c r="G619" s="15">
        <f>VLOOKUP(A619,'[3]data 11'!$A$1:$C$1304,3,FALSE)</f>
        <v>1325681443</v>
      </c>
      <c r="H619" s="11">
        <f>VLOOKUP(A619,'[3]Property 07'!$A$1:$B$1377,2,FALSE)</f>
        <v>1171562798</v>
      </c>
      <c r="I619" s="16">
        <f>VLOOKUP(A619,'[3]data 11'!$A$2:$B$1304,2,FALSE)</f>
        <v>4313.1499999999996</v>
      </c>
    </row>
    <row r="620" spans="1:9">
      <c r="A620" s="10" t="s">
        <v>1486</v>
      </c>
      <c r="B620" s="10" t="s">
        <v>1487</v>
      </c>
      <c r="C620" s="11">
        <f>VLOOKUP(A620,'[3]I&amp;S 09'!$A$1:$C$1297,2,FALSE)</f>
        <v>190145</v>
      </c>
      <c r="D620" s="11">
        <f>VLOOKUP(A620,'[3]EDA 09 local Share'!$A$1:$C$1030,3,FALSE)</f>
        <v>126723.17519951241</v>
      </c>
      <c r="E620" s="11">
        <f>VLOOKUP(A620,'[3]IFA 09 Data'!$A$1:$C$1297,2,FALSE)</f>
        <v>0</v>
      </c>
      <c r="F620" s="11">
        <f>VLOOKUP(A620,'[3]IFA 09 Data'!$A$1:$C$1297,3,FALSE)</f>
        <v>0</v>
      </c>
      <c r="G620" s="15">
        <f>VLOOKUP(A620,'[3]data 11'!$A$1:$C$1304,3,FALSE)</f>
        <v>316498673</v>
      </c>
      <c r="H620" s="11">
        <f>VLOOKUP(A620,'[3]Property 07'!$A$1:$B$1377,2,FALSE)</f>
        <v>397701263</v>
      </c>
      <c r="I620" s="16">
        <f>VLOOKUP(A620,'[3]data 11'!$A$2:$B$1304,2,FALSE)</f>
        <v>106.02</v>
      </c>
    </row>
    <row r="621" spans="1:9">
      <c r="A621" s="10" t="s">
        <v>1488</v>
      </c>
      <c r="B621" s="10" t="s">
        <v>1489</v>
      </c>
      <c r="C621" s="11">
        <f>VLOOKUP(A621,'[3]I&amp;S 09'!$A$1:$C$1297,2,FALSE)</f>
        <v>450493</v>
      </c>
      <c r="D621" s="11">
        <f>VLOOKUP(A621,'[3]EDA 09 local Share'!$A$1:$C$1030,3,FALSE)</f>
        <v>0</v>
      </c>
      <c r="E621" s="11">
        <f>VLOOKUP(A621,'[3]IFA 09 Data'!$A$1:$C$1297,2,FALSE)</f>
        <v>45468</v>
      </c>
      <c r="F621" s="11">
        <f>VLOOKUP(A621,'[3]IFA 09 Data'!$A$1:$C$1297,3,FALSE)</f>
        <v>80675</v>
      </c>
      <c r="G621" s="15">
        <f>VLOOKUP(A621,'[3]data 11'!$A$1:$C$1304,3,FALSE)</f>
        <v>235488346</v>
      </c>
      <c r="H621" s="11">
        <f>VLOOKUP(A621,'[3]Property 07'!$A$1:$B$1377,2,FALSE)</f>
        <v>242481148</v>
      </c>
      <c r="I621" s="16">
        <f>VLOOKUP(A621,'[3]data 11'!$A$2:$B$1304,2,FALSE)</f>
        <v>1084.9709999999998</v>
      </c>
    </row>
    <row r="622" spans="1:9">
      <c r="A622" s="10" t="s">
        <v>1490</v>
      </c>
      <c r="B622" s="10" t="s">
        <v>1491</v>
      </c>
      <c r="C622" s="11">
        <f>VLOOKUP(A622,'[3]I&amp;S 09'!$A$1:$C$1297,2,FALSE)</f>
        <v>169063</v>
      </c>
      <c r="D622" s="11">
        <f>VLOOKUP(A622,'[3]EDA 09 local Share'!$A$1:$C$1030,3,FALSE)</f>
        <v>0</v>
      </c>
      <c r="E622" s="11">
        <f>VLOOKUP(A622,'[3]IFA 09 Data'!$A$1:$C$1297,2,FALSE)</f>
        <v>156000</v>
      </c>
      <c r="F622" s="11">
        <f>VLOOKUP(A622,'[3]IFA 09 Data'!$A$1:$C$1297,3,FALSE)</f>
        <v>156000</v>
      </c>
      <c r="G622" s="15">
        <f>VLOOKUP(A622,'[3]data 11'!$A$1:$C$1304,3,FALSE)</f>
        <v>223676758</v>
      </c>
      <c r="H622" s="11">
        <f>VLOOKUP(A622,'[3]Property 07'!$A$1:$B$1377,2,FALSE)</f>
        <v>216118932</v>
      </c>
      <c r="I622" s="16">
        <f>VLOOKUP(A622,'[3]data 11'!$A$2:$B$1304,2,FALSE)</f>
        <v>437.06199999999995</v>
      </c>
    </row>
    <row r="623" spans="1:9">
      <c r="A623" s="10" t="s">
        <v>1492</v>
      </c>
      <c r="B623" s="10" t="s">
        <v>1493</v>
      </c>
      <c r="C623" s="11">
        <f>VLOOKUP(A623,'[3]I&amp;S 09'!$A$1:$C$1297,2,FALSE)</f>
        <v>1216606</v>
      </c>
      <c r="D623" s="11">
        <f>VLOOKUP(A623,'[3]EDA 09 local Share'!$A$1:$C$1030,3,FALSE)</f>
        <v>1239173.8249553624</v>
      </c>
      <c r="E623" s="11">
        <f>VLOOKUP(A623,'[3]IFA 09 Data'!$A$1:$C$1297,2,FALSE)</f>
        <v>0</v>
      </c>
      <c r="F623" s="11">
        <f>VLOOKUP(A623,'[3]IFA 09 Data'!$A$1:$C$1297,3,FALSE)</f>
        <v>0</v>
      </c>
      <c r="G623" s="15">
        <f>VLOOKUP(A623,'[3]data 11'!$A$1:$C$1304,3,FALSE)</f>
        <v>752633275</v>
      </c>
      <c r="H623" s="11">
        <f>VLOOKUP(A623,'[3]Property 07'!$A$1:$B$1377,2,FALSE)</f>
        <v>750257543</v>
      </c>
      <c r="I623" s="16">
        <f>VLOOKUP(A623,'[3]data 11'!$A$2:$B$1304,2,FALSE)</f>
        <v>2034.905</v>
      </c>
    </row>
    <row r="624" spans="1:9">
      <c r="A624" s="10" t="s">
        <v>1494</v>
      </c>
      <c r="B624" s="10" t="s">
        <v>1495</v>
      </c>
      <c r="C624" s="11">
        <f>VLOOKUP(A624,'[3]I&amp;S 09'!$A$1:$C$1297,2,FALSE)</f>
        <v>339544</v>
      </c>
      <c r="D624" s="11">
        <f>VLOOKUP(A624,'[3]EDA 09 local Share'!$A$1:$C$1030,3,FALSE)</f>
        <v>399780.18867702631</v>
      </c>
      <c r="E624" s="11">
        <f>VLOOKUP(A624,'[3]IFA 09 Data'!$A$1:$C$1297,2,FALSE)</f>
        <v>0</v>
      </c>
      <c r="F624" s="11">
        <f>VLOOKUP(A624,'[3]IFA 09 Data'!$A$1:$C$1297,3,FALSE)</f>
        <v>0</v>
      </c>
      <c r="G624" s="15">
        <f>VLOOKUP(A624,'[3]data 11'!$A$1:$C$1304,3,FALSE)</f>
        <v>364553894</v>
      </c>
      <c r="H624" s="11">
        <f>VLOOKUP(A624,'[3]Property 07'!$A$1:$B$1377,2,FALSE)</f>
        <v>308758569</v>
      </c>
      <c r="I624" s="16">
        <f>VLOOKUP(A624,'[3]data 11'!$A$2:$B$1304,2,FALSE)</f>
        <v>1922.8149999999998</v>
      </c>
    </row>
    <row r="625" spans="1:9">
      <c r="A625" s="10" t="s">
        <v>1496</v>
      </c>
      <c r="B625" s="10" t="s">
        <v>1497</v>
      </c>
      <c r="C625" s="11">
        <f>VLOOKUP(A625,'[3]I&amp;S 09'!$A$1:$C$1297,2,FALSE)</f>
        <v>45500</v>
      </c>
      <c r="D625" s="11">
        <f>VLOOKUP(A625,'[3]EDA 09 local Share'!$A$1:$C$1030,3,FALSE)</f>
        <v>28058.728529075008</v>
      </c>
      <c r="E625" s="11">
        <f>VLOOKUP(A625,'[3]IFA 09 Data'!$A$1:$C$1297,2,FALSE)</f>
        <v>19120</v>
      </c>
      <c r="F625" s="11">
        <f>VLOOKUP(A625,'[3]IFA 09 Data'!$A$1:$C$1297,3,FALSE)</f>
        <v>93726</v>
      </c>
      <c r="G625" s="15">
        <f>VLOOKUP(A625,'[3]data 11'!$A$1:$C$1304,3,FALSE)</f>
        <v>32867873</v>
      </c>
      <c r="H625" s="11">
        <f>VLOOKUP(A625,'[3]Property 07'!$A$1:$B$1377,2,FALSE)</f>
        <v>28560232</v>
      </c>
      <c r="I625" s="16">
        <f>VLOOKUP(A625,'[3]data 11'!$A$2:$B$1304,2,FALSE)</f>
        <v>290.10399999999998</v>
      </c>
    </row>
    <row r="626" spans="1:9">
      <c r="A626" s="10" t="s">
        <v>1498</v>
      </c>
      <c r="B626" s="10" t="s">
        <v>1499</v>
      </c>
      <c r="C626" s="11">
        <f>VLOOKUP(A626,'[3]I&amp;S 09'!$A$1:$C$1297,2,FALSE)</f>
        <v>0</v>
      </c>
      <c r="D626" s="11">
        <f>VLOOKUP(A626,'[3]EDA 09 local Share'!$A$1:$C$1030,3,FALSE)</f>
        <v>0</v>
      </c>
      <c r="E626" s="11">
        <f>VLOOKUP(A626,'[3]IFA 09 Data'!$A$1:$C$1297,2,FALSE)</f>
        <v>0</v>
      </c>
      <c r="F626" s="11">
        <f>VLOOKUP(A626,'[3]IFA 09 Data'!$A$1:$C$1297,3,FALSE)</f>
        <v>0</v>
      </c>
      <c r="G626" s="15">
        <f>VLOOKUP(A626,'[3]data 11'!$A$1:$C$1304,3,FALSE)</f>
        <v>2344253951</v>
      </c>
      <c r="H626" s="11">
        <f>VLOOKUP(A626,'[3]Property 07'!$A$1:$B$1377,2,FALSE)</f>
        <v>1967777688</v>
      </c>
      <c r="I626" s="16">
        <f>VLOOKUP(A626,'[3]data 11'!$A$2:$B$1304,2,FALSE)</f>
        <v>1290.1329999999998</v>
      </c>
    </row>
    <row r="627" spans="1:9">
      <c r="A627" s="10" t="s">
        <v>1500</v>
      </c>
      <c r="B627" s="10" t="s">
        <v>1501</v>
      </c>
      <c r="C627" s="11">
        <f>VLOOKUP(A627,'[3]I&amp;S 09'!$A$1:$C$1297,2,FALSE)</f>
        <v>220120</v>
      </c>
      <c r="D627" s="11">
        <f>VLOOKUP(A627,'[3]EDA 09 local Share'!$A$1:$C$1030,3,FALSE)</f>
        <v>217188.67384967246</v>
      </c>
      <c r="E627" s="11">
        <f>VLOOKUP(A627,'[3]IFA 09 Data'!$A$1:$C$1297,2,FALSE)</f>
        <v>0</v>
      </c>
      <c r="F627" s="11">
        <f>VLOOKUP(A627,'[3]IFA 09 Data'!$A$1:$C$1297,3,FALSE)</f>
        <v>0</v>
      </c>
      <c r="G627" s="15">
        <f>VLOOKUP(A627,'[3]data 11'!$A$1:$C$1304,3,FALSE)</f>
        <v>403272059</v>
      </c>
      <c r="H627" s="11">
        <f>VLOOKUP(A627,'[3]Property 07'!$A$1:$B$1377,2,FALSE)</f>
        <v>331687066</v>
      </c>
      <c r="I627" s="16">
        <f>VLOOKUP(A627,'[3]data 11'!$A$2:$B$1304,2,FALSE)</f>
        <v>1917.9359999999999</v>
      </c>
    </row>
    <row r="628" spans="1:9">
      <c r="A628" s="10" t="s">
        <v>1502</v>
      </c>
      <c r="B628" s="10" t="s">
        <v>1503</v>
      </c>
      <c r="C628" s="11">
        <f>VLOOKUP(A628,'[3]I&amp;S 09'!$A$1:$C$1297,2,FALSE)</f>
        <v>74</v>
      </c>
      <c r="D628" s="11">
        <f>VLOOKUP(A628,'[3]EDA 09 local Share'!$A$1:$C$1030,3,FALSE)</f>
        <v>0</v>
      </c>
      <c r="E628" s="11">
        <f>VLOOKUP(A628,'[3]IFA 09 Data'!$A$1:$C$1297,2,FALSE)</f>
        <v>0</v>
      </c>
      <c r="F628" s="11">
        <f>VLOOKUP(A628,'[3]IFA 09 Data'!$A$1:$C$1297,3,FALSE)</f>
        <v>0</v>
      </c>
      <c r="G628" s="15">
        <f>VLOOKUP(A628,'[3]data 11'!$A$1:$C$1304,3,FALSE)</f>
        <v>271142178</v>
      </c>
      <c r="H628" s="11">
        <f>VLOOKUP(A628,'[3]Property 07'!$A$1:$B$1377,2,FALSE)</f>
        <v>208487193</v>
      </c>
      <c r="I628" s="16">
        <f>VLOOKUP(A628,'[3]data 11'!$A$2:$B$1304,2,FALSE)</f>
        <v>336.48899999999998</v>
      </c>
    </row>
    <row r="629" spans="1:9">
      <c r="A629" s="10" t="s">
        <v>1504</v>
      </c>
      <c r="B629" s="10" t="s">
        <v>1505</v>
      </c>
      <c r="C629" s="11">
        <f>VLOOKUP(A629,'[3]I&amp;S 09'!$A$1:$C$1297,2,FALSE)</f>
        <v>145477</v>
      </c>
      <c r="D629" s="11">
        <f>VLOOKUP(A629,'[3]EDA 09 local Share'!$A$1:$C$1030,3,FALSE)</f>
        <v>205590.88819427835</v>
      </c>
      <c r="E629" s="11">
        <f>VLOOKUP(A629,'[3]IFA 09 Data'!$A$1:$C$1297,2,FALSE)</f>
        <v>0</v>
      </c>
      <c r="F629" s="11">
        <f>VLOOKUP(A629,'[3]IFA 09 Data'!$A$1:$C$1297,3,FALSE)</f>
        <v>0</v>
      </c>
      <c r="G629" s="15">
        <f>VLOOKUP(A629,'[3]data 11'!$A$1:$C$1304,3,FALSE)</f>
        <v>294620160</v>
      </c>
      <c r="H629" s="11">
        <f>VLOOKUP(A629,'[3]Property 07'!$A$1:$B$1377,2,FALSE)</f>
        <v>238291508</v>
      </c>
      <c r="I629" s="16">
        <f>VLOOKUP(A629,'[3]data 11'!$A$2:$B$1304,2,FALSE)</f>
        <v>162.005</v>
      </c>
    </row>
    <row r="630" spans="1:9">
      <c r="A630" s="10" t="s">
        <v>1506</v>
      </c>
      <c r="B630" s="10" t="s">
        <v>1507</v>
      </c>
      <c r="C630" s="11">
        <f>VLOOKUP(A630,'[3]I&amp;S 09'!$A$1:$C$1297,2,FALSE)</f>
        <v>3468</v>
      </c>
      <c r="D630" s="11">
        <f>VLOOKUP(A630,'[3]EDA 09 local Share'!$A$1:$C$1030,3,FALSE)</f>
        <v>0</v>
      </c>
      <c r="E630" s="11">
        <f>VLOOKUP(A630,'[3]IFA 09 Data'!$A$1:$C$1297,2,FALSE)</f>
        <v>0</v>
      </c>
      <c r="F630" s="11">
        <f>VLOOKUP(A630,'[3]IFA 09 Data'!$A$1:$C$1297,3,FALSE)</f>
        <v>0</v>
      </c>
      <c r="G630" s="15">
        <f>VLOOKUP(A630,'[3]data 11'!$A$1:$C$1304,3,FALSE)</f>
        <v>332835969</v>
      </c>
      <c r="H630" s="11">
        <f>VLOOKUP(A630,'[3]Property 07'!$A$1:$B$1377,2,FALSE)</f>
        <v>226283223</v>
      </c>
      <c r="I630" s="16">
        <f>VLOOKUP(A630,'[3]data 11'!$A$2:$B$1304,2,FALSE)</f>
        <v>80.057999999999993</v>
      </c>
    </row>
    <row r="631" spans="1:9">
      <c r="A631" s="10" t="s">
        <v>1508</v>
      </c>
      <c r="B631" s="10" t="s">
        <v>1509</v>
      </c>
      <c r="C631" s="11">
        <f>VLOOKUP(A631,'[3]I&amp;S 09'!$A$1:$C$1297,2,FALSE)</f>
        <v>175328</v>
      </c>
      <c r="D631" s="11">
        <f>VLOOKUP(A631,'[3]EDA 09 local Share'!$A$1:$C$1030,3,FALSE)</f>
        <v>192958.85155534654</v>
      </c>
      <c r="E631" s="11">
        <f>VLOOKUP(A631,'[3]IFA 09 Data'!$A$1:$C$1297,2,FALSE)</f>
        <v>0</v>
      </c>
      <c r="F631" s="11">
        <f>VLOOKUP(A631,'[3]IFA 09 Data'!$A$1:$C$1297,3,FALSE)</f>
        <v>0</v>
      </c>
      <c r="G631" s="15">
        <f>VLOOKUP(A631,'[3]data 11'!$A$1:$C$1304,3,FALSE)</f>
        <v>206243657</v>
      </c>
      <c r="H631" s="11">
        <f>VLOOKUP(A631,'[3]Property 07'!$A$1:$B$1377,2,FALSE)</f>
        <v>197767108</v>
      </c>
      <c r="I631" s="16">
        <f>VLOOKUP(A631,'[3]data 11'!$A$2:$B$1304,2,FALSE)</f>
        <v>160.57399999999998</v>
      </c>
    </row>
    <row r="632" spans="1:9">
      <c r="A632" s="10" t="s">
        <v>1510</v>
      </c>
      <c r="B632" s="10" t="s">
        <v>1511</v>
      </c>
      <c r="C632" s="11">
        <f>VLOOKUP(A632,'[3]I&amp;S 09'!$A$1:$C$1297,2,FALSE)</f>
        <v>627711</v>
      </c>
      <c r="D632" s="11">
        <f>VLOOKUP(A632,'[3]EDA 09 local Share'!$A$1:$C$1030,3,FALSE)</f>
        <v>0</v>
      </c>
      <c r="E632" s="11">
        <f>VLOOKUP(A632,'[3]IFA 09 Data'!$A$1:$C$1297,2,FALSE)</f>
        <v>0</v>
      </c>
      <c r="F632" s="11">
        <f>VLOOKUP(A632,'[3]IFA 09 Data'!$A$1:$C$1297,3,FALSE)</f>
        <v>0</v>
      </c>
      <c r="G632" s="15">
        <f>VLOOKUP(A632,'[3]data 11'!$A$1:$C$1304,3,FALSE)</f>
        <v>511231124</v>
      </c>
      <c r="H632" s="11">
        <f>VLOOKUP(A632,'[3]Property 07'!$A$1:$B$1377,2,FALSE)</f>
        <v>445753653</v>
      </c>
      <c r="I632" s="16">
        <f>VLOOKUP(A632,'[3]data 11'!$A$2:$B$1304,2,FALSE)</f>
        <v>1006.353</v>
      </c>
    </row>
    <row r="633" spans="1:9">
      <c r="A633" s="10" t="s">
        <v>1512</v>
      </c>
      <c r="B633" s="10" t="s">
        <v>1513</v>
      </c>
      <c r="C633" s="11">
        <f>VLOOKUP(A633,'[3]I&amp;S 09'!$A$1:$C$1297,2,FALSE)</f>
        <v>224200</v>
      </c>
      <c r="D633" s="11">
        <f>VLOOKUP(A633,'[3]EDA 09 local Share'!$A$1:$C$1030,3,FALSE)</f>
        <v>355244.16871447139</v>
      </c>
      <c r="E633" s="11">
        <f>VLOOKUP(A633,'[3]IFA 09 Data'!$A$1:$C$1297,2,FALSE)</f>
        <v>0</v>
      </c>
      <c r="F633" s="11">
        <f>VLOOKUP(A633,'[3]IFA 09 Data'!$A$1:$C$1297,3,FALSE)</f>
        <v>0</v>
      </c>
      <c r="G633" s="15">
        <f>VLOOKUP(A633,'[3]data 11'!$A$1:$C$1304,3,FALSE)</f>
        <v>591097651</v>
      </c>
      <c r="H633" s="11">
        <f>VLOOKUP(A633,'[3]Property 07'!$A$1:$B$1377,2,FALSE)</f>
        <v>483239683</v>
      </c>
      <c r="I633" s="16">
        <f>VLOOKUP(A633,'[3]data 11'!$A$2:$B$1304,2,FALSE)</f>
        <v>545.44699999999989</v>
      </c>
    </row>
    <row r="634" spans="1:9">
      <c r="A634" s="10" t="s">
        <v>1514</v>
      </c>
      <c r="B634" s="10" t="s">
        <v>1515</v>
      </c>
      <c r="C634" s="11">
        <f>VLOOKUP(A634,'[3]I&amp;S 09'!$A$1:$C$1297,2,FALSE)</f>
        <v>4486895</v>
      </c>
      <c r="D634" s="11">
        <f>VLOOKUP(A634,'[3]EDA 09 local Share'!$A$1:$C$1030,3,FALSE)</f>
        <v>2696701.9702419271</v>
      </c>
      <c r="E634" s="11">
        <f>VLOOKUP(A634,'[3]IFA 09 Data'!$A$1:$C$1297,2,FALSE)</f>
        <v>0</v>
      </c>
      <c r="F634" s="11">
        <f>VLOOKUP(A634,'[3]IFA 09 Data'!$A$1:$C$1297,3,FALSE)</f>
        <v>0</v>
      </c>
      <c r="G634" s="15">
        <f>VLOOKUP(A634,'[3]data 11'!$A$1:$C$1304,3,FALSE)</f>
        <v>2888222044</v>
      </c>
      <c r="H634" s="11">
        <f>VLOOKUP(A634,'[3]Property 07'!$A$1:$B$1377,2,FALSE)</f>
        <v>2305383513</v>
      </c>
      <c r="I634" s="16">
        <f>VLOOKUP(A634,'[3]data 11'!$A$2:$B$1304,2,FALSE)</f>
        <v>1858.991</v>
      </c>
    </row>
    <row r="635" spans="1:9">
      <c r="A635" s="10" t="s">
        <v>1521</v>
      </c>
      <c r="B635" s="10" t="s">
        <v>1522</v>
      </c>
      <c r="C635" s="11">
        <f>VLOOKUP(A635,'[3]I&amp;S 09'!$A$1:$C$1297,2,FALSE)</f>
        <v>16105481</v>
      </c>
      <c r="D635" s="11">
        <f>VLOOKUP(A635,'[3]EDA 09 local Share'!$A$1:$C$1030,3,FALSE)</f>
        <v>13782988.986439807</v>
      </c>
      <c r="E635" s="11">
        <f>VLOOKUP(A635,'[3]IFA 09 Data'!$A$1:$C$1297,2,FALSE)</f>
        <v>89158</v>
      </c>
      <c r="F635" s="11">
        <f>VLOOKUP(A635,'[3]IFA 09 Data'!$A$1:$C$1297,3,FALSE)</f>
        <v>101500</v>
      </c>
      <c r="G635" s="15">
        <f>VLOOKUP(A635,'[3]data 11'!$A$1:$C$1304,3,FALSE)</f>
        <v>8617490457</v>
      </c>
      <c r="H635" s="11">
        <f>VLOOKUP(A635,'[3]Property 07'!$A$1:$B$1377,2,FALSE)</f>
        <v>7953239386</v>
      </c>
      <c r="I635" s="16">
        <f>VLOOKUP(A635,'[3]data 11'!$A$2:$B$1304,2,FALSE)</f>
        <v>26843.360000000001</v>
      </c>
    </row>
    <row r="636" spans="1:9">
      <c r="A636" s="10" t="s">
        <v>1523</v>
      </c>
      <c r="B636" s="10" t="s">
        <v>1524</v>
      </c>
      <c r="C636" s="11">
        <f>VLOOKUP(A636,'[3]I&amp;S 09'!$A$1:$C$1297,2,FALSE)</f>
        <v>0</v>
      </c>
      <c r="D636" s="11">
        <f>VLOOKUP(A636,'[3]EDA 09 local Share'!$A$1:$C$1030,3,FALSE)</f>
        <v>0</v>
      </c>
      <c r="E636" s="11">
        <f>VLOOKUP(A636,'[3]IFA 09 Data'!$A$1:$C$1297,2,FALSE)</f>
        <v>0</v>
      </c>
      <c r="F636" s="11">
        <f>VLOOKUP(A636,'[3]IFA 09 Data'!$A$1:$C$1297,3,FALSE)</f>
        <v>0</v>
      </c>
      <c r="G636" s="15">
        <f>VLOOKUP(A636,'[3]data 11'!$A$1:$C$1304,3,FALSE)</f>
        <v>179888336</v>
      </c>
      <c r="H636" s="11">
        <f>VLOOKUP(A636,'[3]Property 07'!$A$1:$B$1377,2,FALSE)</f>
        <v>160120691</v>
      </c>
      <c r="I636" s="16">
        <f>VLOOKUP(A636,'[3]data 11'!$A$2:$B$1304,2,FALSE)</f>
        <v>689.125</v>
      </c>
    </row>
    <row r="637" spans="1:9">
      <c r="A637" s="10" t="s">
        <v>1525</v>
      </c>
      <c r="B637" s="10" t="s">
        <v>1526</v>
      </c>
      <c r="C637" s="11">
        <f>VLOOKUP(A637,'[3]I&amp;S 09'!$A$1:$C$1297,2,FALSE)</f>
        <v>268626</v>
      </c>
      <c r="D637" s="11">
        <f>VLOOKUP(A637,'[3]EDA 09 local Share'!$A$1:$C$1030,3,FALSE)</f>
        <v>254920.81637453998</v>
      </c>
      <c r="E637" s="11">
        <f>VLOOKUP(A637,'[3]IFA 09 Data'!$A$1:$C$1297,2,FALSE)</f>
        <v>0</v>
      </c>
      <c r="F637" s="11">
        <f>VLOOKUP(A637,'[3]IFA 09 Data'!$A$1:$C$1297,3,FALSE)</f>
        <v>0</v>
      </c>
      <c r="G637" s="15">
        <f>VLOOKUP(A637,'[3]data 11'!$A$1:$C$1304,3,FALSE)</f>
        <v>255492766</v>
      </c>
      <c r="H637" s="11">
        <f>VLOOKUP(A637,'[3]Property 07'!$A$1:$B$1377,2,FALSE)</f>
        <v>245068828</v>
      </c>
      <c r="I637" s="16">
        <f>VLOOKUP(A637,'[3]data 11'!$A$2:$B$1304,2,FALSE)</f>
        <v>1175</v>
      </c>
    </row>
    <row r="638" spans="1:9">
      <c r="A638" s="10" t="s">
        <v>1527</v>
      </c>
      <c r="B638" s="10" t="s">
        <v>1528</v>
      </c>
      <c r="C638" s="11">
        <f>VLOOKUP(A638,'[3]I&amp;S 09'!$A$1:$C$1297,2,FALSE)</f>
        <v>3012759</v>
      </c>
      <c r="D638" s="11">
        <f>VLOOKUP(A638,'[3]EDA 09 local Share'!$A$1:$C$1030,3,FALSE)</f>
        <v>2367024.9047484729</v>
      </c>
      <c r="E638" s="11">
        <f>VLOOKUP(A638,'[3]IFA 09 Data'!$A$1:$C$1297,2,FALSE)</f>
        <v>426455</v>
      </c>
      <c r="F638" s="11">
        <f>VLOOKUP(A638,'[3]IFA 09 Data'!$A$1:$C$1297,3,FALSE)</f>
        <v>445840</v>
      </c>
      <c r="G638" s="15">
        <f>VLOOKUP(A638,'[3]data 11'!$A$1:$C$1304,3,FALSE)</f>
        <v>1376872934</v>
      </c>
      <c r="H638" s="11">
        <f>VLOOKUP(A638,'[3]Property 07'!$A$1:$B$1377,2,FALSE)</f>
        <v>1089550944</v>
      </c>
      <c r="I638" s="16">
        <f>VLOOKUP(A638,'[3]data 11'!$A$2:$B$1304,2,FALSE)</f>
        <v>3686.39</v>
      </c>
    </row>
    <row r="639" spans="1:9">
      <c r="A639" s="10" t="s">
        <v>1529</v>
      </c>
      <c r="B639" s="10" t="s">
        <v>1530</v>
      </c>
      <c r="C639" s="11">
        <f>VLOOKUP(A639,'[3]I&amp;S 09'!$A$1:$C$1297,2,FALSE)</f>
        <v>9907586</v>
      </c>
      <c r="D639" s="11">
        <f>VLOOKUP(A639,'[3]EDA 09 local Share'!$A$1:$C$1030,3,FALSE)</f>
        <v>5345586.3789082197</v>
      </c>
      <c r="E639" s="11">
        <f>VLOOKUP(A639,'[3]IFA 09 Data'!$A$1:$C$1297,2,FALSE)</f>
        <v>1823470</v>
      </c>
      <c r="F639" s="11">
        <f>VLOOKUP(A639,'[3]IFA 09 Data'!$A$1:$C$1297,3,FALSE)</f>
        <v>2190433</v>
      </c>
      <c r="G639" s="15">
        <f>VLOOKUP(A639,'[3]data 11'!$A$1:$C$1304,3,FALSE)</f>
        <v>2300304522</v>
      </c>
      <c r="H639" s="11">
        <f>VLOOKUP(A639,'[3]Property 07'!$A$1:$B$1377,2,FALSE)</f>
        <v>1940985542</v>
      </c>
      <c r="I639" s="16">
        <f>VLOOKUP(A639,'[3]data 11'!$A$2:$B$1304,2,FALSE)</f>
        <v>7368.2</v>
      </c>
    </row>
    <row r="640" spans="1:9">
      <c r="A640" s="10" t="s">
        <v>1531</v>
      </c>
      <c r="B640" s="10" t="s">
        <v>1532</v>
      </c>
      <c r="C640" s="11">
        <f>VLOOKUP(A640,'[3]I&amp;S 09'!$A$1:$C$1297,2,FALSE)</f>
        <v>455811</v>
      </c>
      <c r="D640" s="11">
        <f>VLOOKUP(A640,'[3]EDA 09 local Share'!$A$1:$C$1030,3,FALSE)</f>
        <v>304919.98708277999</v>
      </c>
      <c r="E640" s="11">
        <f>VLOOKUP(A640,'[3]IFA 09 Data'!$A$1:$C$1297,2,FALSE)</f>
        <v>0</v>
      </c>
      <c r="F640" s="11">
        <f>VLOOKUP(A640,'[3]IFA 09 Data'!$A$1:$C$1297,3,FALSE)</f>
        <v>0</v>
      </c>
      <c r="G640" s="15">
        <f>VLOOKUP(A640,'[3]data 11'!$A$1:$C$1304,3,FALSE)</f>
        <v>201835448</v>
      </c>
      <c r="H640" s="11">
        <f>VLOOKUP(A640,'[3]Property 07'!$A$1:$B$1377,2,FALSE)</f>
        <v>190150818</v>
      </c>
      <c r="I640" s="16">
        <f>VLOOKUP(A640,'[3]data 11'!$A$2:$B$1304,2,FALSE)</f>
        <v>1068</v>
      </c>
    </row>
    <row r="641" spans="1:9">
      <c r="A641" s="10" t="s">
        <v>1533</v>
      </c>
      <c r="B641" s="10" t="s">
        <v>1534</v>
      </c>
      <c r="C641" s="11">
        <f>VLOOKUP(A641,'[3]I&amp;S 09'!$A$1:$C$1297,2,FALSE)</f>
        <v>474093</v>
      </c>
      <c r="D641" s="11">
        <f>VLOOKUP(A641,'[3]EDA 09 local Share'!$A$1:$C$1030,3,FALSE)</f>
        <v>132163.94253962467</v>
      </c>
      <c r="E641" s="11">
        <f>VLOOKUP(A641,'[3]IFA 09 Data'!$A$1:$C$1297,2,FALSE)</f>
        <v>210058</v>
      </c>
      <c r="F641" s="11">
        <f>VLOOKUP(A641,'[3]IFA 09 Data'!$A$1:$C$1297,3,FALSE)</f>
        <v>540953</v>
      </c>
      <c r="G641" s="15">
        <f>VLOOKUP(A641,'[3]data 11'!$A$1:$C$1304,3,FALSE)</f>
        <v>214734716</v>
      </c>
      <c r="H641" s="11">
        <f>VLOOKUP(A641,'[3]Property 07'!$A$1:$B$1377,2,FALSE)</f>
        <v>182771925</v>
      </c>
      <c r="I641" s="16">
        <f>VLOOKUP(A641,'[3]data 11'!$A$2:$B$1304,2,FALSE)</f>
        <v>1356.9709999999998</v>
      </c>
    </row>
    <row r="642" spans="1:9">
      <c r="A642" s="10" t="s">
        <v>1535</v>
      </c>
      <c r="B642" s="10" t="s">
        <v>1536</v>
      </c>
      <c r="C642" s="11">
        <f>VLOOKUP(A642,'[3]I&amp;S 09'!$A$1:$C$1297,2,FALSE)</f>
        <v>0</v>
      </c>
      <c r="D642" s="11">
        <f>VLOOKUP(A642,'[3]EDA 09 local Share'!$A$1:$C$1030,3,FALSE)</f>
        <v>0</v>
      </c>
      <c r="E642" s="11">
        <f>VLOOKUP(A642,'[3]IFA 09 Data'!$A$1:$C$1297,2,FALSE)</f>
        <v>0</v>
      </c>
      <c r="F642" s="11">
        <f>VLOOKUP(A642,'[3]IFA 09 Data'!$A$1:$C$1297,3,FALSE)</f>
        <v>0</v>
      </c>
      <c r="G642" s="15">
        <f>VLOOKUP(A642,'[3]data 11'!$A$1:$C$1304,3,FALSE)</f>
        <v>201578485</v>
      </c>
      <c r="H642" s="11">
        <f>VLOOKUP(A642,'[3]Property 07'!$A$1:$B$1377,2,FALSE)</f>
        <v>181651062</v>
      </c>
      <c r="I642" s="16">
        <f>VLOOKUP(A642,'[3]data 11'!$A$2:$B$1304,2,FALSE)</f>
        <v>882.67299999999989</v>
      </c>
    </row>
    <row r="643" spans="1:9">
      <c r="A643" s="10" t="s">
        <v>1537</v>
      </c>
      <c r="B643" s="10" t="s">
        <v>1538</v>
      </c>
      <c r="C643" s="11">
        <f>VLOOKUP(A643,'[3]I&amp;S 09'!$A$1:$C$1297,2,FALSE)</f>
        <v>107992</v>
      </c>
      <c r="D643" s="11">
        <f>VLOOKUP(A643,'[3]EDA 09 local Share'!$A$1:$C$1030,3,FALSE)</f>
        <v>106716.71601681331</v>
      </c>
      <c r="E643" s="11">
        <f>VLOOKUP(A643,'[3]IFA 09 Data'!$A$1:$C$1297,2,FALSE)</f>
        <v>0</v>
      </c>
      <c r="F643" s="11">
        <f>VLOOKUP(A643,'[3]IFA 09 Data'!$A$1:$C$1297,3,FALSE)</f>
        <v>0</v>
      </c>
      <c r="G643" s="15">
        <f>VLOOKUP(A643,'[3]data 11'!$A$1:$C$1304,3,FALSE)</f>
        <v>101261929</v>
      </c>
      <c r="H643" s="11">
        <f>VLOOKUP(A643,'[3]Property 07'!$A$1:$B$1377,2,FALSE)</f>
        <v>89560930</v>
      </c>
      <c r="I643" s="16">
        <f>VLOOKUP(A643,'[3]data 11'!$A$2:$B$1304,2,FALSE)</f>
        <v>279.53699999999998</v>
      </c>
    </row>
    <row r="644" spans="1:9">
      <c r="A644" s="10" t="s">
        <v>1539</v>
      </c>
      <c r="B644" s="10" t="s">
        <v>1540</v>
      </c>
      <c r="C644" s="11">
        <f>VLOOKUP(A644,'[3]I&amp;S 09'!$A$1:$C$1297,2,FALSE)</f>
        <v>0</v>
      </c>
      <c r="D644" s="11">
        <f>VLOOKUP(A644,'[3]EDA 09 local Share'!$A$1:$C$1030,3,FALSE)</f>
        <v>0</v>
      </c>
      <c r="E644" s="11">
        <f>VLOOKUP(A644,'[3]IFA 09 Data'!$A$1:$C$1297,2,FALSE)</f>
        <v>0</v>
      </c>
      <c r="F644" s="11">
        <f>VLOOKUP(A644,'[3]IFA 09 Data'!$A$1:$C$1297,3,FALSE)</f>
        <v>0</v>
      </c>
      <c r="G644" s="15">
        <f>VLOOKUP(A644,'[3]data 11'!$A$1:$C$1304,3,FALSE)</f>
        <v>109170796</v>
      </c>
      <c r="H644" s="11">
        <f>VLOOKUP(A644,'[3]Property 07'!$A$1:$B$1377,2,FALSE)</f>
        <v>94903716</v>
      </c>
      <c r="I644" s="16">
        <f>VLOOKUP(A644,'[3]data 11'!$A$2:$B$1304,2,FALSE)</f>
        <v>500</v>
      </c>
    </row>
    <row r="645" spans="1:9">
      <c r="A645" s="10" t="s">
        <v>1541</v>
      </c>
      <c r="B645" s="10" t="s">
        <v>1542</v>
      </c>
      <c r="C645" s="11">
        <f>VLOOKUP(A645,'[3]I&amp;S 09'!$A$1:$C$1297,2,FALSE)</f>
        <v>34467</v>
      </c>
      <c r="D645" s="11">
        <f>VLOOKUP(A645,'[3]EDA 09 local Share'!$A$1:$C$1030,3,FALSE)</f>
        <v>34901.866265720149</v>
      </c>
      <c r="E645" s="11">
        <f>VLOOKUP(A645,'[3]IFA 09 Data'!$A$1:$C$1297,2,FALSE)</f>
        <v>0</v>
      </c>
      <c r="F645" s="11">
        <f>VLOOKUP(A645,'[3]IFA 09 Data'!$A$1:$C$1297,3,FALSE)</f>
        <v>0</v>
      </c>
      <c r="G645" s="15">
        <f>VLOOKUP(A645,'[3]data 11'!$A$1:$C$1304,3,FALSE)</f>
        <v>49130928</v>
      </c>
      <c r="H645" s="11">
        <f>VLOOKUP(A645,'[3]Property 07'!$A$1:$B$1377,2,FALSE)</f>
        <v>40916313</v>
      </c>
      <c r="I645" s="16">
        <f>VLOOKUP(A645,'[3]data 11'!$A$2:$B$1304,2,FALSE)</f>
        <v>216</v>
      </c>
    </row>
    <row r="646" spans="1:9">
      <c r="A646" s="10" t="s">
        <v>1543</v>
      </c>
      <c r="B646" s="10" t="s">
        <v>1544</v>
      </c>
      <c r="C646" s="11">
        <f>VLOOKUP(A646,'[3]I&amp;S 09'!$A$1:$C$1297,2,FALSE)</f>
        <v>26820</v>
      </c>
      <c r="D646" s="11">
        <f>VLOOKUP(A646,'[3]EDA 09 local Share'!$A$1:$C$1030,3,FALSE)</f>
        <v>25224.161762643325</v>
      </c>
      <c r="E646" s="11">
        <f>VLOOKUP(A646,'[3]IFA 09 Data'!$A$1:$C$1297,2,FALSE)</f>
        <v>0</v>
      </c>
      <c r="F646" s="11">
        <f>VLOOKUP(A646,'[3]IFA 09 Data'!$A$1:$C$1297,3,FALSE)</f>
        <v>0</v>
      </c>
      <c r="G646" s="15">
        <f>VLOOKUP(A646,'[3]data 11'!$A$1:$C$1304,3,FALSE)</f>
        <v>48956144</v>
      </c>
      <c r="H646" s="11">
        <f>VLOOKUP(A646,'[3]Property 07'!$A$1:$B$1377,2,FALSE)</f>
        <v>37832805</v>
      </c>
      <c r="I646" s="16">
        <f>VLOOKUP(A646,'[3]data 11'!$A$2:$B$1304,2,FALSE)</f>
        <v>123</v>
      </c>
    </row>
    <row r="647" spans="1:9">
      <c r="A647" s="10" t="s">
        <v>1545</v>
      </c>
      <c r="B647" s="10" t="s">
        <v>1546</v>
      </c>
      <c r="C647" s="11">
        <f>VLOOKUP(A647,'[3]I&amp;S 09'!$A$1:$C$1297,2,FALSE)</f>
        <v>771186</v>
      </c>
      <c r="D647" s="11">
        <f>VLOOKUP(A647,'[3]EDA 09 local Share'!$A$1:$C$1030,3,FALSE)</f>
        <v>268573.55052588246</v>
      </c>
      <c r="E647" s="11">
        <f>VLOOKUP(A647,'[3]IFA 09 Data'!$A$1:$C$1297,2,FALSE)</f>
        <v>529885</v>
      </c>
      <c r="F647" s="11">
        <f>VLOOKUP(A647,'[3]IFA 09 Data'!$A$1:$C$1297,3,FALSE)</f>
        <v>927605</v>
      </c>
      <c r="G647" s="15">
        <f>VLOOKUP(A647,'[3]data 11'!$A$1:$C$1304,3,FALSE)</f>
        <v>438559330</v>
      </c>
      <c r="H647" s="11">
        <f>VLOOKUP(A647,'[3]Property 07'!$A$1:$B$1377,2,FALSE)</f>
        <v>414544001</v>
      </c>
      <c r="I647" s="16">
        <f>VLOOKUP(A647,'[3]data 11'!$A$2:$B$1304,2,FALSE)</f>
        <v>2138.5229999999997</v>
      </c>
    </row>
    <row r="648" spans="1:9">
      <c r="A648" s="10" t="s">
        <v>1547</v>
      </c>
      <c r="B648" s="10" t="s">
        <v>1548</v>
      </c>
      <c r="C648" s="11">
        <f>VLOOKUP(A648,'[3]I&amp;S 09'!$A$1:$C$1297,2,FALSE)</f>
        <v>387412</v>
      </c>
      <c r="D648" s="11">
        <f>VLOOKUP(A648,'[3]EDA 09 local Share'!$A$1:$C$1030,3,FALSE)</f>
        <v>246204.07943382859</v>
      </c>
      <c r="E648" s="11">
        <f>VLOOKUP(A648,'[3]IFA 09 Data'!$A$1:$C$1297,2,FALSE)</f>
        <v>80723</v>
      </c>
      <c r="F648" s="11">
        <f>VLOOKUP(A648,'[3]IFA 09 Data'!$A$1:$C$1297,3,FALSE)</f>
        <v>100000</v>
      </c>
      <c r="G648" s="15">
        <f>VLOOKUP(A648,'[3]data 11'!$A$1:$C$1304,3,FALSE)</f>
        <v>112421551</v>
      </c>
      <c r="H648" s="11">
        <f>VLOOKUP(A648,'[3]Property 07'!$A$1:$B$1377,2,FALSE)</f>
        <v>113012173</v>
      </c>
      <c r="I648" s="16">
        <f>VLOOKUP(A648,'[3]data 11'!$A$2:$B$1304,2,FALSE)</f>
        <v>317.863</v>
      </c>
    </row>
    <row r="649" spans="1:9">
      <c r="A649" s="10" t="s">
        <v>1549</v>
      </c>
      <c r="B649" s="10" t="s">
        <v>1550</v>
      </c>
      <c r="C649" s="11">
        <f>VLOOKUP(A649,'[3]I&amp;S 09'!$A$1:$C$1297,2,FALSE)</f>
        <v>614356</v>
      </c>
      <c r="D649" s="11">
        <f>VLOOKUP(A649,'[3]EDA 09 local Share'!$A$1:$C$1030,3,FALSE)</f>
        <v>584212.1196291541</v>
      </c>
      <c r="E649" s="11">
        <f>VLOOKUP(A649,'[3]IFA 09 Data'!$A$1:$C$1297,2,FALSE)</f>
        <v>0</v>
      </c>
      <c r="F649" s="11">
        <f>VLOOKUP(A649,'[3]IFA 09 Data'!$A$1:$C$1297,3,FALSE)</f>
        <v>0</v>
      </c>
      <c r="G649" s="15">
        <f>VLOOKUP(A649,'[3]data 11'!$A$1:$C$1304,3,FALSE)</f>
        <v>569544461</v>
      </c>
      <c r="H649" s="11">
        <f>VLOOKUP(A649,'[3]Property 07'!$A$1:$B$1377,2,FALSE)</f>
        <v>545227169</v>
      </c>
      <c r="I649" s="16">
        <f>VLOOKUP(A649,'[3]data 11'!$A$2:$B$1304,2,FALSE)</f>
        <v>1057.4739999999999</v>
      </c>
    </row>
    <row r="650" spans="1:9">
      <c r="A650" s="10" t="s">
        <v>1551</v>
      </c>
      <c r="B650" s="10" t="s">
        <v>1552</v>
      </c>
      <c r="C650" s="11">
        <f>VLOOKUP(A650,'[3]I&amp;S 09'!$A$1:$C$1297,2,FALSE)</f>
        <v>773870</v>
      </c>
      <c r="D650" s="11">
        <f>VLOOKUP(A650,'[3]EDA 09 local Share'!$A$1:$C$1030,3,FALSE)</f>
        <v>0</v>
      </c>
      <c r="E650" s="11">
        <f>VLOOKUP(A650,'[3]IFA 09 Data'!$A$1:$C$1297,2,FALSE)</f>
        <v>0</v>
      </c>
      <c r="F650" s="11">
        <f>VLOOKUP(A650,'[3]IFA 09 Data'!$A$1:$C$1297,3,FALSE)</f>
        <v>0</v>
      </c>
      <c r="G650" s="15">
        <f>VLOOKUP(A650,'[3]data 11'!$A$1:$C$1304,3,FALSE)</f>
        <v>726359291</v>
      </c>
      <c r="H650" s="11">
        <f>VLOOKUP(A650,'[3]Property 07'!$A$1:$B$1377,2,FALSE)</f>
        <v>406071533</v>
      </c>
      <c r="I650" s="16">
        <f>VLOOKUP(A650,'[3]data 11'!$A$2:$B$1304,2,FALSE)</f>
        <v>679.4849999999999</v>
      </c>
    </row>
    <row r="651" spans="1:9">
      <c r="A651" s="10" t="s">
        <v>1553</v>
      </c>
      <c r="B651" s="10" t="s">
        <v>1554</v>
      </c>
      <c r="C651" s="11">
        <f>VLOOKUP(A651,'[3]I&amp;S 09'!$A$1:$C$1297,2,FALSE)</f>
        <v>942278</v>
      </c>
      <c r="D651" s="11">
        <f>VLOOKUP(A651,'[3]EDA 09 local Share'!$A$1:$C$1030,3,FALSE)</f>
        <v>0</v>
      </c>
      <c r="E651" s="11">
        <f>VLOOKUP(A651,'[3]IFA 09 Data'!$A$1:$C$1297,2,FALSE)</f>
        <v>0</v>
      </c>
      <c r="F651" s="11">
        <f>VLOOKUP(A651,'[3]IFA 09 Data'!$A$1:$C$1297,3,FALSE)</f>
        <v>0</v>
      </c>
      <c r="G651" s="15">
        <f>VLOOKUP(A651,'[3]data 11'!$A$1:$C$1304,3,FALSE)</f>
        <v>678539046</v>
      </c>
      <c r="H651" s="11">
        <f>VLOOKUP(A651,'[3]Property 07'!$A$1:$B$1377,2,FALSE)</f>
        <v>404422457</v>
      </c>
      <c r="I651" s="16">
        <f>VLOOKUP(A651,'[3]data 11'!$A$2:$B$1304,2,FALSE)</f>
        <v>196.79299999999998</v>
      </c>
    </row>
    <row r="652" spans="1:9">
      <c r="A652" s="10" t="s">
        <v>1555</v>
      </c>
      <c r="B652" s="10" t="s">
        <v>1556</v>
      </c>
      <c r="C652" s="11">
        <f>VLOOKUP(A652,'[3]I&amp;S 09'!$A$1:$C$1297,2,FALSE)</f>
        <v>4987</v>
      </c>
      <c r="D652" s="11">
        <f>VLOOKUP(A652,'[3]EDA 09 local Share'!$A$1:$C$1030,3,FALSE)</f>
        <v>131609.55039914386</v>
      </c>
      <c r="E652" s="11">
        <f>VLOOKUP(A652,'[3]IFA 09 Data'!$A$1:$C$1297,2,FALSE)</f>
        <v>0</v>
      </c>
      <c r="F652" s="11">
        <f>VLOOKUP(A652,'[3]IFA 09 Data'!$A$1:$C$1297,3,FALSE)</f>
        <v>0</v>
      </c>
      <c r="G652" s="15">
        <f>VLOOKUP(A652,'[3]data 11'!$A$1:$C$1304,3,FALSE)</f>
        <v>258279251</v>
      </c>
      <c r="H652" s="11">
        <f>VLOOKUP(A652,'[3]Property 07'!$A$1:$B$1377,2,FALSE)</f>
        <v>205310137</v>
      </c>
      <c r="I652" s="16">
        <f>VLOOKUP(A652,'[3]data 11'!$A$2:$B$1304,2,FALSE)</f>
        <v>581.54999999999995</v>
      </c>
    </row>
    <row r="653" spans="1:9">
      <c r="A653" s="10" t="s">
        <v>1557</v>
      </c>
      <c r="B653" s="10" t="s">
        <v>1558</v>
      </c>
      <c r="C653" s="11">
        <f>VLOOKUP(A653,'[3]I&amp;S 09'!$A$1:$C$1297,2,FALSE)</f>
        <v>1623413</v>
      </c>
      <c r="D653" s="11">
        <f>VLOOKUP(A653,'[3]EDA 09 local Share'!$A$1:$C$1030,3,FALSE)</f>
        <v>1633082.5802006582</v>
      </c>
      <c r="E653" s="11">
        <f>VLOOKUP(A653,'[3]IFA 09 Data'!$A$1:$C$1297,2,FALSE)</f>
        <v>0</v>
      </c>
      <c r="F653" s="11">
        <f>VLOOKUP(A653,'[3]IFA 09 Data'!$A$1:$C$1297,3,FALSE)</f>
        <v>0</v>
      </c>
      <c r="G653" s="15">
        <f>VLOOKUP(A653,'[3]data 11'!$A$1:$C$1304,3,FALSE)</f>
        <v>1027082567</v>
      </c>
      <c r="H653" s="11">
        <f>VLOOKUP(A653,'[3]Property 07'!$A$1:$B$1377,2,FALSE)</f>
        <v>979714660</v>
      </c>
      <c r="I653" s="16">
        <f>VLOOKUP(A653,'[3]data 11'!$A$2:$B$1304,2,FALSE)</f>
        <v>3471.165</v>
      </c>
    </row>
    <row r="654" spans="1:9">
      <c r="A654" s="10" t="s">
        <v>1559</v>
      </c>
      <c r="B654" s="10" t="s">
        <v>1560</v>
      </c>
      <c r="C654" s="11">
        <f>VLOOKUP(A654,'[3]I&amp;S 09'!$A$1:$C$1297,2,FALSE)</f>
        <v>0</v>
      </c>
      <c r="D654" s="11">
        <f>VLOOKUP(A654,'[3]EDA 09 local Share'!$A$1:$C$1030,3,FALSE)</f>
        <v>0</v>
      </c>
      <c r="E654" s="11">
        <f>VLOOKUP(A654,'[3]IFA 09 Data'!$A$1:$C$1297,2,FALSE)</f>
        <v>0</v>
      </c>
      <c r="F654" s="11">
        <f>VLOOKUP(A654,'[3]IFA 09 Data'!$A$1:$C$1297,3,FALSE)</f>
        <v>0</v>
      </c>
      <c r="G654" s="15">
        <f>VLOOKUP(A654,'[3]data 11'!$A$1:$C$1304,3,FALSE)</f>
        <v>819265948</v>
      </c>
      <c r="H654" s="11">
        <f>VLOOKUP(A654,'[3]Property 07'!$A$1:$B$1377,2,FALSE)</f>
        <v>540891195</v>
      </c>
      <c r="I654" s="16">
        <f>VLOOKUP(A654,'[3]data 11'!$A$2:$B$1304,2,FALSE)</f>
        <v>742.74099999999999</v>
      </c>
    </row>
    <row r="655" spans="1:9">
      <c r="A655" s="10" t="s">
        <v>1561</v>
      </c>
      <c r="B655" s="10" t="s">
        <v>1562</v>
      </c>
      <c r="C655" s="11">
        <f>VLOOKUP(A655,'[3]I&amp;S 09'!$A$1:$C$1297,2,FALSE)</f>
        <v>409072</v>
      </c>
      <c r="D655" s="11">
        <f>VLOOKUP(A655,'[3]EDA 09 local Share'!$A$1:$C$1030,3,FALSE)</f>
        <v>0</v>
      </c>
      <c r="E655" s="11">
        <f>VLOOKUP(A655,'[3]IFA 09 Data'!$A$1:$C$1297,2,FALSE)</f>
        <v>0</v>
      </c>
      <c r="F655" s="11">
        <f>VLOOKUP(A655,'[3]IFA 09 Data'!$A$1:$C$1297,3,FALSE)</f>
        <v>0</v>
      </c>
      <c r="G655" s="15">
        <f>VLOOKUP(A655,'[3]data 11'!$A$1:$C$1304,3,FALSE)</f>
        <v>231862247</v>
      </c>
      <c r="H655" s="11">
        <f>VLOOKUP(A655,'[3]Property 07'!$A$1:$B$1377,2,FALSE)</f>
        <v>219230823</v>
      </c>
      <c r="I655" s="16">
        <f>VLOOKUP(A655,'[3]data 11'!$A$2:$B$1304,2,FALSE)</f>
        <v>89.5</v>
      </c>
    </row>
    <row r="656" spans="1:9">
      <c r="A656" s="10" t="s">
        <v>1563</v>
      </c>
      <c r="B656" s="10" t="s">
        <v>1564</v>
      </c>
      <c r="C656" s="11">
        <f>VLOOKUP(A656,'[3]I&amp;S 09'!$A$1:$C$1297,2,FALSE)</f>
        <v>904966</v>
      </c>
      <c r="D656" s="11">
        <f>VLOOKUP(A656,'[3]EDA 09 local Share'!$A$1:$C$1030,3,FALSE)</f>
        <v>877109.59805779625</v>
      </c>
      <c r="E656" s="11">
        <f>VLOOKUP(A656,'[3]IFA 09 Data'!$A$1:$C$1297,2,FALSE)</f>
        <v>0</v>
      </c>
      <c r="F656" s="11">
        <f>VLOOKUP(A656,'[3]IFA 09 Data'!$A$1:$C$1297,3,FALSE)</f>
        <v>0</v>
      </c>
      <c r="G656" s="15">
        <f>VLOOKUP(A656,'[3]data 11'!$A$1:$C$1304,3,FALSE)</f>
        <v>1575572886</v>
      </c>
      <c r="H656" s="11">
        <f>VLOOKUP(A656,'[3]Property 07'!$A$1:$B$1377,2,FALSE)</f>
        <v>1395352567</v>
      </c>
      <c r="I656" s="16">
        <f>VLOOKUP(A656,'[3]data 11'!$A$2:$B$1304,2,FALSE)</f>
        <v>1365.6579999999999</v>
      </c>
    </row>
    <row r="657" spans="1:9">
      <c r="A657" s="10" t="s">
        <v>1565</v>
      </c>
      <c r="B657" s="10" t="s">
        <v>1566</v>
      </c>
      <c r="C657" s="11">
        <f>VLOOKUP(A657,'[3]I&amp;S 09'!$A$1:$C$1297,2,FALSE)</f>
        <v>0</v>
      </c>
      <c r="D657" s="11">
        <f>VLOOKUP(A657,'[3]EDA 09 local Share'!$A$1:$C$1030,3,FALSE)</f>
        <v>0</v>
      </c>
      <c r="E657" s="11">
        <f>VLOOKUP(A657,'[3]IFA 09 Data'!$A$1:$C$1297,2,FALSE)</f>
        <v>0</v>
      </c>
      <c r="F657" s="11">
        <f>VLOOKUP(A657,'[3]IFA 09 Data'!$A$1:$C$1297,3,FALSE)</f>
        <v>0</v>
      </c>
      <c r="G657" s="15">
        <f>VLOOKUP(A657,'[3]data 11'!$A$1:$C$1304,3,FALSE)</f>
        <v>581942430</v>
      </c>
      <c r="H657" s="11">
        <f>VLOOKUP(A657,'[3]Property 07'!$A$1:$B$1377,2,FALSE)</f>
        <v>438597756</v>
      </c>
      <c r="I657" s="16">
        <f>VLOOKUP(A657,'[3]data 11'!$A$2:$B$1304,2,FALSE)</f>
        <v>803.22699999999998</v>
      </c>
    </row>
    <row r="658" spans="1:9">
      <c r="A658" s="10" t="s">
        <v>1567</v>
      </c>
      <c r="B658" s="10" t="s">
        <v>1568</v>
      </c>
      <c r="C658" s="11">
        <f>VLOOKUP(A658,'[3]I&amp;S 09'!$A$1:$C$1297,2,FALSE)</f>
        <v>2841572</v>
      </c>
      <c r="D658" s="11">
        <f>VLOOKUP(A658,'[3]EDA 09 local Share'!$A$1:$C$1030,3,FALSE)</f>
        <v>252235.30309895243</v>
      </c>
      <c r="E658" s="11">
        <f>VLOOKUP(A658,'[3]IFA 09 Data'!$A$1:$C$1297,2,FALSE)</f>
        <v>1442765</v>
      </c>
      <c r="F658" s="11">
        <f>VLOOKUP(A658,'[3]IFA 09 Data'!$A$1:$C$1297,3,FALSE)</f>
        <v>4712303</v>
      </c>
      <c r="G658" s="15">
        <f>VLOOKUP(A658,'[3]data 11'!$A$1:$C$1304,3,FALSE)</f>
        <v>1679391481</v>
      </c>
      <c r="H658" s="11">
        <f>VLOOKUP(A658,'[3]Property 07'!$A$1:$B$1377,2,FALSE)</f>
        <v>1421891984</v>
      </c>
      <c r="I658" s="16">
        <f>VLOOKUP(A658,'[3]data 11'!$A$2:$B$1304,2,FALSE)</f>
        <v>13348.813999999998</v>
      </c>
    </row>
    <row r="659" spans="1:9">
      <c r="A659" s="10" t="s">
        <v>1569</v>
      </c>
      <c r="B659" s="10" t="s">
        <v>1570</v>
      </c>
      <c r="C659" s="11">
        <f>VLOOKUP(A659,'[3]I&amp;S 09'!$A$1:$C$1297,2,FALSE)</f>
        <v>1340975</v>
      </c>
      <c r="D659" s="11">
        <f>VLOOKUP(A659,'[3]EDA 09 local Share'!$A$1:$C$1030,3,FALSE)</f>
        <v>246997.64965715964</v>
      </c>
      <c r="E659" s="11">
        <f>VLOOKUP(A659,'[3]IFA 09 Data'!$A$1:$C$1297,2,FALSE)</f>
        <v>406314</v>
      </c>
      <c r="F659" s="11">
        <f>VLOOKUP(A659,'[3]IFA 09 Data'!$A$1:$C$1297,3,FALSE)</f>
        <v>657732</v>
      </c>
      <c r="G659" s="15">
        <f>VLOOKUP(A659,'[3]data 11'!$A$1:$C$1304,3,FALSE)</f>
        <v>313883883</v>
      </c>
      <c r="H659" s="11">
        <f>VLOOKUP(A659,'[3]Property 07'!$A$1:$B$1377,2,FALSE)</f>
        <v>263789085</v>
      </c>
      <c r="I659" s="16">
        <f>VLOOKUP(A659,'[3]data 11'!$A$2:$B$1304,2,FALSE)</f>
        <v>1177.7379999999998</v>
      </c>
    </row>
    <row r="660" spans="1:9">
      <c r="A660" s="10" t="s">
        <v>1571</v>
      </c>
      <c r="B660" s="10" t="s">
        <v>1572</v>
      </c>
      <c r="C660" s="11">
        <f>VLOOKUP(A660,'[3]I&amp;S 09'!$A$1:$C$1297,2,FALSE)</f>
        <v>0</v>
      </c>
      <c r="D660" s="11">
        <f>VLOOKUP(A660,'[3]EDA 09 local Share'!$A$1:$C$1030,3,FALSE)</f>
        <v>0</v>
      </c>
      <c r="E660" s="11">
        <f>VLOOKUP(A660,'[3]IFA 09 Data'!$A$1:$C$1297,2,FALSE)</f>
        <v>0</v>
      </c>
      <c r="F660" s="11">
        <f>VLOOKUP(A660,'[3]IFA 09 Data'!$A$1:$C$1297,3,FALSE)</f>
        <v>0</v>
      </c>
      <c r="G660" s="15">
        <f>VLOOKUP(A660,'[3]data 11'!$A$1:$C$1304,3,FALSE)</f>
        <v>43933024</v>
      </c>
      <c r="H660" s="11">
        <f>VLOOKUP(A660,'[3]Property 07'!$A$1:$B$1377,2,FALSE)</f>
        <v>37481867</v>
      </c>
      <c r="I660" s="16">
        <f>VLOOKUP(A660,'[3]data 11'!$A$2:$B$1304,2,FALSE)</f>
        <v>171.73299999999998</v>
      </c>
    </row>
    <row r="661" spans="1:9">
      <c r="A661" s="10" t="s">
        <v>1573</v>
      </c>
      <c r="B661" s="10" t="s">
        <v>1574</v>
      </c>
      <c r="C661" s="11">
        <f>VLOOKUP(A661,'[3]I&amp;S 09'!$A$1:$C$1297,2,FALSE)</f>
        <v>13597</v>
      </c>
      <c r="D661" s="11">
        <f>VLOOKUP(A661,'[3]EDA 09 local Share'!$A$1:$C$1030,3,FALSE)</f>
        <v>0</v>
      </c>
      <c r="E661" s="11">
        <f>VLOOKUP(A661,'[3]IFA 09 Data'!$A$1:$C$1297,2,FALSE)</f>
        <v>11850</v>
      </c>
      <c r="F661" s="11">
        <f>VLOOKUP(A661,'[3]IFA 09 Data'!$A$1:$C$1297,3,FALSE)</f>
        <v>92860</v>
      </c>
      <c r="G661" s="15">
        <f>VLOOKUP(A661,'[3]data 11'!$A$1:$C$1304,3,FALSE)</f>
        <v>18244159</v>
      </c>
      <c r="H661" s="11">
        <f>VLOOKUP(A661,'[3]Property 07'!$A$1:$B$1377,2,FALSE)</f>
        <v>17865806</v>
      </c>
      <c r="I661" s="16">
        <f>VLOOKUP(A661,'[3]data 11'!$A$2:$B$1304,2,FALSE)</f>
        <v>83.074999999999989</v>
      </c>
    </row>
    <row r="662" spans="1:9">
      <c r="A662" s="10" t="s">
        <v>1581</v>
      </c>
      <c r="B662" s="10" t="s">
        <v>1582</v>
      </c>
      <c r="C662" s="11">
        <f>VLOOKUP(A662,'[3]I&amp;S 09'!$A$1:$C$1297,2,FALSE)</f>
        <v>259562</v>
      </c>
      <c r="D662" s="11">
        <f>VLOOKUP(A662,'[3]EDA 09 local Share'!$A$1:$C$1030,3,FALSE)</f>
        <v>0</v>
      </c>
      <c r="E662" s="11">
        <f>VLOOKUP(A662,'[3]IFA 09 Data'!$A$1:$C$1297,2,FALSE)</f>
        <v>142831</v>
      </c>
      <c r="F662" s="11">
        <f>VLOOKUP(A662,'[3]IFA 09 Data'!$A$1:$C$1297,3,FALSE)</f>
        <v>247293</v>
      </c>
      <c r="G662" s="15">
        <f>VLOOKUP(A662,'[3]data 11'!$A$1:$C$1304,3,FALSE)</f>
        <v>134332934</v>
      </c>
      <c r="H662" s="11">
        <f>VLOOKUP(A662,'[3]Property 07'!$A$1:$B$1377,2,FALSE)</f>
        <v>117448426</v>
      </c>
      <c r="I662" s="16">
        <f>VLOOKUP(A662,'[3]data 11'!$A$2:$B$1304,2,FALSE)</f>
        <v>562</v>
      </c>
    </row>
    <row r="663" spans="1:9">
      <c r="A663" s="10" t="s">
        <v>1583</v>
      </c>
      <c r="B663" s="10" t="s">
        <v>385</v>
      </c>
      <c r="C663" s="11">
        <f>VLOOKUP(A663,'[3]I&amp;S 09'!$A$1:$C$1297,2,FALSE)</f>
        <v>8738253</v>
      </c>
      <c r="D663" s="11">
        <f>VLOOKUP(A663,'[3]EDA 09 local Share'!$A$1:$C$1030,3,FALSE)</f>
        <v>7956410.8324349159</v>
      </c>
      <c r="E663" s="11">
        <f>VLOOKUP(A663,'[3]IFA 09 Data'!$A$1:$C$1297,2,FALSE)</f>
        <v>0</v>
      </c>
      <c r="F663" s="11">
        <f>VLOOKUP(A663,'[3]IFA 09 Data'!$A$1:$C$1297,3,FALSE)</f>
        <v>0</v>
      </c>
      <c r="G663" s="15">
        <f>VLOOKUP(A663,'[3]data 11'!$A$1:$C$1304,3,FALSE)</f>
        <v>3336290448</v>
      </c>
      <c r="H663" s="11">
        <f>VLOOKUP(A663,'[3]Property 07'!$A$1:$B$1377,2,FALSE)</f>
        <v>2898459947</v>
      </c>
      <c r="I663" s="16">
        <f>VLOOKUP(A663,'[3]data 11'!$A$2:$B$1304,2,FALSE)</f>
        <v>6520</v>
      </c>
    </row>
    <row r="664" spans="1:9">
      <c r="A664" s="10" t="s">
        <v>1584</v>
      </c>
      <c r="B664" s="10" t="s">
        <v>1585</v>
      </c>
      <c r="C664" s="11">
        <f>VLOOKUP(A664,'[3]I&amp;S 09'!$A$1:$C$1297,2,FALSE)</f>
        <v>815815</v>
      </c>
      <c r="D664" s="11">
        <f>VLOOKUP(A664,'[3]EDA 09 local Share'!$A$1:$C$1030,3,FALSE)</f>
        <v>534236.13257302577</v>
      </c>
      <c r="E664" s="11">
        <f>VLOOKUP(A664,'[3]IFA 09 Data'!$A$1:$C$1297,2,FALSE)</f>
        <v>294408</v>
      </c>
      <c r="F664" s="11">
        <f>VLOOKUP(A664,'[3]IFA 09 Data'!$A$1:$C$1297,3,FALSE)</f>
        <v>538755</v>
      </c>
      <c r="G664" s="15">
        <f>VLOOKUP(A664,'[3]data 11'!$A$1:$C$1304,3,FALSE)</f>
        <v>599705406</v>
      </c>
      <c r="H664" s="11">
        <f>VLOOKUP(A664,'[3]Property 07'!$A$1:$B$1377,2,FALSE)</f>
        <v>487688454</v>
      </c>
      <c r="I664" s="16">
        <f>VLOOKUP(A664,'[3]data 11'!$A$2:$B$1304,2,FALSE)</f>
        <v>2537.7159999999999</v>
      </c>
    </row>
    <row r="665" spans="1:9">
      <c r="A665" s="10" t="s">
        <v>1586</v>
      </c>
      <c r="B665" s="10" t="s">
        <v>1587</v>
      </c>
      <c r="C665" s="11">
        <f>VLOOKUP(A665,'[3]I&amp;S 09'!$A$1:$C$1297,2,FALSE)</f>
        <v>712949</v>
      </c>
      <c r="D665" s="11">
        <f>VLOOKUP(A665,'[3]EDA 09 local Share'!$A$1:$C$1030,3,FALSE)</f>
        <v>271378.76065248385</v>
      </c>
      <c r="E665" s="11">
        <f>VLOOKUP(A665,'[3]IFA 09 Data'!$A$1:$C$1297,2,FALSE)</f>
        <v>390670</v>
      </c>
      <c r="F665" s="11">
        <f>VLOOKUP(A665,'[3]IFA 09 Data'!$A$1:$C$1297,3,FALSE)</f>
        <v>655157</v>
      </c>
      <c r="G665" s="15">
        <f>VLOOKUP(A665,'[3]data 11'!$A$1:$C$1304,3,FALSE)</f>
        <v>359712933</v>
      </c>
      <c r="H665" s="11">
        <f>VLOOKUP(A665,'[3]Property 07'!$A$1:$B$1377,2,FALSE)</f>
        <v>316097995</v>
      </c>
      <c r="I665" s="16">
        <f>VLOOKUP(A665,'[3]data 11'!$A$2:$B$1304,2,FALSE)</f>
        <v>1535</v>
      </c>
    </row>
    <row r="666" spans="1:9">
      <c r="A666" s="10" t="s">
        <v>1588</v>
      </c>
      <c r="B666" s="10" t="s">
        <v>1589</v>
      </c>
      <c r="C666" s="11">
        <f>VLOOKUP(A666,'[3]I&amp;S 09'!$A$1:$C$1297,2,FALSE)</f>
        <v>120240</v>
      </c>
      <c r="D666" s="11">
        <f>VLOOKUP(A666,'[3]EDA 09 local Share'!$A$1:$C$1030,3,FALSE)</f>
        <v>51397.4174834601</v>
      </c>
      <c r="E666" s="11">
        <f>VLOOKUP(A666,'[3]IFA 09 Data'!$A$1:$C$1297,2,FALSE)</f>
        <v>69239</v>
      </c>
      <c r="F666" s="11">
        <f>VLOOKUP(A666,'[3]IFA 09 Data'!$A$1:$C$1297,3,FALSE)</f>
        <v>177063</v>
      </c>
      <c r="G666" s="15">
        <f>VLOOKUP(A666,'[3]data 11'!$A$1:$C$1304,3,FALSE)</f>
        <v>83445174</v>
      </c>
      <c r="H666" s="11">
        <f>VLOOKUP(A666,'[3]Property 07'!$A$1:$B$1377,2,FALSE)</f>
        <v>73601636</v>
      </c>
      <c r="I666" s="16">
        <f>VLOOKUP(A666,'[3]data 11'!$A$2:$B$1304,2,FALSE)</f>
        <v>553.33999999999992</v>
      </c>
    </row>
    <row r="667" spans="1:9">
      <c r="A667" s="10" t="s">
        <v>1590</v>
      </c>
      <c r="B667" s="10" t="s">
        <v>1591</v>
      </c>
      <c r="C667" s="11">
        <f>VLOOKUP(A667,'[3]I&amp;S 09'!$A$1:$C$1297,2,FALSE)</f>
        <v>423228</v>
      </c>
      <c r="D667" s="11">
        <f>VLOOKUP(A667,'[3]EDA 09 local Share'!$A$1:$C$1030,3,FALSE)</f>
        <v>254442.42820105242</v>
      </c>
      <c r="E667" s="11">
        <f>VLOOKUP(A667,'[3]IFA 09 Data'!$A$1:$C$1297,2,FALSE)</f>
        <v>146418</v>
      </c>
      <c r="F667" s="11">
        <f>VLOOKUP(A667,'[3]IFA 09 Data'!$A$1:$C$1297,3,FALSE)</f>
        <v>241790</v>
      </c>
      <c r="G667" s="15">
        <f>VLOOKUP(A667,'[3]data 11'!$A$1:$C$1304,3,FALSE)</f>
        <v>260787737</v>
      </c>
      <c r="H667" s="11">
        <f>VLOOKUP(A667,'[3]Property 07'!$A$1:$B$1377,2,FALSE)</f>
        <v>250951487</v>
      </c>
      <c r="I667" s="16">
        <f>VLOOKUP(A667,'[3]data 11'!$A$2:$B$1304,2,FALSE)</f>
        <v>1206.078</v>
      </c>
    </row>
    <row r="668" spans="1:9">
      <c r="A668" s="10" t="s">
        <v>1592</v>
      </c>
      <c r="B668" s="10" t="s">
        <v>1593</v>
      </c>
      <c r="C668" s="11">
        <f>VLOOKUP(A668,'[3]I&amp;S 09'!$A$1:$C$1297,2,FALSE)</f>
        <v>0</v>
      </c>
      <c r="D668" s="11">
        <f>VLOOKUP(A668,'[3]EDA 09 local Share'!$A$1:$C$1030,3,FALSE)</f>
        <v>0</v>
      </c>
      <c r="E668" s="11">
        <f>VLOOKUP(A668,'[3]IFA 09 Data'!$A$1:$C$1297,2,FALSE)</f>
        <v>0</v>
      </c>
      <c r="F668" s="11">
        <f>VLOOKUP(A668,'[3]IFA 09 Data'!$A$1:$C$1297,3,FALSE)</f>
        <v>0</v>
      </c>
      <c r="G668" s="15">
        <f>VLOOKUP(A668,'[3]data 11'!$A$1:$C$1304,3,FALSE)</f>
        <v>136121416</v>
      </c>
      <c r="H668" s="11">
        <f>VLOOKUP(A668,'[3]Property 07'!$A$1:$B$1377,2,FALSE)</f>
        <v>117314018</v>
      </c>
      <c r="I668" s="16">
        <f>VLOOKUP(A668,'[3]data 11'!$A$2:$B$1304,2,FALSE)</f>
        <v>743.86599999999999</v>
      </c>
    </row>
    <row r="669" spans="1:9">
      <c r="A669" s="10" t="s">
        <v>1594</v>
      </c>
      <c r="B669" s="10" t="s">
        <v>1595</v>
      </c>
      <c r="C669" s="11">
        <f>VLOOKUP(A669,'[3]I&amp;S 09'!$A$1:$C$1297,2,FALSE)</f>
        <v>125351</v>
      </c>
      <c r="D669" s="11">
        <f>VLOOKUP(A669,'[3]EDA 09 local Share'!$A$1:$C$1030,3,FALSE)</f>
        <v>908.0149588944231</v>
      </c>
      <c r="E669" s="11">
        <f>VLOOKUP(A669,'[3]IFA 09 Data'!$A$1:$C$1297,2,FALSE)</f>
        <v>114958</v>
      </c>
      <c r="F669" s="11">
        <f>VLOOKUP(A669,'[3]IFA 09 Data'!$A$1:$C$1297,3,FALSE)</f>
        <v>257894</v>
      </c>
      <c r="G669" s="15">
        <f>VLOOKUP(A669,'[3]data 11'!$A$1:$C$1304,3,FALSE)</f>
        <v>122875791</v>
      </c>
      <c r="H669" s="11">
        <f>VLOOKUP(A669,'[3]Property 07'!$A$1:$B$1377,2,FALSE)</f>
        <v>80312831</v>
      </c>
      <c r="I669" s="16">
        <f>VLOOKUP(A669,'[3]data 11'!$A$2:$B$1304,2,FALSE)</f>
        <v>525</v>
      </c>
    </row>
    <row r="670" spans="1:9">
      <c r="A670" s="10" t="s">
        <v>1596</v>
      </c>
      <c r="B670" s="10" t="s">
        <v>1597</v>
      </c>
      <c r="C670" s="11">
        <f>VLOOKUP(A670,'[3]I&amp;S 09'!$A$1:$C$1297,2,FALSE)</f>
        <v>11655056</v>
      </c>
      <c r="D670" s="11">
        <f>VLOOKUP(A670,'[3]EDA 09 local Share'!$A$1:$C$1030,3,FALSE)</f>
        <v>1856776.7261720721</v>
      </c>
      <c r="E670" s="11">
        <f>VLOOKUP(A670,'[3]IFA 09 Data'!$A$1:$C$1297,2,FALSE)</f>
        <v>1623036</v>
      </c>
      <c r="F670" s="11">
        <f>VLOOKUP(A670,'[3]IFA 09 Data'!$A$1:$C$1297,3,FALSE)</f>
        <v>2339815</v>
      </c>
      <c r="G670" s="15">
        <f>VLOOKUP(A670,'[3]data 11'!$A$1:$C$1304,3,FALSE)</f>
        <v>3675152054</v>
      </c>
      <c r="H670" s="11">
        <f>VLOOKUP(A670,'[3]Property 07'!$A$1:$B$1377,2,FALSE)</f>
        <v>3364313010</v>
      </c>
      <c r="I670" s="16">
        <f>VLOOKUP(A670,'[3]data 11'!$A$2:$B$1304,2,FALSE)</f>
        <v>13757.936</v>
      </c>
    </row>
    <row r="671" spans="1:9">
      <c r="A671" s="10" t="s">
        <v>1598</v>
      </c>
      <c r="B671" s="10" t="s">
        <v>1599</v>
      </c>
      <c r="C671" s="11">
        <f>VLOOKUP(A671,'[3]I&amp;S 09'!$A$1:$C$1297,2,FALSE)</f>
        <v>532451</v>
      </c>
      <c r="D671" s="11">
        <f>VLOOKUP(A671,'[3]EDA 09 local Share'!$A$1:$C$1030,3,FALSE)</f>
        <v>266416.87617702165</v>
      </c>
      <c r="E671" s="11">
        <f>VLOOKUP(A671,'[3]IFA 09 Data'!$A$1:$C$1297,2,FALSE)</f>
        <v>270555</v>
      </c>
      <c r="F671" s="11">
        <f>VLOOKUP(A671,'[3]IFA 09 Data'!$A$1:$C$1297,3,FALSE)</f>
        <v>489842</v>
      </c>
      <c r="G671" s="15">
        <f>VLOOKUP(A671,'[3]data 11'!$A$1:$C$1304,3,FALSE)</f>
        <v>307963102</v>
      </c>
      <c r="H671" s="11">
        <f>VLOOKUP(A671,'[3]Property 07'!$A$1:$B$1377,2,FALSE)</f>
        <v>269162569</v>
      </c>
      <c r="I671" s="16">
        <f>VLOOKUP(A671,'[3]data 11'!$A$2:$B$1304,2,FALSE)</f>
        <v>1425</v>
      </c>
    </row>
    <row r="672" spans="1:9">
      <c r="A672" s="10" t="s">
        <v>1600</v>
      </c>
      <c r="B672" s="10" t="s">
        <v>1601</v>
      </c>
      <c r="C672" s="11">
        <f>VLOOKUP(A672,'[3]I&amp;S 09'!$A$1:$C$1297,2,FALSE)</f>
        <v>0</v>
      </c>
      <c r="D672" s="11">
        <f>VLOOKUP(A672,'[3]EDA 09 local Share'!$A$1:$C$1030,3,FALSE)</f>
        <v>0</v>
      </c>
      <c r="E672" s="11">
        <f>VLOOKUP(A672,'[3]IFA 09 Data'!$A$1:$C$1297,2,FALSE)</f>
        <v>0</v>
      </c>
      <c r="F672" s="11">
        <f>VLOOKUP(A672,'[3]IFA 09 Data'!$A$1:$C$1297,3,FALSE)</f>
        <v>0</v>
      </c>
      <c r="G672" s="15">
        <f>VLOOKUP(A672,'[3]data 11'!$A$1:$C$1304,3,FALSE)</f>
        <v>94171844</v>
      </c>
      <c r="H672" s="11">
        <f>VLOOKUP(A672,'[3]Property 07'!$A$1:$B$1377,2,FALSE)</f>
        <v>81164504</v>
      </c>
      <c r="I672" s="16">
        <f>VLOOKUP(A672,'[3]data 11'!$A$2:$B$1304,2,FALSE)</f>
        <v>756.42699999999991</v>
      </c>
    </row>
    <row r="673" spans="1:9">
      <c r="A673" s="10" t="s">
        <v>1602</v>
      </c>
      <c r="B673" s="10" t="s">
        <v>1603</v>
      </c>
      <c r="C673" s="11">
        <f>VLOOKUP(A673,'[3]I&amp;S 09'!$A$1:$C$1297,2,FALSE)</f>
        <v>197797</v>
      </c>
      <c r="D673" s="11">
        <f>VLOOKUP(A673,'[3]EDA 09 local Share'!$A$1:$C$1030,3,FALSE)</f>
        <v>0</v>
      </c>
      <c r="E673" s="11">
        <f>VLOOKUP(A673,'[3]IFA 09 Data'!$A$1:$C$1297,2,FALSE)</f>
        <v>84567</v>
      </c>
      <c r="F673" s="11">
        <f>VLOOKUP(A673,'[3]IFA 09 Data'!$A$1:$C$1297,3,FALSE)</f>
        <v>204185</v>
      </c>
      <c r="G673" s="15">
        <f>VLOOKUP(A673,'[3]data 11'!$A$1:$C$1304,3,FALSE)</f>
        <v>136123321</v>
      </c>
      <c r="H673" s="11">
        <f>VLOOKUP(A673,'[3]Property 07'!$A$1:$B$1377,2,FALSE)</f>
        <v>122078282</v>
      </c>
      <c r="I673" s="16">
        <f>VLOOKUP(A673,'[3]data 11'!$A$2:$B$1304,2,FALSE)</f>
        <v>859.39699999999993</v>
      </c>
    </row>
    <row r="674" spans="1:9">
      <c r="A674" s="10" t="s">
        <v>1604</v>
      </c>
      <c r="B674" s="10" t="s">
        <v>1605</v>
      </c>
      <c r="C674" s="11">
        <f>VLOOKUP(A674,'[3]I&amp;S 09'!$A$1:$C$1297,2,FALSE)</f>
        <v>1948317</v>
      </c>
      <c r="D674" s="11">
        <f>VLOOKUP(A674,'[3]EDA 09 local Share'!$A$1:$C$1030,3,FALSE)</f>
        <v>429139.27903708833</v>
      </c>
      <c r="E674" s="11">
        <f>VLOOKUP(A674,'[3]IFA 09 Data'!$A$1:$C$1297,2,FALSE)</f>
        <v>774157</v>
      </c>
      <c r="F674" s="11">
        <f>VLOOKUP(A674,'[3]IFA 09 Data'!$A$1:$C$1297,3,FALSE)</f>
        <v>1226601</v>
      </c>
      <c r="G674" s="15">
        <f>VLOOKUP(A674,'[3]data 11'!$A$1:$C$1304,3,FALSE)</f>
        <v>526164265</v>
      </c>
      <c r="H674" s="11">
        <f>VLOOKUP(A674,'[3]Property 07'!$A$1:$B$1377,2,FALSE)</f>
        <v>453737171</v>
      </c>
      <c r="I674" s="16">
        <f>VLOOKUP(A674,'[3]data 11'!$A$2:$B$1304,2,FALSE)</f>
        <v>2241.2049999999999</v>
      </c>
    </row>
    <row r="675" spans="1:9">
      <c r="A675" s="10" t="s">
        <v>1606</v>
      </c>
      <c r="B675" s="10" t="s">
        <v>1607</v>
      </c>
      <c r="C675" s="11">
        <f>VLOOKUP(A675,'[3]I&amp;S 09'!$A$1:$C$1297,2,FALSE)</f>
        <v>944185</v>
      </c>
      <c r="D675" s="11">
        <f>VLOOKUP(A675,'[3]EDA 09 local Share'!$A$1:$C$1030,3,FALSE)</f>
        <v>315959.78440915857</v>
      </c>
      <c r="E675" s="11">
        <f>VLOOKUP(A675,'[3]IFA 09 Data'!$A$1:$C$1297,2,FALSE)</f>
        <v>391575</v>
      </c>
      <c r="F675" s="11">
        <f>VLOOKUP(A675,'[3]IFA 09 Data'!$A$1:$C$1297,3,FALSE)</f>
        <v>685302</v>
      </c>
      <c r="G675" s="15">
        <f>VLOOKUP(A675,'[3]data 11'!$A$1:$C$1304,3,FALSE)</f>
        <v>525732391</v>
      </c>
      <c r="H675" s="11">
        <f>VLOOKUP(A675,'[3]Property 07'!$A$1:$B$1377,2,FALSE)</f>
        <v>468295450</v>
      </c>
      <c r="I675" s="16">
        <f>VLOOKUP(A675,'[3]data 11'!$A$2:$B$1304,2,FALSE)</f>
        <v>2216</v>
      </c>
    </row>
    <row r="676" spans="1:9">
      <c r="A676" s="10" t="s">
        <v>1608</v>
      </c>
      <c r="B676" s="10" t="s">
        <v>1609</v>
      </c>
      <c r="C676" s="11">
        <f>VLOOKUP(A676,'[3]I&amp;S 09'!$A$1:$C$1297,2,FALSE)</f>
        <v>593074</v>
      </c>
      <c r="D676" s="11">
        <f>VLOOKUP(A676,'[3]EDA 09 local Share'!$A$1:$C$1030,3,FALSE)</f>
        <v>345503.49162921117</v>
      </c>
      <c r="E676" s="11">
        <f>VLOOKUP(A676,'[3]IFA 09 Data'!$A$1:$C$1297,2,FALSE)</f>
        <v>256467</v>
      </c>
      <c r="F676" s="11">
        <f>VLOOKUP(A676,'[3]IFA 09 Data'!$A$1:$C$1297,3,FALSE)</f>
        <v>486000</v>
      </c>
      <c r="G676" s="15">
        <f>VLOOKUP(A676,'[3]data 11'!$A$1:$C$1304,3,FALSE)</f>
        <v>445988676</v>
      </c>
      <c r="H676" s="11">
        <f>VLOOKUP(A676,'[3]Property 07'!$A$1:$B$1377,2,FALSE)</f>
        <v>388937381</v>
      </c>
      <c r="I676" s="16">
        <f>VLOOKUP(A676,'[3]data 11'!$A$2:$B$1304,2,FALSE)</f>
        <v>2186.636</v>
      </c>
    </row>
    <row r="677" spans="1:9">
      <c r="A677" s="10" t="s">
        <v>1610</v>
      </c>
      <c r="B677" s="10" t="s">
        <v>1611</v>
      </c>
      <c r="C677" s="11">
        <f>VLOOKUP(A677,'[3]I&amp;S 09'!$A$1:$C$1297,2,FALSE)</f>
        <v>451428</v>
      </c>
      <c r="D677" s="11">
        <f>VLOOKUP(A677,'[3]EDA 09 local Share'!$A$1:$C$1030,3,FALSE)</f>
        <v>4920.3716225400749</v>
      </c>
      <c r="E677" s="11">
        <f>VLOOKUP(A677,'[3]IFA 09 Data'!$A$1:$C$1297,2,FALSE)</f>
        <v>154513</v>
      </c>
      <c r="F677" s="11">
        <f>VLOOKUP(A677,'[3]IFA 09 Data'!$A$1:$C$1297,3,FALSE)</f>
        <v>248398</v>
      </c>
      <c r="G677" s="15">
        <f>VLOOKUP(A677,'[3]data 11'!$A$1:$C$1304,3,FALSE)</f>
        <v>125271655</v>
      </c>
      <c r="H677" s="11">
        <f>VLOOKUP(A677,'[3]Property 07'!$A$1:$B$1377,2,FALSE)</f>
        <v>103103002</v>
      </c>
      <c r="I677" s="16">
        <f>VLOOKUP(A677,'[3]data 11'!$A$2:$B$1304,2,FALSE)</f>
        <v>449.69899999999996</v>
      </c>
    </row>
    <row r="678" spans="1:9">
      <c r="A678" s="10" t="s">
        <v>1612</v>
      </c>
      <c r="B678" s="10" t="s">
        <v>1613</v>
      </c>
      <c r="C678" s="11">
        <f>VLOOKUP(A678,'[3]I&amp;S 09'!$A$1:$C$1297,2,FALSE)</f>
        <v>0</v>
      </c>
      <c r="D678" s="11">
        <f>VLOOKUP(A678,'[3]EDA 09 local Share'!$A$1:$C$1030,3,FALSE)</f>
        <v>0</v>
      </c>
      <c r="E678" s="11">
        <f>VLOOKUP(A678,'[3]IFA 09 Data'!$A$1:$C$1297,2,FALSE)</f>
        <v>0</v>
      </c>
      <c r="F678" s="11">
        <f>VLOOKUP(A678,'[3]IFA 09 Data'!$A$1:$C$1297,3,FALSE)</f>
        <v>0</v>
      </c>
      <c r="G678" s="15">
        <f>VLOOKUP(A678,'[3]data 11'!$A$1:$C$1304,3,FALSE)</f>
        <v>67482069</v>
      </c>
      <c r="H678" s="11">
        <f>VLOOKUP(A678,'[3]Property 07'!$A$1:$B$1377,2,FALSE)</f>
        <v>68511163</v>
      </c>
      <c r="I678" s="16">
        <f>VLOOKUP(A678,'[3]data 11'!$A$2:$B$1304,2,FALSE)</f>
        <v>101.217</v>
      </c>
    </row>
    <row r="679" spans="1:9">
      <c r="A679" s="10" t="s">
        <v>1614</v>
      </c>
      <c r="B679" s="10" t="s">
        <v>1615</v>
      </c>
      <c r="C679" s="11">
        <f>VLOOKUP(A679,'[3]I&amp;S 09'!$A$1:$C$1297,2,FALSE)</f>
        <v>0</v>
      </c>
      <c r="D679" s="11">
        <f>VLOOKUP(A679,'[3]EDA 09 local Share'!$A$1:$C$1030,3,FALSE)</f>
        <v>0</v>
      </c>
      <c r="E679" s="11">
        <f>VLOOKUP(A679,'[3]IFA 09 Data'!$A$1:$C$1297,2,FALSE)</f>
        <v>0</v>
      </c>
      <c r="F679" s="11">
        <f>VLOOKUP(A679,'[3]IFA 09 Data'!$A$1:$C$1297,3,FALSE)</f>
        <v>0</v>
      </c>
      <c r="G679" s="15">
        <f>VLOOKUP(A679,'[3]data 11'!$A$1:$C$1304,3,FALSE)</f>
        <v>33863746</v>
      </c>
      <c r="H679" s="11">
        <f>VLOOKUP(A679,'[3]Property 07'!$A$1:$B$1377,2,FALSE)</f>
        <v>30055630</v>
      </c>
      <c r="I679" s="16">
        <f>VLOOKUP(A679,'[3]data 11'!$A$2:$B$1304,2,FALSE)</f>
        <v>136.994</v>
      </c>
    </row>
    <row r="680" spans="1:9">
      <c r="A680" s="10" t="s">
        <v>1617</v>
      </c>
      <c r="B680" s="10" t="s">
        <v>1618</v>
      </c>
      <c r="C680" s="11">
        <f>VLOOKUP(A680,'[3]I&amp;S 09'!$A$1:$C$1297,2,FALSE)</f>
        <v>361833</v>
      </c>
      <c r="D680" s="11">
        <f>VLOOKUP(A680,'[3]EDA 09 local Share'!$A$1:$C$1030,3,FALSE)</f>
        <v>399043.38671247172</v>
      </c>
      <c r="E680" s="11">
        <f>VLOOKUP(A680,'[3]IFA 09 Data'!$A$1:$C$1297,2,FALSE)</f>
        <v>0</v>
      </c>
      <c r="F680" s="11">
        <f>VLOOKUP(A680,'[3]IFA 09 Data'!$A$1:$C$1297,3,FALSE)</f>
        <v>0</v>
      </c>
      <c r="G680" s="15">
        <f>VLOOKUP(A680,'[3]data 11'!$A$1:$C$1304,3,FALSE)</f>
        <v>433907260</v>
      </c>
      <c r="H680" s="11">
        <f>VLOOKUP(A680,'[3]Property 07'!$A$1:$B$1377,2,FALSE)</f>
        <v>403423219</v>
      </c>
      <c r="I680" s="16">
        <f>VLOOKUP(A680,'[3]data 11'!$A$2:$B$1304,2,FALSE)</f>
        <v>162.57499999999999</v>
      </c>
    </row>
    <row r="681" spans="1:9">
      <c r="A681" s="10" t="s">
        <v>1619</v>
      </c>
      <c r="B681" s="10" t="s">
        <v>1620</v>
      </c>
      <c r="C681" s="11">
        <f>VLOOKUP(A681,'[3]I&amp;S 09'!$A$1:$C$1297,2,FALSE)</f>
        <v>360878</v>
      </c>
      <c r="D681" s="11">
        <f>VLOOKUP(A681,'[3]EDA 09 local Share'!$A$1:$C$1030,3,FALSE)</f>
        <v>0</v>
      </c>
      <c r="E681" s="11">
        <f>VLOOKUP(A681,'[3]IFA 09 Data'!$A$1:$C$1297,2,FALSE)</f>
        <v>326606</v>
      </c>
      <c r="F681" s="11">
        <f>VLOOKUP(A681,'[3]IFA 09 Data'!$A$1:$C$1297,3,FALSE)</f>
        <v>820825</v>
      </c>
      <c r="G681" s="15">
        <f>VLOOKUP(A681,'[3]data 11'!$A$1:$C$1304,3,FALSE)</f>
        <v>298726007</v>
      </c>
      <c r="H681" s="11">
        <f>VLOOKUP(A681,'[3]Property 07'!$A$1:$B$1377,2,FALSE)</f>
        <v>251646201</v>
      </c>
      <c r="I681" s="16">
        <f>VLOOKUP(A681,'[3]data 11'!$A$2:$B$1304,2,FALSE)</f>
        <v>1797.3039999999999</v>
      </c>
    </row>
    <row r="682" spans="1:9">
      <c r="A682" s="10" t="s">
        <v>1621</v>
      </c>
      <c r="B682" s="10" t="s">
        <v>1622</v>
      </c>
      <c r="C682" s="11">
        <f>VLOOKUP(A682,'[3]I&amp;S 09'!$A$1:$C$1297,2,FALSE)</f>
        <v>210625</v>
      </c>
      <c r="D682" s="11">
        <f>VLOOKUP(A682,'[3]EDA 09 local Share'!$A$1:$C$1030,3,FALSE)</f>
        <v>1784.0249820997647</v>
      </c>
      <c r="E682" s="11">
        <f>VLOOKUP(A682,'[3]IFA 09 Data'!$A$1:$C$1297,2,FALSE)</f>
        <v>108406</v>
      </c>
      <c r="F682" s="11">
        <f>VLOOKUP(A682,'[3]IFA 09 Data'!$A$1:$C$1297,3,FALSE)</f>
        <v>198709</v>
      </c>
      <c r="G682" s="15">
        <f>VLOOKUP(A682,'[3]data 11'!$A$1:$C$1304,3,FALSE)</f>
        <v>87761134</v>
      </c>
      <c r="H682" s="11">
        <f>VLOOKUP(A682,'[3]Property 07'!$A$1:$B$1377,2,FALSE)</f>
        <v>76377038</v>
      </c>
      <c r="I682" s="16">
        <f>VLOOKUP(A682,'[3]data 11'!$A$2:$B$1304,2,FALSE)</f>
        <v>324.96199999999999</v>
      </c>
    </row>
    <row r="683" spans="1:9">
      <c r="A683" s="10" t="s">
        <v>1623</v>
      </c>
      <c r="B683" s="10" t="s">
        <v>1624</v>
      </c>
      <c r="C683" s="11">
        <f>VLOOKUP(A683,'[3]I&amp;S 09'!$A$1:$C$1297,2,FALSE)</f>
        <v>475405</v>
      </c>
      <c r="D683" s="11">
        <f>VLOOKUP(A683,'[3]EDA 09 local Share'!$A$1:$C$1030,3,FALSE)</f>
        <v>52048.140008993199</v>
      </c>
      <c r="E683" s="11">
        <f>VLOOKUP(A683,'[3]IFA 09 Data'!$A$1:$C$1297,2,FALSE)</f>
        <v>167364</v>
      </c>
      <c r="F683" s="11">
        <f>VLOOKUP(A683,'[3]IFA 09 Data'!$A$1:$C$1297,3,FALSE)</f>
        <v>496115</v>
      </c>
      <c r="G683" s="15">
        <f>VLOOKUP(A683,'[3]data 11'!$A$1:$C$1304,3,FALSE)</f>
        <v>138400189</v>
      </c>
      <c r="H683" s="11">
        <f>VLOOKUP(A683,'[3]Property 07'!$A$1:$B$1377,2,FALSE)</f>
        <v>119118782</v>
      </c>
      <c r="I683" s="16">
        <f>VLOOKUP(A683,'[3]data 11'!$A$2:$B$1304,2,FALSE)</f>
        <v>901.952</v>
      </c>
    </row>
    <row r="684" spans="1:9">
      <c r="A684" s="10" t="s">
        <v>1625</v>
      </c>
      <c r="B684" s="10" t="s">
        <v>1626</v>
      </c>
      <c r="C684" s="11">
        <f>VLOOKUP(A684,'[3]I&amp;S 09'!$A$1:$C$1297,2,FALSE)</f>
        <v>355606</v>
      </c>
      <c r="D684" s="11">
        <f>VLOOKUP(A684,'[3]EDA 09 local Share'!$A$1:$C$1030,3,FALSE)</f>
        <v>0</v>
      </c>
      <c r="E684" s="11">
        <f>VLOOKUP(A684,'[3]IFA 09 Data'!$A$1:$C$1297,2,FALSE)</f>
        <v>380647</v>
      </c>
      <c r="F684" s="11">
        <f>VLOOKUP(A684,'[3]IFA 09 Data'!$A$1:$C$1297,3,FALSE)</f>
        <v>776845</v>
      </c>
      <c r="G684" s="15">
        <f>VLOOKUP(A684,'[3]data 11'!$A$1:$C$1304,3,FALSE)</f>
        <v>421197511</v>
      </c>
      <c r="H684" s="11">
        <f>VLOOKUP(A684,'[3]Property 07'!$A$1:$B$1377,2,FALSE)</f>
        <v>363391617</v>
      </c>
      <c r="I684" s="16">
        <f>VLOOKUP(A684,'[3]data 11'!$A$2:$B$1304,2,FALSE)</f>
        <v>2121.1169999999997</v>
      </c>
    </row>
    <row r="685" spans="1:9">
      <c r="A685" s="10" t="s">
        <v>1627</v>
      </c>
      <c r="B685" s="10" t="s">
        <v>1628</v>
      </c>
      <c r="C685" s="11">
        <f>VLOOKUP(A685,'[3]I&amp;S 09'!$A$1:$C$1297,2,FALSE)</f>
        <v>3100961</v>
      </c>
      <c r="D685" s="11">
        <f>VLOOKUP(A685,'[3]EDA 09 local Share'!$A$1:$C$1030,3,FALSE)</f>
        <v>263559.44013275544</v>
      </c>
      <c r="E685" s="11">
        <f>VLOOKUP(A685,'[3]IFA 09 Data'!$A$1:$C$1297,2,FALSE)</f>
        <v>1436473</v>
      </c>
      <c r="F685" s="11">
        <f>VLOOKUP(A685,'[3]IFA 09 Data'!$A$1:$C$1297,3,FALSE)</f>
        <v>1986055</v>
      </c>
      <c r="G685" s="15">
        <f>VLOOKUP(A685,'[3]data 11'!$A$1:$C$1304,3,FALSE)</f>
        <v>935389939</v>
      </c>
      <c r="H685" s="11">
        <f>VLOOKUP(A685,'[3]Property 07'!$A$1:$B$1377,2,FALSE)</f>
        <v>771815036</v>
      </c>
      <c r="I685" s="16">
        <f>VLOOKUP(A685,'[3]data 11'!$A$2:$B$1304,2,FALSE)</f>
        <v>3145</v>
      </c>
    </row>
    <row r="686" spans="1:9">
      <c r="A686" s="10" t="s">
        <v>1629</v>
      </c>
      <c r="B686" s="10" t="s">
        <v>1630</v>
      </c>
      <c r="C686" s="11">
        <f>VLOOKUP(A686,'[3]I&amp;S 09'!$A$1:$C$1297,2,FALSE)</f>
        <v>0</v>
      </c>
      <c r="D686" s="11">
        <f>VLOOKUP(A686,'[3]EDA 09 local Share'!$A$1:$C$1030,3,FALSE)</f>
        <v>0</v>
      </c>
      <c r="E686" s="11">
        <f>VLOOKUP(A686,'[3]IFA 09 Data'!$A$1:$C$1297,2,FALSE)</f>
        <v>0</v>
      </c>
      <c r="F686" s="11">
        <f>VLOOKUP(A686,'[3]IFA 09 Data'!$A$1:$C$1297,3,FALSE)</f>
        <v>0</v>
      </c>
      <c r="G686" s="15">
        <f>VLOOKUP(A686,'[3]data 11'!$A$1:$C$1304,3,FALSE)</f>
        <v>128904427</v>
      </c>
      <c r="H686" s="11">
        <f>VLOOKUP(A686,'[3]Property 07'!$A$1:$B$1377,2,FALSE)</f>
        <v>102930545</v>
      </c>
      <c r="I686" s="16">
        <f>VLOOKUP(A686,'[3]data 11'!$A$2:$B$1304,2,FALSE)</f>
        <v>284.58699999999999</v>
      </c>
    </row>
    <row r="687" spans="1:9">
      <c r="A687" s="10" t="s">
        <v>1633</v>
      </c>
      <c r="B687" s="10" t="s">
        <v>1634</v>
      </c>
      <c r="C687" s="11">
        <f>VLOOKUP(A687,'[3]I&amp;S 09'!$A$1:$C$1297,2,FALSE)</f>
        <v>11600781</v>
      </c>
      <c r="D687" s="11">
        <f>VLOOKUP(A687,'[3]EDA 09 local Share'!$A$1:$C$1030,3,FALSE)</f>
        <v>9922754.2018024139</v>
      </c>
      <c r="E687" s="11">
        <f>VLOOKUP(A687,'[3]IFA 09 Data'!$A$1:$C$1297,2,FALSE)</f>
        <v>1599695</v>
      </c>
      <c r="F687" s="11">
        <f>VLOOKUP(A687,'[3]IFA 09 Data'!$A$1:$C$1297,3,FALSE)</f>
        <v>1599695</v>
      </c>
      <c r="G687" s="15">
        <f>VLOOKUP(A687,'[3]data 11'!$A$1:$C$1304,3,FALSE)</f>
        <v>10227067256</v>
      </c>
      <c r="H687" s="11">
        <f>VLOOKUP(A687,'[3]Property 07'!$A$1:$B$1377,2,FALSE)</f>
        <v>7896580087</v>
      </c>
      <c r="I687" s="16">
        <f>VLOOKUP(A687,'[3]data 11'!$A$2:$B$1304,2,FALSE)</f>
        <v>19845.106</v>
      </c>
    </row>
    <row r="688" spans="1:9">
      <c r="A688" s="10" t="s">
        <v>1635</v>
      </c>
      <c r="B688" s="10" t="s">
        <v>1636</v>
      </c>
      <c r="C688" s="11">
        <f>VLOOKUP(A688,'[3]I&amp;S 09'!$A$1:$C$1297,2,FALSE)</f>
        <v>1411543</v>
      </c>
      <c r="D688" s="11">
        <f>VLOOKUP(A688,'[3]EDA 09 local Share'!$A$1:$C$1030,3,FALSE)</f>
        <v>697523.92072776472</v>
      </c>
      <c r="E688" s="11">
        <f>VLOOKUP(A688,'[3]IFA 09 Data'!$A$1:$C$1297,2,FALSE)</f>
        <v>0</v>
      </c>
      <c r="F688" s="11">
        <f>VLOOKUP(A688,'[3]IFA 09 Data'!$A$1:$C$1297,3,FALSE)</f>
        <v>0</v>
      </c>
      <c r="G688" s="15">
        <f>VLOOKUP(A688,'[3]data 11'!$A$1:$C$1304,3,FALSE)</f>
        <v>670804139</v>
      </c>
      <c r="H688" s="11">
        <f>VLOOKUP(A688,'[3]Property 07'!$A$1:$B$1377,2,FALSE)</f>
        <v>528815016</v>
      </c>
      <c r="I688" s="16">
        <f>VLOOKUP(A688,'[3]data 11'!$A$2:$B$1304,2,FALSE)</f>
        <v>1584.606</v>
      </c>
    </row>
    <row r="689" spans="1:9">
      <c r="A689" s="10" t="s">
        <v>1637</v>
      </c>
      <c r="B689" s="10" t="s">
        <v>1638</v>
      </c>
      <c r="C689" s="11">
        <f>VLOOKUP(A689,'[3]I&amp;S 09'!$A$1:$C$1297,2,FALSE)</f>
        <v>809699</v>
      </c>
      <c r="D689" s="11">
        <f>VLOOKUP(A689,'[3]EDA 09 local Share'!$A$1:$C$1030,3,FALSE)</f>
        <v>376148.22858005262</v>
      </c>
      <c r="E689" s="11">
        <f>VLOOKUP(A689,'[3]IFA 09 Data'!$A$1:$C$1297,2,FALSE)</f>
        <v>376957</v>
      </c>
      <c r="F689" s="11">
        <f>VLOOKUP(A689,'[3]IFA 09 Data'!$A$1:$C$1297,3,FALSE)</f>
        <v>764123</v>
      </c>
      <c r="G689" s="15">
        <f>VLOOKUP(A689,'[3]data 11'!$A$1:$C$1304,3,FALSE)</f>
        <v>275787229</v>
      </c>
      <c r="H689" s="11">
        <f>VLOOKUP(A689,'[3]Property 07'!$A$1:$B$1377,2,FALSE)</f>
        <v>257812747</v>
      </c>
      <c r="I689" s="16">
        <f>VLOOKUP(A689,'[3]data 11'!$A$2:$B$1304,2,FALSE)</f>
        <v>1501</v>
      </c>
    </row>
    <row r="690" spans="1:9">
      <c r="A690" s="10" t="s">
        <v>1639</v>
      </c>
      <c r="B690" s="10" t="s">
        <v>1640</v>
      </c>
      <c r="C690" s="11">
        <f>VLOOKUP(A690,'[3]I&amp;S 09'!$A$1:$C$1297,2,FALSE)</f>
        <v>2</v>
      </c>
      <c r="D690" s="11">
        <f>VLOOKUP(A690,'[3]EDA 09 local Share'!$A$1:$C$1030,3,FALSE)</f>
        <v>0</v>
      </c>
      <c r="E690" s="11">
        <f>VLOOKUP(A690,'[3]IFA 09 Data'!$A$1:$C$1297,2,FALSE)</f>
        <v>0</v>
      </c>
      <c r="F690" s="11">
        <f>VLOOKUP(A690,'[3]IFA 09 Data'!$A$1:$C$1297,3,FALSE)</f>
        <v>0</v>
      </c>
      <c r="G690" s="15">
        <f>VLOOKUP(A690,'[3]data 11'!$A$1:$C$1304,3,FALSE)</f>
        <v>75673245</v>
      </c>
      <c r="H690" s="11">
        <f>VLOOKUP(A690,'[3]Property 07'!$A$1:$B$1377,2,FALSE)</f>
        <v>74473805</v>
      </c>
      <c r="I690" s="16">
        <f>VLOOKUP(A690,'[3]data 11'!$A$2:$B$1304,2,FALSE)</f>
        <v>135</v>
      </c>
    </row>
    <row r="691" spans="1:9">
      <c r="A691" s="10" t="s">
        <v>1641</v>
      </c>
      <c r="B691" s="10" t="s">
        <v>1642</v>
      </c>
      <c r="C691" s="11">
        <f>VLOOKUP(A691,'[3]I&amp;S 09'!$A$1:$C$1297,2,FALSE)</f>
        <v>142944</v>
      </c>
      <c r="D691" s="11">
        <f>VLOOKUP(A691,'[3]EDA 09 local Share'!$A$1:$C$1030,3,FALSE)</f>
        <v>128514.75239836366</v>
      </c>
      <c r="E691" s="11">
        <f>VLOOKUP(A691,'[3]IFA 09 Data'!$A$1:$C$1297,2,FALSE)</f>
        <v>0</v>
      </c>
      <c r="F691" s="11">
        <f>VLOOKUP(A691,'[3]IFA 09 Data'!$A$1:$C$1297,3,FALSE)</f>
        <v>0</v>
      </c>
      <c r="G691" s="15">
        <f>VLOOKUP(A691,'[3]data 11'!$A$1:$C$1304,3,FALSE)</f>
        <v>75481101</v>
      </c>
      <c r="H691" s="11">
        <f>VLOOKUP(A691,'[3]Property 07'!$A$1:$B$1377,2,FALSE)</f>
        <v>70071645</v>
      </c>
      <c r="I691" s="16">
        <f>VLOOKUP(A691,'[3]data 11'!$A$2:$B$1304,2,FALSE)</f>
        <v>428.73899999999998</v>
      </c>
    </row>
    <row r="692" spans="1:9">
      <c r="A692" s="10" t="s">
        <v>1643</v>
      </c>
      <c r="B692" s="10" t="s">
        <v>1644</v>
      </c>
      <c r="C692" s="11">
        <f>VLOOKUP(A692,'[3]I&amp;S 09'!$A$1:$C$1297,2,FALSE)</f>
        <v>1476929</v>
      </c>
      <c r="D692" s="11">
        <f>VLOOKUP(A692,'[3]EDA 09 local Share'!$A$1:$C$1030,3,FALSE)</f>
        <v>0</v>
      </c>
      <c r="E692" s="11">
        <f>VLOOKUP(A692,'[3]IFA 09 Data'!$A$1:$C$1297,2,FALSE)</f>
        <v>0</v>
      </c>
      <c r="F692" s="11">
        <f>VLOOKUP(A692,'[3]IFA 09 Data'!$A$1:$C$1297,3,FALSE)</f>
        <v>0</v>
      </c>
      <c r="G692" s="15">
        <f>VLOOKUP(A692,'[3]data 11'!$A$1:$C$1304,3,FALSE)</f>
        <v>991925078</v>
      </c>
      <c r="H692" s="11">
        <f>VLOOKUP(A692,'[3]Property 07'!$A$1:$B$1377,2,FALSE)</f>
        <v>724853160</v>
      </c>
      <c r="I692" s="16">
        <f>VLOOKUP(A692,'[3]data 11'!$A$2:$B$1304,2,FALSE)</f>
        <v>1659.2959999999998</v>
      </c>
    </row>
    <row r="693" spans="1:9">
      <c r="A693" s="10" t="s">
        <v>1645</v>
      </c>
      <c r="B693" s="10" t="s">
        <v>1646</v>
      </c>
      <c r="C693" s="11">
        <f>VLOOKUP(A693,'[3]I&amp;S 09'!$A$1:$C$1297,2,FALSE)</f>
        <v>158810</v>
      </c>
      <c r="D693" s="11">
        <f>VLOOKUP(A693,'[3]EDA 09 local Share'!$A$1:$C$1030,3,FALSE)</f>
        <v>153324.77360513629</v>
      </c>
      <c r="E693" s="11">
        <f>VLOOKUP(A693,'[3]IFA 09 Data'!$A$1:$C$1297,2,FALSE)</f>
        <v>0</v>
      </c>
      <c r="F693" s="11">
        <f>VLOOKUP(A693,'[3]IFA 09 Data'!$A$1:$C$1297,3,FALSE)</f>
        <v>0</v>
      </c>
      <c r="G693" s="15">
        <f>VLOOKUP(A693,'[3]data 11'!$A$1:$C$1304,3,FALSE)</f>
        <v>109490563</v>
      </c>
      <c r="H693" s="11">
        <f>VLOOKUP(A693,'[3]Property 07'!$A$1:$B$1377,2,FALSE)</f>
        <v>99908055</v>
      </c>
      <c r="I693" s="16">
        <f>VLOOKUP(A693,'[3]data 11'!$A$2:$B$1304,2,FALSE)</f>
        <v>546.42899999999997</v>
      </c>
    </row>
    <row r="694" spans="1:9">
      <c r="A694" s="10" t="s">
        <v>1647</v>
      </c>
      <c r="B694" s="10" t="s">
        <v>1648</v>
      </c>
      <c r="C694" s="11">
        <f>VLOOKUP(A694,'[3]I&amp;S 09'!$A$1:$C$1297,2,FALSE)</f>
        <v>16350</v>
      </c>
      <c r="D694" s="11">
        <f>VLOOKUP(A694,'[3]EDA 09 local Share'!$A$1:$C$1030,3,FALSE)</f>
        <v>0</v>
      </c>
      <c r="E694" s="11">
        <f>VLOOKUP(A694,'[3]IFA 09 Data'!$A$1:$C$1297,2,FALSE)</f>
        <v>17154</v>
      </c>
      <c r="F694" s="11">
        <f>VLOOKUP(A694,'[3]IFA 09 Data'!$A$1:$C$1297,3,FALSE)</f>
        <v>90560</v>
      </c>
      <c r="G694" s="15">
        <f>VLOOKUP(A694,'[3]data 11'!$A$1:$C$1304,3,FALSE)</f>
        <v>26563279</v>
      </c>
      <c r="H694" s="11">
        <f>VLOOKUP(A694,'[3]Property 07'!$A$1:$B$1377,2,FALSE)</f>
        <v>26519442</v>
      </c>
      <c r="I694" s="16">
        <f>VLOOKUP(A694,'[3]data 11'!$A$2:$B$1304,2,FALSE)</f>
        <v>181.74799999999999</v>
      </c>
    </row>
    <row r="695" spans="1:9">
      <c r="A695" s="10" t="s">
        <v>1649</v>
      </c>
      <c r="B695" s="10" t="s">
        <v>1650</v>
      </c>
      <c r="C695" s="11">
        <f>VLOOKUP(A695,'[3]I&amp;S 09'!$A$1:$C$1297,2,FALSE)</f>
        <v>108136</v>
      </c>
      <c r="D695" s="11">
        <f>VLOOKUP(A695,'[3]EDA 09 local Share'!$A$1:$C$1030,3,FALSE)</f>
        <v>0</v>
      </c>
      <c r="E695" s="11">
        <f>VLOOKUP(A695,'[3]IFA 09 Data'!$A$1:$C$1297,2,FALSE)</f>
        <v>90515</v>
      </c>
      <c r="F695" s="11">
        <f>VLOOKUP(A695,'[3]IFA 09 Data'!$A$1:$C$1297,3,FALSE)</f>
        <v>145802</v>
      </c>
      <c r="G695" s="15">
        <f>VLOOKUP(A695,'[3]data 11'!$A$1:$C$1304,3,FALSE)</f>
        <v>139325609</v>
      </c>
      <c r="H695" s="11">
        <f>VLOOKUP(A695,'[3]Property 07'!$A$1:$B$1377,2,FALSE)</f>
        <v>129322343</v>
      </c>
      <c r="I695" s="16">
        <f>VLOOKUP(A695,'[3]data 11'!$A$2:$B$1304,2,FALSE)</f>
        <v>560</v>
      </c>
    </row>
    <row r="696" spans="1:9">
      <c r="A696" s="10" t="s">
        <v>1651</v>
      </c>
      <c r="B696" s="10" t="s">
        <v>1652</v>
      </c>
      <c r="C696" s="11">
        <f>VLOOKUP(A696,'[3]I&amp;S 09'!$A$1:$C$1297,2,FALSE)</f>
        <v>0</v>
      </c>
      <c r="D696" s="11">
        <f>VLOOKUP(A696,'[3]EDA 09 local Share'!$A$1:$C$1030,3,FALSE)</f>
        <v>0</v>
      </c>
      <c r="E696" s="11">
        <f>VLOOKUP(A696,'[3]IFA 09 Data'!$A$1:$C$1297,2,FALSE)</f>
        <v>0</v>
      </c>
      <c r="F696" s="11">
        <f>VLOOKUP(A696,'[3]IFA 09 Data'!$A$1:$C$1297,3,FALSE)</f>
        <v>0</v>
      </c>
      <c r="G696" s="15">
        <f>VLOOKUP(A696,'[3]data 11'!$A$1:$C$1304,3,FALSE)</f>
        <v>50502302</v>
      </c>
      <c r="H696" s="11">
        <f>VLOOKUP(A696,'[3]Property 07'!$A$1:$B$1377,2,FALSE)</f>
        <v>47003703</v>
      </c>
      <c r="I696" s="16">
        <f>VLOOKUP(A696,'[3]data 11'!$A$2:$B$1304,2,FALSE)</f>
        <v>60.170999999999999</v>
      </c>
    </row>
    <row r="697" spans="1:9">
      <c r="A697" s="10" t="s">
        <v>1653</v>
      </c>
      <c r="B697" s="10" t="s">
        <v>1654</v>
      </c>
      <c r="C697" s="11">
        <f>VLOOKUP(A697,'[3]I&amp;S 09'!$A$1:$C$1297,2,FALSE)</f>
        <v>0</v>
      </c>
      <c r="D697" s="11">
        <f>VLOOKUP(A697,'[3]EDA 09 local Share'!$A$1:$C$1030,3,FALSE)</f>
        <v>0</v>
      </c>
      <c r="E697" s="11">
        <f>VLOOKUP(A697,'[3]IFA 09 Data'!$A$1:$C$1297,2,FALSE)</f>
        <v>0</v>
      </c>
      <c r="F697" s="11">
        <f>VLOOKUP(A697,'[3]IFA 09 Data'!$A$1:$C$1297,3,FALSE)</f>
        <v>0</v>
      </c>
      <c r="G697" s="15">
        <f>VLOOKUP(A697,'[3]data 11'!$A$1:$C$1304,3,FALSE)</f>
        <v>23169723</v>
      </c>
      <c r="H697" s="11">
        <f>VLOOKUP(A697,'[3]Property 07'!$A$1:$B$1377,2,FALSE)</f>
        <v>21250307</v>
      </c>
      <c r="I697" s="16">
        <f>VLOOKUP(A697,'[3]data 11'!$A$2:$B$1304,2,FALSE)</f>
        <v>50</v>
      </c>
    </row>
    <row r="698" spans="1:9">
      <c r="A698" s="10" t="s">
        <v>1655</v>
      </c>
      <c r="B698" s="10" t="s">
        <v>1656</v>
      </c>
      <c r="C698" s="11">
        <f>VLOOKUP(A698,'[3]I&amp;S 09'!$A$1:$C$1297,2,FALSE)</f>
        <v>8747</v>
      </c>
      <c r="D698" s="11">
        <f>VLOOKUP(A698,'[3]EDA 09 local Share'!$A$1:$C$1030,3,FALSE)</f>
        <v>0</v>
      </c>
      <c r="E698" s="11">
        <f>VLOOKUP(A698,'[3]IFA 09 Data'!$A$1:$C$1297,2,FALSE)</f>
        <v>8208</v>
      </c>
      <c r="F698" s="11">
        <f>VLOOKUP(A698,'[3]IFA 09 Data'!$A$1:$C$1297,3,FALSE)</f>
        <v>70993</v>
      </c>
      <c r="G698" s="15">
        <f>VLOOKUP(A698,'[3]data 11'!$A$1:$C$1304,3,FALSE)</f>
        <v>17697544</v>
      </c>
      <c r="H698" s="11">
        <f>VLOOKUP(A698,'[3]Property 07'!$A$1:$B$1377,2,FALSE)</f>
        <v>16185710</v>
      </c>
      <c r="I698" s="16">
        <f>VLOOKUP(A698,'[3]data 11'!$A$2:$B$1304,2,FALSE)</f>
        <v>73.403999999999996</v>
      </c>
    </row>
    <row r="699" spans="1:9">
      <c r="A699" s="10" t="s">
        <v>1657</v>
      </c>
      <c r="B699" s="10" t="s">
        <v>1658</v>
      </c>
      <c r="C699" s="11">
        <f>VLOOKUP(A699,'[3]I&amp;S 09'!$A$1:$C$1297,2,FALSE)</f>
        <v>0</v>
      </c>
      <c r="D699" s="11">
        <f>VLOOKUP(A699,'[3]EDA 09 local Share'!$A$1:$C$1030,3,FALSE)</f>
        <v>0</v>
      </c>
      <c r="E699" s="11">
        <f>VLOOKUP(A699,'[3]IFA 09 Data'!$A$1:$C$1297,2,FALSE)</f>
        <v>0</v>
      </c>
      <c r="F699" s="11">
        <f>VLOOKUP(A699,'[3]IFA 09 Data'!$A$1:$C$1297,3,FALSE)</f>
        <v>0</v>
      </c>
      <c r="G699" s="15">
        <f>VLOOKUP(A699,'[3]data 11'!$A$1:$C$1304,3,FALSE)</f>
        <v>301629479</v>
      </c>
      <c r="H699" s="11">
        <f>VLOOKUP(A699,'[3]Property 07'!$A$1:$B$1377,2,FALSE)</f>
        <v>238227057</v>
      </c>
      <c r="I699" s="16">
        <f>VLOOKUP(A699,'[3]data 11'!$A$2:$B$1304,2,FALSE)</f>
        <v>937.06299999999999</v>
      </c>
    </row>
    <row r="700" spans="1:9">
      <c r="A700" s="10" t="s">
        <v>1659</v>
      </c>
      <c r="B700" s="10" t="s">
        <v>1660</v>
      </c>
      <c r="C700" s="11">
        <f>VLOOKUP(A700,'[3]I&amp;S 09'!$A$1:$C$1297,2,FALSE)</f>
        <v>0</v>
      </c>
      <c r="D700" s="11">
        <f>VLOOKUP(A700,'[3]EDA 09 local Share'!$A$1:$C$1030,3,FALSE)</f>
        <v>0</v>
      </c>
      <c r="E700" s="11">
        <f>VLOOKUP(A700,'[3]IFA 09 Data'!$A$1:$C$1297,2,FALSE)</f>
        <v>0</v>
      </c>
      <c r="F700" s="11">
        <f>VLOOKUP(A700,'[3]IFA 09 Data'!$A$1:$C$1297,3,FALSE)</f>
        <v>0</v>
      </c>
      <c r="G700" s="15">
        <f>VLOOKUP(A700,'[3]data 11'!$A$1:$C$1304,3,FALSE)</f>
        <v>143851768</v>
      </c>
      <c r="H700" s="11">
        <f>VLOOKUP(A700,'[3]Property 07'!$A$1:$B$1377,2,FALSE)</f>
        <v>27899980</v>
      </c>
      <c r="I700" s="16">
        <f>VLOOKUP(A700,'[3]data 11'!$A$2:$B$1304,2,FALSE)</f>
        <v>154.1</v>
      </c>
    </row>
    <row r="701" spans="1:9">
      <c r="A701" s="10" t="s">
        <v>1661</v>
      </c>
      <c r="B701" s="10" t="s">
        <v>1662</v>
      </c>
      <c r="C701" s="11">
        <f>VLOOKUP(A701,'[3]I&amp;S 09'!$A$1:$C$1297,2,FALSE)</f>
        <v>0</v>
      </c>
      <c r="D701" s="11">
        <f>VLOOKUP(A701,'[3]EDA 09 local Share'!$A$1:$C$1030,3,FALSE)</f>
        <v>0</v>
      </c>
      <c r="E701" s="11">
        <f>VLOOKUP(A701,'[3]IFA 09 Data'!$A$1:$C$1297,2,FALSE)</f>
        <v>0</v>
      </c>
      <c r="F701" s="11">
        <f>VLOOKUP(A701,'[3]IFA 09 Data'!$A$1:$C$1297,3,FALSE)</f>
        <v>0</v>
      </c>
      <c r="G701" s="15">
        <f>VLOOKUP(A701,'[3]data 11'!$A$1:$C$1304,3,FALSE)</f>
        <v>403613960</v>
      </c>
      <c r="H701" s="11">
        <f>VLOOKUP(A701,'[3]Property 07'!$A$1:$B$1377,2,FALSE)</f>
        <v>319811540</v>
      </c>
      <c r="I701" s="16">
        <f>VLOOKUP(A701,'[3]data 11'!$A$2:$B$1304,2,FALSE)</f>
        <v>195.65799999999999</v>
      </c>
    </row>
    <row r="702" spans="1:9">
      <c r="A702" s="10" t="s">
        <v>1663</v>
      </c>
      <c r="B702" s="10" t="s">
        <v>1664</v>
      </c>
      <c r="C702" s="11">
        <f>VLOOKUP(A702,'[3]I&amp;S 09'!$A$1:$C$1297,2,FALSE)</f>
        <v>1185623</v>
      </c>
      <c r="D702" s="11">
        <f>VLOOKUP(A702,'[3]EDA 09 local Share'!$A$1:$C$1030,3,FALSE)</f>
        <v>0</v>
      </c>
      <c r="E702" s="11">
        <f>VLOOKUP(A702,'[3]IFA 09 Data'!$A$1:$C$1297,2,FALSE)</f>
        <v>329500</v>
      </c>
      <c r="F702" s="11">
        <f>VLOOKUP(A702,'[3]IFA 09 Data'!$A$1:$C$1297,3,FALSE)</f>
        <v>357946</v>
      </c>
      <c r="G702" s="15">
        <f>VLOOKUP(A702,'[3]data 11'!$A$1:$C$1304,3,FALSE)</f>
        <v>567104585</v>
      </c>
      <c r="H702" s="11">
        <f>VLOOKUP(A702,'[3]Property 07'!$A$1:$B$1377,2,FALSE)</f>
        <v>471762720</v>
      </c>
      <c r="I702" s="16">
        <f>VLOOKUP(A702,'[3]data 11'!$A$2:$B$1304,2,FALSE)</f>
        <v>1411.0139999999999</v>
      </c>
    </row>
    <row r="703" spans="1:9">
      <c r="A703" s="10" t="s">
        <v>1665</v>
      </c>
      <c r="B703" s="10" t="s">
        <v>1666</v>
      </c>
      <c r="C703" s="11">
        <f>VLOOKUP(A703,'[3]I&amp;S 09'!$A$1:$C$1297,2,FALSE)</f>
        <v>0</v>
      </c>
      <c r="D703" s="11">
        <f>VLOOKUP(A703,'[3]EDA 09 local Share'!$A$1:$C$1030,3,FALSE)</f>
        <v>0</v>
      </c>
      <c r="E703" s="11">
        <f>VLOOKUP(A703,'[3]IFA 09 Data'!$A$1:$C$1297,2,FALSE)</f>
        <v>0</v>
      </c>
      <c r="F703" s="11">
        <f>VLOOKUP(A703,'[3]IFA 09 Data'!$A$1:$C$1297,3,FALSE)</f>
        <v>0</v>
      </c>
      <c r="G703" s="15">
        <f>VLOOKUP(A703,'[3]data 11'!$A$1:$C$1304,3,FALSE)</f>
        <v>174065762</v>
      </c>
      <c r="H703" s="11">
        <f>VLOOKUP(A703,'[3]Property 07'!$A$1:$B$1377,2,FALSE)</f>
        <v>158059075</v>
      </c>
      <c r="I703" s="16">
        <f>VLOOKUP(A703,'[3]data 11'!$A$2:$B$1304,2,FALSE)</f>
        <v>794.10899999999992</v>
      </c>
    </row>
    <row r="704" spans="1:9">
      <c r="A704" s="10" t="s">
        <v>1667</v>
      </c>
      <c r="B704" s="10" t="s">
        <v>1668</v>
      </c>
      <c r="C704" s="11">
        <f>VLOOKUP(A704,'[3]I&amp;S 09'!$A$1:$C$1297,2,FALSE)</f>
        <v>107421</v>
      </c>
      <c r="D704" s="11">
        <f>VLOOKUP(A704,'[3]EDA 09 local Share'!$A$1:$C$1030,3,FALSE)</f>
        <v>116443.8200590929</v>
      </c>
      <c r="E704" s="11">
        <f>VLOOKUP(A704,'[3]IFA 09 Data'!$A$1:$C$1297,2,FALSE)</f>
        <v>0</v>
      </c>
      <c r="F704" s="11">
        <f>VLOOKUP(A704,'[3]IFA 09 Data'!$A$1:$C$1297,3,FALSE)</f>
        <v>0</v>
      </c>
      <c r="G704" s="15">
        <f>VLOOKUP(A704,'[3]data 11'!$A$1:$C$1304,3,FALSE)</f>
        <v>62528535</v>
      </c>
      <c r="H704" s="11">
        <f>VLOOKUP(A704,'[3]Property 07'!$A$1:$B$1377,2,FALSE)</f>
        <v>55585911</v>
      </c>
      <c r="I704" s="16">
        <f>VLOOKUP(A704,'[3]data 11'!$A$2:$B$1304,2,FALSE)</f>
        <v>160.64699999999999</v>
      </c>
    </row>
    <row r="705" spans="1:9">
      <c r="A705" s="10" t="s">
        <v>1669</v>
      </c>
      <c r="B705" s="10" t="s">
        <v>1670</v>
      </c>
      <c r="C705" s="11">
        <f>VLOOKUP(A705,'[3]I&amp;S 09'!$A$1:$C$1297,2,FALSE)</f>
        <v>0</v>
      </c>
      <c r="D705" s="11">
        <f>VLOOKUP(A705,'[3]EDA 09 local Share'!$A$1:$C$1030,3,FALSE)</f>
        <v>0</v>
      </c>
      <c r="E705" s="11">
        <f>VLOOKUP(A705,'[3]IFA 09 Data'!$A$1:$C$1297,2,FALSE)</f>
        <v>0</v>
      </c>
      <c r="F705" s="11">
        <f>VLOOKUP(A705,'[3]IFA 09 Data'!$A$1:$C$1297,3,FALSE)</f>
        <v>0</v>
      </c>
      <c r="G705" s="15">
        <f>VLOOKUP(A705,'[3]data 11'!$A$1:$C$1304,3,FALSE)</f>
        <v>29086171</v>
      </c>
      <c r="H705" s="11">
        <f>VLOOKUP(A705,'[3]Property 07'!$A$1:$B$1377,2,FALSE)</f>
        <v>23526774</v>
      </c>
      <c r="I705" s="16">
        <f>VLOOKUP(A705,'[3]data 11'!$A$2:$B$1304,2,FALSE)</f>
        <v>100</v>
      </c>
    </row>
    <row r="706" spans="1:9">
      <c r="A706" s="10" t="s">
        <v>1671</v>
      </c>
      <c r="B706" s="10" t="s">
        <v>1672</v>
      </c>
      <c r="C706" s="11">
        <f>VLOOKUP(A706,'[3]I&amp;S 09'!$A$1:$C$1297,2,FALSE)</f>
        <v>0</v>
      </c>
      <c r="D706" s="11">
        <f>VLOOKUP(A706,'[3]EDA 09 local Share'!$A$1:$C$1030,3,FALSE)</f>
        <v>0</v>
      </c>
      <c r="E706" s="11">
        <f>VLOOKUP(A706,'[3]IFA 09 Data'!$A$1:$C$1297,2,FALSE)</f>
        <v>0</v>
      </c>
      <c r="F706" s="11">
        <f>VLOOKUP(A706,'[3]IFA 09 Data'!$A$1:$C$1297,3,FALSE)</f>
        <v>0</v>
      </c>
      <c r="G706" s="15">
        <f>VLOOKUP(A706,'[3]data 11'!$A$1:$C$1304,3,FALSE)</f>
        <v>133600568</v>
      </c>
      <c r="H706" s="11">
        <f>VLOOKUP(A706,'[3]Property 07'!$A$1:$B$1377,2,FALSE)</f>
        <v>104741061</v>
      </c>
      <c r="I706" s="16">
        <f>VLOOKUP(A706,'[3]data 11'!$A$2:$B$1304,2,FALSE)</f>
        <v>130</v>
      </c>
    </row>
    <row r="707" spans="1:9">
      <c r="A707" s="10" t="s">
        <v>1673</v>
      </c>
      <c r="B707" s="10" t="s">
        <v>1674</v>
      </c>
      <c r="C707" s="11">
        <f>VLOOKUP(A707,'[3]I&amp;S 09'!$A$1:$C$1297,2,FALSE)</f>
        <v>58917</v>
      </c>
      <c r="D707" s="11">
        <f>VLOOKUP(A707,'[3]EDA 09 local Share'!$A$1:$C$1030,3,FALSE)</f>
        <v>43165.039048492967</v>
      </c>
      <c r="E707" s="11">
        <f>VLOOKUP(A707,'[3]IFA 09 Data'!$A$1:$C$1297,2,FALSE)</f>
        <v>0</v>
      </c>
      <c r="F707" s="11">
        <f>VLOOKUP(A707,'[3]IFA 09 Data'!$A$1:$C$1297,3,FALSE)</f>
        <v>0</v>
      </c>
      <c r="G707" s="15">
        <f>VLOOKUP(A707,'[3]data 11'!$A$1:$C$1304,3,FALSE)</f>
        <v>98057981</v>
      </c>
      <c r="H707" s="11">
        <f>VLOOKUP(A707,'[3]Property 07'!$A$1:$B$1377,2,FALSE)</f>
        <v>48264216</v>
      </c>
      <c r="I707" s="16">
        <f>VLOOKUP(A707,'[3]data 11'!$A$2:$B$1304,2,FALSE)</f>
        <v>191.59799999999998</v>
      </c>
    </row>
    <row r="708" spans="1:9">
      <c r="A708" s="10" t="s">
        <v>1675</v>
      </c>
      <c r="B708" s="10" t="s">
        <v>1676</v>
      </c>
      <c r="C708" s="11">
        <f>VLOOKUP(A708,'[3]I&amp;S 09'!$A$1:$C$1297,2,FALSE)</f>
        <v>177723</v>
      </c>
      <c r="D708" s="11">
        <f>VLOOKUP(A708,'[3]EDA 09 local Share'!$A$1:$C$1030,3,FALSE)</f>
        <v>177632.15671182258</v>
      </c>
      <c r="E708" s="11">
        <f>VLOOKUP(A708,'[3]IFA 09 Data'!$A$1:$C$1297,2,FALSE)</f>
        <v>0</v>
      </c>
      <c r="F708" s="11">
        <f>VLOOKUP(A708,'[3]IFA 09 Data'!$A$1:$C$1297,3,FALSE)</f>
        <v>0</v>
      </c>
      <c r="G708" s="15">
        <f>VLOOKUP(A708,'[3]data 11'!$A$1:$C$1304,3,FALSE)</f>
        <v>179320263</v>
      </c>
      <c r="H708" s="11">
        <f>VLOOKUP(A708,'[3]Property 07'!$A$1:$B$1377,2,FALSE)</f>
        <v>110034202</v>
      </c>
      <c r="I708" s="16">
        <f>VLOOKUP(A708,'[3]data 11'!$A$2:$B$1304,2,FALSE)</f>
        <v>238.958</v>
      </c>
    </row>
    <row r="709" spans="1:9">
      <c r="A709" s="10" t="s">
        <v>1679</v>
      </c>
      <c r="B709" s="10" t="s">
        <v>1680</v>
      </c>
      <c r="C709" s="11">
        <f>VLOOKUP(A709,'[3]I&amp;S 09'!$A$1:$C$1297,2,FALSE)</f>
        <v>42170818</v>
      </c>
      <c r="D709" s="11">
        <f>VLOOKUP(A709,'[3]EDA 09 local Share'!$A$1:$C$1030,3,FALSE)</f>
        <v>47481932.794599995</v>
      </c>
      <c r="E709" s="11">
        <f>VLOOKUP(A709,'[3]IFA 09 Data'!$A$1:$C$1297,2,FALSE)</f>
        <v>398132</v>
      </c>
      <c r="F709" s="11">
        <f>VLOOKUP(A709,'[3]IFA 09 Data'!$A$1:$C$1297,3,FALSE)</f>
        <v>398132</v>
      </c>
      <c r="G709" s="15">
        <f>VLOOKUP(A709,'[3]data 11'!$A$1:$C$1304,3,FALSE)</f>
        <v>19686233651</v>
      </c>
      <c r="H709" s="11">
        <f>VLOOKUP(A709,'[3]Property 07'!$A$1:$B$1377,2,FALSE)</f>
        <v>16373080274</v>
      </c>
      <c r="I709" s="16">
        <f>VLOOKUP(A709,'[3]data 11'!$A$2:$B$1304,2,FALSE)</f>
        <v>48082</v>
      </c>
    </row>
    <row r="710" spans="1:9">
      <c r="A710" s="10" t="s">
        <v>1681</v>
      </c>
      <c r="B710" s="10" t="s">
        <v>1682</v>
      </c>
      <c r="C710" s="11">
        <f>VLOOKUP(A710,'[3]I&amp;S 09'!$A$1:$C$1297,2,FALSE)</f>
        <v>10116059</v>
      </c>
      <c r="D710" s="11">
        <f>VLOOKUP(A710,'[3]EDA 09 local Share'!$A$1:$C$1030,3,FALSE)</f>
        <v>6696408.6790158413</v>
      </c>
      <c r="E710" s="11">
        <f>VLOOKUP(A710,'[3]IFA 09 Data'!$A$1:$C$1297,2,FALSE)</f>
        <v>0</v>
      </c>
      <c r="F710" s="11">
        <f>VLOOKUP(A710,'[3]IFA 09 Data'!$A$1:$C$1297,3,FALSE)</f>
        <v>0</v>
      </c>
      <c r="G710" s="15">
        <f>VLOOKUP(A710,'[3]data 11'!$A$1:$C$1304,3,FALSE)</f>
        <v>3470309968</v>
      </c>
      <c r="H710" s="11">
        <f>VLOOKUP(A710,'[3]Property 07'!$A$1:$B$1377,2,FALSE)</f>
        <v>2847396257</v>
      </c>
      <c r="I710" s="16">
        <f>VLOOKUP(A710,'[3]data 11'!$A$2:$B$1304,2,FALSE)</f>
        <v>6537.44</v>
      </c>
    </row>
    <row r="711" spans="1:9">
      <c r="A711" s="10" t="s">
        <v>1683</v>
      </c>
      <c r="B711" s="10" t="s">
        <v>1684</v>
      </c>
      <c r="C711" s="11">
        <f>VLOOKUP(A711,'[3]I&amp;S 09'!$A$1:$C$1297,2,FALSE)</f>
        <v>6199127</v>
      </c>
      <c r="D711" s="11">
        <f>VLOOKUP(A711,'[3]EDA 09 local Share'!$A$1:$C$1030,3,FALSE)</f>
        <v>3343432.8187575433</v>
      </c>
      <c r="E711" s="11">
        <f>VLOOKUP(A711,'[3]IFA 09 Data'!$A$1:$C$1297,2,FALSE)</f>
        <v>2025470</v>
      </c>
      <c r="F711" s="11">
        <f>VLOOKUP(A711,'[3]IFA 09 Data'!$A$1:$C$1297,3,FALSE)</f>
        <v>2360247</v>
      </c>
      <c r="G711" s="15">
        <f>VLOOKUP(A711,'[3]data 11'!$A$1:$C$1304,3,FALSE)</f>
        <v>2005141677</v>
      </c>
      <c r="H711" s="11">
        <f>VLOOKUP(A711,'[3]Property 07'!$A$1:$B$1377,2,FALSE)</f>
        <v>1680060319</v>
      </c>
      <c r="I711" s="16">
        <f>VLOOKUP(A711,'[3]data 11'!$A$2:$B$1304,2,FALSE)</f>
        <v>6443.9009999999998</v>
      </c>
    </row>
    <row r="712" spans="1:9">
      <c r="A712" s="10" t="s">
        <v>1685</v>
      </c>
      <c r="B712" s="10" t="s">
        <v>1686</v>
      </c>
      <c r="C712" s="11">
        <f>VLOOKUP(A712,'[3]I&amp;S 09'!$A$1:$C$1297,2,FALSE)</f>
        <v>11212538</v>
      </c>
      <c r="D712" s="11">
        <f>VLOOKUP(A712,'[3]EDA 09 local Share'!$A$1:$C$1030,3,FALSE)</f>
        <v>7751568.2529999996</v>
      </c>
      <c r="E712" s="11">
        <f>VLOOKUP(A712,'[3]IFA 09 Data'!$A$1:$C$1297,2,FALSE)</f>
        <v>1559843</v>
      </c>
      <c r="F712" s="11">
        <f>VLOOKUP(A712,'[3]IFA 09 Data'!$A$1:$C$1297,3,FALSE)</f>
        <v>2148277</v>
      </c>
      <c r="G712" s="15">
        <f>VLOOKUP(A712,'[3]data 11'!$A$1:$C$1304,3,FALSE)</f>
        <v>3401477476</v>
      </c>
      <c r="H712" s="11">
        <f>VLOOKUP(A712,'[3]Property 07'!$A$1:$B$1377,2,FALSE)</f>
        <v>2672954570</v>
      </c>
      <c r="I712" s="16">
        <f>VLOOKUP(A712,'[3]data 11'!$A$2:$B$1304,2,FALSE)</f>
        <v>11508.276</v>
      </c>
    </row>
    <row r="713" spans="1:9">
      <c r="A713" s="10" t="s">
        <v>1687</v>
      </c>
      <c r="B713" s="10" t="s">
        <v>1688</v>
      </c>
      <c r="C713" s="11">
        <f>VLOOKUP(A713,'[3]I&amp;S 09'!$A$1:$C$1297,2,FALSE)</f>
        <v>1495927</v>
      </c>
      <c r="D713" s="11">
        <f>VLOOKUP(A713,'[3]EDA 09 local Share'!$A$1:$C$1030,3,FALSE)</f>
        <v>387590.55574214988</v>
      </c>
      <c r="E713" s="11">
        <f>VLOOKUP(A713,'[3]IFA 09 Data'!$A$1:$C$1297,2,FALSE)</f>
        <v>398227</v>
      </c>
      <c r="F713" s="11">
        <f>VLOOKUP(A713,'[3]IFA 09 Data'!$A$1:$C$1297,3,FALSE)</f>
        <v>1459989</v>
      </c>
      <c r="G713" s="15">
        <f>VLOOKUP(A713,'[3]data 11'!$A$1:$C$1304,3,FALSE)</f>
        <v>352124237</v>
      </c>
      <c r="H713" s="11">
        <f>VLOOKUP(A713,'[3]Property 07'!$A$1:$B$1377,2,FALSE)</f>
        <v>299070603</v>
      </c>
      <c r="I713" s="16">
        <f>VLOOKUP(A713,'[3]data 11'!$A$2:$B$1304,2,FALSE)</f>
        <v>3160</v>
      </c>
    </row>
    <row r="714" spans="1:9">
      <c r="A714" s="10" t="s">
        <v>1689</v>
      </c>
      <c r="B714" s="10" t="s">
        <v>1690</v>
      </c>
      <c r="C714" s="11">
        <f>VLOOKUP(A714,'[3]I&amp;S 09'!$A$1:$C$1297,2,FALSE)</f>
        <v>7428518</v>
      </c>
      <c r="D714" s="11">
        <f>VLOOKUP(A714,'[3]EDA 09 local Share'!$A$1:$C$1030,3,FALSE)</f>
        <v>4407384.3854638739</v>
      </c>
      <c r="E714" s="11">
        <f>VLOOKUP(A714,'[3]IFA 09 Data'!$A$1:$C$1297,2,FALSE)</f>
        <v>1669675</v>
      </c>
      <c r="F714" s="11">
        <f>VLOOKUP(A714,'[3]IFA 09 Data'!$A$1:$C$1297,3,FALSE)</f>
        <v>3085476</v>
      </c>
      <c r="G714" s="15">
        <f>VLOOKUP(A714,'[3]data 11'!$A$1:$C$1304,3,FALSE)</f>
        <v>1993560958</v>
      </c>
      <c r="H714" s="11">
        <f>VLOOKUP(A714,'[3]Property 07'!$A$1:$B$1377,2,FALSE)</f>
        <v>1600307303</v>
      </c>
      <c r="I714" s="16">
        <f>VLOOKUP(A714,'[3]data 11'!$A$2:$B$1304,2,FALSE)</f>
        <v>8917.1879999999983</v>
      </c>
    </row>
    <row r="715" spans="1:9">
      <c r="A715" s="10" t="s">
        <v>1691</v>
      </c>
      <c r="B715" s="10" t="s">
        <v>1692</v>
      </c>
      <c r="C715" s="11">
        <f>VLOOKUP(A715,'[3]I&amp;S 09'!$A$1:$C$1297,2,FALSE)</f>
        <v>1694376</v>
      </c>
      <c r="D715" s="11">
        <f>VLOOKUP(A715,'[3]EDA 09 local Share'!$A$1:$C$1030,3,FALSE)</f>
        <v>590368.87315093272</v>
      </c>
      <c r="E715" s="11">
        <f>VLOOKUP(A715,'[3]IFA 09 Data'!$A$1:$C$1297,2,FALSE)</f>
        <v>0</v>
      </c>
      <c r="F715" s="11">
        <f>VLOOKUP(A715,'[3]IFA 09 Data'!$A$1:$C$1297,3,FALSE)</f>
        <v>0</v>
      </c>
      <c r="G715" s="15">
        <f>VLOOKUP(A715,'[3]data 11'!$A$1:$C$1304,3,FALSE)</f>
        <v>2183607500</v>
      </c>
      <c r="H715" s="11">
        <f>VLOOKUP(A715,'[3]Property 07'!$A$1:$B$1377,2,FALSE)</f>
        <v>1846088993</v>
      </c>
      <c r="I715" s="16">
        <f>VLOOKUP(A715,'[3]data 11'!$A$2:$B$1304,2,FALSE)</f>
        <v>3724.0619999999999</v>
      </c>
    </row>
    <row r="716" spans="1:9">
      <c r="A716" s="10" t="s">
        <v>1693</v>
      </c>
      <c r="B716" s="10" t="s">
        <v>1694</v>
      </c>
      <c r="C716" s="11">
        <f>VLOOKUP(A716,'[3]I&amp;S 09'!$A$1:$C$1297,2,FALSE)</f>
        <v>359312</v>
      </c>
      <c r="D716" s="11">
        <f>VLOOKUP(A716,'[3]EDA 09 local Share'!$A$1:$C$1030,3,FALSE)</f>
        <v>394325.74558973545</v>
      </c>
      <c r="E716" s="11">
        <f>VLOOKUP(A716,'[3]IFA 09 Data'!$A$1:$C$1297,2,FALSE)</f>
        <v>0</v>
      </c>
      <c r="F716" s="11">
        <f>VLOOKUP(A716,'[3]IFA 09 Data'!$A$1:$C$1297,3,FALSE)</f>
        <v>0</v>
      </c>
      <c r="G716" s="15">
        <f>VLOOKUP(A716,'[3]data 11'!$A$1:$C$1304,3,FALSE)</f>
        <v>422322412</v>
      </c>
      <c r="H716" s="11">
        <f>VLOOKUP(A716,'[3]Property 07'!$A$1:$B$1377,2,FALSE)</f>
        <v>323381068</v>
      </c>
      <c r="I716" s="16">
        <f>VLOOKUP(A716,'[3]data 11'!$A$2:$B$1304,2,FALSE)</f>
        <v>534.92399999999998</v>
      </c>
    </row>
    <row r="717" spans="1:9">
      <c r="A717" s="10" t="s">
        <v>1695</v>
      </c>
      <c r="B717" s="10" t="s">
        <v>1696</v>
      </c>
      <c r="C717" s="11">
        <f>VLOOKUP(A717,'[3]I&amp;S 09'!$A$1:$C$1297,2,FALSE)</f>
        <v>785922</v>
      </c>
      <c r="D717" s="11">
        <f>VLOOKUP(A717,'[3]EDA 09 local Share'!$A$1:$C$1030,3,FALSE)</f>
        <v>1023189.2062381089</v>
      </c>
      <c r="E717" s="11">
        <f>VLOOKUP(A717,'[3]IFA 09 Data'!$A$1:$C$1297,2,FALSE)</f>
        <v>0</v>
      </c>
      <c r="F717" s="11">
        <f>VLOOKUP(A717,'[3]IFA 09 Data'!$A$1:$C$1297,3,FALSE)</f>
        <v>0</v>
      </c>
      <c r="G717" s="15">
        <f>VLOOKUP(A717,'[3]data 11'!$A$1:$C$1304,3,FALSE)</f>
        <v>795978698</v>
      </c>
      <c r="H717" s="11">
        <f>VLOOKUP(A717,'[3]Property 07'!$A$1:$B$1377,2,FALSE)</f>
        <v>774600350</v>
      </c>
      <c r="I717" s="16">
        <f>VLOOKUP(A717,'[3]data 11'!$A$2:$B$1304,2,FALSE)</f>
        <v>1088.415</v>
      </c>
    </row>
    <row r="718" spans="1:9">
      <c r="A718" s="10" t="s">
        <v>1697</v>
      </c>
      <c r="B718" s="10" t="s">
        <v>1698</v>
      </c>
      <c r="C718" s="11">
        <f>VLOOKUP(A718,'[3]I&amp;S 09'!$A$1:$C$1297,2,FALSE)</f>
        <v>122545</v>
      </c>
      <c r="D718" s="11">
        <f>VLOOKUP(A718,'[3]EDA 09 local Share'!$A$1:$C$1030,3,FALSE)</f>
        <v>108097.22523757997</v>
      </c>
      <c r="E718" s="11">
        <f>VLOOKUP(A718,'[3]IFA 09 Data'!$A$1:$C$1297,2,FALSE)</f>
        <v>0</v>
      </c>
      <c r="F718" s="11">
        <f>VLOOKUP(A718,'[3]IFA 09 Data'!$A$1:$C$1297,3,FALSE)</f>
        <v>0</v>
      </c>
      <c r="G718" s="15">
        <f>VLOOKUP(A718,'[3]data 11'!$A$1:$C$1304,3,FALSE)</f>
        <v>241489429</v>
      </c>
      <c r="H718" s="11">
        <f>VLOOKUP(A718,'[3]Property 07'!$A$1:$B$1377,2,FALSE)</f>
        <v>173155471</v>
      </c>
      <c r="I718" s="16">
        <f>VLOOKUP(A718,'[3]data 11'!$A$2:$B$1304,2,FALSE)</f>
        <v>908.41399999999999</v>
      </c>
    </row>
    <row r="719" spans="1:9">
      <c r="A719" s="10" t="s">
        <v>1699</v>
      </c>
      <c r="B719" s="10" t="s">
        <v>1700</v>
      </c>
      <c r="C719" s="11">
        <f>VLOOKUP(A719,'[3]I&amp;S 09'!$A$1:$C$1297,2,FALSE)</f>
        <v>0</v>
      </c>
      <c r="D719" s="11">
        <f>VLOOKUP(A719,'[3]EDA 09 local Share'!$A$1:$C$1030,3,FALSE)</f>
        <v>0</v>
      </c>
      <c r="E719" s="11">
        <f>VLOOKUP(A719,'[3]IFA 09 Data'!$A$1:$C$1297,2,FALSE)</f>
        <v>0</v>
      </c>
      <c r="F719" s="11">
        <f>VLOOKUP(A719,'[3]IFA 09 Data'!$A$1:$C$1297,3,FALSE)</f>
        <v>0</v>
      </c>
      <c r="G719" s="15">
        <f>VLOOKUP(A719,'[3]data 11'!$A$1:$C$1304,3,FALSE)</f>
        <v>73498346</v>
      </c>
      <c r="H719" s="11">
        <f>VLOOKUP(A719,'[3]Property 07'!$A$1:$B$1377,2,FALSE)</f>
        <v>70348106</v>
      </c>
      <c r="I719" s="16">
        <f>VLOOKUP(A719,'[3]data 11'!$A$2:$B$1304,2,FALSE)</f>
        <v>165</v>
      </c>
    </row>
    <row r="720" spans="1:9">
      <c r="A720" s="10" t="s">
        <v>1703</v>
      </c>
      <c r="B720" s="10" t="s">
        <v>1704</v>
      </c>
      <c r="C720" s="11">
        <f>VLOOKUP(A720,'[3]I&amp;S 09'!$A$1:$C$1297,2,FALSE)</f>
        <v>31076</v>
      </c>
      <c r="D720" s="11">
        <f>VLOOKUP(A720,'[3]EDA 09 local Share'!$A$1:$C$1030,3,FALSE)</f>
        <v>0</v>
      </c>
      <c r="E720" s="11">
        <f>VLOOKUP(A720,'[3]IFA 09 Data'!$A$1:$C$1297,2,FALSE)</f>
        <v>24876</v>
      </c>
      <c r="F720" s="11">
        <f>VLOOKUP(A720,'[3]IFA 09 Data'!$A$1:$C$1297,3,FALSE)</f>
        <v>87243</v>
      </c>
      <c r="G720" s="15">
        <f>VLOOKUP(A720,'[3]data 11'!$A$1:$C$1304,3,FALSE)</f>
        <v>56731573</v>
      </c>
      <c r="H720" s="11">
        <f>VLOOKUP(A720,'[3]Property 07'!$A$1:$B$1377,2,FALSE)</f>
        <v>39917890</v>
      </c>
      <c r="I720" s="16">
        <f>VLOOKUP(A720,'[3]data 11'!$A$2:$B$1304,2,FALSE)</f>
        <v>291.89299999999997</v>
      </c>
    </row>
    <row r="721" spans="1:9">
      <c r="A721" s="10" t="s">
        <v>1705</v>
      </c>
      <c r="B721" s="10" t="s">
        <v>1706</v>
      </c>
      <c r="C721" s="11">
        <f>VLOOKUP(A721,'[3]I&amp;S 09'!$A$1:$C$1297,2,FALSE)</f>
        <v>0</v>
      </c>
      <c r="D721" s="11">
        <f>VLOOKUP(A721,'[3]EDA 09 local Share'!$A$1:$C$1030,3,FALSE)</f>
        <v>0</v>
      </c>
      <c r="E721" s="11">
        <f>VLOOKUP(A721,'[3]IFA 09 Data'!$A$1:$C$1297,2,FALSE)</f>
        <v>0</v>
      </c>
      <c r="F721" s="11">
        <f>VLOOKUP(A721,'[3]IFA 09 Data'!$A$1:$C$1297,3,FALSE)</f>
        <v>0</v>
      </c>
      <c r="G721" s="15">
        <f>VLOOKUP(A721,'[3]data 11'!$A$1:$C$1304,3,FALSE)</f>
        <v>476431022</v>
      </c>
      <c r="H721" s="11">
        <f>VLOOKUP(A721,'[3]Property 07'!$A$1:$B$1377,2,FALSE)</f>
        <v>400940495</v>
      </c>
      <c r="I721" s="16">
        <f>VLOOKUP(A721,'[3]data 11'!$A$2:$B$1304,2,FALSE)</f>
        <v>458.255</v>
      </c>
    </row>
    <row r="722" spans="1:9">
      <c r="A722" s="10" t="s">
        <v>1707</v>
      </c>
      <c r="B722" s="10" t="s">
        <v>1708</v>
      </c>
      <c r="C722" s="11">
        <f>VLOOKUP(A722,'[3]I&amp;S 09'!$A$1:$C$1297,2,FALSE)</f>
        <v>161453</v>
      </c>
      <c r="D722" s="11">
        <f>VLOOKUP(A722,'[3]EDA 09 local Share'!$A$1:$C$1030,3,FALSE)</f>
        <v>0</v>
      </c>
      <c r="E722" s="11">
        <f>VLOOKUP(A722,'[3]IFA 09 Data'!$A$1:$C$1297,2,FALSE)</f>
        <v>146551</v>
      </c>
      <c r="F722" s="11">
        <f>VLOOKUP(A722,'[3]IFA 09 Data'!$A$1:$C$1297,3,FALSE)</f>
        <v>146551</v>
      </c>
      <c r="G722" s="15">
        <f>VLOOKUP(A722,'[3]data 11'!$A$1:$C$1304,3,FALSE)</f>
        <v>302989083</v>
      </c>
      <c r="H722" s="11">
        <f>VLOOKUP(A722,'[3]Property 07'!$A$1:$B$1377,2,FALSE)</f>
        <v>238918440</v>
      </c>
      <c r="I722" s="16">
        <f>VLOOKUP(A722,'[3]data 11'!$A$2:$B$1304,2,FALSE)</f>
        <v>617</v>
      </c>
    </row>
    <row r="723" spans="1:9">
      <c r="A723" s="10" t="s">
        <v>1709</v>
      </c>
      <c r="B723" s="10" t="s">
        <v>1710</v>
      </c>
      <c r="C723" s="11">
        <f>VLOOKUP(A723,'[3]I&amp;S 09'!$A$1:$C$1297,2,FALSE)</f>
        <v>3228817</v>
      </c>
      <c r="D723" s="11">
        <f>VLOOKUP(A723,'[3]EDA 09 local Share'!$A$1:$C$1030,3,FALSE)</f>
        <v>2951152.0822774218</v>
      </c>
      <c r="E723" s="11">
        <f>VLOOKUP(A723,'[3]IFA 09 Data'!$A$1:$C$1297,2,FALSE)</f>
        <v>0</v>
      </c>
      <c r="F723" s="11">
        <f>VLOOKUP(A723,'[3]IFA 09 Data'!$A$1:$C$1297,3,FALSE)</f>
        <v>0</v>
      </c>
      <c r="G723" s="15">
        <f>VLOOKUP(A723,'[3]data 11'!$A$1:$C$1304,3,FALSE)</f>
        <v>1837749465</v>
      </c>
      <c r="H723" s="11">
        <f>VLOOKUP(A723,'[3]Property 07'!$A$1:$B$1377,2,FALSE)</f>
        <v>1554338395</v>
      </c>
      <c r="I723" s="16">
        <f>VLOOKUP(A723,'[3]data 11'!$A$2:$B$1304,2,FALSE)</f>
        <v>5970</v>
      </c>
    </row>
    <row r="724" spans="1:9">
      <c r="A724" s="10" t="s">
        <v>1711</v>
      </c>
      <c r="B724" s="10" t="s">
        <v>1712</v>
      </c>
      <c r="C724" s="11">
        <f>VLOOKUP(A724,'[3]I&amp;S 09'!$A$1:$C$1297,2,FALSE)</f>
        <v>90739</v>
      </c>
      <c r="D724" s="11">
        <f>VLOOKUP(A724,'[3]EDA 09 local Share'!$A$1:$C$1030,3,FALSE)</f>
        <v>0</v>
      </c>
      <c r="E724" s="11">
        <f>VLOOKUP(A724,'[3]IFA 09 Data'!$A$1:$C$1297,2,FALSE)</f>
        <v>69844</v>
      </c>
      <c r="F724" s="11">
        <f>VLOOKUP(A724,'[3]IFA 09 Data'!$A$1:$C$1297,3,FALSE)</f>
        <v>185434</v>
      </c>
      <c r="G724" s="15">
        <f>VLOOKUP(A724,'[3]data 11'!$A$1:$C$1304,3,FALSE)</f>
        <v>149437149</v>
      </c>
      <c r="H724" s="11">
        <f>VLOOKUP(A724,'[3]Property 07'!$A$1:$B$1377,2,FALSE)</f>
        <v>105727057</v>
      </c>
      <c r="I724" s="16">
        <f>VLOOKUP(A724,'[3]data 11'!$A$2:$B$1304,2,FALSE)</f>
        <v>763.505</v>
      </c>
    </row>
    <row r="725" spans="1:9">
      <c r="A725" s="10" t="s">
        <v>1713</v>
      </c>
      <c r="B725" s="10" t="s">
        <v>1714</v>
      </c>
      <c r="C725" s="11">
        <f>VLOOKUP(A725,'[3]I&amp;S 09'!$A$1:$C$1297,2,FALSE)</f>
        <v>0</v>
      </c>
      <c r="D725" s="11">
        <f>VLOOKUP(A725,'[3]EDA 09 local Share'!$A$1:$C$1030,3,FALSE)</f>
        <v>0</v>
      </c>
      <c r="E725" s="11">
        <f>VLOOKUP(A725,'[3]IFA 09 Data'!$A$1:$C$1297,2,FALSE)</f>
        <v>0</v>
      </c>
      <c r="F725" s="11">
        <f>VLOOKUP(A725,'[3]IFA 09 Data'!$A$1:$C$1297,3,FALSE)</f>
        <v>0</v>
      </c>
      <c r="G725" s="15">
        <f>VLOOKUP(A725,'[3]data 11'!$A$1:$C$1304,3,FALSE)</f>
        <v>116621655</v>
      </c>
      <c r="H725" s="11">
        <f>VLOOKUP(A725,'[3]Property 07'!$A$1:$B$1377,2,FALSE)</f>
        <v>92678366</v>
      </c>
      <c r="I725" s="16">
        <f>VLOOKUP(A725,'[3]data 11'!$A$2:$B$1304,2,FALSE)</f>
        <v>706.20899999999995</v>
      </c>
    </row>
    <row r="726" spans="1:9">
      <c r="A726" s="10" t="s">
        <v>1715</v>
      </c>
      <c r="B726" s="10" t="s">
        <v>1716</v>
      </c>
      <c r="C726" s="11">
        <f>VLOOKUP(A726,'[3]I&amp;S 09'!$A$1:$C$1297,2,FALSE)</f>
        <v>65117</v>
      </c>
      <c r="D726" s="11">
        <f>VLOOKUP(A726,'[3]EDA 09 local Share'!$A$1:$C$1030,3,FALSE)</f>
        <v>52475.469930845567</v>
      </c>
      <c r="E726" s="11">
        <f>VLOOKUP(A726,'[3]IFA 09 Data'!$A$1:$C$1297,2,FALSE)</f>
        <v>0</v>
      </c>
      <c r="F726" s="11">
        <f>VLOOKUP(A726,'[3]IFA 09 Data'!$A$1:$C$1297,3,FALSE)</f>
        <v>0</v>
      </c>
      <c r="G726" s="15">
        <f>VLOOKUP(A726,'[3]data 11'!$A$1:$C$1304,3,FALSE)</f>
        <v>101837467</v>
      </c>
      <c r="H726" s="11">
        <f>VLOOKUP(A726,'[3]Property 07'!$A$1:$B$1377,2,FALSE)</f>
        <v>48112741</v>
      </c>
      <c r="I726" s="16">
        <f>VLOOKUP(A726,'[3]data 11'!$A$2:$B$1304,2,FALSE)</f>
        <v>300.62399999999997</v>
      </c>
    </row>
    <row r="727" spans="1:9">
      <c r="A727" s="10" t="s">
        <v>1717</v>
      </c>
      <c r="B727" s="10" t="s">
        <v>1718</v>
      </c>
      <c r="C727" s="11">
        <f>VLOOKUP(A727,'[3]I&amp;S 09'!$A$1:$C$1297,2,FALSE)</f>
        <v>46733</v>
      </c>
      <c r="D727" s="11">
        <f>VLOOKUP(A727,'[3]EDA 09 local Share'!$A$1:$C$1030,3,FALSE)</f>
        <v>0</v>
      </c>
      <c r="E727" s="11">
        <f>VLOOKUP(A727,'[3]IFA 09 Data'!$A$1:$C$1297,2,FALSE)</f>
        <v>0</v>
      </c>
      <c r="F727" s="11">
        <f>VLOOKUP(A727,'[3]IFA 09 Data'!$A$1:$C$1297,3,FALSE)</f>
        <v>0</v>
      </c>
      <c r="G727" s="15">
        <f>VLOOKUP(A727,'[3]data 11'!$A$1:$C$1304,3,FALSE)</f>
        <v>44070564</v>
      </c>
      <c r="H727" s="11">
        <f>VLOOKUP(A727,'[3]Property 07'!$A$1:$B$1377,2,FALSE)</f>
        <v>37511684</v>
      </c>
      <c r="I727" s="16">
        <f>VLOOKUP(A727,'[3]data 11'!$A$2:$B$1304,2,FALSE)</f>
        <v>116.16799999999999</v>
      </c>
    </row>
    <row r="728" spans="1:9">
      <c r="A728" s="10" t="s">
        <v>1719</v>
      </c>
      <c r="B728" s="10" t="s">
        <v>1720</v>
      </c>
      <c r="C728" s="11">
        <f>VLOOKUP(A728,'[3]I&amp;S 09'!$A$1:$C$1297,2,FALSE)</f>
        <v>0</v>
      </c>
      <c r="D728" s="11">
        <f>VLOOKUP(A728,'[3]EDA 09 local Share'!$A$1:$C$1030,3,FALSE)</f>
        <v>0</v>
      </c>
      <c r="E728" s="11">
        <f>VLOOKUP(A728,'[3]IFA 09 Data'!$A$1:$C$1297,2,FALSE)</f>
        <v>0</v>
      </c>
      <c r="F728" s="11">
        <f>VLOOKUP(A728,'[3]IFA 09 Data'!$A$1:$C$1297,3,FALSE)</f>
        <v>0</v>
      </c>
      <c r="G728" s="15">
        <f>VLOOKUP(A728,'[3]data 11'!$A$1:$C$1304,3,FALSE)</f>
        <v>206876762</v>
      </c>
      <c r="H728" s="11">
        <f>VLOOKUP(A728,'[3]Property 07'!$A$1:$B$1377,2,FALSE)</f>
        <v>174684561</v>
      </c>
      <c r="I728" s="16">
        <f>VLOOKUP(A728,'[3]data 11'!$A$2:$B$1304,2,FALSE)</f>
        <v>354.9</v>
      </c>
    </row>
    <row r="729" spans="1:9">
      <c r="A729" s="10" t="s">
        <v>1721</v>
      </c>
      <c r="B729" s="10" t="s">
        <v>1722</v>
      </c>
      <c r="C729" s="11">
        <f>VLOOKUP(A729,'[3]I&amp;S 09'!$A$1:$C$1297,2,FALSE)</f>
        <v>96605</v>
      </c>
      <c r="D729" s="11">
        <f>VLOOKUP(A729,'[3]EDA 09 local Share'!$A$1:$C$1030,3,FALSE)</f>
        <v>92183.859117648477</v>
      </c>
      <c r="E729" s="11">
        <f>VLOOKUP(A729,'[3]IFA 09 Data'!$A$1:$C$1297,2,FALSE)</f>
        <v>0</v>
      </c>
      <c r="F729" s="11">
        <f>VLOOKUP(A729,'[3]IFA 09 Data'!$A$1:$C$1297,3,FALSE)</f>
        <v>0</v>
      </c>
      <c r="G729" s="15">
        <f>VLOOKUP(A729,'[3]data 11'!$A$1:$C$1304,3,FALSE)</f>
        <v>123326465</v>
      </c>
      <c r="H729" s="11">
        <f>VLOOKUP(A729,'[3]Property 07'!$A$1:$B$1377,2,FALSE)</f>
        <v>108502870</v>
      </c>
      <c r="I729" s="16">
        <f>VLOOKUP(A729,'[3]data 11'!$A$2:$B$1304,2,FALSE)</f>
        <v>799.29799999999989</v>
      </c>
    </row>
    <row r="730" spans="1:9">
      <c r="A730" s="10" t="s">
        <v>1723</v>
      </c>
      <c r="B730" s="10" t="s">
        <v>1724</v>
      </c>
      <c r="C730" s="11">
        <f>VLOOKUP(A730,'[3]I&amp;S 09'!$A$1:$C$1297,2,FALSE)</f>
        <v>3203040</v>
      </c>
      <c r="D730" s="11">
        <f>VLOOKUP(A730,'[3]EDA 09 local Share'!$A$1:$C$1030,3,FALSE)</f>
        <v>2338311.5431776228</v>
      </c>
      <c r="E730" s="11">
        <f>VLOOKUP(A730,'[3]IFA 09 Data'!$A$1:$C$1297,2,FALSE)</f>
        <v>800473</v>
      </c>
      <c r="F730" s="11">
        <f>VLOOKUP(A730,'[3]IFA 09 Data'!$A$1:$C$1297,3,FALSE)</f>
        <v>1169000</v>
      </c>
      <c r="G730" s="15">
        <f>VLOOKUP(A730,'[3]data 11'!$A$1:$C$1304,3,FALSE)</f>
        <v>1330828640</v>
      </c>
      <c r="H730" s="11">
        <f>VLOOKUP(A730,'[3]Property 07'!$A$1:$B$1377,2,FALSE)</f>
        <v>1248049486</v>
      </c>
      <c r="I730" s="16">
        <f>VLOOKUP(A730,'[3]data 11'!$A$2:$B$1304,2,FALSE)</f>
        <v>5453.7139999999999</v>
      </c>
    </row>
    <row r="731" spans="1:9">
      <c r="A731" s="10" t="s">
        <v>1725</v>
      </c>
      <c r="B731" s="10" t="s">
        <v>594</v>
      </c>
      <c r="C731" s="11">
        <f>VLOOKUP(A731,'[3]I&amp;S 09'!$A$1:$C$1297,2,FALSE)</f>
        <v>235886</v>
      </c>
      <c r="D731" s="11">
        <f>VLOOKUP(A731,'[3]EDA 09 local Share'!$A$1:$C$1030,3,FALSE)</f>
        <v>2472.8545369651315</v>
      </c>
      <c r="E731" s="11">
        <f>VLOOKUP(A731,'[3]IFA 09 Data'!$A$1:$C$1297,2,FALSE)</f>
        <v>96631</v>
      </c>
      <c r="F731" s="11">
        <f>VLOOKUP(A731,'[3]IFA 09 Data'!$A$1:$C$1297,3,FALSE)</f>
        <v>169023</v>
      </c>
      <c r="G731" s="15">
        <f>VLOOKUP(A731,'[3]data 11'!$A$1:$C$1304,3,FALSE)</f>
        <v>93772545</v>
      </c>
      <c r="H731" s="11">
        <f>VLOOKUP(A731,'[3]Property 07'!$A$1:$B$1377,2,FALSE)</f>
        <v>80165639</v>
      </c>
      <c r="I731" s="16">
        <f>VLOOKUP(A731,'[3]data 11'!$A$2:$B$1304,2,FALSE)</f>
        <v>361.41099999999994</v>
      </c>
    </row>
    <row r="732" spans="1:9">
      <c r="A732" s="10" t="s">
        <v>1726</v>
      </c>
      <c r="B732" s="10" t="s">
        <v>1727</v>
      </c>
      <c r="C732" s="11">
        <f>VLOOKUP(A732,'[3]I&amp;S 09'!$A$1:$C$1297,2,FALSE)</f>
        <v>71449</v>
      </c>
      <c r="D732" s="11">
        <f>VLOOKUP(A732,'[3]EDA 09 local Share'!$A$1:$C$1030,3,FALSE)</f>
        <v>52662.579800244028</v>
      </c>
      <c r="E732" s="11">
        <f>VLOOKUP(A732,'[3]IFA 09 Data'!$A$1:$C$1297,2,FALSE)</f>
        <v>0</v>
      </c>
      <c r="F732" s="11">
        <f>VLOOKUP(A732,'[3]IFA 09 Data'!$A$1:$C$1297,3,FALSE)</f>
        <v>0</v>
      </c>
      <c r="G732" s="15">
        <f>VLOOKUP(A732,'[3]data 11'!$A$1:$C$1304,3,FALSE)</f>
        <v>65221785</v>
      </c>
      <c r="H732" s="11">
        <f>VLOOKUP(A732,'[3]Property 07'!$A$1:$B$1377,2,FALSE)</f>
        <v>58048196</v>
      </c>
      <c r="I732" s="16">
        <f>VLOOKUP(A732,'[3]data 11'!$A$2:$B$1304,2,FALSE)</f>
        <v>329.96</v>
      </c>
    </row>
    <row r="733" spans="1:9">
      <c r="A733" s="10" t="s">
        <v>1728</v>
      </c>
      <c r="B733" s="10" t="s">
        <v>1729</v>
      </c>
      <c r="C733" s="11">
        <f>VLOOKUP(A733,'[3]I&amp;S 09'!$A$1:$C$1297,2,FALSE)</f>
        <v>168060</v>
      </c>
      <c r="D733" s="11">
        <f>VLOOKUP(A733,'[3]EDA 09 local Share'!$A$1:$C$1030,3,FALSE)</f>
        <v>0</v>
      </c>
      <c r="E733" s="11">
        <f>VLOOKUP(A733,'[3]IFA 09 Data'!$A$1:$C$1297,2,FALSE)</f>
        <v>133069</v>
      </c>
      <c r="F733" s="11">
        <f>VLOOKUP(A733,'[3]IFA 09 Data'!$A$1:$C$1297,3,FALSE)</f>
        <v>169050</v>
      </c>
      <c r="G733" s="15">
        <f>VLOOKUP(A733,'[3]data 11'!$A$1:$C$1304,3,FALSE)</f>
        <v>194747732</v>
      </c>
      <c r="H733" s="11">
        <f>VLOOKUP(A733,'[3]Property 07'!$A$1:$B$1377,2,FALSE)</f>
        <v>174154802</v>
      </c>
      <c r="I733" s="16">
        <f>VLOOKUP(A733,'[3]data 11'!$A$2:$B$1304,2,FALSE)</f>
        <v>595.29199999999992</v>
      </c>
    </row>
    <row r="734" spans="1:9">
      <c r="A734" s="10" t="s">
        <v>1731</v>
      </c>
      <c r="B734" s="10" t="s">
        <v>1732</v>
      </c>
      <c r="C734" s="11">
        <f>VLOOKUP(A734,'[3]I&amp;S 09'!$A$1:$C$1297,2,FALSE)</f>
        <v>954914</v>
      </c>
      <c r="D734" s="11">
        <f>VLOOKUP(A734,'[3]EDA 09 local Share'!$A$1:$C$1030,3,FALSE)</f>
        <v>337243.77480215556</v>
      </c>
      <c r="E734" s="11">
        <f>VLOOKUP(A734,'[3]IFA 09 Data'!$A$1:$C$1297,2,FALSE)</f>
        <v>0</v>
      </c>
      <c r="F734" s="11">
        <f>VLOOKUP(A734,'[3]IFA 09 Data'!$A$1:$C$1297,3,FALSE)</f>
        <v>0</v>
      </c>
      <c r="G734" s="15">
        <f>VLOOKUP(A734,'[3]data 11'!$A$1:$C$1304,3,FALSE)</f>
        <v>395602057</v>
      </c>
      <c r="H734" s="11">
        <f>VLOOKUP(A734,'[3]Property 07'!$A$1:$B$1377,2,FALSE)</f>
        <v>301191818</v>
      </c>
      <c r="I734" s="16">
        <f>VLOOKUP(A734,'[3]data 11'!$A$2:$B$1304,2,FALSE)</f>
        <v>646.47399999999993</v>
      </c>
    </row>
    <row r="735" spans="1:9">
      <c r="A735" s="10" t="s">
        <v>1733</v>
      </c>
      <c r="B735" s="10" t="s">
        <v>1734</v>
      </c>
      <c r="C735" s="11">
        <f>VLOOKUP(A735,'[3]I&amp;S 09'!$A$1:$C$1297,2,FALSE)</f>
        <v>283897</v>
      </c>
      <c r="D735" s="11">
        <f>VLOOKUP(A735,'[3]EDA 09 local Share'!$A$1:$C$1030,3,FALSE)</f>
        <v>69196.238954444751</v>
      </c>
      <c r="E735" s="11">
        <f>VLOOKUP(A735,'[3]IFA 09 Data'!$A$1:$C$1297,2,FALSE)</f>
        <v>68862</v>
      </c>
      <c r="F735" s="11">
        <f>VLOOKUP(A735,'[3]IFA 09 Data'!$A$1:$C$1297,3,FALSE)</f>
        <v>246252</v>
      </c>
      <c r="G735" s="15">
        <f>VLOOKUP(A735,'[3]data 11'!$A$1:$C$1304,3,FALSE)</f>
        <v>80915662</v>
      </c>
      <c r="H735" s="11">
        <f>VLOOKUP(A735,'[3]Property 07'!$A$1:$B$1377,2,FALSE)</f>
        <v>72292156</v>
      </c>
      <c r="I735" s="16">
        <f>VLOOKUP(A735,'[3]data 11'!$A$2:$B$1304,2,FALSE)</f>
        <v>792</v>
      </c>
    </row>
    <row r="736" spans="1:9">
      <c r="A736" s="10" t="s">
        <v>1735</v>
      </c>
      <c r="B736" s="10" t="s">
        <v>1736</v>
      </c>
      <c r="C736" s="11">
        <f>VLOOKUP(A736,'[3]I&amp;S 09'!$A$1:$C$1297,2,FALSE)</f>
        <v>244029</v>
      </c>
      <c r="D736" s="11">
        <f>VLOOKUP(A736,'[3]EDA 09 local Share'!$A$1:$C$1030,3,FALSE)</f>
        <v>249493.80707910791</v>
      </c>
      <c r="E736" s="11">
        <f>VLOOKUP(A736,'[3]IFA 09 Data'!$A$1:$C$1297,2,FALSE)</f>
        <v>0</v>
      </c>
      <c r="F736" s="11">
        <f>VLOOKUP(A736,'[3]IFA 09 Data'!$A$1:$C$1297,3,FALSE)</f>
        <v>0</v>
      </c>
      <c r="G736" s="15">
        <f>VLOOKUP(A736,'[3]data 11'!$A$1:$C$1304,3,FALSE)</f>
        <v>165467320</v>
      </c>
      <c r="H736" s="11">
        <f>VLOOKUP(A736,'[3]Property 07'!$A$1:$B$1377,2,FALSE)</f>
        <v>135633159</v>
      </c>
      <c r="I736" s="16">
        <f>VLOOKUP(A736,'[3]data 11'!$A$2:$B$1304,2,FALSE)</f>
        <v>239.89999999999998</v>
      </c>
    </row>
    <row r="737" spans="1:9">
      <c r="A737" s="10" t="s">
        <v>1737</v>
      </c>
      <c r="B737" s="10" t="s">
        <v>1738</v>
      </c>
      <c r="C737" s="11">
        <f>VLOOKUP(A737,'[3]I&amp;S 09'!$A$1:$C$1297,2,FALSE)</f>
        <v>372116</v>
      </c>
      <c r="D737" s="11">
        <f>VLOOKUP(A737,'[3]EDA 09 local Share'!$A$1:$C$1030,3,FALSE)</f>
        <v>215403.40635864288</v>
      </c>
      <c r="E737" s="11">
        <f>VLOOKUP(A737,'[3]IFA 09 Data'!$A$1:$C$1297,2,FALSE)</f>
        <v>171472</v>
      </c>
      <c r="F737" s="11">
        <f>VLOOKUP(A737,'[3]IFA 09 Data'!$A$1:$C$1297,3,FALSE)</f>
        <v>343700</v>
      </c>
      <c r="G737" s="15">
        <f>VLOOKUP(A737,'[3]data 11'!$A$1:$C$1304,3,FALSE)</f>
        <v>326381456</v>
      </c>
      <c r="H737" s="11">
        <f>VLOOKUP(A737,'[3]Property 07'!$A$1:$B$1377,2,FALSE)</f>
        <v>205013998</v>
      </c>
      <c r="I737" s="16">
        <f>VLOOKUP(A737,'[3]data 11'!$A$2:$B$1304,2,FALSE)</f>
        <v>1153.2639999999999</v>
      </c>
    </row>
    <row r="738" spans="1:9">
      <c r="A738" s="10" t="s">
        <v>1739</v>
      </c>
      <c r="B738" s="10" t="s">
        <v>1740</v>
      </c>
      <c r="C738" s="11">
        <f>VLOOKUP(A738,'[3]I&amp;S 09'!$A$1:$C$1297,2,FALSE)</f>
        <v>1013156</v>
      </c>
      <c r="D738" s="11">
        <f>VLOOKUP(A738,'[3]EDA 09 local Share'!$A$1:$C$1030,3,FALSE)</f>
        <v>648836.86183998082</v>
      </c>
      <c r="E738" s="11">
        <f>VLOOKUP(A738,'[3]IFA 09 Data'!$A$1:$C$1297,2,FALSE)</f>
        <v>173765</v>
      </c>
      <c r="F738" s="11">
        <f>VLOOKUP(A738,'[3]IFA 09 Data'!$A$1:$C$1297,3,FALSE)</f>
        <v>173765</v>
      </c>
      <c r="G738" s="15">
        <f>VLOOKUP(A738,'[3]data 11'!$A$1:$C$1304,3,FALSE)</f>
        <v>407721020</v>
      </c>
      <c r="H738" s="11">
        <f>VLOOKUP(A738,'[3]Property 07'!$A$1:$B$1377,2,FALSE)</f>
        <v>376437041</v>
      </c>
      <c r="I738" s="16">
        <f>VLOOKUP(A738,'[3]data 11'!$A$2:$B$1304,2,FALSE)</f>
        <v>616.08199999999999</v>
      </c>
    </row>
    <row r="739" spans="1:9">
      <c r="A739" s="10" t="s">
        <v>1741</v>
      </c>
      <c r="B739" s="10" t="s">
        <v>1742</v>
      </c>
      <c r="C739" s="11">
        <f>VLOOKUP(A739,'[3]I&amp;S 09'!$A$1:$C$1297,2,FALSE)</f>
        <v>114618</v>
      </c>
      <c r="D739" s="11">
        <f>VLOOKUP(A739,'[3]EDA 09 local Share'!$A$1:$C$1030,3,FALSE)</f>
        <v>3716.6471527992571</v>
      </c>
      <c r="E739" s="11">
        <f>VLOOKUP(A739,'[3]IFA 09 Data'!$A$1:$C$1297,2,FALSE)</f>
        <v>47137</v>
      </c>
      <c r="F739" s="11">
        <f>VLOOKUP(A739,'[3]IFA 09 Data'!$A$1:$C$1297,3,FALSE)</f>
        <v>100000</v>
      </c>
      <c r="G739" s="15">
        <f>VLOOKUP(A739,'[3]data 11'!$A$1:$C$1304,3,FALSE)</f>
        <v>317785874</v>
      </c>
      <c r="H739" s="11">
        <f>VLOOKUP(A739,'[3]Property 07'!$A$1:$B$1377,2,FALSE)</f>
        <v>65991324</v>
      </c>
      <c r="I739" s="16">
        <f>VLOOKUP(A739,'[3]data 11'!$A$2:$B$1304,2,FALSE)</f>
        <v>302.27299999999997</v>
      </c>
    </row>
    <row r="740" spans="1:9">
      <c r="A740" s="10" t="s">
        <v>1743</v>
      </c>
      <c r="B740" s="10" t="s">
        <v>1744</v>
      </c>
      <c r="C740" s="11">
        <f>VLOOKUP(A740,'[3]I&amp;S 09'!$A$1:$C$1297,2,FALSE)</f>
        <v>964252</v>
      </c>
      <c r="D740" s="11">
        <f>VLOOKUP(A740,'[3]EDA 09 local Share'!$A$1:$C$1030,3,FALSE)</f>
        <v>178985.27520242098</v>
      </c>
      <c r="E740" s="11">
        <f>VLOOKUP(A740,'[3]IFA 09 Data'!$A$1:$C$1297,2,FALSE)</f>
        <v>0</v>
      </c>
      <c r="F740" s="11">
        <f>VLOOKUP(A740,'[3]IFA 09 Data'!$A$1:$C$1297,3,FALSE)</f>
        <v>0</v>
      </c>
      <c r="G740" s="15">
        <f>VLOOKUP(A740,'[3]data 11'!$A$1:$C$1304,3,FALSE)</f>
        <v>549997587</v>
      </c>
      <c r="H740" s="11">
        <f>VLOOKUP(A740,'[3]Property 07'!$A$1:$B$1377,2,FALSE)</f>
        <v>436899892</v>
      </c>
      <c r="I740" s="16">
        <f>VLOOKUP(A740,'[3]data 11'!$A$2:$B$1304,2,FALSE)</f>
        <v>2129</v>
      </c>
    </row>
    <row r="741" spans="1:9">
      <c r="A741" s="10" t="s">
        <v>1745</v>
      </c>
      <c r="B741" s="10" t="s">
        <v>1746</v>
      </c>
      <c r="C741" s="11">
        <f>VLOOKUP(A741,'[3]I&amp;S 09'!$A$1:$C$1297,2,FALSE)</f>
        <v>887520</v>
      </c>
      <c r="D741" s="11">
        <f>VLOOKUP(A741,'[3]EDA 09 local Share'!$A$1:$C$1030,3,FALSE)</f>
        <v>1736887.7781513</v>
      </c>
      <c r="E741" s="11">
        <f>VLOOKUP(A741,'[3]IFA 09 Data'!$A$1:$C$1297,2,FALSE)</f>
        <v>0</v>
      </c>
      <c r="F741" s="11">
        <f>VLOOKUP(A741,'[3]IFA 09 Data'!$A$1:$C$1297,3,FALSE)</f>
        <v>0</v>
      </c>
      <c r="G741" s="15">
        <f>VLOOKUP(A741,'[3]data 11'!$A$1:$C$1304,3,FALSE)</f>
        <v>677225019</v>
      </c>
      <c r="H741" s="11">
        <f>VLOOKUP(A741,'[3]Property 07'!$A$1:$B$1377,2,FALSE)</f>
        <v>843549532</v>
      </c>
      <c r="I741" s="16">
        <f>VLOOKUP(A741,'[3]data 11'!$A$2:$B$1304,2,FALSE)</f>
        <v>132.98399999999998</v>
      </c>
    </row>
    <row r="742" spans="1:9">
      <c r="A742" s="10" t="s">
        <v>1747</v>
      </c>
      <c r="B742" s="10" t="s">
        <v>1748</v>
      </c>
      <c r="C742" s="11">
        <f>VLOOKUP(A742,'[3]I&amp;S 09'!$A$1:$C$1297,2,FALSE)</f>
        <v>1198973</v>
      </c>
      <c r="D742" s="11">
        <f>VLOOKUP(A742,'[3]EDA 09 local Share'!$A$1:$C$1030,3,FALSE)</f>
        <v>187302.14333405366</v>
      </c>
      <c r="E742" s="11">
        <f>VLOOKUP(A742,'[3]IFA 09 Data'!$A$1:$C$1297,2,FALSE)</f>
        <v>0</v>
      </c>
      <c r="F742" s="11">
        <f>VLOOKUP(A742,'[3]IFA 09 Data'!$A$1:$C$1297,3,FALSE)</f>
        <v>0</v>
      </c>
      <c r="G742" s="15">
        <f>VLOOKUP(A742,'[3]data 11'!$A$1:$C$1304,3,FALSE)</f>
        <v>270871652</v>
      </c>
      <c r="H742" s="11">
        <f>VLOOKUP(A742,'[3]Property 07'!$A$1:$B$1377,2,FALSE)</f>
        <v>163707036</v>
      </c>
      <c r="I742" s="16">
        <f>VLOOKUP(A742,'[3]data 11'!$A$2:$B$1304,2,FALSE)</f>
        <v>211.726</v>
      </c>
    </row>
    <row r="743" spans="1:9">
      <c r="A743" s="10" t="s">
        <v>1756</v>
      </c>
      <c r="B743" s="10" t="s">
        <v>1757</v>
      </c>
      <c r="C743" s="11">
        <f>VLOOKUP(A743,'[3]I&amp;S 09'!$A$1:$C$1297,2,FALSE)</f>
        <v>263941</v>
      </c>
      <c r="D743" s="11">
        <f>VLOOKUP(A743,'[3]EDA 09 local Share'!$A$1:$C$1030,3,FALSE)</f>
        <v>244759.52501727192</v>
      </c>
      <c r="E743" s="11">
        <f>VLOOKUP(A743,'[3]IFA 09 Data'!$A$1:$C$1297,2,FALSE)</f>
        <v>0</v>
      </c>
      <c r="F743" s="11">
        <f>VLOOKUP(A743,'[3]IFA 09 Data'!$A$1:$C$1297,3,FALSE)</f>
        <v>0</v>
      </c>
      <c r="G743" s="15">
        <f>VLOOKUP(A743,'[3]data 11'!$A$1:$C$1304,3,FALSE)</f>
        <v>123795007</v>
      </c>
      <c r="H743" s="11">
        <f>VLOOKUP(A743,'[3]Property 07'!$A$1:$B$1377,2,FALSE)</f>
        <v>104652241</v>
      </c>
      <c r="I743" s="16">
        <f>VLOOKUP(A743,'[3]data 11'!$A$2:$B$1304,2,FALSE)</f>
        <v>334</v>
      </c>
    </row>
    <row r="744" spans="1:9">
      <c r="A744" s="10" t="s">
        <v>1758</v>
      </c>
      <c r="B744" s="10" t="s">
        <v>1759</v>
      </c>
      <c r="C744" s="11">
        <f>VLOOKUP(A744,'[3]I&amp;S 09'!$A$1:$C$1297,2,FALSE)</f>
        <v>1325066</v>
      </c>
      <c r="D744" s="11">
        <f>VLOOKUP(A744,'[3]EDA 09 local Share'!$A$1:$C$1030,3,FALSE)</f>
        <v>731401.68390057085</v>
      </c>
      <c r="E744" s="11">
        <f>VLOOKUP(A744,'[3]IFA 09 Data'!$A$1:$C$1297,2,FALSE)</f>
        <v>0</v>
      </c>
      <c r="F744" s="11">
        <f>VLOOKUP(A744,'[3]IFA 09 Data'!$A$1:$C$1297,3,FALSE)</f>
        <v>0</v>
      </c>
      <c r="G744" s="15">
        <f>VLOOKUP(A744,'[3]data 11'!$A$1:$C$1304,3,FALSE)</f>
        <v>497462413</v>
      </c>
      <c r="H744" s="11">
        <f>VLOOKUP(A744,'[3]Property 07'!$A$1:$B$1377,2,FALSE)</f>
        <v>463244234</v>
      </c>
      <c r="I744" s="16">
        <f>VLOOKUP(A744,'[3]data 11'!$A$2:$B$1304,2,FALSE)</f>
        <v>1120.0649999999998</v>
      </c>
    </row>
    <row r="745" spans="1:9">
      <c r="A745" s="10" t="s">
        <v>1760</v>
      </c>
      <c r="B745" s="10" t="s">
        <v>1761</v>
      </c>
      <c r="C745" s="11">
        <f>VLOOKUP(A745,'[3]I&amp;S 09'!$A$1:$C$1297,2,FALSE)</f>
        <v>2759988</v>
      </c>
      <c r="D745" s="11">
        <f>VLOOKUP(A745,'[3]EDA 09 local Share'!$A$1:$C$1030,3,FALSE)</f>
        <v>759753.4240538131</v>
      </c>
      <c r="E745" s="11">
        <f>VLOOKUP(A745,'[3]IFA 09 Data'!$A$1:$C$1297,2,FALSE)</f>
        <v>0</v>
      </c>
      <c r="F745" s="11">
        <f>VLOOKUP(A745,'[3]IFA 09 Data'!$A$1:$C$1297,3,FALSE)</f>
        <v>0</v>
      </c>
      <c r="G745" s="15">
        <f>VLOOKUP(A745,'[3]data 11'!$A$1:$C$1304,3,FALSE)</f>
        <v>1141673804</v>
      </c>
      <c r="H745" s="11">
        <f>VLOOKUP(A745,'[3]Property 07'!$A$1:$B$1377,2,FALSE)</f>
        <v>1155765747</v>
      </c>
      <c r="I745" s="16">
        <f>VLOOKUP(A745,'[3]data 11'!$A$2:$B$1304,2,FALSE)</f>
        <v>3548.3259999999996</v>
      </c>
    </row>
    <row r="746" spans="1:9">
      <c r="A746" s="10" t="s">
        <v>1762</v>
      </c>
      <c r="B746" s="10" t="s">
        <v>1763</v>
      </c>
      <c r="C746" s="11">
        <f>VLOOKUP(A746,'[3]I&amp;S 09'!$A$1:$C$1297,2,FALSE)</f>
        <v>12095598</v>
      </c>
      <c r="D746" s="11">
        <f>VLOOKUP(A746,'[3]EDA 09 local Share'!$A$1:$C$1030,3,FALSE)</f>
        <v>5619275.631051613</v>
      </c>
      <c r="E746" s="11">
        <f>VLOOKUP(A746,'[3]IFA 09 Data'!$A$1:$C$1297,2,FALSE)</f>
        <v>3292673</v>
      </c>
      <c r="F746" s="11">
        <f>VLOOKUP(A746,'[3]IFA 09 Data'!$A$1:$C$1297,3,FALSE)</f>
        <v>4212410</v>
      </c>
      <c r="G746" s="15">
        <f>VLOOKUP(A746,'[3]data 11'!$A$1:$C$1304,3,FALSE)</f>
        <v>11147155230</v>
      </c>
      <c r="H746" s="11">
        <f>VLOOKUP(A746,'[3]Property 07'!$A$1:$B$1377,2,FALSE)</f>
        <v>9707188759</v>
      </c>
      <c r="I746" s="16">
        <f>VLOOKUP(A746,'[3]data 11'!$A$2:$B$1304,2,FALSE)</f>
        <v>34972.981</v>
      </c>
    </row>
    <row r="747" spans="1:9">
      <c r="A747" s="10" t="s">
        <v>1764</v>
      </c>
      <c r="B747" s="10" t="s">
        <v>1765</v>
      </c>
      <c r="C747" s="11">
        <f>VLOOKUP(A747,'[3]I&amp;S 09'!$A$1:$C$1297,2,FALSE)</f>
        <v>293940</v>
      </c>
      <c r="D747" s="11">
        <f>VLOOKUP(A747,'[3]EDA 09 local Share'!$A$1:$C$1030,3,FALSE)</f>
        <v>342848.08039999992</v>
      </c>
      <c r="E747" s="11">
        <f>VLOOKUP(A747,'[3]IFA 09 Data'!$A$1:$C$1297,2,FALSE)</f>
        <v>0</v>
      </c>
      <c r="F747" s="11">
        <f>VLOOKUP(A747,'[3]IFA 09 Data'!$A$1:$C$1297,3,FALSE)</f>
        <v>0</v>
      </c>
      <c r="G747" s="15">
        <f>VLOOKUP(A747,'[3]data 11'!$A$1:$C$1304,3,FALSE)</f>
        <v>134858643</v>
      </c>
      <c r="H747" s="11">
        <f>VLOOKUP(A747,'[3]Property 07'!$A$1:$B$1377,2,FALSE)</f>
        <v>118223476</v>
      </c>
      <c r="I747" s="16">
        <f>VLOOKUP(A747,'[3]data 11'!$A$2:$B$1304,2,FALSE)</f>
        <v>221.714</v>
      </c>
    </row>
    <row r="748" spans="1:9">
      <c r="A748" s="10" t="s">
        <v>1766</v>
      </c>
      <c r="B748" s="10" t="s">
        <v>1767</v>
      </c>
      <c r="C748" s="11">
        <f>VLOOKUP(A748,'[3]I&amp;S 09'!$A$1:$C$1297,2,FALSE)</f>
        <v>720127</v>
      </c>
      <c r="D748" s="11">
        <f>VLOOKUP(A748,'[3]EDA 09 local Share'!$A$1:$C$1030,3,FALSE)</f>
        <v>336359.95856164454</v>
      </c>
      <c r="E748" s="11">
        <f>VLOOKUP(A748,'[3]IFA 09 Data'!$A$1:$C$1297,2,FALSE)</f>
        <v>0</v>
      </c>
      <c r="F748" s="11">
        <f>VLOOKUP(A748,'[3]IFA 09 Data'!$A$1:$C$1297,3,FALSE)</f>
        <v>0</v>
      </c>
      <c r="G748" s="15">
        <f>VLOOKUP(A748,'[3]data 11'!$A$1:$C$1304,3,FALSE)</f>
        <v>227962080</v>
      </c>
      <c r="H748" s="11">
        <f>VLOOKUP(A748,'[3]Property 07'!$A$1:$B$1377,2,FALSE)</f>
        <v>205215027</v>
      </c>
      <c r="I748" s="16">
        <f>VLOOKUP(A748,'[3]data 11'!$A$2:$B$1304,2,FALSE)</f>
        <v>340</v>
      </c>
    </row>
    <row r="749" spans="1:9">
      <c r="A749" s="10" t="s">
        <v>1768</v>
      </c>
      <c r="B749" s="10" t="s">
        <v>1769</v>
      </c>
      <c r="C749" s="11">
        <f>VLOOKUP(A749,'[3]I&amp;S 09'!$A$1:$C$1297,2,FALSE)</f>
        <v>848358</v>
      </c>
      <c r="D749" s="11">
        <f>VLOOKUP(A749,'[3]EDA 09 local Share'!$A$1:$C$1030,3,FALSE)</f>
        <v>1416047.1838555678</v>
      </c>
      <c r="E749" s="11">
        <f>VLOOKUP(A749,'[3]IFA 09 Data'!$A$1:$C$1297,2,FALSE)</f>
        <v>0</v>
      </c>
      <c r="F749" s="11">
        <f>VLOOKUP(A749,'[3]IFA 09 Data'!$A$1:$C$1297,3,FALSE)</f>
        <v>0</v>
      </c>
      <c r="G749" s="15">
        <f>VLOOKUP(A749,'[3]data 11'!$A$1:$C$1304,3,FALSE)</f>
        <v>1766432983</v>
      </c>
      <c r="H749" s="11">
        <f>VLOOKUP(A749,'[3]Property 07'!$A$1:$B$1377,2,FALSE)</f>
        <v>1672582362</v>
      </c>
      <c r="I749" s="16">
        <f>VLOOKUP(A749,'[3]data 11'!$A$2:$B$1304,2,FALSE)</f>
        <v>461.12099999999998</v>
      </c>
    </row>
    <row r="750" spans="1:9">
      <c r="A750" s="10" t="s">
        <v>1770</v>
      </c>
      <c r="B750" s="10" t="s">
        <v>1771</v>
      </c>
      <c r="C750" s="11">
        <f>VLOOKUP(A750,'[3]I&amp;S 09'!$A$1:$C$1297,2,FALSE)</f>
        <v>633506</v>
      </c>
      <c r="D750" s="11">
        <f>VLOOKUP(A750,'[3]EDA 09 local Share'!$A$1:$C$1030,3,FALSE)</f>
        <v>347001.52098988509</v>
      </c>
      <c r="E750" s="11">
        <f>VLOOKUP(A750,'[3]IFA 09 Data'!$A$1:$C$1297,2,FALSE)</f>
        <v>559197</v>
      </c>
      <c r="F750" s="11">
        <f>VLOOKUP(A750,'[3]IFA 09 Data'!$A$1:$C$1297,3,FALSE)</f>
        <v>2192586</v>
      </c>
      <c r="G750" s="15">
        <f>VLOOKUP(A750,'[3]data 11'!$A$1:$C$1304,3,FALSE)</f>
        <v>331505523</v>
      </c>
      <c r="H750" s="11">
        <f>VLOOKUP(A750,'[3]Property 07'!$A$1:$B$1377,2,FALSE)</f>
        <v>276227370</v>
      </c>
      <c r="I750" s="16">
        <f>VLOOKUP(A750,'[3]data 11'!$A$2:$B$1304,2,FALSE)</f>
        <v>2967.0479999999998</v>
      </c>
    </row>
    <row r="751" spans="1:9">
      <c r="A751" s="10" t="s">
        <v>1772</v>
      </c>
      <c r="B751" s="10" t="s">
        <v>1773</v>
      </c>
      <c r="C751" s="11">
        <f>VLOOKUP(A751,'[3]I&amp;S 09'!$A$1:$C$1297,2,FALSE)</f>
        <v>4055454</v>
      </c>
      <c r="D751" s="11">
        <f>VLOOKUP(A751,'[3]EDA 09 local Share'!$A$1:$C$1030,3,FALSE)</f>
        <v>3289009.4311424252</v>
      </c>
      <c r="E751" s="11">
        <f>VLOOKUP(A751,'[3]IFA 09 Data'!$A$1:$C$1297,2,FALSE)</f>
        <v>0</v>
      </c>
      <c r="F751" s="11">
        <f>VLOOKUP(A751,'[3]IFA 09 Data'!$A$1:$C$1297,3,FALSE)</f>
        <v>0</v>
      </c>
      <c r="G751" s="15">
        <f>VLOOKUP(A751,'[3]data 11'!$A$1:$C$1304,3,FALSE)</f>
        <v>1486928282</v>
      </c>
      <c r="H751" s="11">
        <f>VLOOKUP(A751,'[3]Property 07'!$A$1:$B$1377,2,FALSE)</f>
        <v>1298785095</v>
      </c>
      <c r="I751" s="16">
        <f>VLOOKUP(A751,'[3]data 11'!$A$2:$B$1304,2,FALSE)</f>
        <v>3158.3539999999998</v>
      </c>
    </row>
    <row r="752" spans="1:9">
      <c r="A752" s="10" t="s">
        <v>1774</v>
      </c>
      <c r="B752" s="10" t="s">
        <v>1775</v>
      </c>
      <c r="C752" s="11">
        <f>VLOOKUP(A752,'[3]I&amp;S 09'!$A$1:$C$1297,2,FALSE)</f>
        <v>864749</v>
      </c>
      <c r="D752" s="11">
        <f>VLOOKUP(A752,'[3]EDA 09 local Share'!$A$1:$C$1030,3,FALSE)</f>
        <v>569386.63799999992</v>
      </c>
      <c r="E752" s="11">
        <f>VLOOKUP(A752,'[3]IFA 09 Data'!$A$1:$C$1297,2,FALSE)</f>
        <v>112186</v>
      </c>
      <c r="F752" s="11">
        <f>VLOOKUP(A752,'[3]IFA 09 Data'!$A$1:$C$1297,3,FALSE)</f>
        <v>156610</v>
      </c>
      <c r="G752" s="15">
        <f>VLOOKUP(A752,'[3]data 11'!$A$1:$C$1304,3,FALSE)</f>
        <v>257572963</v>
      </c>
      <c r="H752" s="11">
        <f>VLOOKUP(A752,'[3]Property 07'!$A$1:$B$1377,2,FALSE)</f>
        <v>196340220</v>
      </c>
      <c r="I752" s="16">
        <f>VLOOKUP(A752,'[3]data 11'!$A$2:$B$1304,2,FALSE)</f>
        <v>811.34599999999989</v>
      </c>
    </row>
    <row r="753" spans="1:9">
      <c r="A753" s="10" t="s">
        <v>1776</v>
      </c>
      <c r="B753" s="10" t="s">
        <v>1777</v>
      </c>
      <c r="C753" s="11">
        <f>VLOOKUP(A753,'[3]I&amp;S 09'!$A$1:$C$1297,2,FALSE)</f>
        <v>624451</v>
      </c>
      <c r="D753" s="11">
        <f>VLOOKUP(A753,'[3]EDA 09 local Share'!$A$1:$C$1030,3,FALSE)</f>
        <v>684444.92460962886</v>
      </c>
      <c r="E753" s="11">
        <f>VLOOKUP(A753,'[3]IFA 09 Data'!$A$1:$C$1297,2,FALSE)</f>
        <v>0</v>
      </c>
      <c r="F753" s="11">
        <f>VLOOKUP(A753,'[3]IFA 09 Data'!$A$1:$C$1297,3,FALSE)</f>
        <v>0</v>
      </c>
      <c r="G753" s="15">
        <f>VLOOKUP(A753,'[3]data 11'!$A$1:$C$1304,3,FALSE)</f>
        <v>2301487518</v>
      </c>
      <c r="H753" s="11">
        <f>VLOOKUP(A753,'[3]Property 07'!$A$1:$B$1377,2,FALSE)</f>
        <v>2006404665</v>
      </c>
      <c r="I753" s="16">
        <f>VLOOKUP(A753,'[3]data 11'!$A$2:$B$1304,2,FALSE)</f>
        <v>5270.3619999999992</v>
      </c>
    </row>
    <row r="754" spans="1:9">
      <c r="A754" s="10" t="s">
        <v>1778</v>
      </c>
      <c r="B754" s="10" t="s">
        <v>1779</v>
      </c>
      <c r="C754" s="11">
        <f>VLOOKUP(A754,'[3]I&amp;S 09'!$A$1:$C$1297,2,FALSE)</f>
        <v>1475085</v>
      </c>
      <c r="D754" s="11">
        <f>VLOOKUP(A754,'[3]EDA 09 local Share'!$A$1:$C$1030,3,FALSE)</f>
        <v>1257992.6449563985</v>
      </c>
      <c r="E754" s="11">
        <f>VLOOKUP(A754,'[3]IFA 09 Data'!$A$1:$C$1297,2,FALSE)</f>
        <v>0</v>
      </c>
      <c r="F754" s="11">
        <f>VLOOKUP(A754,'[3]IFA 09 Data'!$A$1:$C$1297,3,FALSE)</f>
        <v>0</v>
      </c>
      <c r="G754" s="15">
        <f>VLOOKUP(A754,'[3]data 11'!$A$1:$C$1304,3,FALSE)</f>
        <v>517582837</v>
      </c>
      <c r="H754" s="11">
        <f>VLOOKUP(A754,'[3]Property 07'!$A$1:$B$1377,2,FALSE)</f>
        <v>494205548</v>
      </c>
      <c r="I754" s="16">
        <f>VLOOKUP(A754,'[3]data 11'!$A$2:$B$1304,2,FALSE)</f>
        <v>1941.7109999999998</v>
      </c>
    </row>
    <row r="755" spans="1:9">
      <c r="A755" s="10" t="s">
        <v>1780</v>
      </c>
      <c r="B755" s="10" t="s">
        <v>1781</v>
      </c>
      <c r="C755" s="11">
        <f>VLOOKUP(A755,'[3]I&amp;S 09'!$A$1:$C$1297,2,FALSE)</f>
        <v>545938</v>
      </c>
      <c r="D755" s="11">
        <f>VLOOKUP(A755,'[3]EDA 09 local Share'!$A$1:$C$1030,3,FALSE)</f>
        <v>109089.97693627101</v>
      </c>
      <c r="E755" s="11">
        <f>VLOOKUP(A755,'[3]IFA 09 Data'!$A$1:$C$1297,2,FALSE)</f>
        <v>477623</v>
      </c>
      <c r="F755" s="11">
        <f>VLOOKUP(A755,'[3]IFA 09 Data'!$A$1:$C$1297,3,FALSE)</f>
        <v>477623</v>
      </c>
      <c r="G755" s="15">
        <f>VLOOKUP(A755,'[3]data 11'!$A$1:$C$1304,3,FALSE)</f>
        <v>904962419</v>
      </c>
      <c r="H755" s="11">
        <f>VLOOKUP(A755,'[3]Property 07'!$A$1:$B$1377,2,FALSE)</f>
        <v>761863644</v>
      </c>
      <c r="I755" s="16">
        <f>VLOOKUP(A755,'[3]data 11'!$A$2:$B$1304,2,FALSE)</f>
        <v>2068.2919999999999</v>
      </c>
    </row>
    <row r="756" spans="1:9">
      <c r="A756" s="10" t="s">
        <v>1784</v>
      </c>
      <c r="B756" s="10" t="s">
        <v>1785</v>
      </c>
      <c r="C756" s="11">
        <f>VLOOKUP(A756,'[3]I&amp;S 09'!$A$1:$C$1297,2,FALSE)</f>
        <v>0</v>
      </c>
      <c r="D756" s="11">
        <f>VLOOKUP(A756,'[3]EDA 09 local Share'!$A$1:$C$1030,3,FALSE)</f>
        <v>0</v>
      </c>
      <c r="E756" s="11">
        <f>VLOOKUP(A756,'[3]IFA 09 Data'!$A$1:$C$1297,2,FALSE)</f>
        <v>0</v>
      </c>
      <c r="F756" s="11">
        <f>VLOOKUP(A756,'[3]IFA 09 Data'!$A$1:$C$1297,3,FALSE)</f>
        <v>0</v>
      </c>
      <c r="G756" s="15">
        <f>VLOOKUP(A756,'[3]data 11'!$A$1:$C$1304,3,FALSE)</f>
        <v>108155053</v>
      </c>
      <c r="H756" s="11">
        <f>VLOOKUP(A756,'[3]Property 07'!$A$1:$B$1377,2,FALSE)</f>
        <v>102491729</v>
      </c>
      <c r="I756" s="16">
        <f>VLOOKUP(A756,'[3]data 11'!$A$2:$B$1304,2,FALSE)</f>
        <v>282.39999999999998</v>
      </c>
    </row>
    <row r="757" spans="1:9">
      <c r="A757" s="10" t="s">
        <v>1786</v>
      </c>
      <c r="B757" s="10" t="s">
        <v>1787</v>
      </c>
      <c r="C757" s="11">
        <f>VLOOKUP(A757,'[3]I&amp;S 09'!$A$1:$C$1297,2,FALSE)</f>
        <v>0</v>
      </c>
      <c r="D757" s="11">
        <f>VLOOKUP(A757,'[3]EDA 09 local Share'!$A$1:$C$1030,3,FALSE)</f>
        <v>0</v>
      </c>
      <c r="E757" s="11">
        <f>VLOOKUP(A757,'[3]IFA 09 Data'!$A$1:$C$1297,2,FALSE)</f>
        <v>0</v>
      </c>
      <c r="F757" s="11">
        <f>VLOOKUP(A757,'[3]IFA 09 Data'!$A$1:$C$1297,3,FALSE)</f>
        <v>0</v>
      </c>
      <c r="G757" s="15">
        <f>VLOOKUP(A757,'[3]data 11'!$A$1:$C$1304,3,FALSE)</f>
        <v>44634577</v>
      </c>
      <c r="H757" s="11">
        <f>VLOOKUP(A757,'[3]Property 07'!$A$1:$B$1377,2,FALSE)</f>
        <v>36200633</v>
      </c>
      <c r="I757" s="16">
        <f>VLOOKUP(A757,'[3]data 11'!$A$2:$B$1304,2,FALSE)</f>
        <v>90.556999999999988</v>
      </c>
    </row>
    <row r="758" spans="1:9">
      <c r="A758" s="10" t="s">
        <v>1788</v>
      </c>
      <c r="B758" s="10" t="s">
        <v>1789</v>
      </c>
      <c r="C758" s="11">
        <f>VLOOKUP(A758,'[3]I&amp;S 09'!$A$1:$C$1297,2,FALSE)</f>
        <v>0</v>
      </c>
      <c r="D758" s="11">
        <f>VLOOKUP(A758,'[3]EDA 09 local Share'!$A$1:$C$1030,3,FALSE)</f>
        <v>0</v>
      </c>
      <c r="E758" s="11">
        <f>VLOOKUP(A758,'[3]IFA 09 Data'!$A$1:$C$1297,2,FALSE)</f>
        <v>0</v>
      </c>
      <c r="F758" s="11">
        <f>VLOOKUP(A758,'[3]IFA 09 Data'!$A$1:$C$1297,3,FALSE)</f>
        <v>0</v>
      </c>
      <c r="G758" s="15">
        <f>VLOOKUP(A758,'[3]data 11'!$A$1:$C$1304,3,FALSE)</f>
        <v>38092876</v>
      </c>
      <c r="H758" s="11">
        <f>VLOOKUP(A758,'[3]Property 07'!$A$1:$B$1377,2,FALSE)</f>
        <v>34687390</v>
      </c>
      <c r="I758" s="16">
        <f>VLOOKUP(A758,'[3]data 11'!$A$2:$B$1304,2,FALSE)</f>
        <v>76.548999999999992</v>
      </c>
    </row>
    <row r="759" spans="1:9">
      <c r="A759" s="10" t="s">
        <v>1790</v>
      </c>
      <c r="B759" s="10" t="s">
        <v>1791</v>
      </c>
      <c r="C759" s="11">
        <f>VLOOKUP(A759,'[3]I&amp;S 09'!$A$1:$C$1297,2,FALSE)</f>
        <v>1274279</v>
      </c>
      <c r="D759" s="11">
        <f>VLOOKUP(A759,'[3]EDA 09 local Share'!$A$1:$C$1030,3,FALSE)</f>
        <v>630327.41519036912</v>
      </c>
      <c r="E759" s="11">
        <f>VLOOKUP(A759,'[3]IFA 09 Data'!$A$1:$C$1297,2,FALSE)</f>
        <v>193072</v>
      </c>
      <c r="F759" s="11">
        <f>VLOOKUP(A759,'[3]IFA 09 Data'!$A$1:$C$1297,3,FALSE)</f>
        <v>373903</v>
      </c>
      <c r="G759" s="15">
        <f>VLOOKUP(A759,'[3]data 11'!$A$1:$C$1304,3,FALSE)</f>
        <v>598484199</v>
      </c>
      <c r="H759" s="11">
        <f>VLOOKUP(A759,'[3]Property 07'!$A$1:$B$1377,2,FALSE)</f>
        <v>441579985</v>
      </c>
      <c r="I759" s="16">
        <f>VLOOKUP(A759,'[3]data 11'!$A$2:$B$1304,2,FALSE)</f>
        <v>2270.694</v>
      </c>
    </row>
    <row r="760" spans="1:9">
      <c r="A760" s="10" t="s">
        <v>1792</v>
      </c>
      <c r="B760" s="10" t="s">
        <v>1793</v>
      </c>
      <c r="C760" s="11">
        <f>VLOOKUP(A760,'[3]I&amp;S 09'!$A$1:$C$1297,2,FALSE)</f>
        <v>412899</v>
      </c>
      <c r="D760" s="11">
        <f>VLOOKUP(A760,'[3]EDA 09 local Share'!$A$1:$C$1030,3,FALSE)</f>
        <v>377935.63749009935</v>
      </c>
      <c r="E760" s="11">
        <f>VLOOKUP(A760,'[3]IFA 09 Data'!$A$1:$C$1297,2,FALSE)</f>
        <v>0</v>
      </c>
      <c r="F760" s="11">
        <f>VLOOKUP(A760,'[3]IFA 09 Data'!$A$1:$C$1297,3,FALSE)</f>
        <v>0</v>
      </c>
      <c r="G760" s="15">
        <f>VLOOKUP(A760,'[3]data 11'!$A$1:$C$1304,3,FALSE)</f>
        <v>386494696</v>
      </c>
      <c r="H760" s="11">
        <f>VLOOKUP(A760,'[3]Property 07'!$A$1:$B$1377,2,FALSE)</f>
        <v>307190283</v>
      </c>
      <c r="I760" s="16">
        <f>VLOOKUP(A760,'[3]data 11'!$A$2:$B$1304,2,FALSE)</f>
        <v>1575.04</v>
      </c>
    </row>
    <row r="761" spans="1:9">
      <c r="A761" s="10" t="s">
        <v>1794</v>
      </c>
      <c r="B761" s="10" t="s">
        <v>1795</v>
      </c>
      <c r="C761" s="11">
        <f>VLOOKUP(A761,'[3]I&amp;S 09'!$A$1:$C$1297,2,FALSE)</f>
        <v>3235711</v>
      </c>
      <c r="D761" s="11">
        <f>VLOOKUP(A761,'[3]EDA 09 local Share'!$A$1:$C$1030,3,FALSE)</f>
        <v>1122468.1996044908</v>
      </c>
      <c r="E761" s="11">
        <f>VLOOKUP(A761,'[3]IFA 09 Data'!$A$1:$C$1297,2,FALSE)</f>
        <v>0</v>
      </c>
      <c r="F761" s="11">
        <f>VLOOKUP(A761,'[3]IFA 09 Data'!$A$1:$C$1297,3,FALSE)</f>
        <v>0</v>
      </c>
      <c r="G761" s="15">
        <f>VLOOKUP(A761,'[3]data 11'!$A$1:$C$1304,3,FALSE)</f>
        <v>1438122739</v>
      </c>
      <c r="H761" s="11">
        <f>VLOOKUP(A761,'[3]Property 07'!$A$1:$B$1377,2,FALSE)</f>
        <v>1370140981</v>
      </c>
      <c r="I761" s="16">
        <f>VLOOKUP(A761,'[3]data 11'!$A$2:$B$1304,2,FALSE)</f>
        <v>2351.2129999999997</v>
      </c>
    </row>
    <row r="762" spans="1:9">
      <c r="A762" s="10" t="s">
        <v>1796</v>
      </c>
      <c r="B762" s="10" t="s">
        <v>1797</v>
      </c>
      <c r="C762" s="11">
        <f>VLOOKUP(A762,'[3]I&amp;S 09'!$A$1:$C$1297,2,FALSE)</f>
        <v>630010</v>
      </c>
      <c r="D762" s="11">
        <f>VLOOKUP(A762,'[3]EDA 09 local Share'!$A$1:$C$1030,3,FALSE)</f>
        <v>100887.59738642695</v>
      </c>
      <c r="E762" s="11">
        <f>VLOOKUP(A762,'[3]IFA 09 Data'!$A$1:$C$1297,2,FALSE)</f>
        <v>489387</v>
      </c>
      <c r="F762" s="11">
        <f>VLOOKUP(A762,'[3]IFA 09 Data'!$A$1:$C$1297,3,FALSE)</f>
        <v>1258064</v>
      </c>
      <c r="G762" s="15">
        <f>VLOOKUP(A762,'[3]data 11'!$A$1:$C$1304,3,FALSE)</f>
        <v>800671918</v>
      </c>
      <c r="H762" s="11">
        <f>VLOOKUP(A762,'[3]Property 07'!$A$1:$B$1377,2,FALSE)</f>
        <v>616934874</v>
      </c>
      <c r="I762" s="16">
        <f>VLOOKUP(A762,'[3]data 11'!$A$2:$B$1304,2,FALSE)</f>
        <v>4530</v>
      </c>
    </row>
    <row r="763" spans="1:9">
      <c r="A763" s="10" t="s">
        <v>1798</v>
      </c>
      <c r="B763" s="10" t="s">
        <v>2409</v>
      </c>
      <c r="C763" s="11">
        <f>VLOOKUP(A763,'[3]I&amp;S 09'!$A$1:$C$1297,2,FALSE)</f>
        <v>828029</v>
      </c>
      <c r="D763" s="11">
        <f>VLOOKUP(A763,'[3]EDA 09 local Share'!$A$1:$C$1030,3,FALSE)</f>
        <v>738201.98796925414</v>
      </c>
      <c r="E763" s="11">
        <f>VLOOKUP(A763,'[3]IFA 09 Data'!$A$1:$C$1297,2,FALSE)</f>
        <v>0</v>
      </c>
      <c r="F763" s="11">
        <f>VLOOKUP(A763,'[3]IFA 09 Data'!$A$1:$C$1297,3,FALSE)</f>
        <v>0</v>
      </c>
      <c r="G763" s="15">
        <f>VLOOKUP(A763,'[3]data 11'!$A$1:$C$1304,3,FALSE)</f>
        <v>935523259</v>
      </c>
      <c r="H763" s="11">
        <f>VLOOKUP(A763,'[3]Property 07'!$A$1:$B$1377,2,FALSE)</f>
        <v>714684610</v>
      </c>
      <c r="I763" s="16">
        <f>VLOOKUP(A763,'[3]data 11'!$A$2:$B$1304,2,FALSE)</f>
        <v>3442.62</v>
      </c>
    </row>
    <row r="764" spans="1:9">
      <c r="A764" s="10" t="s">
        <v>1800</v>
      </c>
      <c r="B764" s="10" t="s">
        <v>1801</v>
      </c>
      <c r="C764" s="11">
        <f>VLOOKUP(A764,'[3]I&amp;S 09'!$A$1:$C$1297,2,FALSE)</f>
        <v>78908</v>
      </c>
      <c r="D764" s="11">
        <f>VLOOKUP(A764,'[3]EDA 09 local Share'!$A$1:$C$1030,3,FALSE)</f>
        <v>108153.74183589303</v>
      </c>
      <c r="E764" s="11">
        <f>VLOOKUP(A764,'[3]IFA 09 Data'!$A$1:$C$1297,2,FALSE)</f>
        <v>0</v>
      </c>
      <c r="F764" s="11">
        <f>VLOOKUP(A764,'[3]IFA 09 Data'!$A$1:$C$1297,3,FALSE)</f>
        <v>0</v>
      </c>
      <c r="G764" s="15">
        <f>VLOOKUP(A764,'[3]data 11'!$A$1:$C$1304,3,FALSE)</f>
        <v>131110050</v>
      </c>
      <c r="H764" s="11">
        <f>VLOOKUP(A764,'[3]Property 07'!$A$1:$B$1377,2,FALSE)</f>
        <v>92276284</v>
      </c>
      <c r="I764" s="16">
        <f>VLOOKUP(A764,'[3]data 11'!$A$2:$B$1304,2,FALSE)</f>
        <v>178.166</v>
      </c>
    </row>
    <row r="765" spans="1:9">
      <c r="A765" s="10" t="s">
        <v>1802</v>
      </c>
      <c r="B765" s="10" t="s">
        <v>1803</v>
      </c>
      <c r="C765" s="11">
        <f>VLOOKUP(A765,'[3]I&amp;S 09'!$A$1:$C$1297,2,FALSE)</f>
        <v>197378</v>
      </c>
      <c r="D765" s="11">
        <f>VLOOKUP(A765,'[3]EDA 09 local Share'!$A$1:$C$1030,3,FALSE)</f>
        <v>289434.89511098369</v>
      </c>
      <c r="E765" s="11">
        <f>VLOOKUP(A765,'[3]IFA 09 Data'!$A$1:$C$1297,2,FALSE)</f>
        <v>0</v>
      </c>
      <c r="F765" s="11">
        <f>VLOOKUP(A765,'[3]IFA 09 Data'!$A$1:$C$1297,3,FALSE)</f>
        <v>0</v>
      </c>
      <c r="G765" s="15">
        <f>VLOOKUP(A765,'[3]data 11'!$A$1:$C$1304,3,FALSE)</f>
        <v>629772121</v>
      </c>
      <c r="H765" s="11">
        <f>VLOOKUP(A765,'[3]Property 07'!$A$1:$B$1377,2,FALSE)</f>
        <v>476058528</v>
      </c>
      <c r="I765" s="16">
        <f>VLOOKUP(A765,'[3]data 11'!$A$2:$B$1304,2,FALSE)</f>
        <v>259.87399999999997</v>
      </c>
    </row>
    <row r="766" spans="1:9">
      <c r="A766" s="10" t="s">
        <v>1804</v>
      </c>
      <c r="B766" s="10" t="s">
        <v>1805</v>
      </c>
      <c r="C766" s="11">
        <f>VLOOKUP(A766,'[3]I&amp;S 09'!$A$1:$C$1297,2,FALSE)</f>
        <v>1457410</v>
      </c>
      <c r="D766" s="11">
        <f>VLOOKUP(A766,'[3]EDA 09 local Share'!$A$1:$C$1030,3,FALSE)</f>
        <v>1024423.4701244417</v>
      </c>
      <c r="E766" s="11">
        <f>VLOOKUP(A766,'[3]IFA 09 Data'!$A$1:$C$1297,2,FALSE)</f>
        <v>401080</v>
      </c>
      <c r="F766" s="11">
        <f>VLOOKUP(A766,'[3]IFA 09 Data'!$A$1:$C$1297,3,FALSE)</f>
        <v>772750</v>
      </c>
      <c r="G766" s="15">
        <f>VLOOKUP(A766,'[3]data 11'!$A$1:$C$1304,3,FALSE)</f>
        <v>765689799</v>
      </c>
      <c r="H766" s="11">
        <f>VLOOKUP(A766,'[3]Property 07'!$A$1:$B$1377,2,FALSE)</f>
        <v>609522591</v>
      </c>
      <c r="I766" s="16">
        <f>VLOOKUP(A766,'[3]data 11'!$A$2:$B$1304,2,FALSE)</f>
        <v>3371.1869999999999</v>
      </c>
    </row>
    <row r="767" spans="1:9">
      <c r="A767" s="10" t="s">
        <v>1806</v>
      </c>
      <c r="B767" s="10" t="s">
        <v>1807</v>
      </c>
      <c r="C767" s="11">
        <f>VLOOKUP(A767,'[3]I&amp;S 09'!$A$1:$C$1297,2,FALSE)</f>
        <v>363579</v>
      </c>
      <c r="D767" s="11">
        <f>VLOOKUP(A767,'[3]EDA 09 local Share'!$A$1:$C$1030,3,FALSE)</f>
        <v>393291.86372019479</v>
      </c>
      <c r="E767" s="11">
        <f>VLOOKUP(A767,'[3]IFA 09 Data'!$A$1:$C$1297,2,FALSE)</f>
        <v>0</v>
      </c>
      <c r="F767" s="11">
        <f>VLOOKUP(A767,'[3]IFA 09 Data'!$A$1:$C$1297,3,FALSE)</f>
        <v>0</v>
      </c>
      <c r="G767" s="15">
        <f>VLOOKUP(A767,'[3]data 11'!$A$1:$C$1304,3,FALSE)</f>
        <v>251939788</v>
      </c>
      <c r="H767" s="11">
        <f>VLOOKUP(A767,'[3]Property 07'!$A$1:$B$1377,2,FALSE)</f>
        <v>209509565</v>
      </c>
      <c r="I767" s="16">
        <f>VLOOKUP(A767,'[3]data 11'!$A$2:$B$1304,2,FALSE)</f>
        <v>448.71799999999996</v>
      </c>
    </row>
    <row r="768" spans="1:9">
      <c r="A768" s="10" t="s">
        <v>1808</v>
      </c>
      <c r="B768" s="10" t="s">
        <v>1809</v>
      </c>
      <c r="C768" s="11">
        <f>VLOOKUP(A768,'[3]I&amp;S 09'!$A$1:$C$1297,2,FALSE)</f>
        <v>0</v>
      </c>
      <c r="D768" s="11">
        <f>VLOOKUP(A768,'[3]EDA 09 local Share'!$A$1:$C$1030,3,FALSE)</f>
        <v>0</v>
      </c>
      <c r="E768" s="11">
        <f>VLOOKUP(A768,'[3]IFA 09 Data'!$A$1:$C$1297,2,FALSE)</f>
        <v>0</v>
      </c>
      <c r="F768" s="11">
        <f>VLOOKUP(A768,'[3]IFA 09 Data'!$A$1:$C$1297,3,FALSE)</f>
        <v>0</v>
      </c>
      <c r="G768" s="15">
        <f>VLOOKUP(A768,'[3]data 11'!$A$1:$C$1304,3,FALSE)</f>
        <v>77868027</v>
      </c>
      <c r="H768" s="11">
        <f>VLOOKUP(A768,'[3]Property 07'!$A$1:$B$1377,2,FALSE)</f>
        <v>70411377</v>
      </c>
      <c r="I768" s="16">
        <f>VLOOKUP(A768,'[3]data 11'!$A$2:$B$1304,2,FALSE)</f>
        <v>172.113</v>
      </c>
    </row>
    <row r="769" spans="1:9">
      <c r="A769" s="10" t="s">
        <v>1810</v>
      </c>
      <c r="B769" s="10" t="s">
        <v>1811</v>
      </c>
      <c r="C769" s="11">
        <f>VLOOKUP(A769,'[3]I&amp;S 09'!$A$1:$C$1297,2,FALSE)</f>
        <v>90893</v>
      </c>
      <c r="D769" s="11">
        <f>VLOOKUP(A769,'[3]EDA 09 local Share'!$A$1:$C$1030,3,FALSE)</f>
        <v>110506.69513209566</v>
      </c>
      <c r="E769" s="11">
        <f>VLOOKUP(A769,'[3]IFA 09 Data'!$A$1:$C$1297,2,FALSE)</f>
        <v>0</v>
      </c>
      <c r="F769" s="11">
        <f>VLOOKUP(A769,'[3]IFA 09 Data'!$A$1:$C$1297,3,FALSE)</f>
        <v>0</v>
      </c>
      <c r="G769" s="15">
        <f>VLOOKUP(A769,'[3]data 11'!$A$1:$C$1304,3,FALSE)</f>
        <v>429976476</v>
      </c>
      <c r="H769" s="11">
        <f>VLOOKUP(A769,'[3]Property 07'!$A$1:$B$1377,2,FALSE)</f>
        <v>348393810</v>
      </c>
      <c r="I769" s="16">
        <f>VLOOKUP(A769,'[3]data 11'!$A$2:$B$1304,2,FALSE)</f>
        <v>50.648999999999994</v>
      </c>
    </row>
    <row r="770" spans="1:9">
      <c r="A770" s="10" t="s">
        <v>1814</v>
      </c>
      <c r="B770" s="10" t="s">
        <v>1815</v>
      </c>
      <c r="C770" s="11">
        <f>VLOOKUP(A770,'[3]I&amp;S 09'!$A$1:$C$1297,2,FALSE)</f>
        <v>2446833</v>
      </c>
      <c r="D770" s="11">
        <f>VLOOKUP(A770,'[3]EDA 09 local Share'!$A$1:$C$1030,3,FALSE)</f>
        <v>796687.9345136265</v>
      </c>
      <c r="E770" s="11">
        <f>VLOOKUP(A770,'[3]IFA 09 Data'!$A$1:$C$1297,2,FALSE)</f>
        <v>0</v>
      </c>
      <c r="F770" s="11">
        <f>VLOOKUP(A770,'[3]IFA 09 Data'!$A$1:$C$1297,3,FALSE)</f>
        <v>0</v>
      </c>
      <c r="G770" s="15">
        <f>VLOOKUP(A770,'[3]data 11'!$A$1:$C$1304,3,FALSE)</f>
        <v>771025205</v>
      </c>
      <c r="H770" s="11">
        <f>VLOOKUP(A770,'[3]Property 07'!$A$1:$B$1377,2,FALSE)</f>
        <v>701443954</v>
      </c>
      <c r="I770" s="16">
        <f>VLOOKUP(A770,'[3]data 11'!$A$2:$B$1304,2,FALSE)</f>
        <v>637.09999999999991</v>
      </c>
    </row>
    <row r="771" spans="1:9">
      <c r="A771" s="10" t="s">
        <v>1816</v>
      </c>
      <c r="B771" s="10" t="s">
        <v>1817</v>
      </c>
      <c r="C771" s="11">
        <f>VLOOKUP(A771,'[3]I&amp;S 09'!$A$1:$C$1297,2,FALSE)</f>
        <v>8346416</v>
      </c>
      <c r="D771" s="11">
        <f>VLOOKUP(A771,'[3]EDA 09 local Share'!$A$1:$C$1030,3,FALSE)</f>
        <v>3135665.6131362328</v>
      </c>
      <c r="E771" s="11">
        <f>VLOOKUP(A771,'[3]IFA 09 Data'!$A$1:$C$1297,2,FALSE)</f>
        <v>0</v>
      </c>
      <c r="F771" s="11">
        <f>VLOOKUP(A771,'[3]IFA 09 Data'!$A$1:$C$1297,3,FALSE)</f>
        <v>0</v>
      </c>
      <c r="G771" s="15">
        <f>VLOOKUP(A771,'[3]data 11'!$A$1:$C$1304,3,FALSE)</f>
        <v>3576666139</v>
      </c>
      <c r="H771" s="11">
        <f>VLOOKUP(A771,'[3]Property 07'!$A$1:$B$1377,2,FALSE)</f>
        <v>3075572362</v>
      </c>
      <c r="I771" s="16">
        <f>VLOOKUP(A771,'[3]data 11'!$A$2:$B$1304,2,FALSE)</f>
        <v>2445.2559999999999</v>
      </c>
    </row>
    <row r="772" spans="1:9">
      <c r="A772" s="10" t="s">
        <v>1818</v>
      </c>
      <c r="B772" s="10" t="s">
        <v>1819</v>
      </c>
      <c r="C772" s="11">
        <f>VLOOKUP(A772,'[3]I&amp;S 09'!$A$1:$C$1297,2,FALSE)</f>
        <v>501357</v>
      </c>
      <c r="D772" s="11">
        <f>VLOOKUP(A772,'[3]EDA 09 local Share'!$A$1:$C$1030,3,FALSE)</f>
        <v>103697.99038455808</v>
      </c>
      <c r="E772" s="11">
        <f>VLOOKUP(A772,'[3]IFA 09 Data'!$A$1:$C$1297,2,FALSE)</f>
        <v>100000</v>
      </c>
      <c r="F772" s="11">
        <f>VLOOKUP(A772,'[3]IFA 09 Data'!$A$1:$C$1297,3,FALSE)</f>
        <v>100000</v>
      </c>
      <c r="G772" s="15">
        <f>VLOOKUP(A772,'[3]data 11'!$A$1:$C$1304,3,FALSE)</f>
        <v>307891203</v>
      </c>
      <c r="H772" s="11">
        <f>VLOOKUP(A772,'[3]Property 07'!$A$1:$B$1377,2,FALSE)</f>
        <v>232219635</v>
      </c>
      <c r="I772" s="16">
        <f>VLOOKUP(A772,'[3]data 11'!$A$2:$B$1304,2,FALSE)</f>
        <v>339.52499999999998</v>
      </c>
    </row>
    <row r="773" spans="1:9">
      <c r="A773" s="10" t="s">
        <v>1822</v>
      </c>
      <c r="B773" s="10" t="s">
        <v>1823</v>
      </c>
      <c r="C773" s="11">
        <f>VLOOKUP(A773,'[3]I&amp;S 09'!$A$1:$C$1297,2,FALSE)</f>
        <v>335426</v>
      </c>
      <c r="D773" s="11">
        <f>VLOOKUP(A773,'[3]EDA 09 local Share'!$A$1:$C$1030,3,FALSE)</f>
        <v>218128.14132302327</v>
      </c>
      <c r="E773" s="11">
        <f>VLOOKUP(A773,'[3]IFA 09 Data'!$A$1:$C$1297,2,FALSE)</f>
        <v>82526</v>
      </c>
      <c r="F773" s="11">
        <f>VLOOKUP(A773,'[3]IFA 09 Data'!$A$1:$C$1297,3,FALSE)</f>
        <v>107925</v>
      </c>
      <c r="G773" s="15">
        <f>VLOOKUP(A773,'[3]data 11'!$A$1:$C$1304,3,FALSE)</f>
        <v>173975535</v>
      </c>
      <c r="H773" s="11">
        <f>VLOOKUP(A773,'[3]Property 07'!$A$1:$B$1377,2,FALSE)</f>
        <v>142132741</v>
      </c>
      <c r="I773" s="16">
        <f>VLOOKUP(A773,'[3]data 11'!$A$2:$B$1304,2,FALSE)</f>
        <v>542.00799999999992</v>
      </c>
    </row>
    <row r="774" spans="1:9">
      <c r="A774" s="10" t="s">
        <v>1824</v>
      </c>
      <c r="B774" s="10" t="s">
        <v>1825</v>
      </c>
      <c r="C774" s="11">
        <f>VLOOKUP(A774,'[3]I&amp;S 09'!$A$1:$C$1297,2,FALSE)</f>
        <v>2694253</v>
      </c>
      <c r="D774" s="11">
        <f>VLOOKUP(A774,'[3]EDA 09 local Share'!$A$1:$C$1030,3,FALSE)</f>
        <v>1075447.7834459238</v>
      </c>
      <c r="E774" s="11">
        <f>VLOOKUP(A774,'[3]IFA 09 Data'!$A$1:$C$1297,2,FALSE)</f>
        <v>986168</v>
      </c>
      <c r="F774" s="11">
        <f>VLOOKUP(A774,'[3]IFA 09 Data'!$A$1:$C$1297,3,FALSE)</f>
        <v>1524288</v>
      </c>
      <c r="G774" s="15">
        <f>VLOOKUP(A774,'[3]data 11'!$A$1:$C$1304,3,FALSE)</f>
        <v>842572905</v>
      </c>
      <c r="H774" s="11">
        <f>VLOOKUP(A774,'[3]Property 07'!$A$1:$B$1377,2,FALSE)</f>
        <v>744459095</v>
      </c>
      <c r="I774" s="16">
        <f>VLOOKUP(A774,'[3]data 11'!$A$2:$B$1304,2,FALSE)</f>
        <v>3341.625</v>
      </c>
    </row>
    <row r="775" spans="1:9">
      <c r="A775" s="10" t="s">
        <v>1826</v>
      </c>
      <c r="B775" s="10" t="s">
        <v>1827</v>
      </c>
      <c r="C775" s="11">
        <f>VLOOKUP(A775,'[3]I&amp;S 09'!$A$1:$C$1297,2,FALSE)</f>
        <v>11515608</v>
      </c>
      <c r="D775" s="11">
        <f>VLOOKUP(A775,'[3]EDA 09 local Share'!$A$1:$C$1030,3,FALSE)</f>
        <v>8086330.6345999986</v>
      </c>
      <c r="E775" s="11">
        <f>VLOOKUP(A775,'[3]IFA 09 Data'!$A$1:$C$1297,2,FALSE)</f>
        <v>240000</v>
      </c>
      <c r="F775" s="11">
        <f>VLOOKUP(A775,'[3]IFA 09 Data'!$A$1:$C$1297,3,FALSE)</f>
        <v>240000</v>
      </c>
      <c r="G775" s="15">
        <f>VLOOKUP(A775,'[3]data 11'!$A$1:$C$1304,3,FALSE)</f>
        <v>3403043003</v>
      </c>
      <c r="H775" s="11">
        <f>VLOOKUP(A775,'[3]Property 07'!$A$1:$B$1377,2,FALSE)</f>
        <v>2788389874</v>
      </c>
      <c r="I775" s="16">
        <f>VLOOKUP(A775,'[3]data 11'!$A$2:$B$1304,2,FALSE)</f>
        <v>7130</v>
      </c>
    </row>
    <row r="776" spans="1:9">
      <c r="A776" s="10" t="s">
        <v>1828</v>
      </c>
      <c r="B776" s="10" t="s">
        <v>1829</v>
      </c>
      <c r="C776" s="11">
        <f>VLOOKUP(A776,'[3]I&amp;S 09'!$A$1:$C$1297,2,FALSE)</f>
        <v>1296995</v>
      </c>
      <c r="D776" s="11">
        <f>VLOOKUP(A776,'[3]EDA 09 local Share'!$A$1:$C$1030,3,FALSE)</f>
        <v>435596.96115050238</v>
      </c>
      <c r="E776" s="11">
        <f>VLOOKUP(A776,'[3]IFA 09 Data'!$A$1:$C$1297,2,FALSE)</f>
        <v>344504</v>
      </c>
      <c r="F776" s="11">
        <f>VLOOKUP(A776,'[3]IFA 09 Data'!$A$1:$C$1297,3,FALSE)</f>
        <v>360568</v>
      </c>
      <c r="G776" s="15">
        <f>VLOOKUP(A776,'[3]data 11'!$A$1:$C$1304,3,FALSE)</f>
        <v>285236849</v>
      </c>
      <c r="H776" s="11">
        <f>VLOOKUP(A776,'[3]Property 07'!$A$1:$B$1377,2,FALSE)</f>
        <v>232429839</v>
      </c>
      <c r="I776" s="16">
        <f>VLOOKUP(A776,'[3]data 11'!$A$2:$B$1304,2,FALSE)</f>
        <v>691.4559999999999</v>
      </c>
    </row>
    <row r="777" spans="1:9">
      <c r="A777" s="10" t="s">
        <v>1830</v>
      </c>
      <c r="B777" s="10" t="s">
        <v>1831</v>
      </c>
      <c r="C777" s="11">
        <f>VLOOKUP(A777,'[3]I&amp;S 09'!$A$1:$C$1297,2,FALSE)</f>
        <v>9240461</v>
      </c>
      <c r="D777" s="11">
        <f>VLOOKUP(A777,'[3]EDA 09 local Share'!$A$1:$C$1030,3,FALSE)</f>
        <v>5474646.0854999991</v>
      </c>
      <c r="E777" s="11">
        <f>VLOOKUP(A777,'[3]IFA 09 Data'!$A$1:$C$1297,2,FALSE)</f>
        <v>0</v>
      </c>
      <c r="F777" s="11">
        <f>VLOOKUP(A777,'[3]IFA 09 Data'!$A$1:$C$1297,3,FALSE)</f>
        <v>0</v>
      </c>
      <c r="G777" s="15">
        <f>VLOOKUP(A777,'[3]data 11'!$A$1:$C$1304,3,FALSE)</f>
        <v>2523378986</v>
      </c>
      <c r="H777" s="11">
        <f>VLOOKUP(A777,'[3]Property 07'!$A$1:$B$1377,2,FALSE)</f>
        <v>1887808995</v>
      </c>
      <c r="I777" s="16">
        <f>VLOOKUP(A777,'[3]data 11'!$A$2:$B$1304,2,FALSE)</f>
        <v>4484.95</v>
      </c>
    </row>
    <row r="778" spans="1:9">
      <c r="A778" s="10" t="s">
        <v>1832</v>
      </c>
      <c r="B778" s="10" t="s">
        <v>1833</v>
      </c>
      <c r="C778" s="11">
        <f>VLOOKUP(A778,'[3]I&amp;S 09'!$A$1:$C$1297,2,FALSE)</f>
        <v>761708</v>
      </c>
      <c r="D778" s="11">
        <f>VLOOKUP(A778,'[3]EDA 09 local Share'!$A$1:$C$1030,3,FALSE)</f>
        <v>415481.49963517889</v>
      </c>
      <c r="E778" s="11">
        <f>VLOOKUP(A778,'[3]IFA 09 Data'!$A$1:$C$1297,2,FALSE)</f>
        <v>270388</v>
      </c>
      <c r="F778" s="11">
        <f>VLOOKUP(A778,'[3]IFA 09 Data'!$A$1:$C$1297,3,FALSE)</f>
        <v>443877</v>
      </c>
      <c r="G778" s="15">
        <f>VLOOKUP(A778,'[3]data 11'!$A$1:$C$1304,3,FALSE)</f>
        <v>264768116</v>
      </c>
      <c r="H778" s="11">
        <f>VLOOKUP(A778,'[3]Property 07'!$A$1:$B$1377,2,FALSE)</f>
        <v>223974799</v>
      </c>
      <c r="I778" s="16">
        <f>VLOOKUP(A778,'[3]data 11'!$A$2:$B$1304,2,FALSE)</f>
        <v>1097</v>
      </c>
    </row>
    <row r="779" spans="1:9">
      <c r="A779" s="10" t="s">
        <v>1834</v>
      </c>
      <c r="B779" s="10" t="s">
        <v>1835</v>
      </c>
      <c r="C779" s="11">
        <f>VLOOKUP(A779,'[3]I&amp;S 09'!$A$1:$C$1297,2,FALSE)</f>
        <v>1277774</v>
      </c>
      <c r="D779" s="11">
        <f>VLOOKUP(A779,'[3]EDA 09 local Share'!$A$1:$C$1030,3,FALSE)</f>
        <v>316102.51255947049</v>
      </c>
      <c r="E779" s="11">
        <f>VLOOKUP(A779,'[3]IFA 09 Data'!$A$1:$C$1297,2,FALSE)</f>
        <v>167169</v>
      </c>
      <c r="F779" s="11">
        <f>VLOOKUP(A779,'[3]IFA 09 Data'!$A$1:$C$1297,3,FALSE)</f>
        <v>167169</v>
      </c>
      <c r="G779" s="15">
        <f>VLOOKUP(A779,'[3]data 11'!$A$1:$C$1304,3,FALSE)</f>
        <v>381469178</v>
      </c>
      <c r="H779" s="11">
        <f>VLOOKUP(A779,'[3]Property 07'!$A$1:$B$1377,2,FALSE)</f>
        <v>294009201</v>
      </c>
      <c r="I779" s="16">
        <f>VLOOKUP(A779,'[3]data 11'!$A$2:$B$1304,2,FALSE)</f>
        <v>807.03199999999993</v>
      </c>
    </row>
    <row r="780" spans="1:9">
      <c r="A780" s="10" t="s">
        <v>1836</v>
      </c>
      <c r="B780" s="10" t="s">
        <v>1837</v>
      </c>
      <c r="C780" s="11">
        <f>VLOOKUP(A780,'[3]I&amp;S 09'!$A$1:$C$1297,2,FALSE)</f>
        <v>85530</v>
      </c>
      <c r="D780" s="11">
        <f>VLOOKUP(A780,'[3]EDA 09 local Share'!$A$1:$C$1030,3,FALSE)</f>
        <v>182101.77049607277</v>
      </c>
      <c r="E780" s="11">
        <f>VLOOKUP(A780,'[3]IFA 09 Data'!$A$1:$C$1297,2,FALSE)</f>
        <v>0</v>
      </c>
      <c r="F780" s="11">
        <f>VLOOKUP(A780,'[3]IFA 09 Data'!$A$1:$C$1297,3,FALSE)</f>
        <v>0</v>
      </c>
      <c r="G780" s="15">
        <f>VLOOKUP(A780,'[3]data 11'!$A$1:$C$1304,3,FALSE)</f>
        <v>160307311</v>
      </c>
      <c r="H780" s="11">
        <f>VLOOKUP(A780,'[3]Property 07'!$A$1:$B$1377,2,FALSE)</f>
        <v>184262574</v>
      </c>
      <c r="I780" s="16">
        <f>VLOOKUP(A780,'[3]data 11'!$A$2:$B$1304,2,FALSE)</f>
        <v>188</v>
      </c>
    </row>
    <row r="781" spans="1:9">
      <c r="A781" s="10" t="s">
        <v>1838</v>
      </c>
      <c r="B781" s="10" t="s">
        <v>1839</v>
      </c>
      <c r="C781" s="11">
        <f>VLOOKUP(A781,'[3]I&amp;S 09'!$A$1:$C$1297,2,FALSE)</f>
        <v>0</v>
      </c>
      <c r="D781" s="11">
        <f>VLOOKUP(A781,'[3]EDA 09 local Share'!$A$1:$C$1030,3,FALSE)</f>
        <v>0</v>
      </c>
      <c r="E781" s="11">
        <f>VLOOKUP(A781,'[3]IFA 09 Data'!$A$1:$C$1297,2,FALSE)</f>
        <v>0</v>
      </c>
      <c r="F781" s="11">
        <f>VLOOKUP(A781,'[3]IFA 09 Data'!$A$1:$C$1297,3,FALSE)</f>
        <v>0</v>
      </c>
      <c r="G781" s="15">
        <f>VLOOKUP(A781,'[3]data 11'!$A$1:$C$1304,3,FALSE)</f>
        <v>78142802</v>
      </c>
      <c r="H781" s="11">
        <f>VLOOKUP(A781,'[3]Property 07'!$A$1:$B$1377,2,FALSE)</f>
        <v>65409434</v>
      </c>
      <c r="I781" s="16">
        <f>VLOOKUP(A781,'[3]data 11'!$A$2:$B$1304,2,FALSE)</f>
        <v>437.08199999999999</v>
      </c>
    </row>
    <row r="782" spans="1:9">
      <c r="A782" s="10" t="s">
        <v>1840</v>
      </c>
      <c r="B782" s="10" t="s">
        <v>1841</v>
      </c>
      <c r="C782" s="11">
        <f>VLOOKUP(A782,'[3]I&amp;S 09'!$A$1:$C$1297,2,FALSE)</f>
        <v>63557</v>
      </c>
      <c r="D782" s="11">
        <f>VLOOKUP(A782,'[3]EDA 09 local Share'!$A$1:$C$1030,3,FALSE)</f>
        <v>74866.132995657987</v>
      </c>
      <c r="E782" s="11">
        <f>VLOOKUP(A782,'[3]IFA 09 Data'!$A$1:$C$1297,2,FALSE)</f>
        <v>0</v>
      </c>
      <c r="F782" s="11">
        <f>VLOOKUP(A782,'[3]IFA 09 Data'!$A$1:$C$1297,3,FALSE)</f>
        <v>0</v>
      </c>
      <c r="G782" s="15">
        <f>VLOOKUP(A782,'[3]data 11'!$A$1:$C$1304,3,FALSE)</f>
        <v>132692310</v>
      </c>
      <c r="H782" s="11">
        <f>VLOOKUP(A782,'[3]Property 07'!$A$1:$B$1377,2,FALSE)</f>
        <v>103300420</v>
      </c>
      <c r="I782" s="16">
        <f>VLOOKUP(A782,'[3]data 11'!$A$2:$B$1304,2,FALSE)</f>
        <v>497.32</v>
      </c>
    </row>
    <row r="783" spans="1:9">
      <c r="A783" s="10" t="s">
        <v>1842</v>
      </c>
      <c r="B783" s="10" t="s">
        <v>1843</v>
      </c>
      <c r="C783" s="11">
        <f>VLOOKUP(A783,'[3]I&amp;S 09'!$A$1:$C$1297,2,FALSE)</f>
        <v>0</v>
      </c>
      <c r="D783" s="11">
        <f>VLOOKUP(A783,'[3]EDA 09 local Share'!$A$1:$C$1030,3,FALSE)</f>
        <v>0</v>
      </c>
      <c r="E783" s="11">
        <f>VLOOKUP(A783,'[3]IFA 09 Data'!$A$1:$C$1297,2,FALSE)</f>
        <v>0</v>
      </c>
      <c r="F783" s="11">
        <f>VLOOKUP(A783,'[3]IFA 09 Data'!$A$1:$C$1297,3,FALSE)</f>
        <v>0</v>
      </c>
      <c r="G783" s="15">
        <f>VLOOKUP(A783,'[3]data 11'!$A$1:$C$1304,3,FALSE)</f>
        <v>305076195</v>
      </c>
      <c r="H783" s="11">
        <f>VLOOKUP(A783,'[3]Property 07'!$A$1:$B$1377,2,FALSE)</f>
        <v>274718484</v>
      </c>
      <c r="I783" s="16">
        <f>VLOOKUP(A783,'[3]data 11'!$A$2:$B$1304,2,FALSE)</f>
        <v>1148.184</v>
      </c>
    </row>
    <row r="784" spans="1:9">
      <c r="A784" s="10" t="s">
        <v>1844</v>
      </c>
      <c r="B784" s="10" t="s">
        <v>1845</v>
      </c>
      <c r="C784" s="11">
        <f>VLOOKUP(A784,'[3]I&amp;S 09'!$A$1:$C$1297,2,FALSE)</f>
        <v>0</v>
      </c>
      <c r="D784" s="11">
        <f>VLOOKUP(A784,'[3]EDA 09 local Share'!$A$1:$C$1030,3,FALSE)</f>
        <v>0</v>
      </c>
      <c r="E784" s="11">
        <f>VLOOKUP(A784,'[3]IFA 09 Data'!$A$1:$C$1297,2,FALSE)</f>
        <v>0</v>
      </c>
      <c r="F784" s="11">
        <f>VLOOKUP(A784,'[3]IFA 09 Data'!$A$1:$C$1297,3,FALSE)</f>
        <v>0</v>
      </c>
      <c r="G784" s="15">
        <f>VLOOKUP(A784,'[3]data 11'!$A$1:$C$1304,3,FALSE)</f>
        <v>62655932</v>
      </c>
      <c r="H784" s="11">
        <f>VLOOKUP(A784,'[3]Property 07'!$A$1:$B$1377,2,FALSE)</f>
        <v>51101537</v>
      </c>
      <c r="I784" s="16">
        <f>VLOOKUP(A784,'[3]data 11'!$A$2:$B$1304,2,FALSE)</f>
        <v>99.883999999999986</v>
      </c>
    </row>
    <row r="785" spans="1:9">
      <c r="A785" s="10" t="s">
        <v>1846</v>
      </c>
      <c r="B785" s="10" t="s">
        <v>1847</v>
      </c>
      <c r="C785" s="11">
        <f>VLOOKUP(A785,'[3]I&amp;S 09'!$A$1:$C$1297,2,FALSE)</f>
        <v>0</v>
      </c>
      <c r="D785" s="11">
        <f>VLOOKUP(A785,'[3]EDA 09 local Share'!$A$1:$C$1030,3,FALSE)</f>
        <v>0</v>
      </c>
      <c r="E785" s="11">
        <f>VLOOKUP(A785,'[3]IFA 09 Data'!$A$1:$C$1297,2,FALSE)</f>
        <v>0</v>
      </c>
      <c r="F785" s="11">
        <f>VLOOKUP(A785,'[3]IFA 09 Data'!$A$1:$C$1297,3,FALSE)</f>
        <v>0</v>
      </c>
      <c r="G785" s="15">
        <f>VLOOKUP(A785,'[3]data 11'!$A$1:$C$1304,3,FALSE)</f>
        <v>236583924</v>
      </c>
      <c r="H785" s="11">
        <f>VLOOKUP(A785,'[3]Property 07'!$A$1:$B$1377,2,FALSE)</f>
        <v>240657158</v>
      </c>
      <c r="I785" s="16">
        <f>VLOOKUP(A785,'[3]data 11'!$A$2:$B$1304,2,FALSE)</f>
        <v>185.87699999999998</v>
      </c>
    </row>
    <row r="786" spans="1:9">
      <c r="A786" s="10" t="s">
        <v>1848</v>
      </c>
      <c r="B786" s="10" t="s">
        <v>1849</v>
      </c>
      <c r="C786" s="11">
        <f>VLOOKUP(A786,'[3]I&amp;S 09'!$A$1:$C$1297,2,FALSE)</f>
        <v>2490571</v>
      </c>
      <c r="D786" s="11">
        <f>VLOOKUP(A786,'[3]EDA 09 local Share'!$A$1:$C$1030,3,FALSE)</f>
        <v>1421892.3979827994</v>
      </c>
      <c r="E786" s="11">
        <f>VLOOKUP(A786,'[3]IFA 09 Data'!$A$1:$C$1297,2,FALSE)</f>
        <v>0</v>
      </c>
      <c r="F786" s="11">
        <f>VLOOKUP(A786,'[3]IFA 09 Data'!$A$1:$C$1297,3,FALSE)</f>
        <v>0</v>
      </c>
      <c r="G786" s="15">
        <f>VLOOKUP(A786,'[3]data 11'!$A$1:$C$1304,3,FALSE)</f>
        <v>2079577375</v>
      </c>
      <c r="H786" s="11">
        <f>VLOOKUP(A786,'[3]Property 07'!$A$1:$B$1377,2,FALSE)</f>
        <v>1656474194</v>
      </c>
      <c r="I786" s="16">
        <f>VLOOKUP(A786,'[3]data 11'!$A$2:$B$1304,2,FALSE)</f>
        <v>2188.6619999999998</v>
      </c>
    </row>
    <row r="787" spans="1:9">
      <c r="A787" s="10" t="s">
        <v>1850</v>
      </c>
      <c r="B787" s="10" t="s">
        <v>1851</v>
      </c>
      <c r="C787" s="11">
        <f>VLOOKUP(A787,'[3]I&amp;S 09'!$A$1:$C$1297,2,FALSE)</f>
        <v>0</v>
      </c>
      <c r="D787" s="11">
        <f>VLOOKUP(A787,'[3]EDA 09 local Share'!$A$1:$C$1030,3,FALSE)</f>
        <v>0</v>
      </c>
      <c r="E787" s="11">
        <f>VLOOKUP(A787,'[3]IFA 09 Data'!$A$1:$C$1297,2,FALSE)</f>
        <v>0</v>
      </c>
      <c r="F787" s="11">
        <f>VLOOKUP(A787,'[3]IFA 09 Data'!$A$1:$C$1297,3,FALSE)</f>
        <v>0</v>
      </c>
      <c r="G787" s="15">
        <f>VLOOKUP(A787,'[3]data 11'!$A$1:$C$1304,3,FALSE)</f>
        <v>1617261946</v>
      </c>
      <c r="H787" s="11">
        <f>VLOOKUP(A787,'[3]Property 07'!$A$1:$B$1377,2,FALSE)</f>
        <v>1326438630</v>
      </c>
      <c r="I787" s="16">
        <f>VLOOKUP(A787,'[3]data 11'!$A$2:$B$1304,2,FALSE)</f>
        <v>743</v>
      </c>
    </row>
    <row r="788" spans="1:9">
      <c r="A788" s="10" t="s">
        <v>1852</v>
      </c>
      <c r="B788" s="10" t="s">
        <v>1853</v>
      </c>
      <c r="C788" s="11">
        <f>VLOOKUP(A788,'[3]I&amp;S 09'!$A$1:$C$1297,2,FALSE)</f>
        <v>219904</v>
      </c>
      <c r="D788" s="11">
        <f>VLOOKUP(A788,'[3]EDA 09 local Share'!$A$1:$C$1030,3,FALSE)</f>
        <v>238118.37602156293</v>
      </c>
      <c r="E788" s="11">
        <f>VLOOKUP(A788,'[3]IFA 09 Data'!$A$1:$C$1297,2,FALSE)</f>
        <v>0</v>
      </c>
      <c r="F788" s="11">
        <f>VLOOKUP(A788,'[3]IFA 09 Data'!$A$1:$C$1297,3,FALSE)</f>
        <v>0</v>
      </c>
      <c r="G788" s="15">
        <f>VLOOKUP(A788,'[3]data 11'!$A$1:$C$1304,3,FALSE)</f>
        <v>295412697</v>
      </c>
      <c r="H788" s="11">
        <f>VLOOKUP(A788,'[3]Property 07'!$A$1:$B$1377,2,FALSE)</f>
        <v>292966196</v>
      </c>
      <c r="I788" s="16">
        <f>VLOOKUP(A788,'[3]data 11'!$A$2:$B$1304,2,FALSE)</f>
        <v>496.82199999999995</v>
      </c>
    </row>
    <row r="789" spans="1:9">
      <c r="A789" s="10" t="s">
        <v>1854</v>
      </c>
      <c r="B789" s="10" t="s">
        <v>1855</v>
      </c>
      <c r="C789" s="11">
        <f>VLOOKUP(A789,'[3]I&amp;S 09'!$A$1:$C$1297,2,FALSE)</f>
        <v>0</v>
      </c>
      <c r="D789" s="11">
        <f>VLOOKUP(A789,'[3]EDA 09 local Share'!$A$1:$C$1030,3,FALSE)</f>
        <v>0</v>
      </c>
      <c r="E789" s="11">
        <f>VLOOKUP(A789,'[3]IFA 09 Data'!$A$1:$C$1297,2,FALSE)</f>
        <v>0</v>
      </c>
      <c r="F789" s="11">
        <f>VLOOKUP(A789,'[3]IFA 09 Data'!$A$1:$C$1297,3,FALSE)</f>
        <v>0</v>
      </c>
      <c r="G789" s="15">
        <f>VLOOKUP(A789,'[3]data 11'!$A$1:$C$1304,3,FALSE)</f>
        <v>94828777</v>
      </c>
      <c r="H789" s="11">
        <f>VLOOKUP(A789,'[3]Property 07'!$A$1:$B$1377,2,FALSE)</f>
        <v>85197359</v>
      </c>
      <c r="I789" s="16">
        <f>VLOOKUP(A789,'[3]data 11'!$A$2:$B$1304,2,FALSE)</f>
        <v>220.84199999999998</v>
      </c>
    </row>
    <row r="790" spans="1:9">
      <c r="A790" s="10" t="s">
        <v>1856</v>
      </c>
      <c r="B790" s="10" t="s">
        <v>1857</v>
      </c>
      <c r="C790" s="11">
        <f>VLOOKUP(A790,'[3]I&amp;S 09'!$A$1:$C$1297,2,FALSE)</f>
        <v>311845</v>
      </c>
      <c r="D790" s="11">
        <f>VLOOKUP(A790,'[3]EDA 09 local Share'!$A$1:$C$1030,3,FALSE)</f>
        <v>298578.51911668887</v>
      </c>
      <c r="E790" s="11">
        <f>VLOOKUP(A790,'[3]IFA 09 Data'!$A$1:$C$1297,2,FALSE)</f>
        <v>0</v>
      </c>
      <c r="F790" s="11">
        <f>VLOOKUP(A790,'[3]IFA 09 Data'!$A$1:$C$1297,3,FALSE)</f>
        <v>0</v>
      </c>
      <c r="G790" s="15">
        <f>VLOOKUP(A790,'[3]data 11'!$A$1:$C$1304,3,FALSE)</f>
        <v>262450772</v>
      </c>
      <c r="H790" s="11">
        <f>VLOOKUP(A790,'[3]Property 07'!$A$1:$B$1377,2,FALSE)</f>
        <v>206395120</v>
      </c>
      <c r="I790" s="16">
        <f>VLOOKUP(A790,'[3]data 11'!$A$2:$B$1304,2,FALSE)</f>
        <v>951.80099999999993</v>
      </c>
    </row>
    <row r="791" spans="1:9">
      <c r="A791" s="10" t="s">
        <v>1858</v>
      </c>
      <c r="B791" s="10" t="s">
        <v>1859</v>
      </c>
      <c r="C791" s="11">
        <f>VLOOKUP(A791,'[3]I&amp;S 09'!$A$1:$C$1297,2,FALSE)</f>
        <v>129625</v>
      </c>
      <c r="D791" s="11">
        <f>VLOOKUP(A791,'[3]EDA 09 local Share'!$A$1:$C$1030,3,FALSE)</f>
        <v>160779.22648568847</v>
      </c>
      <c r="E791" s="11">
        <f>VLOOKUP(A791,'[3]IFA 09 Data'!$A$1:$C$1297,2,FALSE)</f>
        <v>0</v>
      </c>
      <c r="F791" s="11">
        <f>VLOOKUP(A791,'[3]IFA 09 Data'!$A$1:$C$1297,3,FALSE)</f>
        <v>0</v>
      </c>
      <c r="G791" s="15">
        <f>VLOOKUP(A791,'[3]data 11'!$A$1:$C$1304,3,FALSE)</f>
        <v>123259124</v>
      </c>
      <c r="H791" s="11">
        <f>VLOOKUP(A791,'[3]Property 07'!$A$1:$B$1377,2,FALSE)</f>
        <v>97238527</v>
      </c>
      <c r="I791" s="16">
        <f>VLOOKUP(A791,'[3]data 11'!$A$2:$B$1304,2,FALSE)</f>
        <v>174.07199999999997</v>
      </c>
    </row>
    <row r="792" spans="1:9">
      <c r="A792" s="10" t="s">
        <v>1860</v>
      </c>
      <c r="B792" s="10" t="s">
        <v>1861</v>
      </c>
      <c r="C792" s="11">
        <f>VLOOKUP(A792,'[3]I&amp;S 09'!$A$1:$C$1297,2,FALSE)</f>
        <v>3653312</v>
      </c>
      <c r="D792" s="11">
        <f>VLOOKUP(A792,'[3]EDA 09 local Share'!$A$1:$C$1030,3,FALSE)</f>
        <v>14512.376244785195</v>
      </c>
      <c r="E792" s="11">
        <f>VLOOKUP(A792,'[3]IFA 09 Data'!$A$1:$C$1297,2,FALSE)</f>
        <v>1383358</v>
      </c>
      <c r="F792" s="11">
        <f>VLOOKUP(A792,'[3]IFA 09 Data'!$A$1:$C$1297,3,FALSE)</f>
        <v>1879001</v>
      </c>
      <c r="G792" s="15">
        <f>VLOOKUP(A792,'[3]data 11'!$A$1:$C$1304,3,FALSE)</f>
        <v>1334103974</v>
      </c>
      <c r="H792" s="11">
        <f>VLOOKUP(A792,'[3]Property 07'!$A$1:$B$1377,2,FALSE)</f>
        <v>961817012</v>
      </c>
      <c r="I792" s="16">
        <f>VLOOKUP(A792,'[3]data 11'!$A$2:$B$1304,2,FALSE)</f>
        <v>3684</v>
      </c>
    </row>
    <row r="793" spans="1:9">
      <c r="A793" s="10" t="s">
        <v>1862</v>
      </c>
      <c r="B793" s="10" t="s">
        <v>1863</v>
      </c>
      <c r="C793" s="11">
        <f>VLOOKUP(A793,'[3]I&amp;S 09'!$A$1:$C$1297,2,FALSE)</f>
        <v>481213</v>
      </c>
      <c r="D793" s="11">
        <f>VLOOKUP(A793,'[3]EDA 09 local Share'!$A$1:$C$1030,3,FALSE)</f>
        <v>448718.02635480411</v>
      </c>
      <c r="E793" s="11">
        <f>VLOOKUP(A793,'[3]IFA 09 Data'!$A$1:$C$1297,2,FALSE)</f>
        <v>0</v>
      </c>
      <c r="F793" s="11">
        <f>VLOOKUP(A793,'[3]IFA 09 Data'!$A$1:$C$1297,3,FALSE)</f>
        <v>0</v>
      </c>
      <c r="G793" s="15">
        <f>VLOOKUP(A793,'[3]data 11'!$A$1:$C$1304,3,FALSE)</f>
        <v>409619660</v>
      </c>
      <c r="H793" s="11">
        <f>VLOOKUP(A793,'[3]Property 07'!$A$1:$B$1377,2,FALSE)</f>
        <v>275009484</v>
      </c>
      <c r="I793" s="16">
        <f>VLOOKUP(A793,'[3]data 11'!$A$2:$B$1304,2,FALSE)</f>
        <v>894.43599999999992</v>
      </c>
    </row>
    <row r="794" spans="1:9">
      <c r="A794" s="10" t="s">
        <v>1866</v>
      </c>
      <c r="B794" s="10" t="s">
        <v>1867</v>
      </c>
      <c r="C794" s="11">
        <f>VLOOKUP(A794,'[3]I&amp;S 09'!$A$1:$C$1297,2,FALSE)</f>
        <v>6362659</v>
      </c>
      <c r="D794" s="11">
        <f>VLOOKUP(A794,'[3]EDA 09 local Share'!$A$1:$C$1030,3,FALSE)</f>
        <v>4786867.3522823974</v>
      </c>
      <c r="E794" s="11">
        <f>VLOOKUP(A794,'[3]IFA 09 Data'!$A$1:$C$1297,2,FALSE)</f>
        <v>1177143</v>
      </c>
      <c r="F794" s="11">
        <f>VLOOKUP(A794,'[3]IFA 09 Data'!$A$1:$C$1297,3,FALSE)</f>
        <v>1736430</v>
      </c>
      <c r="G794" s="15">
        <f>VLOOKUP(A794,'[3]data 11'!$A$1:$C$1304,3,FALSE)</f>
        <v>7215805166</v>
      </c>
      <c r="H794" s="11">
        <f>VLOOKUP(A794,'[3]Property 07'!$A$1:$B$1377,2,FALSE)</f>
        <v>6663189259</v>
      </c>
      <c r="I794" s="16">
        <f>VLOOKUP(A794,'[3]data 11'!$A$2:$B$1304,2,FALSE)</f>
        <v>27955.478999999999</v>
      </c>
    </row>
    <row r="795" spans="1:9">
      <c r="A795" s="10" t="s">
        <v>1868</v>
      </c>
      <c r="B795" s="10" t="s">
        <v>1869</v>
      </c>
      <c r="C795" s="11">
        <f>VLOOKUP(A795,'[3]I&amp;S 09'!$A$1:$C$1297,2,FALSE)</f>
        <v>671552</v>
      </c>
      <c r="D795" s="11">
        <f>VLOOKUP(A795,'[3]EDA 09 local Share'!$A$1:$C$1030,3,FALSE)</f>
        <v>499359.9653444892</v>
      </c>
      <c r="E795" s="11">
        <f>VLOOKUP(A795,'[3]IFA 09 Data'!$A$1:$C$1297,2,FALSE)</f>
        <v>155153</v>
      </c>
      <c r="F795" s="11">
        <f>VLOOKUP(A795,'[3]IFA 09 Data'!$A$1:$C$1297,3,FALSE)</f>
        <v>331772</v>
      </c>
      <c r="G795" s="15">
        <f>VLOOKUP(A795,'[3]data 11'!$A$1:$C$1304,3,FALSE)</f>
        <v>237550730</v>
      </c>
      <c r="H795" s="11">
        <f>VLOOKUP(A795,'[3]Property 07'!$A$1:$B$1377,2,FALSE)</f>
        <v>216765383</v>
      </c>
      <c r="I795" s="16">
        <f>VLOOKUP(A795,'[3]data 11'!$A$2:$B$1304,2,FALSE)</f>
        <v>1348</v>
      </c>
    </row>
    <row r="796" spans="1:9">
      <c r="A796" s="10" t="s">
        <v>1870</v>
      </c>
      <c r="B796" s="10" t="s">
        <v>580</v>
      </c>
      <c r="C796" s="11">
        <f>VLOOKUP(A796,'[3]I&amp;S 09'!$A$1:$C$1297,2,FALSE)</f>
        <v>1265420</v>
      </c>
      <c r="D796" s="11">
        <f>VLOOKUP(A796,'[3]EDA 09 local Share'!$A$1:$C$1030,3,FALSE)</f>
        <v>1624047.4666785351</v>
      </c>
      <c r="E796" s="11">
        <f>VLOOKUP(A796,'[3]IFA 09 Data'!$A$1:$C$1297,2,FALSE)</f>
        <v>0</v>
      </c>
      <c r="F796" s="11">
        <f>VLOOKUP(A796,'[3]IFA 09 Data'!$A$1:$C$1297,3,FALSE)</f>
        <v>0</v>
      </c>
      <c r="G796" s="15">
        <f>VLOOKUP(A796,'[3]data 11'!$A$1:$C$1304,3,FALSE)</f>
        <v>836371686</v>
      </c>
      <c r="H796" s="11">
        <f>VLOOKUP(A796,'[3]Property 07'!$A$1:$B$1377,2,FALSE)</f>
        <v>826952994</v>
      </c>
      <c r="I796" s="16">
        <f>VLOOKUP(A796,'[3]data 11'!$A$2:$B$1304,2,FALSE)</f>
        <v>852.29899999999998</v>
      </c>
    </row>
    <row r="797" spans="1:9">
      <c r="A797" s="10" t="s">
        <v>1871</v>
      </c>
      <c r="B797" s="10" t="s">
        <v>1872</v>
      </c>
      <c r="C797" s="11">
        <f>VLOOKUP(A797,'[3]I&amp;S 09'!$A$1:$C$1297,2,FALSE)</f>
        <v>1177440</v>
      </c>
      <c r="D797" s="11">
        <f>VLOOKUP(A797,'[3]EDA 09 local Share'!$A$1:$C$1030,3,FALSE)</f>
        <v>1153102.8598150376</v>
      </c>
      <c r="E797" s="11">
        <f>VLOOKUP(A797,'[3]IFA 09 Data'!$A$1:$C$1297,2,FALSE)</f>
        <v>0</v>
      </c>
      <c r="F797" s="11">
        <f>VLOOKUP(A797,'[3]IFA 09 Data'!$A$1:$C$1297,3,FALSE)</f>
        <v>0</v>
      </c>
      <c r="G797" s="15">
        <f>VLOOKUP(A797,'[3]data 11'!$A$1:$C$1304,3,FALSE)</f>
        <v>821149682</v>
      </c>
      <c r="H797" s="11">
        <f>VLOOKUP(A797,'[3]Property 07'!$A$1:$B$1377,2,FALSE)</f>
        <v>749918398</v>
      </c>
      <c r="I797" s="16">
        <f>VLOOKUP(A797,'[3]data 11'!$A$2:$B$1304,2,FALSE)</f>
        <v>1529.126</v>
      </c>
    </row>
    <row r="798" spans="1:9">
      <c r="A798" s="10" t="s">
        <v>1873</v>
      </c>
      <c r="B798" s="10" t="s">
        <v>1874</v>
      </c>
      <c r="C798" s="11">
        <f>VLOOKUP(A798,'[3]I&amp;S 09'!$A$1:$C$1297,2,FALSE)</f>
        <v>440672</v>
      </c>
      <c r="D798" s="11">
        <f>VLOOKUP(A798,'[3]EDA 09 local Share'!$A$1:$C$1030,3,FALSE)</f>
        <v>119427.85712611375</v>
      </c>
      <c r="E798" s="11">
        <f>VLOOKUP(A798,'[3]IFA 09 Data'!$A$1:$C$1297,2,FALSE)</f>
        <v>209297</v>
      </c>
      <c r="F798" s="11">
        <f>VLOOKUP(A798,'[3]IFA 09 Data'!$A$1:$C$1297,3,FALSE)</f>
        <v>241412</v>
      </c>
      <c r="G798" s="15">
        <f>VLOOKUP(A798,'[3]data 11'!$A$1:$C$1304,3,FALSE)</f>
        <v>131994405</v>
      </c>
      <c r="H798" s="11">
        <f>VLOOKUP(A798,'[3]Property 07'!$A$1:$B$1377,2,FALSE)</f>
        <v>121375955</v>
      </c>
      <c r="I798" s="16">
        <f>VLOOKUP(A798,'[3]data 11'!$A$2:$B$1304,2,FALSE)</f>
        <v>287.97899999999998</v>
      </c>
    </row>
    <row r="799" spans="1:9">
      <c r="A799" s="10" t="s">
        <v>1875</v>
      </c>
      <c r="B799" s="10" t="s">
        <v>1876</v>
      </c>
      <c r="C799" s="11">
        <f>VLOOKUP(A799,'[3]I&amp;S 09'!$A$1:$C$1297,2,FALSE)</f>
        <v>197815</v>
      </c>
      <c r="D799" s="11">
        <f>VLOOKUP(A799,'[3]EDA 09 local Share'!$A$1:$C$1030,3,FALSE)</f>
        <v>45356.059288867626</v>
      </c>
      <c r="E799" s="11">
        <f>VLOOKUP(A799,'[3]IFA 09 Data'!$A$1:$C$1297,2,FALSE)</f>
        <v>107759</v>
      </c>
      <c r="F799" s="11">
        <f>VLOOKUP(A799,'[3]IFA 09 Data'!$A$1:$C$1297,3,FALSE)</f>
        <v>587625</v>
      </c>
      <c r="G799" s="15">
        <f>VLOOKUP(A799,'[3]data 11'!$A$1:$C$1304,3,FALSE)</f>
        <v>81658585</v>
      </c>
      <c r="H799" s="11">
        <f>VLOOKUP(A799,'[3]Property 07'!$A$1:$B$1377,2,FALSE)</f>
        <v>81329359</v>
      </c>
      <c r="I799" s="16">
        <f>VLOOKUP(A799,'[3]data 11'!$A$2:$B$1304,2,FALSE)</f>
        <v>1680.32</v>
      </c>
    </row>
    <row r="800" spans="1:9">
      <c r="A800" s="10" t="s">
        <v>1877</v>
      </c>
      <c r="B800" s="10" t="s">
        <v>1878</v>
      </c>
      <c r="C800" s="11">
        <f>VLOOKUP(A800,'[3]I&amp;S 09'!$A$1:$C$1297,2,FALSE)</f>
        <v>296744</v>
      </c>
      <c r="D800" s="11">
        <f>VLOOKUP(A800,'[3]EDA 09 local Share'!$A$1:$C$1030,3,FALSE)</f>
        <v>273706.2057002238</v>
      </c>
      <c r="E800" s="11">
        <f>VLOOKUP(A800,'[3]IFA 09 Data'!$A$1:$C$1297,2,FALSE)</f>
        <v>0</v>
      </c>
      <c r="F800" s="11">
        <f>VLOOKUP(A800,'[3]IFA 09 Data'!$A$1:$C$1297,3,FALSE)</f>
        <v>0</v>
      </c>
      <c r="G800" s="15">
        <f>VLOOKUP(A800,'[3]data 11'!$A$1:$C$1304,3,FALSE)</f>
        <v>488956398</v>
      </c>
      <c r="H800" s="11">
        <f>VLOOKUP(A800,'[3]Property 07'!$A$1:$B$1377,2,FALSE)</f>
        <v>431200621</v>
      </c>
      <c r="I800" s="16">
        <f>VLOOKUP(A800,'[3]data 11'!$A$2:$B$1304,2,FALSE)</f>
        <v>1600</v>
      </c>
    </row>
    <row r="801" spans="1:9">
      <c r="A801" s="10" t="s">
        <v>1879</v>
      </c>
      <c r="B801" s="10" t="s">
        <v>1880</v>
      </c>
      <c r="C801" s="11">
        <f>VLOOKUP(A801,'[3]I&amp;S 09'!$A$1:$C$1297,2,FALSE)</f>
        <v>6852874</v>
      </c>
      <c r="D801" s="11">
        <f>VLOOKUP(A801,'[3]EDA 09 local Share'!$A$1:$C$1030,3,FALSE)</f>
        <v>5036252.9312709421</v>
      </c>
      <c r="E801" s="11">
        <f>VLOOKUP(A801,'[3]IFA 09 Data'!$A$1:$C$1297,2,FALSE)</f>
        <v>0</v>
      </c>
      <c r="F801" s="11">
        <f>VLOOKUP(A801,'[3]IFA 09 Data'!$A$1:$C$1297,3,FALSE)</f>
        <v>0</v>
      </c>
      <c r="G801" s="15">
        <f>VLOOKUP(A801,'[3]data 11'!$A$1:$C$1304,3,FALSE)</f>
        <v>2936228537</v>
      </c>
      <c r="H801" s="11">
        <f>VLOOKUP(A801,'[3]Property 07'!$A$1:$B$1377,2,FALSE)</f>
        <v>2498043242</v>
      </c>
      <c r="I801" s="16">
        <f>VLOOKUP(A801,'[3]data 11'!$A$2:$B$1304,2,FALSE)</f>
        <v>8415</v>
      </c>
    </row>
    <row r="802" spans="1:9">
      <c r="A802" s="10" t="s">
        <v>1881</v>
      </c>
      <c r="B802" s="10" t="s">
        <v>1882</v>
      </c>
      <c r="C802" s="11">
        <f>VLOOKUP(A802,'[3]I&amp;S 09'!$A$1:$C$1297,2,FALSE)</f>
        <v>2669796</v>
      </c>
      <c r="D802" s="11">
        <f>VLOOKUP(A802,'[3]EDA 09 local Share'!$A$1:$C$1030,3,FALSE)</f>
        <v>0</v>
      </c>
      <c r="E802" s="11">
        <f>VLOOKUP(A802,'[3]IFA 09 Data'!$A$1:$C$1297,2,FALSE)</f>
        <v>0</v>
      </c>
      <c r="F802" s="11">
        <f>VLOOKUP(A802,'[3]IFA 09 Data'!$A$1:$C$1297,3,FALSE)</f>
        <v>0</v>
      </c>
      <c r="G802" s="15">
        <f>VLOOKUP(A802,'[3]data 11'!$A$1:$C$1304,3,FALSE)</f>
        <v>1496600562</v>
      </c>
      <c r="H802" s="11">
        <f>VLOOKUP(A802,'[3]Property 07'!$A$1:$B$1377,2,FALSE)</f>
        <v>1351412925</v>
      </c>
      <c r="I802" s="16">
        <f>VLOOKUP(A802,'[3]data 11'!$A$2:$B$1304,2,FALSE)</f>
        <v>730</v>
      </c>
    </row>
    <row r="803" spans="1:9">
      <c r="A803" s="10" t="s">
        <v>1885</v>
      </c>
      <c r="B803" s="10" t="s">
        <v>1886</v>
      </c>
      <c r="C803" s="11">
        <f>VLOOKUP(A803,'[3]I&amp;S 09'!$A$1:$C$1297,2,FALSE)</f>
        <v>0</v>
      </c>
      <c r="D803" s="11">
        <f>VLOOKUP(A803,'[3]EDA 09 local Share'!$A$1:$C$1030,3,FALSE)</f>
        <v>0</v>
      </c>
      <c r="E803" s="11">
        <f>VLOOKUP(A803,'[3]IFA 09 Data'!$A$1:$C$1297,2,FALSE)</f>
        <v>0</v>
      </c>
      <c r="F803" s="11">
        <f>VLOOKUP(A803,'[3]IFA 09 Data'!$A$1:$C$1297,3,FALSE)</f>
        <v>0</v>
      </c>
      <c r="G803" s="15">
        <f>VLOOKUP(A803,'[3]data 11'!$A$1:$C$1304,3,FALSE)</f>
        <v>290982166</v>
      </c>
      <c r="H803" s="11">
        <f>VLOOKUP(A803,'[3]Property 07'!$A$1:$B$1377,2,FALSE)</f>
        <v>201423214</v>
      </c>
      <c r="I803" s="16">
        <f>VLOOKUP(A803,'[3]data 11'!$A$2:$B$1304,2,FALSE)</f>
        <v>251.5</v>
      </c>
    </row>
    <row r="804" spans="1:9">
      <c r="A804" s="10" t="s">
        <v>1887</v>
      </c>
      <c r="B804" s="10" t="s">
        <v>1888</v>
      </c>
      <c r="C804" s="11">
        <f>VLOOKUP(A804,'[3]I&amp;S 09'!$A$1:$C$1297,2,FALSE)</f>
        <v>0</v>
      </c>
      <c r="D804" s="11">
        <f>VLOOKUP(A804,'[3]EDA 09 local Share'!$A$1:$C$1030,3,FALSE)</f>
        <v>0</v>
      </c>
      <c r="E804" s="11">
        <f>VLOOKUP(A804,'[3]IFA 09 Data'!$A$1:$C$1297,2,FALSE)</f>
        <v>0</v>
      </c>
      <c r="F804" s="11">
        <f>VLOOKUP(A804,'[3]IFA 09 Data'!$A$1:$C$1297,3,FALSE)</f>
        <v>0</v>
      </c>
      <c r="G804" s="15">
        <f>VLOOKUP(A804,'[3]data 11'!$A$1:$C$1304,3,FALSE)</f>
        <v>45127882</v>
      </c>
      <c r="H804" s="11">
        <f>VLOOKUP(A804,'[3]Property 07'!$A$1:$B$1377,2,FALSE)</f>
        <v>40579525</v>
      </c>
      <c r="I804" s="16">
        <f>VLOOKUP(A804,'[3]data 11'!$A$2:$B$1304,2,FALSE)</f>
        <v>400.78899999999999</v>
      </c>
    </row>
    <row r="805" spans="1:9">
      <c r="A805" s="10" t="s">
        <v>1889</v>
      </c>
      <c r="B805" s="10" t="s">
        <v>1890</v>
      </c>
      <c r="C805" s="11">
        <f>VLOOKUP(A805,'[3]I&amp;S 09'!$A$1:$C$1297,2,FALSE)</f>
        <v>337094</v>
      </c>
      <c r="D805" s="11">
        <f>VLOOKUP(A805,'[3]EDA 09 local Share'!$A$1:$C$1030,3,FALSE)</f>
        <v>125097.03130813673</v>
      </c>
      <c r="E805" s="11">
        <f>VLOOKUP(A805,'[3]IFA 09 Data'!$A$1:$C$1297,2,FALSE)</f>
        <v>196428</v>
      </c>
      <c r="F805" s="11">
        <f>VLOOKUP(A805,'[3]IFA 09 Data'!$A$1:$C$1297,3,FALSE)</f>
        <v>338974</v>
      </c>
      <c r="G805" s="15">
        <f>VLOOKUP(A805,'[3]data 11'!$A$1:$C$1304,3,FALSE)</f>
        <v>175197147</v>
      </c>
      <c r="H805" s="11">
        <f>VLOOKUP(A805,'[3]Property 07'!$A$1:$B$1377,2,FALSE)</f>
        <v>142792392</v>
      </c>
      <c r="I805" s="16">
        <f>VLOOKUP(A805,'[3]data 11'!$A$2:$B$1304,2,FALSE)</f>
        <v>764.30499999999995</v>
      </c>
    </row>
    <row r="806" spans="1:9">
      <c r="A806" s="10" t="s">
        <v>1891</v>
      </c>
      <c r="B806" s="10" t="s">
        <v>1892</v>
      </c>
      <c r="C806" s="11">
        <f>VLOOKUP(A806,'[3]I&amp;S 09'!$A$1:$C$1297,2,FALSE)</f>
        <v>0</v>
      </c>
      <c r="D806" s="11">
        <f>VLOOKUP(A806,'[3]EDA 09 local Share'!$A$1:$C$1030,3,FALSE)</f>
        <v>0</v>
      </c>
      <c r="E806" s="11">
        <f>VLOOKUP(A806,'[3]IFA 09 Data'!$A$1:$C$1297,2,FALSE)</f>
        <v>0</v>
      </c>
      <c r="F806" s="11">
        <f>VLOOKUP(A806,'[3]IFA 09 Data'!$A$1:$C$1297,3,FALSE)</f>
        <v>0</v>
      </c>
      <c r="G806" s="15">
        <f>VLOOKUP(A806,'[3]data 11'!$A$1:$C$1304,3,FALSE)</f>
        <v>185183849</v>
      </c>
      <c r="H806" s="11">
        <f>VLOOKUP(A806,'[3]Property 07'!$A$1:$B$1377,2,FALSE)</f>
        <v>178511797</v>
      </c>
      <c r="I806" s="16">
        <f>VLOOKUP(A806,'[3]data 11'!$A$2:$B$1304,2,FALSE)</f>
        <v>664.74599999999998</v>
      </c>
    </row>
    <row r="807" spans="1:9">
      <c r="A807" s="10" t="s">
        <v>1893</v>
      </c>
      <c r="B807" s="10" t="s">
        <v>1894</v>
      </c>
      <c r="C807" s="11">
        <f>VLOOKUP(A807,'[3]I&amp;S 09'!$A$1:$C$1297,2,FALSE)</f>
        <v>77677</v>
      </c>
      <c r="D807" s="11">
        <f>VLOOKUP(A807,'[3]EDA 09 local Share'!$A$1:$C$1030,3,FALSE)</f>
        <v>0</v>
      </c>
      <c r="E807" s="11">
        <f>VLOOKUP(A807,'[3]IFA 09 Data'!$A$1:$C$1297,2,FALSE)</f>
        <v>104490</v>
      </c>
      <c r="F807" s="11">
        <f>VLOOKUP(A807,'[3]IFA 09 Data'!$A$1:$C$1297,3,FALSE)</f>
        <v>326226</v>
      </c>
      <c r="G807" s="15">
        <f>VLOOKUP(A807,'[3]data 11'!$A$1:$C$1304,3,FALSE)</f>
        <v>57373906</v>
      </c>
      <c r="H807" s="11">
        <f>VLOOKUP(A807,'[3]Property 07'!$A$1:$B$1377,2,FALSE)</f>
        <v>52136499</v>
      </c>
      <c r="I807" s="16">
        <f>VLOOKUP(A807,'[3]data 11'!$A$2:$B$1304,2,FALSE)</f>
        <v>440</v>
      </c>
    </row>
    <row r="808" spans="1:9">
      <c r="A808" s="10" t="s">
        <v>1895</v>
      </c>
      <c r="B808" s="10" t="s">
        <v>1896</v>
      </c>
      <c r="C808" s="11">
        <f>VLOOKUP(A808,'[3]I&amp;S 09'!$A$1:$C$1297,2,FALSE)</f>
        <v>1710264</v>
      </c>
      <c r="D808" s="11">
        <f>VLOOKUP(A808,'[3]EDA 09 local Share'!$A$1:$C$1030,3,FALSE)</f>
        <v>0</v>
      </c>
      <c r="E808" s="11">
        <f>VLOOKUP(A808,'[3]IFA 09 Data'!$A$1:$C$1297,2,FALSE)</f>
        <v>0</v>
      </c>
      <c r="F808" s="11">
        <f>VLOOKUP(A808,'[3]IFA 09 Data'!$A$1:$C$1297,3,FALSE)</f>
        <v>0</v>
      </c>
      <c r="G808" s="15">
        <f>VLOOKUP(A808,'[3]data 11'!$A$1:$C$1304,3,FALSE)</f>
        <v>907394078</v>
      </c>
      <c r="H808" s="11">
        <f>VLOOKUP(A808,'[3]Property 07'!$A$1:$B$1377,2,FALSE)</f>
        <v>809987322</v>
      </c>
      <c r="I808" s="16">
        <f>VLOOKUP(A808,'[3]data 11'!$A$2:$B$1304,2,FALSE)</f>
        <v>1873.79</v>
      </c>
    </row>
    <row r="809" spans="1:9">
      <c r="A809" s="10" t="s">
        <v>1897</v>
      </c>
      <c r="B809" s="10" t="s">
        <v>1898</v>
      </c>
      <c r="C809" s="11">
        <f>VLOOKUP(A809,'[3]I&amp;S 09'!$A$1:$C$1297,2,FALSE)</f>
        <v>27313</v>
      </c>
      <c r="D809" s="11">
        <f>VLOOKUP(A809,'[3]EDA 09 local Share'!$A$1:$C$1030,3,FALSE)</f>
        <v>1987.1626733669636</v>
      </c>
      <c r="E809" s="11">
        <f>VLOOKUP(A809,'[3]IFA 09 Data'!$A$1:$C$1297,2,FALSE)</f>
        <v>23352</v>
      </c>
      <c r="F809" s="11">
        <f>VLOOKUP(A809,'[3]IFA 09 Data'!$A$1:$C$1297,3,FALSE)</f>
        <v>100000</v>
      </c>
      <c r="G809" s="15">
        <f>VLOOKUP(A809,'[3]data 11'!$A$1:$C$1304,3,FALSE)</f>
        <v>30014812</v>
      </c>
      <c r="H809" s="11">
        <f>VLOOKUP(A809,'[3]Property 07'!$A$1:$B$1377,2,FALSE)</f>
        <v>32692777</v>
      </c>
      <c r="I809" s="16">
        <f>VLOOKUP(A809,'[3]data 11'!$A$2:$B$1304,2,FALSE)</f>
        <v>135</v>
      </c>
    </row>
    <row r="810" spans="1:9">
      <c r="A810" s="10" t="s">
        <v>1899</v>
      </c>
      <c r="B810" s="10" t="s">
        <v>1900</v>
      </c>
      <c r="C810" s="11">
        <f>VLOOKUP(A810,'[3]I&amp;S 09'!$A$1:$C$1297,2,FALSE)</f>
        <v>102027</v>
      </c>
      <c r="D810" s="11">
        <f>VLOOKUP(A810,'[3]EDA 09 local Share'!$A$1:$C$1030,3,FALSE)</f>
        <v>78321.994451567953</v>
      </c>
      <c r="E810" s="11">
        <f>VLOOKUP(A810,'[3]IFA 09 Data'!$A$1:$C$1297,2,FALSE)</f>
        <v>0</v>
      </c>
      <c r="F810" s="11">
        <f>VLOOKUP(A810,'[3]IFA 09 Data'!$A$1:$C$1297,3,FALSE)</f>
        <v>0</v>
      </c>
      <c r="G810" s="15">
        <f>VLOOKUP(A810,'[3]data 11'!$A$1:$C$1304,3,FALSE)</f>
        <v>499641315</v>
      </c>
      <c r="H810" s="11">
        <f>VLOOKUP(A810,'[3]Property 07'!$A$1:$B$1377,2,FALSE)</f>
        <v>403887291</v>
      </c>
      <c r="I810" s="16">
        <f>VLOOKUP(A810,'[3]data 11'!$A$2:$B$1304,2,FALSE)</f>
        <v>144.14099999999999</v>
      </c>
    </row>
    <row r="811" spans="1:9">
      <c r="A811" s="10" t="s">
        <v>1901</v>
      </c>
      <c r="B811" s="10" t="s">
        <v>1902</v>
      </c>
      <c r="C811" s="11">
        <f>VLOOKUP(A811,'[3]I&amp;S 09'!$A$1:$C$1297,2,FALSE)</f>
        <v>516007</v>
      </c>
      <c r="D811" s="11">
        <f>VLOOKUP(A811,'[3]EDA 09 local Share'!$A$1:$C$1030,3,FALSE)</f>
        <v>287464.98244106659</v>
      </c>
      <c r="E811" s="11">
        <f>VLOOKUP(A811,'[3]IFA 09 Data'!$A$1:$C$1297,2,FALSE)</f>
        <v>0</v>
      </c>
      <c r="F811" s="11">
        <f>VLOOKUP(A811,'[3]IFA 09 Data'!$A$1:$C$1297,3,FALSE)</f>
        <v>0</v>
      </c>
      <c r="G811" s="15">
        <f>VLOOKUP(A811,'[3]data 11'!$A$1:$C$1304,3,FALSE)</f>
        <v>134750834</v>
      </c>
      <c r="H811" s="11">
        <f>VLOOKUP(A811,'[3]Property 07'!$A$1:$B$1377,2,FALSE)</f>
        <v>113205141</v>
      </c>
      <c r="I811" s="16">
        <f>VLOOKUP(A811,'[3]data 11'!$A$2:$B$1304,2,FALSE)</f>
        <v>508.65799999999996</v>
      </c>
    </row>
    <row r="812" spans="1:9">
      <c r="A812" s="10" t="s">
        <v>1903</v>
      </c>
      <c r="B812" s="10" t="s">
        <v>1904</v>
      </c>
      <c r="C812" s="11">
        <f>VLOOKUP(A812,'[3]I&amp;S 09'!$A$1:$C$1297,2,FALSE)</f>
        <v>712521</v>
      </c>
      <c r="D812" s="11">
        <f>VLOOKUP(A812,'[3]EDA 09 local Share'!$A$1:$C$1030,3,FALSE)</f>
        <v>591814.4226341435</v>
      </c>
      <c r="E812" s="11">
        <f>VLOOKUP(A812,'[3]IFA 09 Data'!$A$1:$C$1297,2,FALSE)</f>
        <v>0</v>
      </c>
      <c r="F812" s="11">
        <f>VLOOKUP(A812,'[3]IFA 09 Data'!$A$1:$C$1297,3,FALSE)</f>
        <v>0</v>
      </c>
      <c r="G812" s="15">
        <f>VLOOKUP(A812,'[3]data 11'!$A$1:$C$1304,3,FALSE)</f>
        <v>533525972</v>
      </c>
      <c r="H812" s="11">
        <f>VLOOKUP(A812,'[3]Property 07'!$A$1:$B$1377,2,FALSE)</f>
        <v>480205963</v>
      </c>
      <c r="I812" s="16">
        <f>VLOOKUP(A812,'[3]data 11'!$A$2:$B$1304,2,FALSE)</f>
        <v>678</v>
      </c>
    </row>
    <row r="813" spans="1:9">
      <c r="A813" s="10" t="s">
        <v>1905</v>
      </c>
      <c r="B813" s="10" t="s">
        <v>1906</v>
      </c>
      <c r="C813" s="11">
        <f>VLOOKUP(A813,'[3]I&amp;S 09'!$A$1:$C$1297,2,FALSE)</f>
        <v>295527</v>
      </c>
      <c r="D813" s="11">
        <f>VLOOKUP(A813,'[3]EDA 09 local Share'!$A$1:$C$1030,3,FALSE)</f>
        <v>0</v>
      </c>
      <c r="E813" s="11">
        <f>VLOOKUP(A813,'[3]IFA 09 Data'!$A$1:$C$1297,2,FALSE)</f>
        <v>0</v>
      </c>
      <c r="F813" s="11">
        <f>VLOOKUP(A813,'[3]IFA 09 Data'!$A$1:$C$1297,3,FALSE)</f>
        <v>0</v>
      </c>
      <c r="G813" s="15">
        <f>VLOOKUP(A813,'[3]data 11'!$A$1:$C$1304,3,FALSE)</f>
        <v>802175553</v>
      </c>
      <c r="H813" s="11">
        <f>VLOOKUP(A813,'[3]Property 07'!$A$1:$B$1377,2,FALSE)</f>
        <v>676485657</v>
      </c>
      <c r="I813" s="16">
        <f>VLOOKUP(A813,'[3]data 11'!$A$2:$B$1304,2,FALSE)</f>
        <v>140.34699999999998</v>
      </c>
    </row>
    <row r="814" spans="1:9">
      <c r="A814" s="10" t="s">
        <v>1907</v>
      </c>
      <c r="B814" s="10" t="s">
        <v>1908</v>
      </c>
      <c r="C814" s="11">
        <f>VLOOKUP(A814,'[3]I&amp;S 09'!$A$1:$C$1297,2,FALSE)</f>
        <v>654856</v>
      </c>
      <c r="D814" s="11">
        <f>VLOOKUP(A814,'[3]EDA 09 local Share'!$A$1:$C$1030,3,FALSE)</f>
        <v>1250067.4955978421</v>
      </c>
      <c r="E814" s="11">
        <f>VLOOKUP(A814,'[3]IFA 09 Data'!$A$1:$C$1297,2,FALSE)</f>
        <v>0</v>
      </c>
      <c r="F814" s="11">
        <f>VLOOKUP(A814,'[3]IFA 09 Data'!$A$1:$C$1297,3,FALSE)</f>
        <v>0</v>
      </c>
      <c r="G814" s="15">
        <f>VLOOKUP(A814,'[3]data 11'!$A$1:$C$1304,3,FALSE)</f>
        <v>576601997</v>
      </c>
      <c r="H814" s="11">
        <f>VLOOKUP(A814,'[3]Property 07'!$A$1:$B$1377,2,FALSE)</f>
        <v>526041922</v>
      </c>
      <c r="I814" s="16">
        <f>VLOOKUP(A814,'[3]data 11'!$A$2:$B$1304,2,FALSE)</f>
        <v>414.04399999999998</v>
      </c>
    </row>
    <row r="815" spans="1:9">
      <c r="A815" s="10" t="s">
        <v>1909</v>
      </c>
      <c r="B815" s="10" t="s">
        <v>1910</v>
      </c>
      <c r="C815" s="11">
        <f>VLOOKUP(A815,'[3]I&amp;S 09'!$A$1:$C$1297,2,FALSE)</f>
        <v>0</v>
      </c>
      <c r="D815" s="11">
        <f>VLOOKUP(A815,'[3]EDA 09 local Share'!$A$1:$C$1030,3,FALSE)</f>
        <v>0</v>
      </c>
      <c r="E815" s="11">
        <f>VLOOKUP(A815,'[3]IFA 09 Data'!$A$1:$C$1297,2,FALSE)</f>
        <v>0</v>
      </c>
      <c r="F815" s="11">
        <f>VLOOKUP(A815,'[3]IFA 09 Data'!$A$1:$C$1297,3,FALSE)</f>
        <v>0</v>
      </c>
      <c r="G815" s="15">
        <f>VLOOKUP(A815,'[3]data 11'!$A$1:$C$1304,3,FALSE)</f>
        <v>87829400</v>
      </c>
      <c r="H815" s="11">
        <f>VLOOKUP(A815,'[3]Property 07'!$A$1:$B$1377,2,FALSE)</f>
        <v>47986824</v>
      </c>
      <c r="I815" s="16">
        <f>VLOOKUP(A815,'[3]data 11'!$A$2:$B$1304,2,FALSE)</f>
        <v>165</v>
      </c>
    </row>
    <row r="816" spans="1:9">
      <c r="A816" s="10" t="s">
        <v>1911</v>
      </c>
      <c r="B816" s="10" t="s">
        <v>1912</v>
      </c>
      <c r="C816" s="11">
        <f>VLOOKUP(A816,'[3]I&amp;S 09'!$A$1:$C$1297,2,FALSE)</f>
        <v>12832533</v>
      </c>
      <c r="D816" s="11">
        <f>VLOOKUP(A816,'[3]EDA 09 local Share'!$A$1:$C$1030,3,FALSE)</f>
        <v>4027029.8941999995</v>
      </c>
      <c r="E816" s="11">
        <f>VLOOKUP(A816,'[3]IFA 09 Data'!$A$1:$C$1297,2,FALSE)</f>
        <v>0</v>
      </c>
      <c r="F816" s="11">
        <f>VLOOKUP(A816,'[3]IFA 09 Data'!$A$1:$C$1297,3,FALSE)</f>
        <v>0</v>
      </c>
      <c r="G816" s="15">
        <f>VLOOKUP(A816,'[3]data 11'!$A$1:$C$1304,3,FALSE)</f>
        <v>3491437359</v>
      </c>
      <c r="H816" s="11">
        <f>VLOOKUP(A816,'[3]Property 07'!$A$1:$B$1377,2,FALSE)</f>
        <v>1388630998</v>
      </c>
      <c r="I816" s="16">
        <f>VLOOKUP(A816,'[3]data 11'!$A$2:$B$1304,2,FALSE)</f>
        <v>930</v>
      </c>
    </row>
    <row r="817" spans="1:9">
      <c r="A817" s="10" t="s">
        <v>1913</v>
      </c>
      <c r="B817" s="10" t="s">
        <v>1914</v>
      </c>
      <c r="C817" s="11">
        <f>VLOOKUP(A817,'[3]I&amp;S 09'!$A$1:$C$1297,2,FALSE)</f>
        <v>806458</v>
      </c>
      <c r="D817" s="11">
        <f>VLOOKUP(A817,'[3]EDA 09 local Share'!$A$1:$C$1030,3,FALSE)</f>
        <v>762437.37921521452</v>
      </c>
      <c r="E817" s="11">
        <f>VLOOKUP(A817,'[3]IFA 09 Data'!$A$1:$C$1297,2,FALSE)</f>
        <v>0</v>
      </c>
      <c r="F817" s="11">
        <f>VLOOKUP(A817,'[3]IFA 09 Data'!$A$1:$C$1297,3,FALSE)</f>
        <v>0</v>
      </c>
      <c r="G817" s="15">
        <f>VLOOKUP(A817,'[3]data 11'!$A$1:$C$1304,3,FALSE)</f>
        <v>330278378</v>
      </c>
      <c r="H817" s="11">
        <f>VLOOKUP(A817,'[3]Property 07'!$A$1:$B$1377,2,FALSE)</f>
        <v>282244574</v>
      </c>
      <c r="I817" s="16">
        <f>VLOOKUP(A817,'[3]data 11'!$A$2:$B$1304,2,FALSE)</f>
        <v>981.19999999999993</v>
      </c>
    </row>
    <row r="818" spans="1:9">
      <c r="A818" s="10" t="s">
        <v>1915</v>
      </c>
      <c r="B818" s="10" t="s">
        <v>1916</v>
      </c>
      <c r="C818" s="11">
        <f>VLOOKUP(A818,'[3]I&amp;S 09'!$A$1:$C$1297,2,FALSE)</f>
        <v>0</v>
      </c>
      <c r="D818" s="11">
        <f>VLOOKUP(A818,'[3]EDA 09 local Share'!$A$1:$C$1030,3,FALSE)</f>
        <v>0</v>
      </c>
      <c r="E818" s="11">
        <f>VLOOKUP(A818,'[3]IFA 09 Data'!$A$1:$C$1297,2,FALSE)</f>
        <v>0</v>
      </c>
      <c r="F818" s="11">
        <f>VLOOKUP(A818,'[3]IFA 09 Data'!$A$1:$C$1297,3,FALSE)</f>
        <v>0</v>
      </c>
      <c r="G818" s="15">
        <f>VLOOKUP(A818,'[3]data 11'!$A$1:$C$1304,3,FALSE)</f>
        <v>84327651</v>
      </c>
      <c r="H818" s="11">
        <f>VLOOKUP(A818,'[3]Property 07'!$A$1:$B$1377,2,FALSE)</f>
        <v>62422845</v>
      </c>
      <c r="I818" s="16">
        <f>VLOOKUP(A818,'[3]data 11'!$A$2:$B$1304,2,FALSE)</f>
        <v>472</v>
      </c>
    </row>
    <row r="819" spans="1:9">
      <c r="A819" s="10" t="s">
        <v>1917</v>
      </c>
      <c r="B819" s="10" t="s">
        <v>1918</v>
      </c>
      <c r="C819" s="11">
        <f>VLOOKUP(A819,'[3]I&amp;S 09'!$A$1:$C$1297,2,FALSE)</f>
        <v>23952067</v>
      </c>
      <c r="D819" s="11">
        <f>VLOOKUP(A819,'[3]EDA 09 local Share'!$A$1:$C$1030,3,FALSE)</f>
        <v>15089732.504399998</v>
      </c>
      <c r="E819" s="11">
        <f>VLOOKUP(A819,'[3]IFA 09 Data'!$A$1:$C$1297,2,FALSE)</f>
        <v>0</v>
      </c>
      <c r="F819" s="11">
        <f>VLOOKUP(A819,'[3]IFA 09 Data'!$A$1:$C$1297,3,FALSE)</f>
        <v>0</v>
      </c>
      <c r="G819" s="15">
        <f>VLOOKUP(A819,'[3]data 11'!$A$1:$C$1304,3,FALSE)</f>
        <v>5743578542</v>
      </c>
      <c r="H819" s="11">
        <f>VLOOKUP(A819,'[3]Property 07'!$A$1:$B$1377,2,FALSE)</f>
        <v>5203356036</v>
      </c>
      <c r="I819" s="16">
        <f>VLOOKUP(A819,'[3]data 11'!$A$2:$B$1304,2,FALSE)</f>
        <v>14888.964999999998</v>
      </c>
    </row>
    <row r="820" spans="1:9">
      <c r="A820" s="10" t="s">
        <v>1919</v>
      </c>
      <c r="B820" s="10" t="s">
        <v>1920</v>
      </c>
      <c r="C820" s="11">
        <f>VLOOKUP(A820,'[3]I&amp;S 09'!$A$1:$C$1297,2,FALSE)</f>
        <v>3820272</v>
      </c>
      <c r="D820" s="11">
        <f>VLOOKUP(A820,'[3]EDA 09 local Share'!$A$1:$C$1030,3,FALSE)</f>
        <v>2633208.5114999996</v>
      </c>
      <c r="E820" s="11">
        <f>VLOOKUP(A820,'[3]IFA 09 Data'!$A$1:$C$1297,2,FALSE)</f>
        <v>651666</v>
      </c>
      <c r="F820" s="11">
        <f>VLOOKUP(A820,'[3]IFA 09 Data'!$A$1:$C$1297,3,FALSE)</f>
        <v>1014867</v>
      </c>
      <c r="G820" s="15">
        <f>VLOOKUP(A820,'[3]data 11'!$A$1:$C$1304,3,FALSE)</f>
        <v>1064924748</v>
      </c>
      <c r="H820" s="11">
        <f>VLOOKUP(A820,'[3]Property 07'!$A$1:$B$1377,2,FALSE)</f>
        <v>908002935</v>
      </c>
      <c r="I820" s="16">
        <f>VLOOKUP(A820,'[3]data 11'!$A$2:$B$1304,2,FALSE)</f>
        <v>5245.4169999999995</v>
      </c>
    </row>
    <row r="821" spans="1:9">
      <c r="A821" s="10" t="s">
        <v>1921</v>
      </c>
      <c r="B821" s="10" t="s">
        <v>1922</v>
      </c>
      <c r="C821" s="11">
        <f>VLOOKUP(A821,'[3]I&amp;S 09'!$A$1:$C$1297,2,FALSE)</f>
        <v>395</v>
      </c>
      <c r="D821" s="11">
        <f>VLOOKUP(A821,'[3]EDA 09 local Share'!$A$1:$C$1030,3,FALSE)</f>
        <v>0</v>
      </c>
      <c r="E821" s="11">
        <f>VLOOKUP(A821,'[3]IFA 09 Data'!$A$1:$C$1297,2,FALSE)</f>
        <v>0</v>
      </c>
      <c r="F821" s="11">
        <f>VLOOKUP(A821,'[3]IFA 09 Data'!$A$1:$C$1297,3,FALSE)</f>
        <v>0</v>
      </c>
      <c r="G821" s="15">
        <f>VLOOKUP(A821,'[3]data 11'!$A$1:$C$1304,3,FALSE)</f>
        <v>229418419</v>
      </c>
      <c r="H821" s="11">
        <f>VLOOKUP(A821,'[3]Property 07'!$A$1:$B$1377,2,FALSE)</f>
        <v>193270931</v>
      </c>
      <c r="I821" s="16">
        <f>VLOOKUP(A821,'[3]data 11'!$A$2:$B$1304,2,FALSE)</f>
        <v>846.803</v>
      </c>
    </row>
    <row r="822" spans="1:9">
      <c r="A822" s="10" t="s">
        <v>1923</v>
      </c>
      <c r="B822" s="10" t="s">
        <v>1924</v>
      </c>
      <c r="C822" s="11">
        <f>VLOOKUP(A822,'[3]I&amp;S 09'!$A$1:$C$1297,2,FALSE)</f>
        <v>39171</v>
      </c>
      <c r="D822" s="11">
        <f>VLOOKUP(A822,'[3]EDA 09 local Share'!$A$1:$C$1030,3,FALSE)</f>
        <v>0</v>
      </c>
      <c r="E822" s="11">
        <f>VLOOKUP(A822,'[3]IFA 09 Data'!$A$1:$C$1297,2,FALSE)</f>
        <v>40446</v>
      </c>
      <c r="F822" s="11">
        <f>VLOOKUP(A822,'[3]IFA 09 Data'!$A$1:$C$1297,3,FALSE)</f>
        <v>110613</v>
      </c>
      <c r="G822" s="15">
        <f>VLOOKUP(A822,'[3]data 11'!$A$1:$C$1304,3,FALSE)</f>
        <v>61122187</v>
      </c>
      <c r="H822" s="11">
        <f>VLOOKUP(A822,'[3]Property 07'!$A$1:$B$1377,2,FALSE)</f>
        <v>51190331</v>
      </c>
      <c r="I822" s="16">
        <f>VLOOKUP(A822,'[3]data 11'!$A$2:$B$1304,2,FALSE)</f>
        <v>352.988</v>
      </c>
    </row>
    <row r="823" spans="1:9">
      <c r="A823" s="10" t="s">
        <v>1925</v>
      </c>
      <c r="B823" s="10" t="s">
        <v>1926</v>
      </c>
      <c r="C823" s="11">
        <f>VLOOKUP(A823,'[3]I&amp;S 09'!$A$1:$C$1297,2,FALSE)</f>
        <v>0</v>
      </c>
      <c r="D823" s="11">
        <f>VLOOKUP(A823,'[3]EDA 09 local Share'!$A$1:$C$1030,3,FALSE)</f>
        <v>0</v>
      </c>
      <c r="E823" s="11">
        <f>VLOOKUP(A823,'[3]IFA 09 Data'!$A$1:$C$1297,2,FALSE)</f>
        <v>0</v>
      </c>
      <c r="F823" s="11">
        <f>VLOOKUP(A823,'[3]IFA 09 Data'!$A$1:$C$1297,3,FALSE)</f>
        <v>0</v>
      </c>
      <c r="G823" s="15">
        <f>VLOOKUP(A823,'[3]data 11'!$A$1:$C$1304,3,FALSE)</f>
        <v>176551026</v>
      </c>
      <c r="H823" s="11">
        <f>VLOOKUP(A823,'[3]Property 07'!$A$1:$B$1377,2,FALSE)</f>
        <v>165722631</v>
      </c>
      <c r="I823" s="16">
        <f>VLOOKUP(A823,'[3]data 11'!$A$2:$B$1304,2,FALSE)</f>
        <v>573.1049999999999</v>
      </c>
    </row>
    <row r="824" spans="1:9">
      <c r="A824" s="10" t="s">
        <v>1927</v>
      </c>
      <c r="B824" s="10" t="s">
        <v>1928</v>
      </c>
      <c r="C824" s="11">
        <f>VLOOKUP(A824,'[3]I&amp;S 09'!$A$1:$C$1297,2,FALSE)</f>
        <v>2269</v>
      </c>
      <c r="D824" s="11">
        <f>VLOOKUP(A824,'[3]EDA 09 local Share'!$A$1:$C$1030,3,FALSE)</f>
        <v>0</v>
      </c>
      <c r="E824" s="11">
        <f>VLOOKUP(A824,'[3]IFA 09 Data'!$A$1:$C$1297,2,FALSE)</f>
        <v>2886</v>
      </c>
      <c r="F824" s="11">
        <f>VLOOKUP(A824,'[3]IFA 09 Data'!$A$1:$C$1297,3,FALSE)</f>
        <v>97556</v>
      </c>
      <c r="G824" s="15">
        <f>VLOOKUP(A824,'[3]data 11'!$A$1:$C$1304,3,FALSE)</f>
        <v>4668411</v>
      </c>
      <c r="H824" s="11">
        <f>VLOOKUP(A824,'[3]Property 07'!$A$1:$B$1377,2,FALSE)</f>
        <v>4140935</v>
      </c>
      <c r="I824" s="16">
        <f>VLOOKUP(A824,'[3]data 11'!$A$2:$B$1304,2,FALSE)</f>
        <v>65.137999999999991</v>
      </c>
    </row>
    <row r="825" spans="1:9">
      <c r="A825" s="10" t="s">
        <v>1929</v>
      </c>
      <c r="B825" s="10" t="s">
        <v>1930</v>
      </c>
      <c r="C825" s="11">
        <f>VLOOKUP(A825,'[3]I&amp;S 09'!$A$1:$C$1297,2,FALSE)</f>
        <v>2485787</v>
      </c>
      <c r="D825" s="11">
        <f>VLOOKUP(A825,'[3]EDA 09 local Share'!$A$1:$C$1030,3,FALSE)</f>
        <v>1679116.2384777295</v>
      </c>
      <c r="E825" s="11">
        <f>VLOOKUP(A825,'[3]IFA 09 Data'!$A$1:$C$1297,2,FALSE)</f>
        <v>0</v>
      </c>
      <c r="F825" s="11">
        <f>VLOOKUP(A825,'[3]IFA 09 Data'!$A$1:$C$1297,3,FALSE)</f>
        <v>0</v>
      </c>
      <c r="G825" s="15">
        <f>VLOOKUP(A825,'[3]data 11'!$A$1:$C$1304,3,FALSE)</f>
        <v>1969012867</v>
      </c>
      <c r="H825" s="11">
        <f>VLOOKUP(A825,'[3]Property 07'!$A$1:$B$1377,2,FALSE)</f>
        <v>1495077835</v>
      </c>
      <c r="I825" s="16">
        <f>VLOOKUP(A825,'[3]data 11'!$A$2:$B$1304,2,FALSE)</f>
        <v>3138.9169999999999</v>
      </c>
    </row>
    <row r="826" spans="1:9">
      <c r="A826" s="10" t="s">
        <v>1931</v>
      </c>
      <c r="B826" s="10" t="s">
        <v>1932</v>
      </c>
      <c r="C826" s="11">
        <f>VLOOKUP(A826,'[3]I&amp;S 09'!$A$1:$C$1297,2,FALSE)</f>
        <v>0</v>
      </c>
      <c r="D826" s="11">
        <f>VLOOKUP(A826,'[3]EDA 09 local Share'!$A$1:$C$1030,3,FALSE)</f>
        <v>0</v>
      </c>
      <c r="E826" s="11">
        <f>VLOOKUP(A826,'[3]IFA 09 Data'!$A$1:$C$1297,2,FALSE)</f>
        <v>0</v>
      </c>
      <c r="F826" s="11">
        <f>VLOOKUP(A826,'[3]IFA 09 Data'!$A$1:$C$1297,3,FALSE)</f>
        <v>0</v>
      </c>
      <c r="G826" s="15">
        <f>VLOOKUP(A826,'[3]data 11'!$A$1:$C$1304,3,FALSE)</f>
        <v>78593635</v>
      </c>
      <c r="H826" s="11">
        <f>VLOOKUP(A826,'[3]Property 07'!$A$1:$B$1377,2,FALSE)</f>
        <v>76244940</v>
      </c>
      <c r="I826" s="16">
        <f>VLOOKUP(A826,'[3]data 11'!$A$2:$B$1304,2,FALSE)</f>
        <v>130</v>
      </c>
    </row>
    <row r="827" spans="1:9">
      <c r="A827" s="10" t="s">
        <v>1933</v>
      </c>
      <c r="B827" s="10" t="s">
        <v>1934</v>
      </c>
      <c r="C827" s="11">
        <f>VLOOKUP(A827,'[3]I&amp;S 09'!$A$1:$C$1297,2,FALSE)</f>
        <v>0</v>
      </c>
      <c r="D827" s="11">
        <f>VLOOKUP(A827,'[3]EDA 09 local Share'!$A$1:$C$1030,3,FALSE)</f>
        <v>0</v>
      </c>
      <c r="E827" s="11">
        <f>VLOOKUP(A827,'[3]IFA 09 Data'!$A$1:$C$1297,2,FALSE)</f>
        <v>0</v>
      </c>
      <c r="F827" s="11">
        <f>VLOOKUP(A827,'[3]IFA 09 Data'!$A$1:$C$1297,3,FALSE)</f>
        <v>0</v>
      </c>
      <c r="G827" s="15">
        <f>VLOOKUP(A827,'[3]data 11'!$A$1:$C$1304,3,FALSE)</f>
        <v>32723033</v>
      </c>
      <c r="H827" s="11">
        <f>VLOOKUP(A827,'[3]Property 07'!$A$1:$B$1377,2,FALSE)</f>
        <v>35665079</v>
      </c>
      <c r="I827" s="16">
        <f>VLOOKUP(A827,'[3]data 11'!$A$2:$B$1304,2,FALSE)</f>
        <v>228</v>
      </c>
    </row>
    <row r="828" spans="1:9">
      <c r="A828" s="10" t="s">
        <v>1935</v>
      </c>
      <c r="B828" s="10" t="s">
        <v>1936</v>
      </c>
      <c r="C828" s="11">
        <f>VLOOKUP(A828,'[3]I&amp;S 09'!$A$1:$C$1297,2,FALSE)</f>
        <v>97868</v>
      </c>
      <c r="D828" s="11">
        <f>VLOOKUP(A828,'[3]EDA 09 local Share'!$A$1:$C$1030,3,FALSE)</f>
        <v>0</v>
      </c>
      <c r="E828" s="11">
        <f>VLOOKUP(A828,'[3]IFA 09 Data'!$A$1:$C$1297,2,FALSE)</f>
        <v>0</v>
      </c>
      <c r="F828" s="11">
        <f>VLOOKUP(A828,'[3]IFA 09 Data'!$A$1:$C$1297,3,FALSE)</f>
        <v>0</v>
      </c>
      <c r="G828" s="15">
        <f>VLOOKUP(A828,'[3]data 11'!$A$1:$C$1304,3,FALSE)</f>
        <v>63903033</v>
      </c>
      <c r="H828" s="11">
        <f>VLOOKUP(A828,'[3]Property 07'!$A$1:$B$1377,2,FALSE)</f>
        <v>49158779</v>
      </c>
      <c r="I828" s="16">
        <f>VLOOKUP(A828,'[3]data 11'!$A$2:$B$1304,2,FALSE)</f>
        <v>420</v>
      </c>
    </row>
    <row r="829" spans="1:9">
      <c r="A829" s="10" t="s">
        <v>1937</v>
      </c>
      <c r="B829" s="10" t="s">
        <v>1938</v>
      </c>
      <c r="C829" s="11">
        <f>VLOOKUP(A829,'[3]I&amp;S 09'!$A$1:$C$1297,2,FALSE)</f>
        <v>90478</v>
      </c>
      <c r="D829" s="11">
        <f>VLOOKUP(A829,'[3]EDA 09 local Share'!$A$1:$C$1030,3,FALSE)</f>
        <v>3933.1656655109659</v>
      </c>
      <c r="E829" s="11">
        <f>VLOOKUP(A829,'[3]IFA 09 Data'!$A$1:$C$1297,2,FALSE)</f>
        <v>79354</v>
      </c>
      <c r="F829" s="11">
        <f>VLOOKUP(A829,'[3]IFA 09 Data'!$A$1:$C$1297,3,FALSE)</f>
        <v>234239</v>
      </c>
      <c r="G829" s="15">
        <f>VLOOKUP(A829,'[3]data 11'!$A$1:$C$1304,3,FALSE)</f>
        <v>70021453</v>
      </c>
      <c r="H829" s="11">
        <f>VLOOKUP(A829,'[3]Property 07'!$A$1:$B$1377,2,FALSE)</f>
        <v>58440981</v>
      </c>
      <c r="I829" s="16">
        <f>VLOOKUP(A829,'[3]data 11'!$A$2:$B$1304,2,FALSE)</f>
        <v>494.35799999999995</v>
      </c>
    </row>
    <row r="830" spans="1:9">
      <c r="A830" s="10" t="s">
        <v>1939</v>
      </c>
      <c r="B830" s="10" t="s">
        <v>1940</v>
      </c>
      <c r="C830" s="11">
        <f>VLOOKUP(A830,'[3]I&amp;S 09'!$A$1:$C$1297,2,FALSE)</f>
        <v>6186379</v>
      </c>
      <c r="D830" s="11">
        <f>VLOOKUP(A830,'[3]EDA 09 local Share'!$A$1:$C$1030,3,FALSE)</f>
        <v>898722.12620816729</v>
      </c>
      <c r="E830" s="11">
        <f>VLOOKUP(A830,'[3]IFA 09 Data'!$A$1:$C$1297,2,FALSE)</f>
        <v>0</v>
      </c>
      <c r="F830" s="11">
        <f>VLOOKUP(A830,'[3]IFA 09 Data'!$A$1:$C$1297,3,FALSE)</f>
        <v>0</v>
      </c>
      <c r="G830" s="15">
        <f>VLOOKUP(A830,'[3]data 11'!$A$1:$C$1304,3,FALSE)</f>
        <v>2082789459</v>
      </c>
      <c r="H830" s="11">
        <f>VLOOKUP(A830,'[3]Property 07'!$A$1:$B$1377,2,FALSE)</f>
        <v>1845624168</v>
      </c>
      <c r="I830" s="16">
        <f>VLOOKUP(A830,'[3]data 11'!$A$2:$B$1304,2,FALSE)</f>
        <v>1406.491</v>
      </c>
    </row>
    <row r="831" spans="1:9">
      <c r="A831" s="10" t="s">
        <v>1941</v>
      </c>
      <c r="B831" s="10" t="s">
        <v>1942</v>
      </c>
      <c r="C831" s="11">
        <f>VLOOKUP(A831,'[3]I&amp;S 09'!$A$1:$C$1297,2,FALSE)</f>
        <v>69191</v>
      </c>
      <c r="D831" s="11">
        <f>VLOOKUP(A831,'[3]EDA 09 local Share'!$A$1:$C$1030,3,FALSE)</f>
        <v>0</v>
      </c>
      <c r="E831" s="11">
        <f>VLOOKUP(A831,'[3]IFA 09 Data'!$A$1:$C$1297,2,FALSE)</f>
        <v>92185</v>
      </c>
      <c r="F831" s="11">
        <f>VLOOKUP(A831,'[3]IFA 09 Data'!$A$1:$C$1297,3,FALSE)</f>
        <v>222895</v>
      </c>
      <c r="G831" s="15">
        <f>VLOOKUP(A831,'[3]data 11'!$A$1:$C$1304,3,FALSE)</f>
        <v>98314998</v>
      </c>
      <c r="H831" s="11">
        <f>VLOOKUP(A831,'[3]Property 07'!$A$1:$B$1377,2,FALSE)</f>
        <v>85901558</v>
      </c>
      <c r="I831" s="16">
        <f>VLOOKUP(A831,'[3]data 11'!$A$2:$B$1304,2,FALSE)</f>
        <v>617.17499999999995</v>
      </c>
    </row>
    <row r="832" spans="1:9">
      <c r="A832" s="10" t="s">
        <v>1943</v>
      </c>
      <c r="B832" s="10" t="s">
        <v>1944</v>
      </c>
      <c r="C832" s="11">
        <f>VLOOKUP(A832,'[3]I&amp;S 09'!$A$1:$C$1297,2,FALSE)</f>
        <v>468073</v>
      </c>
      <c r="D832" s="11">
        <f>VLOOKUP(A832,'[3]EDA 09 local Share'!$A$1:$C$1030,3,FALSE)</f>
        <v>662373.66781879729</v>
      </c>
      <c r="E832" s="11">
        <f>VLOOKUP(A832,'[3]IFA 09 Data'!$A$1:$C$1297,2,FALSE)</f>
        <v>0</v>
      </c>
      <c r="F832" s="11">
        <f>VLOOKUP(A832,'[3]IFA 09 Data'!$A$1:$C$1297,3,FALSE)</f>
        <v>0</v>
      </c>
      <c r="G832" s="15">
        <f>VLOOKUP(A832,'[3]data 11'!$A$1:$C$1304,3,FALSE)</f>
        <v>463872417</v>
      </c>
      <c r="H832" s="11">
        <f>VLOOKUP(A832,'[3]Property 07'!$A$1:$B$1377,2,FALSE)</f>
        <v>402633229</v>
      </c>
      <c r="I832" s="16">
        <f>VLOOKUP(A832,'[3]data 11'!$A$2:$B$1304,2,FALSE)</f>
        <v>797.93399999999997</v>
      </c>
    </row>
    <row r="833" spans="1:9">
      <c r="A833" s="10" t="s">
        <v>1945</v>
      </c>
      <c r="B833" s="10" t="s">
        <v>1946</v>
      </c>
      <c r="C833" s="11">
        <f>VLOOKUP(A833,'[3]I&amp;S 09'!$A$1:$C$1297,2,FALSE)</f>
        <v>0</v>
      </c>
      <c r="D833" s="11">
        <f>VLOOKUP(A833,'[3]EDA 09 local Share'!$A$1:$C$1030,3,FALSE)</f>
        <v>0</v>
      </c>
      <c r="E833" s="11">
        <f>VLOOKUP(A833,'[3]IFA 09 Data'!$A$1:$C$1297,2,FALSE)</f>
        <v>0</v>
      </c>
      <c r="F833" s="11">
        <f>VLOOKUP(A833,'[3]IFA 09 Data'!$A$1:$C$1297,3,FALSE)</f>
        <v>0</v>
      </c>
      <c r="G833" s="15">
        <f>VLOOKUP(A833,'[3]data 11'!$A$1:$C$1304,3,FALSE)</f>
        <v>370943708</v>
      </c>
      <c r="H833" s="11">
        <f>VLOOKUP(A833,'[3]Property 07'!$A$1:$B$1377,2,FALSE)</f>
        <v>273568627</v>
      </c>
      <c r="I833" s="16">
        <f>VLOOKUP(A833,'[3]data 11'!$A$2:$B$1304,2,FALSE)</f>
        <v>910</v>
      </c>
    </row>
    <row r="834" spans="1:9">
      <c r="A834" s="10" t="s">
        <v>1947</v>
      </c>
      <c r="B834" s="10" t="s">
        <v>1948</v>
      </c>
      <c r="C834" s="11">
        <f>VLOOKUP(A834,'[3]I&amp;S 09'!$A$1:$C$1297,2,FALSE)</f>
        <v>262618</v>
      </c>
      <c r="D834" s="11">
        <f>VLOOKUP(A834,'[3]EDA 09 local Share'!$A$1:$C$1030,3,FALSE)</f>
        <v>0</v>
      </c>
      <c r="E834" s="11">
        <f>VLOOKUP(A834,'[3]IFA 09 Data'!$A$1:$C$1297,2,FALSE)</f>
        <v>61573</v>
      </c>
      <c r="F834" s="11">
        <f>VLOOKUP(A834,'[3]IFA 09 Data'!$A$1:$C$1297,3,FALSE)</f>
        <v>142579</v>
      </c>
      <c r="G834" s="15">
        <f>VLOOKUP(A834,'[3]data 11'!$A$1:$C$1304,3,FALSE)</f>
        <v>86015941</v>
      </c>
      <c r="H834" s="11">
        <f>VLOOKUP(A834,'[3]Property 07'!$A$1:$B$1377,2,FALSE)</f>
        <v>90299893</v>
      </c>
      <c r="I834" s="16">
        <f>VLOOKUP(A834,'[3]data 11'!$A$2:$B$1304,2,FALSE)</f>
        <v>596.29299999999989</v>
      </c>
    </row>
    <row r="835" spans="1:9">
      <c r="A835" s="10" t="s">
        <v>1949</v>
      </c>
      <c r="B835" s="10" t="s">
        <v>1950</v>
      </c>
      <c r="C835" s="11">
        <f>VLOOKUP(A835,'[3]I&amp;S 09'!$A$1:$C$1297,2,FALSE)</f>
        <v>75438</v>
      </c>
      <c r="D835" s="11">
        <f>VLOOKUP(A835,'[3]EDA 09 local Share'!$A$1:$C$1030,3,FALSE)</f>
        <v>0</v>
      </c>
      <c r="E835" s="11">
        <f>VLOOKUP(A835,'[3]IFA 09 Data'!$A$1:$C$1297,2,FALSE)</f>
        <v>72472</v>
      </c>
      <c r="F835" s="11">
        <f>VLOOKUP(A835,'[3]IFA 09 Data'!$A$1:$C$1297,3,FALSE)</f>
        <v>152660</v>
      </c>
      <c r="G835" s="15">
        <f>VLOOKUP(A835,'[3]data 11'!$A$1:$C$1304,3,FALSE)</f>
        <v>283154646</v>
      </c>
      <c r="H835" s="11">
        <f>VLOOKUP(A835,'[3]Property 07'!$A$1:$B$1377,2,FALSE)</f>
        <v>127358786</v>
      </c>
      <c r="I835" s="16">
        <f>VLOOKUP(A835,'[3]data 11'!$A$2:$B$1304,2,FALSE)</f>
        <v>783.72</v>
      </c>
    </row>
    <row r="836" spans="1:9">
      <c r="A836" s="10" t="s">
        <v>1951</v>
      </c>
      <c r="B836" s="10" t="s">
        <v>1952</v>
      </c>
      <c r="C836" s="11">
        <f>VLOOKUP(A836,'[3]I&amp;S 09'!$A$1:$C$1297,2,FALSE)</f>
        <v>0</v>
      </c>
      <c r="D836" s="11">
        <f>VLOOKUP(A836,'[3]EDA 09 local Share'!$A$1:$C$1030,3,FALSE)</f>
        <v>0</v>
      </c>
      <c r="E836" s="11">
        <f>VLOOKUP(A836,'[3]IFA 09 Data'!$A$1:$C$1297,2,FALSE)</f>
        <v>0</v>
      </c>
      <c r="F836" s="11">
        <f>VLOOKUP(A836,'[3]IFA 09 Data'!$A$1:$C$1297,3,FALSE)</f>
        <v>0</v>
      </c>
      <c r="G836" s="15">
        <f>VLOOKUP(A836,'[3]data 11'!$A$1:$C$1304,3,FALSE)</f>
        <v>103679148</v>
      </c>
      <c r="H836" s="11">
        <f>VLOOKUP(A836,'[3]Property 07'!$A$1:$B$1377,2,FALSE)</f>
        <v>61506892</v>
      </c>
      <c r="I836" s="16">
        <f>VLOOKUP(A836,'[3]data 11'!$A$2:$B$1304,2,FALSE)</f>
        <v>411.29999999999995</v>
      </c>
    </row>
    <row r="837" spans="1:9">
      <c r="A837" s="10" t="s">
        <v>1953</v>
      </c>
      <c r="B837" s="10" t="s">
        <v>1954</v>
      </c>
      <c r="C837" s="11">
        <f>VLOOKUP(A837,'[3]I&amp;S 09'!$A$1:$C$1297,2,FALSE)</f>
        <v>579691</v>
      </c>
      <c r="D837" s="11">
        <f>VLOOKUP(A837,'[3]EDA 09 local Share'!$A$1:$C$1030,3,FALSE)</f>
        <v>595823.82027107361</v>
      </c>
      <c r="E837" s="11">
        <f>VLOOKUP(A837,'[3]IFA 09 Data'!$A$1:$C$1297,2,FALSE)</f>
        <v>0</v>
      </c>
      <c r="F837" s="11">
        <f>VLOOKUP(A837,'[3]IFA 09 Data'!$A$1:$C$1297,3,FALSE)</f>
        <v>0</v>
      </c>
      <c r="G837" s="15">
        <f>VLOOKUP(A837,'[3]data 11'!$A$1:$C$1304,3,FALSE)</f>
        <v>850692743</v>
      </c>
      <c r="H837" s="11">
        <f>VLOOKUP(A837,'[3]Property 07'!$A$1:$B$1377,2,FALSE)</f>
        <v>654753477</v>
      </c>
      <c r="I837" s="16">
        <f>VLOOKUP(A837,'[3]data 11'!$A$2:$B$1304,2,FALSE)</f>
        <v>1504.9759999999999</v>
      </c>
    </row>
    <row r="838" spans="1:9">
      <c r="A838" s="10" t="s">
        <v>1955</v>
      </c>
      <c r="B838" s="10" t="s">
        <v>1956</v>
      </c>
      <c r="C838" s="11">
        <f>VLOOKUP(A838,'[3]I&amp;S 09'!$A$1:$C$1297,2,FALSE)</f>
        <v>877706</v>
      </c>
      <c r="D838" s="11">
        <f>VLOOKUP(A838,'[3]EDA 09 local Share'!$A$1:$C$1030,3,FALSE)</f>
        <v>201480.19274456322</v>
      </c>
      <c r="E838" s="11">
        <f>VLOOKUP(A838,'[3]IFA 09 Data'!$A$1:$C$1297,2,FALSE)</f>
        <v>167649</v>
      </c>
      <c r="F838" s="11">
        <f>VLOOKUP(A838,'[3]IFA 09 Data'!$A$1:$C$1297,3,FALSE)</f>
        <v>436757</v>
      </c>
      <c r="G838" s="15">
        <f>VLOOKUP(A838,'[3]data 11'!$A$1:$C$1304,3,FALSE)</f>
        <v>278452821</v>
      </c>
      <c r="H838" s="11">
        <f>VLOOKUP(A838,'[3]Property 07'!$A$1:$B$1377,2,FALSE)</f>
        <v>230459406</v>
      </c>
      <c r="I838" s="16">
        <f>VLOOKUP(A838,'[3]data 11'!$A$2:$B$1304,2,FALSE)</f>
        <v>1671.3459999999998</v>
      </c>
    </row>
    <row r="839" spans="1:9">
      <c r="A839" s="10" t="s">
        <v>1957</v>
      </c>
      <c r="B839" s="10" t="s">
        <v>1958</v>
      </c>
      <c r="C839" s="11">
        <f>VLOOKUP(A839,'[3]I&amp;S 09'!$A$1:$C$1297,2,FALSE)</f>
        <v>202850</v>
      </c>
      <c r="D839" s="11">
        <f>VLOOKUP(A839,'[3]EDA 09 local Share'!$A$1:$C$1030,3,FALSE)</f>
        <v>956.20461848977038</v>
      </c>
      <c r="E839" s="11">
        <f>VLOOKUP(A839,'[3]IFA 09 Data'!$A$1:$C$1297,2,FALSE)</f>
        <v>263879</v>
      </c>
      <c r="F839" s="11">
        <f>VLOOKUP(A839,'[3]IFA 09 Data'!$A$1:$C$1297,3,FALSE)</f>
        <v>269067</v>
      </c>
      <c r="G839" s="15">
        <f>VLOOKUP(A839,'[3]data 11'!$A$1:$C$1304,3,FALSE)</f>
        <v>681491072</v>
      </c>
      <c r="H839" s="11">
        <f>VLOOKUP(A839,'[3]Property 07'!$A$1:$B$1377,2,FALSE)</f>
        <v>624603988</v>
      </c>
      <c r="I839" s="16">
        <f>VLOOKUP(A839,'[3]data 11'!$A$2:$B$1304,2,FALSE)</f>
        <v>1833.991</v>
      </c>
    </row>
    <row r="840" spans="1:9">
      <c r="A840" s="10" t="s">
        <v>1959</v>
      </c>
      <c r="B840" s="10" t="s">
        <v>1960</v>
      </c>
      <c r="C840" s="11">
        <f>VLOOKUP(A840,'[3]I&amp;S 09'!$A$1:$C$1297,2,FALSE)</f>
        <v>2065978</v>
      </c>
      <c r="D840" s="11">
        <f>VLOOKUP(A840,'[3]EDA 09 local Share'!$A$1:$C$1030,3,FALSE)</f>
        <v>1922948.0831402012</v>
      </c>
      <c r="E840" s="11">
        <f>VLOOKUP(A840,'[3]IFA 09 Data'!$A$1:$C$1297,2,FALSE)</f>
        <v>0</v>
      </c>
      <c r="F840" s="11">
        <f>VLOOKUP(A840,'[3]IFA 09 Data'!$A$1:$C$1297,3,FALSE)</f>
        <v>0</v>
      </c>
      <c r="G840" s="15">
        <f>VLOOKUP(A840,'[3]data 11'!$A$1:$C$1304,3,FALSE)</f>
        <v>1112566203</v>
      </c>
      <c r="H840" s="11">
        <f>VLOOKUP(A840,'[3]Property 07'!$A$1:$B$1377,2,FALSE)</f>
        <v>1038045593</v>
      </c>
      <c r="I840" s="16">
        <f>VLOOKUP(A840,'[3]data 11'!$A$2:$B$1304,2,FALSE)</f>
        <v>4057.9969999999998</v>
      </c>
    </row>
    <row r="841" spans="1:9">
      <c r="A841" s="10" t="s">
        <v>1961</v>
      </c>
      <c r="B841" s="10" t="s">
        <v>1962</v>
      </c>
      <c r="C841" s="11">
        <f>VLOOKUP(A841,'[3]I&amp;S 09'!$A$1:$C$1297,2,FALSE)</f>
        <v>995989</v>
      </c>
      <c r="D841" s="11">
        <f>VLOOKUP(A841,'[3]EDA 09 local Share'!$A$1:$C$1030,3,FALSE)</f>
        <v>1400921.0300446011</v>
      </c>
      <c r="E841" s="11">
        <f>VLOOKUP(A841,'[3]IFA 09 Data'!$A$1:$C$1297,2,FALSE)</f>
        <v>0</v>
      </c>
      <c r="F841" s="11">
        <f>VLOOKUP(A841,'[3]IFA 09 Data'!$A$1:$C$1297,3,FALSE)</f>
        <v>0</v>
      </c>
      <c r="G841" s="15">
        <f>VLOOKUP(A841,'[3]data 11'!$A$1:$C$1304,3,FALSE)</f>
        <v>1201631236</v>
      </c>
      <c r="H841" s="11">
        <f>VLOOKUP(A841,'[3]Property 07'!$A$1:$B$1377,2,FALSE)</f>
        <v>1089997408</v>
      </c>
      <c r="I841" s="16">
        <f>VLOOKUP(A841,'[3]data 11'!$A$2:$B$1304,2,FALSE)</f>
        <v>2025</v>
      </c>
    </row>
    <row r="842" spans="1:9">
      <c r="A842" s="10" t="s">
        <v>1963</v>
      </c>
      <c r="B842" s="10" t="s">
        <v>1964</v>
      </c>
      <c r="C842" s="11">
        <f>VLOOKUP(A842,'[3]I&amp;S 09'!$A$1:$C$1297,2,FALSE)</f>
        <v>390143</v>
      </c>
      <c r="D842" s="11">
        <f>VLOOKUP(A842,'[3]EDA 09 local Share'!$A$1:$C$1030,3,FALSE)</f>
        <v>0</v>
      </c>
      <c r="E842" s="11">
        <f>VLOOKUP(A842,'[3]IFA 09 Data'!$A$1:$C$1297,2,FALSE)</f>
        <v>362975</v>
      </c>
      <c r="F842" s="11">
        <f>VLOOKUP(A842,'[3]IFA 09 Data'!$A$1:$C$1297,3,FALSE)</f>
        <v>939109</v>
      </c>
      <c r="G842" s="15">
        <f>VLOOKUP(A842,'[3]data 11'!$A$1:$C$1304,3,FALSE)</f>
        <v>237555352</v>
      </c>
      <c r="H842" s="11">
        <f>VLOOKUP(A842,'[3]Property 07'!$A$1:$B$1377,2,FALSE)</f>
        <v>223699407</v>
      </c>
      <c r="I842" s="16">
        <f>VLOOKUP(A842,'[3]data 11'!$A$2:$B$1304,2,FALSE)</f>
        <v>1627.8529999999998</v>
      </c>
    </row>
    <row r="843" spans="1:9">
      <c r="A843" s="10" t="s">
        <v>1965</v>
      </c>
      <c r="B843" s="10" t="s">
        <v>1966</v>
      </c>
      <c r="C843" s="11">
        <f>VLOOKUP(A843,'[3]I&amp;S 09'!$A$1:$C$1297,2,FALSE)</f>
        <v>257741</v>
      </c>
      <c r="D843" s="11">
        <f>VLOOKUP(A843,'[3]EDA 09 local Share'!$A$1:$C$1030,3,FALSE)</f>
        <v>46864.257055415197</v>
      </c>
      <c r="E843" s="11">
        <f>VLOOKUP(A843,'[3]IFA 09 Data'!$A$1:$C$1297,2,FALSE)</f>
        <v>232605</v>
      </c>
      <c r="F843" s="11">
        <f>VLOOKUP(A843,'[3]IFA 09 Data'!$A$1:$C$1297,3,FALSE)</f>
        <v>425316</v>
      </c>
      <c r="G843" s="15">
        <f>VLOOKUP(A843,'[3]data 11'!$A$1:$C$1304,3,FALSE)</f>
        <v>210327477</v>
      </c>
      <c r="H843" s="11">
        <f>VLOOKUP(A843,'[3]Property 07'!$A$1:$B$1377,2,FALSE)</f>
        <v>201582180</v>
      </c>
      <c r="I843" s="16">
        <f>VLOOKUP(A843,'[3]data 11'!$A$2:$B$1304,2,FALSE)</f>
        <v>1062.1399999999999</v>
      </c>
    </row>
    <row r="844" spans="1:9">
      <c r="A844" s="10" t="s">
        <v>1967</v>
      </c>
      <c r="B844" s="10" t="s">
        <v>1968</v>
      </c>
      <c r="C844" s="11">
        <f>VLOOKUP(A844,'[3]I&amp;S 09'!$A$1:$C$1297,2,FALSE)</f>
        <v>214270</v>
      </c>
      <c r="D844" s="11">
        <f>VLOOKUP(A844,'[3]EDA 09 local Share'!$A$1:$C$1030,3,FALSE)</f>
        <v>0</v>
      </c>
      <c r="E844" s="11">
        <f>VLOOKUP(A844,'[3]IFA 09 Data'!$A$1:$C$1297,2,FALSE)</f>
        <v>196327</v>
      </c>
      <c r="F844" s="11">
        <f>VLOOKUP(A844,'[3]IFA 09 Data'!$A$1:$C$1297,3,FALSE)</f>
        <v>452013</v>
      </c>
      <c r="G844" s="15">
        <f>VLOOKUP(A844,'[3]data 11'!$A$1:$C$1304,3,FALSE)</f>
        <v>304182668</v>
      </c>
      <c r="H844" s="11">
        <f>VLOOKUP(A844,'[3]Property 07'!$A$1:$B$1377,2,FALSE)</f>
        <v>301603452</v>
      </c>
      <c r="I844" s="16">
        <f>VLOOKUP(A844,'[3]data 11'!$A$2:$B$1304,2,FALSE)</f>
        <v>1975.6579999999999</v>
      </c>
    </row>
    <row r="845" spans="1:9">
      <c r="A845" s="10" t="s">
        <v>1969</v>
      </c>
      <c r="B845" s="10" t="s">
        <v>1970</v>
      </c>
      <c r="C845" s="11">
        <f>VLOOKUP(A845,'[3]I&amp;S 09'!$A$1:$C$1297,2,FALSE)</f>
        <v>252998</v>
      </c>
      <c r="D845" s="11">
        <f>VLOOKUP(A845,'[3]EDA 09 local Share'!$A$1:$C$1030,3,FALSE)</f>
        <v>32796.14323369506</v>
      </c>
      <c r="E845" s="11">
        <f>VLOOKUP(A845,'[3]IFA 09 Data'!$A$1:$C$1297,2,FALSE)</f>
        <v>203924</v>
      </c>
      <c r="F845" s="11">
        <f>VLOOKUP(A845,'[3]IFA 09 Data'!$A$1:$C$1297,3,FALSE)</f>
        <v>341386</v>
      </c>
      <c r="G845" s="15">
        <f>VLOOKUP(A845,'[3]data 11'!$A$1:$C$1304,3,FALSE)</f>
        <v>221958120</v>
      </c>
      <c r="H845" s="11">
        <f>VLOOKUP(A845,'[3]Property 07'!$A$1:$B$1377,2,FALSE)</f>
        <v>246881388</v>
      </c>
      <c r="I845" s="16">
        <f>VLOOKUP(A845,'[3]data 11'!$A$2:$B$1304,2,FALSE)</f>
        <v>1137.751</v>
      </c>
    </row>
    <row r="846" spans="1:9">
      <c r="A846" s="10" t="s">
        <v>1971</v>
      </c>
      <c r="B846" s="10" t="s">
        <v>1972</v>
      </c>
      <c r="C846" s="11">
        <f>VLOOKUP(A846,'[3]I&amp;S 09'!$A$1:$C$1297,2,FALSE)</f>
        <v>137549</v>
      </c>
      <c r="D846" s="11">
        <f>VLOOKUP(A846,'[3]EDA 09 local Share'!$A$1:$C$1030,3,FALSE)</f>
        <v>0</v>
      </c>
      <c r="E846" s="11">
        <f>VLOOKUP(A846,'[3]IFA 09 Data'!$A$1:$C$1297,2,FALSE)</f>
        <v>117102</v>
      </c>
      <c r="F846" s="11">
        <f>VLOOKUP(A846,'[3]IFA 09 Data'!$A$1:$C$1297,3,FALSE)</f>
        <v>177325</v>
      </c>
      <c r="G846" s="15">
        <f>VLOOKUP(A846,'[3]data 11'!$A$1:$C$1304,3,FALSE)</f>
        <v>164661386</v>
      </c>
      <c r="H846" s="11">
        <f>VLOOKUP(A846,'[3]Property 07'!$A$1:$B$1377,2,FALSE)</f>
        <v>149502952</v>
      </c>
      <c r="I846" s="16">
        <f>VLOOKUP(A846,'[3]data 11'!$A$2:$B$1304,2,FALSE)</f>
        <v>609.82199999999989</v>
      </c>
    </row>
    <row r="847" spans="1:9">
      <c r="A847" s="10" t="s">
        <v>1973</v>
      </c>
      <c r="B847" s="10" t="s">
        <v>1974</v>
      </c>
      <c r="C847" s="11">
        <f>VLOOKUP(A847,'[3]I&amp;S 09'!$A$1:$C$1297,2,FALSE)</f>
        <v>0</v>
      </c>
      <c r="D847" s="11">
        <f>VLOOKUP(A847,'[3]EDA 09 local Share'!$A$1:$C$1030,3,FALSE)</f>
        <v>0</v>
      </c>
      <c r="E847" s="11">
        <f>VLOOKUP(A847,'[3]IFA 09 Data'!$A$1:$C$1297,2,FALSE)</f>
        <v>0</v>
      </c>
      <c r="F847" s="11">
        <f>VLOOKUP(A847,'[3]IFA 09 Data'!$A$1:$C$1297,3,FALSE)</f>
        <v>0</v>
      </c>
      <c r="G847" s="15">
        <f>VLOOKUP(A847,'[3]data 11'!$A$1:$C$1304,3,FALSE)</f>
        <v>51978079</v>
      </c>
      <c r="H847" s="11">
        <f>VLOOKUP(A847,'[3]Property 07'!$A$1:$B$1377,2,FALSE)</f>
        <v>46871990</v>
      </c>
      <c r="I847" s="16">
        <f>VLOOKUP(A847,'[3]data 11'!$A$2:$B$1304,2,FALSE)</f>
        <v>168.52799999999999</v>
      </c>
    </row>
    <row r="848" spans="1:9">
      <c r="A848" s="10" t="s">
        <v>1975</v>
      </c>
      <c r="B848" s="10" t="s">
        <v>1976</v>
      </c>
      <c r="C848" s="11">
        <f>VLOOKUP(A848,'[3]I&amp;S 09'!$A$1:$C$1297,2,FALSE)</f>
        <v>0</v>
      </c>
      <c r="D848" s="11">
        <f>VLOOKUP(A848,'[3]EDA 09 local Share'!$A$1:$C$1030,3,FALSE)</f>
        <v>0</v>
      </c>
      <c r="E848" s="11">
        <f>VLOOKUP(A848,'[3]IFA 09 Data'!$A$1:$C$1297,2,FALSE)</f>
        <v>0</v>
      </c>
      <c r="F848" s="11">
        <f>VLOOKUP(A848,'[3]IFA 09 Data'!$A$1:$C$1297,3,FALSE)</f>
        <v>0</v>
      </c>
      <c r="G848" s="15">
        <f>VLOOKUP(A848,'[3]data 11'!$A$1:$C$1304,3,FALSE)</f>
        <v>37705642</v>
      </c>
      <c r="H848" s="11">
        <f>VLOOKUP(A848,'[3]Property 07'!$A$1:$B$1377,2,FALSE)</f>
        <v>35084653</v>
      </c>
      <c r="I848" s="16">
        <f>VLOOKUP(A848,'[3]data 11'!$A$2:$B$1304,2,FALSE)</f>
        <v>113.77699999999999</v>
      </c>
    </row>
    <row r="849" spans="1:9">
      <c r="A849" s="10" t="s">
        <v>1977</v>
      </c>
      <c r="B849" s="10" t="s">
        <v>1978</v>
      </c>
      <c r="C849" s="11">
        <f>VLOOKUP(A849,'[3]I&amp;S 09'!$A$1:$C$1297,2,FALSE)</f>
        <v>0</v>
      </c>
      <c r="D849" s="11">
        <f>VLOOKUP(A849,'[3]EDA 09 local Share'!$A$1:$C$1030,3,FALSE)</f>
        <v>0</v>
      </c>
      <c r="E849" s="11">
        <f>VLOOKUP(A849,'[3]IFA 09 Data'!$A$1:$C$1297,2,FALSE)</f>
        <v>0</v>
      </c>
      <c r="F849" s="11">
        <f>VLOOKUP(A849,'[3]IFA 09 Data'!$A$1:$C$1297,3,FALSE)</f>
        <v>0</v>
      </c>
      <c r="G849" s="15">
        <f>VLOOKUP(A849,'[3]data 11'!$A$1:$C$1304,3,FALSE)</f>
        <v>335213006</v>
      </c>
      <c r="H849" s="11">
        <f>VLOOKUP(A849,'[3]Property 07'!$A$1:$B$1377,2,FALSE)</f>
        <v>353873579</v>
      </c>
      <c r="I849" s="16">
        <f>VLOOKUP(A849,'[3]data 11'!$A$2:$B$1304,2,FALSE)</f>
        <v>591.375</v>
      </c>
    </row>
    <row r="850" spans="1:9">
      <c r="A850" s="10" t="s">
        <v>1979</v>
      </c>
      <c r="B850" s="10" t="s">
        <v>1980</v>
      </c>
      <c r="C850" s="11">
        <f>VLOOKUP(A850,'[3]I&amp;S 09'!$A$1:$C$1297,2,FALSE)</f>
        <v>0</v>
      </c>
      <c r="D850" s="11">
        <f>VLOOKUP(A850,'[3]EDA 09 local Share'!$A$1:$C$1030,3,FALSE)</f>
        <v>0</v>
      </c>
      <c r="E850" s="11">
        <f>VLOOKUP(A850,'[3]IFA 09 Data'!$A$1:$C$1297,2,FALSE)</f>
        <v>0</v>
      </c>
      <c r="F850" s="11">
        <f>VLOOKUP(A850,'[3]IFA 09 Data'!$A$1:$C$1297,3,FALSE)</f>
        <v>0</v>
      </c>
      <c r="G850" s="15">
        <f>VLOOKUP(A850,'[3]data 11'!$A$1:$C$1304,3,FALSE)</f>
        <v>443504226</v>
      </c>
      <c r="H850" s="11">
        <f>VLOOKUP(A850,'[3]Property 07'!$A$1:$B$1377,2,FALSE)</f>
        <v>53593965</v>
      </c>
      <c r="I850" s="16">
        <f>VLOOKUP(A850,'[3]data 11'!$A$2:$B$1304,2,FALSE)</f>
        <v>181.607</v>
      </c>
    </row>
    <row r="851" spans="1:9">
      <c r="A851" s="10" t="s">
        <v>1981</v>
      </c>
      <c r="B851" s="10" t="s">
        <v>1982</v>
      </c>
      <c r="C851" s="11">
        <f>VLOOKUP(A851,'[3]I&amp;S 09'!$A$1:$C$1297,2,FALSE)</f>
        <v>1719057</v>
      </c>
      <c r="D851" s="11">
        <f>VLOOKUP(A851,'[3]EDA 09 local Share'!$A$1:$C$1030,3,FALSE)</f>
        <v>2514025.2734720171</v>
      </c>
      <c r="E851" s="11">
        <f>VLOOKUP(A851,'[3]IFA 09 Data'!$A$1:$C$1297,2,FALSE)</f>
        <v>0</v>
      </c>
      <c r="F851" s="11">
        <f>VLOOKUP(A851,'[3]IFA 09 Data'!$A$1:$C$1297,3,FALSE)</f>
        <v>0</v>
      </c>
      <c r="G851" s="15">
        <f>VLOOKUP(A851,'[3]data 11'!$A$1:$C$1304,3,FALSE)</f>
        <v>2348576339</v>
      </c>
      <c r="H851" s="11">
        <f>VLOOKUP(A851,'[3]Property 07'!$A$1:$B$1377,2,FALSE)</f>
        <v>2322434798</v>
      </c>
      <c r="I851" s="16">
        <f>VLOOKUP(A851,'[3]data 11'!$A$2:$B$1304,2,FALSE)</f>
        <v>2603.5759999999996</v>
      </c>
    </row>
    <row r="852" spans="1:9">
      <c r="A852" s="10" t="s">
        <v>1983</v>
      </c>
      <c r="B852" s="10" t="s">
        <v>1984</v>
      </c>
      <c r="C852" s="11">
        <f>VLOOKUP(A852,'[3]I&amp;S 09'!$A$1:$C$1297,2,FALSE)</f>
        <v>0</v>
      </c>
      <c r="D852" s="11">
        <f>VLOOKUP(A852,'[3]EDA 09 local Share'!$A$1:$C$1030,3,FALSE)</f>
        <v>0</v>
      </c>
      <c r="E852" s="11">
        <f>VLOOKUP(A852,'[3]IFA 09 Data'!$A$1:$C$1297,2,FALSE)</f>
        <v>0</v>
      </c>
      <c r="F852" s="11">
        <f>VLOOKUP(A852,'[3]IFA 09 Data'!$A$1:$C$1297,3,FALSE)</f>
        <v>0</v>
      </c>
      <c r="G852" s="15">
        <f>VLOOKUP(A852,'[3]data 11'!$A$1:$C$1304,3,FALSE)</f>
        <v>208654264</v>
      </c>
      <c r="H852" s="11">
        <f>VLOOKUP(A852,'[3]Property 07'!$A$1:$B$1377,2,FALSE)</f>
        <v>187933005</v>
      </c>
      <c r="I852" s="16">
        <f>VLOOKUP(A852,'[3]data 11'!$A$2:$B$1304,2,FALSE)</f>
        <v>221.76</v>
      </c>
    </row>
    <row r="853" spans="1:9">
      <c r="A853" s="10" t="s">
        <v>1985</v>
      </c>
      <c r="B853" s="10" t="s">
        <v>1986</v>
      </c>
      <c r="C853" s="11">
        <f>VLOOKUP(A853,'[3]I&amp;S 09'!$A$1:$C$1297,2,FALSE)</f>
        <v>244683</v>
      </c>
      <c r="D853" s="11">
        <f>VLOOKUP(A853,'[3]EDA 09 local Share'!$A$1:$C$1030,3,FALSE)</f>
        <v>294576.96229993884</v>
      </c>
      <c r="E853" s="11">
        <f>VLOOKUP(A853,'[3]IFA 09 Data'!$A$1:$C$1297,2,FALSE)</f>
        <v>0</v>
      </c>
      <c r="F853" s="11">
        <f>VLOOKUP(A853,'[3]IFA 09 Data'!$A$1:$C$1297,3,FALSE)</f>
        <v>0</v>
      </c>
      <c r="G853" s="15">
        <f>VLOOKUP(A853,'[3]data 11'!$A$1:$C$1304,3,FALSE)</f>
        <v>273737515</v>
      </c>
      <c r="H853" s="11">
        <f>VLOOKUP(A853,'[3]Property 07'!$A$1:$B$1377,2,FALSE)</f>
        <v>221443131</v>
      </c>
      <c r="I853" s="16">
        <f>VLOOKUP(A853,'[3]data 11'!$A$2:$B$1304,2,FALSE)</f>
        <v>453.54299999999995</v>
      </c>
    </row>
    <row r="854" spans="1:9">
      <c r="A854" s="10" t="s">
        <v>1987</v>
      </c>
      <c r="B854" s="10" t="s">
        <v>1988</v>
      </c>
      <c r="C854" s="11">
        <f>VLOOKUP(A854,'[3]I&amp;S 09'!$A$1:$C$1297,2,FALSE)</f>
        <v>0</v>
      </c>
      <c r="D854" s="11">
        <f>VLOOKUP(A854,'[3]EDA 09 local Share'!$A$1:$C$1030,3,FALSE)</f>
        <v>0</v>
      </c>
      <c r="E854" s="11">
        <f>VLOOKUP(A854,'[3]IFA 09 Data'!$A$1:$C$1297,2,FALSE)</f>
        <v>0</v>
      </c>
      <c r="F854" s="11">
        <f>VLOOKUP(A854,'[3]IFA 09 Data'!$A$1:$C$1297,3,FALSE)</f>
        <v>0</v>
      </c>
      <c r="G854" s="15">
        <f>VLOOKUP(A854,'[3]data 11'!$A$1:$C$1304,3,FALSE)</f>
        <v>52054483</v>
      </c>
      <c r="H854" s="11">
        <f>VLOOKUP(A854,'[3]Property 07'!$A$1:$B$1377,2,FALSE)</f>
        <v>48083539</v>
      </c>
      <c r="I854" s="16">
        <f>VLOOKUP(A854,'[3]data 11'!$A$2:$B$1304,2,FALSE)</f>
        <v>174.321</v>
      </c>
    </row>
    <row r="855" spans="1:9">
      <c r="A855" s="10" t="s">
        <v>1989</v>
      </c>
      <c r="B855" s="10" t="s">
        <v>1990</v>
      </c>
      <c r="C855" s="11">
        <f>VLOOKUP(A855,'[3]I&amp;S 09'!$A$1:$C$1297,2,FALSE)</f>
        <v>932040</v>
      </c>
      <c r="D855" s="11">
        <f>VLOOKUP(A855,'[3]EDA 09 local Share'!$A$1:$C$1030,3,FALSE)</f>
        <v>504647.32684502017</v>
      </c>
      <c r="E855" s="11">
        <f>VLOOKUP(A855,'[3]IFA 09 Data'!$A$1:$C$1297,2,FALSE)</f>
        <v>109927</v>
      </c>
      <c r="F855" s="11">
        <f>VLOOKUP(A855,'[3]IFA 09 Data'!$A$1:$C$1297,3,FALSE)</f>
        <v>246712</v>
      </c>
      <c r="G855" s="15">
        <f>VLOOKUP(A855,'[3]data 11'!$A$1:$C$1304,3,FALSE)</f>
        <v>554487480</v>
      </c>
      <c r="H855" s="11">
        <f>VLOOKUP(A855,'[3]Property 07'!$A$1:$B$1377,2,FALSE)</f>
        <v>356890613</v>
      </c>
      <c r="I855" s="16">
        <f>VLOOKUP(A855,'[3]data 11'!$A$2:$B$1304,2,FALSE)</f>
        <v>2401.1969999999997</v>
      </c>
    </row>
    <row r="856" spans="1:9">
      <c r="A856" s="10" t="s">
        <v>1991</v>
      </c>
      <c r="B856" s="10" t="s">
        <v>1992</v>
      </c>
      <c r="C856" s="11">
        <f>VLOOKUP(A856,'[3]I&amp;S 09'!$A$1:$C$1297,2,FALSE)</f>
        <v>204572</v>
      </c>
      <c r="D856" s="11">
        <f>VLOOKUP(A856,'[3]EDA 09 local Share'!$A$1:$C$1030,3,FALSE)</f>
        <v>206888.18719743821</v>
      </c>
      <c r="E856" s="11">
        <f>VLOOKUP(A856,'[3]IFA 09 Data'!$A$1:$C$1297,2,FALSE)</f>
        <v>0</v>
      </c>
      <c r="F856" s="11">
        <f>VLOOKUP(A856,'[3]IFA 09 Data'!$A$1:$C$1297,3,FALSE)</f>
        <v>0</v>
      </c>
      <c r="G856" s="15">
        <f>VLOOKUP(A856,'[3]data 11'!$A$1:$C$1304,3,FALSE)</f>
        <v>273734487</v>
      </c>
      <c r="H856" s="11">
        <f>VLOOKUP(A856,'[3]Property 07'!$A$1:$B$1377,2,FALSE)</f>
        <v>234807012</v>
      </c>
      <c r="I856" s="16">
        <f>VLOOKUP(A856,'[3]data 11'!$A$2:$B$1304,2,FALSE)</f>
        <v>664.56799999999998</v>
      </c>
    </row>
    <row r="857" spans="1:9">
      <c r="A857" s="10" t="s">
        <v>1993</v>
      </c>
      <c r="B857" s="10" t="s">
        <v>1994</v>
      </c>
      <c r="C857" s="11">
        <f>VLOOKUP(A857,'[3]I&amp;S 09'!$A$1:$C$1297,2,FALSE)</f>
        <v>206405</v>
      </c>
      <c r="D857" s="11">
        <f>VLOOKUP(A857,'[3]EDA 09 local Share'!$A$1:$C$1030,3,FALSE)</f>
        <v>65668.287435848295</v>
      </c>
      <c r="E857" s="11">
        <f>VLOOKUP(A857,'[3]IFA 09 Data'!$A$1:$C$1297,2,FALSE)</f>
        <v>135765</v>
      </c>
      <c r="F857" s="11">
        <f>VLOOKUP(A857,'[3]IFA 09 Data'!$A$1:$C$1297,3,FALSE)</f>
        <v>165551</v>
      </c>
      <c r="G857" s="15">
        <f>VLOOKUP(A857,'[3]data 11'!$A$1:$C$1304,3,FALSE)</f>
        <v>229183869</v>
      </c>
      <c r="H857" s="11">
        <f>VLOOKUP(A857,'[3]Property 07'!$A$1:$B$1377,2,FALSE)</f>
        <v>196498788</v>
      </c>
      <c r="I857" s="16">
        <f>VLOOKUP(A857,'[3]data 11'!$A$2:$B$1304,2,FALSE)</f>
        <v>700.125</v>
      </c>
    </row>
    <row r="858" spans="1:9">
      <c r="A858" s="10" t="s">
        <v>1995</v>
      </c>
      <c r="B858" s="10" t="s">
        <v>1996</v>
      </c>
      <c r="C858" s="11">
        <f>VLOOKUP(A858,'[3]I&amp;S 09'!$A$1:$C$1297,2,FALSE)</f>
        <v>243459</v>
      </c>
      <c r="D858" s="11">
        <f>VLOOKUP(A858,'[3]EDA 09 local Share'!$A$1:$C$1030,3,FALSE)</f>
        <v>0</v>
      </c>
      <c r="E858" s="11">
        <f>VLOOKUP(A858,'[3]IFA 09 Data'!$A$1:$C$1297,2,FALSE)</f>
        <v>0</v>
      </c>
      <c r="F858" s="11">
        <f>VLOOKUP(A858,'[3]IFA 09 Data'!$A$1:$C$1297,3,FALSE)</f>
        <v>0</v>
      </c>
      <c r="G858" s="15">
        <f>VLOOKUP(A858,'[3]data 11'!$A$1:$C$1304,3,FALSE)</f>
        <v>81231456</v>
      </c>
      <c r="H858" s="11">
        <f>VLOOKUP(A858,'[3]Property 07'!$A$1:$B$1377,2,FALSE)</f>
        <v>67976863</v>
      </c>
      <c r="I858" s="16">
        <f>VLOOKUP(A858,'[3]data 11'!$A$2:$B$1304,2,FALSE)</f>
        <v>445.5</v>
      </c>
    </row>
    <row r="859" spans="1:9">
      <c r="A859" s="10" t="s">
        <v>1997</v>
      </c>
      <c r="B859" s="10" t="s">
        <v>1998</v>
      </c>
      <c r="C859" s="11">
        <f>VLOOKUP(A859,'[3]I&amp;S 09'!$A$1:$C$1297,2,FALSE)</f>
        <v>147630</v>
      </c>
      <c r="D859" s="11">
        <f>VLOOKUP(A859,'[3]EDA 09 local Share'!$A$1:$C$1030,3,FALSE)</f>
        <v>130992.61285362738</v>
      </c>
      <c r="E859" s="11">
        <f>VLOOKUP(A859,'[3]IFA 09 Data'!$A$1:$C$1297,2,FALSE)</f>
        <v>0</v>
      </c>
      <c r="F859" s="11">
        <f>VLOOKUP(A859,'[3]IFA 09 Data'!$A$1:$C$1297,3,FALSE)</f>
        <v>0</v>
      </c>
      <c r="G859" s="15">
        <f>VLOOKUP(A859,'[3]data 11'!$A$1:$C$1304,3,FALSE)</f>
        <v>193633098</v>
      </c>
      <c r="H859" s="11">
        <f>VLOOKUP(A859,'[3]Property 07'!$A$1:$B$1377,2,FALSE)</f>
        <v>143399267</v>
      </c>
      <c r="I859" s="16">
        <f>VLOOKUP(A859,'[3]data 11'!$A$2:$B$1304,2,FALSE)</f>
        <v>565</v>
      </c>
    </row>
    <row r="860" spans="1:9">
      <c r="A860" s="10" t="s">
        <v>1999</v>
      </c>
      <c r="B860" s="10" t="s">
        <v>2000</v>
      </c>
      <c r="C860" s="11">
        <f>VLOOKUP(A860,'[3]I&amp;S 09'!$A$1:$C$1297,2,FALSE)</f>
        <v>0</v>
      </c>
      <c r="D860" s="11">
        <f>VLOOKUP(A860,'[3]EDA 09 local Share'!$A$1:$C$1030,3,FALSE)</f>
        <v>0</v>
      </c>
      <c r="E860" s="11">
        <f>VLOOKUP(A860,'[3]IFA 09 Data'!$A$1:$C$1297,2,FALSE)</f>
        <v>0</v>
      </c>
      <c r="F860" s="11">
        <f>VLOOKUP(A860,'[3]IFA 09 Data'!$A$1:$C$1297,3,FALSE)</f>
        <v>0</v>
      </c>
      <c r="G860" s="15">
        <f>VLOOKUP(A860,'[3]data 11'!$A$1:$C$1304,3,FALSE)</f>
        <v>73358829</v>
      </c>
      <c r="H860" s="11">
        <f>VLOOKUP(A860,'[3]Property 07'!$A$1:$B$1377,2,FALSE)</f>
        <v>12227551</v>
      </c>
      <c r="I860" s="16">
        <f>VLOOKUP(A860,'[3]data 11'!$A$2:$B$1304,2,FALSE)</f>
        <v>73.632999999999996</v>
      </c>
    </row>
    <row r="861" spans="1:9">
      <c r="A861" s="10" t="s">
        <v>2001</v>
      </c>
      <c r="B861" s="10" t="s">
        <v>2002</v>
      </c>
      <c r="C861" s="11">
        <f>VLOOKUP(A861,'[3]I&amp;S 09'!$A$1:$C$1297,2,FALSE)</f>
        <v>0</v>
      </c>
      <c r="D861" s="11">
        <f>VLOOKUP(A861,'[3]EDA 09 local Share'!$A$1:$C$1030,3,FALSE)</f>
        <v>0</v>
      </c>
      <c r="E861" s="11">
        <f>VLOOKUP(A861,'[3]IFA 09 Data'!$A$1:$C$1297,2,FALSE)</f>
        <v>0</v>
      </c>
      <c r="F861" s="11">
        <f>VLOOKUP(A861,'[3]IFA 09 Data'!$A$1:$C$1297,3,FALSE)</f>
        <v>0</v>
      </c>
      <c r="G861" s="15">
        <f>VLOOKUP(A861,'[3]data 11'!$A$1:$C$1304,3,FALSE)</f>
        <v>168866945</v>
      </c>
      <c r="H861" s="11">
        <f>VLOOKUP(A861,'[3]Property 07'!$A$1:$B$1377,2,FALSE)</f>
        <v>158571441</v>
      </c>
      <c r="I861" s="16">
        <f>VLOOKUP(A861,'[3]data 11'!$A$2:$B$1304,2,FALSE)</f>
        <v>105.16699999999999</v>
      </c>
    </row>
    <row r="862" spans="1:9">
      <c r="A862" s="10" t="s">
        <v>2003</v>
      </c>
      <c r="B862" s="10" t="s">
        <v>2004</v>
      </c>
      <c r="C862" s="11">
        <f>VLOOKUP(A862,'[3]I&amp;S 09'!$A$1:$C$1297,2,FALSE)</f>
        <v>243131</v>
      </c>
      <c r="D862" s="11">
        <f>VLOOKUP(A862,'[3]EDA 09 local Share'!$A$1:$C$1030,3,FALSE)</f>
        <v>259453.66162098772</v>
      </c>
      <c r="E862" s="11">
        <f>VLOOKUP(A862,'[3]IFA 09 Data'!$A$1:$C$1297,2,FALSE)</f>
        <v>0</v>
      </c>
      <c r="F862" s="11">
        <f>VLOOKUP(A862,'[3]IFA 09 Data'!$A$1:$C$1297,3,FALSE)</f>
        <v>0</v>
      </c>
      <c r="G862" s="15">
        <f>VLOOKUP(A862,'[3]data 11'!$A$1:$C$1304,3,FALSE)</f>
        <v>471260217</v>
      </c>
      <c r="H862" s="11">
        <f>VLOOKUP(A862,'[3]Property 07'!$A$1:$B$1377,2,FALSE)</f>
        <v>384570197</v>
      </c>
      <c r="I862" s="16">
        <f>VLOOKUP(A862,'[3]data 11'!$A$2:$B$1304,2,FALSE)</f>
        <v>577</v>
      </c>
    </row>
    <row r="863" spans="1:9">
      <c r="A863" s="10" t="s">
        <v>2009</v>
      </c>
      <c r="B863" s="10" t="s">
        <v>2010</v>
      </c>
      <c r="C863" s="11">
        <f>VLOOKUP(A863,'[3]I&amp;S 09'!$A$1:$C$1297,2,FALSE)</f>
        <v>795827</v>
      </c>
      <c r="D863" s="11">
        <f>VLOOKUP(A863,'[3]EDA 09 local Share'!$A$1:$C$1030,3,FALSE)</f>
        <v>813407.21713958005</v>
      </c>
      <c r="E863" s="11">
        <f>VLOOKUP(A863,'[3]IFA 09 Data'!$A$1:$C$1297,2,FALSE)</f>
        <v>219258</v>
      </c>
      <c r="F863" s="11">
        <f>VLOOKUP(A863,'[3]IFA 09 Data'!$A$1:$C$1297,3,FALSE)</f>
        <v>219258</v>
      </c>
      <c r="G863" s="15">
        <f>VLOOKUP(A863,'[3]data 11'!$A$1:$C$1304,3,FALSE)</f>
        <v>421396802</v>
      </c>
      <c r="H863" s="11">
        <f>VLOOKUP(A863,'[3]Property 07'!$A$1:$B$1377,2,FALSE)</f>
        <v>424247397</v>
      </c>
      <c r="I863" s="16">
        <f>VLOOKUP(A863,'[3]data 11'!$A$2:$B$1304,2,FALSE)</f>
        <v>806.94199999999989</v>
      </c>
    </row>
    <row r="864" spans="1:9">
      <c r="A864" s="10" t="s">
        <v>2011</v>
      </c>
      <c r="B864" s="10" t="s">
        <v>2012</v>
      </c>
      <c r="C864" s="11">
        <f>VLOOKUP(A864,'[3]I&amp;S 09'!$A$1:$C$1297,2,FALSE)</f>
        <v>2844308</v>
      </c>
      <c r="D864" s="11">
        <f>VLOOKUP(A864,'[3]EDA 09 local Share'!$A$1:$C$1030,3,FALSE)</f>
        <v>1281252.8411944031</v>
      </c>
      <c r="E864" s="11">
        <f>VLOOKUP(A864,'[3]IFA 09 Data'!$A$1:$C$1297,2,FALSE)</f>
        <v>0</v>
      </c>
      <c r="F864" s="11">
        <f>VLOOKUP(A864,'[3]IFA 09 Data'!$A$1:$C$1297,3,FALSE)</f>
        <v>0</v>
      </c>
      <c r="G864" s="15">
        <f>VLOOKUP(A864,'[3]data 11'!$A$1:$C$1304,3,FALSE)</f>
        <v>706344539</v>
      </c>
      <c r="H864" s="11">
        <f>VLOOKUP(A864,'[3]Property 07'!$A$1:$B$1377,2,FALSE)</f>
        <v>610249106</v>
      </c>
      <c r="I864" s="16">
        <f>VLOOKUP(A864,'[3]data 11'!$A$2:$B$1304,2,FALSE)</f>
        <v>1777.252</v>
      </c>
    </row>
    <row r="865" spans="1:9">
      <c r="A865" s="10" t="s">
        <v>2013</v>
      </c>
      <c r="B865" s="10" t="s">
        <v>2014</v>
      </c>
      <c r="C865" s="11">
        <f>VLOOKUP(A865,'[3]I&amp;S 09'!$A$1:$C$1297,2,FALSE)</f>
        <v>2496452</v>
      </c>
      <c r="D865" s="11">
        <f>VLOOKUP(A865,'[3]EDA 09 local Share'!$A$1:$C$1030,3,FALSE)</f>
        <v>2438308.5681589511</v>
      </c>
      <c r="E865" s="11">
        <f>VLOOKUP(A865,'[3]IFA 09 Data'!$A$1:$C$1297,2,FALSE)</f>
        <v>0</v>
      </c>
      <c r="F865" s="11">
        <f>VLOOKUP(A865,'[3]IFA 09 Data'!$A$1:$C$1297,3,FALSE)</f>
        <v>0</v>
      </c>
      <c r="G865" s="15">
        <f>VLOOKUP(A865,'[3]data 11'!$A$1:$C$1304,3,FALSE)</f>
        <v>1028398288</v>
      </c>
      <c r="H865" s="11">
        <f>VLOOKUP(A865,'[3]Property 07'!$A$1:$B$1377,2,FALSE)</f>
        <v>981954025</v>
      </c>
      <c r="I865" s="16">
        <f>VLOOKUP(A865,'[3]data 11'!$A$2:$B$1304,2,FALSE)</f>
        <v>3453.4449999999997</v>
      </c>
    </row>
    <row r="866" spans="1:9">
      <c r="A866" s="10" t="s">
        <v>2015</v>
      </c>
      <c r="B866" s="10" t="s">
        <v>2016</v>
      </c>
      <c r="C866" s="11">
        <f>VLOOKUP(A866,'[3]I&amp;S 09'!$A$1:$C$1297,2,FALSE)</f>
        <v>556246</v>
      </c>
      <c r="D866" s="11">
        <f>VLOOKUP(A866,'[3]EDA 09 local Share'!$A$1:$C$1030,3,FALSE)</f>
        <v>652903.31213879713</v>
      </c>
      <c r="E866" s="11">
        <f>VLOOKUP(A866,'[3]IFA 09 Data'!$A$1:$C$1297,2,FALSE)</f>
        <v>0</v>
      </c>
      <c r="F866" s="11">
        <f>VLOOKUP(A866,'[3]IFA 09 Data'!$A$1:$C$1297,3,FALSE)</f>
        <v>0</v>
      </c>
      <c r="G866" s="15">
        <f>VLOOKUP(A866,'[3]data 11'!$A$1:$C$1304,3,FALSE)</f>
        <v>421929777</v>
      </c>
      <c r="H866" s="11">
        <f>VLOOKUP(A866,'[3]Property 07'!$A$1:$B$1377,2,FALSE)</f>
        <v>417142689</v>
      </c>
      <c r="I866" s="16">
        <f>VLOOKUP(A866,'[3]data 11'!$A$2:$B$1304,2,FALSE)</f>
        <v>984.73799999999994</v>
      </c>
    </row>
    <row r="867" spans="1:9">
      <c r="A867" s="10" t="s">
        <v>2017</v>
      </c>
      <c r="B867" s="10" t="s">
        <v>2018</v>
      </c>
      <c r="C867" s="11">
        <f>VLOOKUP(A867,'[3]I&amp;S 09'!$A$1:$C$1297,2,FALSE)</f>
        <v>12928289</v>
      </c>
      <c r="D867" s="11">
        <f>VLOOKUP(A867,'[3]EDA 09 local Share'!$A$1:$C$1030,3,FALSE)</f>
        <v>10450621.311187224</v>
      </c>
      <c r="E867" s="11">
        <f>VLOOKUP(A867,'[3]IFA 09 Data'!$A$1:$C$1297,2,FALSE)</f>
        <v>0</v>
      </c>
      <c r="F867" s="11">
        <f>VLOOKUP(A867,'[3]IFA 09 Data'!$A$1:$C$1297,3,FALSE)</f>
        <v>0</v>
      </c>
      <c r="G867" s="15">
        <f>VLOOKUP(A867,'[3]data 11'!$A$1:$C$1304,3,FALSE)</f>
        <v>6995025898</v>
      </c>
      <c r="H867" s="11">
        <f>VLOOKUP(A867,'[3]Property 07'!$A$1:$B$1377,2,FALSE)</f>
        <v>6537871909</v>
      </c>
      <c r="I867" s="16">
        <f>VLOOKUP(A867,'[3]data 11'!$A$2:$B$1304,2,FALSE)</f>
        <v>17200</v>
      </c>
    </row>
    <row r="868" spans="1:9">
      <c r="A868" s="10" t="s">
        <v>2019</v>
      </c>
      <c r="B868" s="10" t="s">
        <v>2020</v>
      </c>
      <c r="C868" s="11">
        <f>VLOOKUP(A868,'[3]I&amp;S 09'!$A$1:$C$1297,2,FALSE)</f>
        <v>2443266</v>
      </c>
      <c r="D868" s="11">
        <f>VLOOKUP(A868,'[3]EDA 09 local Share'!$A$1:$C$1030,3,FALSE)</f>
        <v>1083037.85597567</v>
      </c>
      <c r="E868" s="11">
        <f>VLOOKUP(A868,'[3]IFA 09 Data'!$A$1:$C$1297,2,FALSE)</f>
        <v>934308</v>
      </c>
      <c r="F868" s="11">
        <f>VLOOKUP(A868,'[3]IFA 09 Data'!$A$1:$C$1297,3,FALSE)</f>
        <v>962500</v>
      </c>
      <c r="G868" s="15">
        <f>VLOOKUP(A868,'[3]data 11'!$A$1:$C$1304,3,FALSE)</f>
        <v>1595701517</v>
      </c>
      <c r="H868" s="11">
        <f>VLOOKUP(A868,'[3]Property 07'!$A$1:$B$1377,2,FALSE)</f>
        <v>1444266293</v>
      </c>
      <c r="I868" s="16">
        <f>VLOOKUP(A868,'[3]data 11'!$A$2:$B$1304,2,FALSE)</f>
        <v>4388.4529999999995</v>
      </c>
    </row>
    <row r="869" spans="1:9">
      <c r="A869" s="10" t="s">
        <v>2021</v>
      </c>
      <c r="B869" s="10" t="s">
        <v>2022</v>
      </c>
      <c r="C869" s="11">
        <f>VLOOKUP(A869,'[3]I&amp;S 09'!$A$1:$C$1297,2,FALSE)</f>
        <v>1659307</v>
      </c>
      <c r="D869" s="11">
        <f>VLOOKUP(A869,'[3]EDA 09 local Share'!$A$1:$C$1030,3,FALSE)</f>
        <v>1140442.1989901296</v>
      </c>
      <c r="E869" s="11">
        <f>VLOOKUP(A869,'[3]IFA 09 Data'!$A$1:$C$1297,2,FALSE)</f>
        <v>649574</v>
      </c>
      <c r="F869" s="11">
        <f>VLOOKUP(A869,'[3]IFA 09 Data'!$A$1:$C$1297,3,FALSE)</f>
        <v>722890</v>
      </c>
      <c r="G869" s="15">
        <f>VLOOKUP(A869,'[3]data 11'!$A$1:$C$1304,3,FALSE)</f>
        <v>1060813638</v>
      </c>
      <c r="H869" s="11">
        <f>VLOOKUP(A869,'[3]Property 07'!$A$1:$B$1377,2,FALSE)</f>
        <v>927882312</v>
      </c>
      <c r="I869" s="16">
        <f>VLOOKUP(A869,'[3]data 11'!$A$2:$B$1304,2,FALSE)</f>
        <v>2954.808</v>
      </c>
    </row>
    <row r="870" spans="1:9">
      <c r="A870" s="10" t="s">
        <v>2023</v>
      </c>
      <c r="B870" s="10" t="s">
        <v>2024</v>
      </c>
      <c r="C870" s="11">
        <f>VLOOKUP(A870,'[3]I&amp;S 09'!$A$1:$C$1297,2,FALSE)</f>
        <v>9567</v>
      </c>
      <c r="D870" s="11">
        <f>VLOOKUP(A870,'[3]EDA 09 local Share'!$A$1:$C$1030,3,FALSE)</f>
        <v>0</v>
      </c>
      <c r="E870" s="11">
        <f>VLOOKUP(A870,'[3]IFA 09 Data'!$A$1:$C$1297,2,FALSE)</f>
        <v>0</v>
      </c>
      <c r="F870" s="11">
        <f>VLOOKUP(A870,'[3]IFA 09 Data'!$A$1:$C$1297,3,FALSE)</f>
        <v>0</v>
      </c>
      <c r="G870" s="15">
        <f>VLOOKUP(A870,'[3]data 11'!$A$1:$C$1304,3,FALSE)</f>
        <v>327986821</v>
      </c>
      <c r="H870" s="11">
        <f>VLOOKUP(A870,'[3]Property 07'!$A$1:$B$1377,2,FALSE)</f>
        <v>311557714</v>
      </c>
      <c r="I870" s="16">
        <f>VLOOKUP(A870,'[3]data 11'!$A$2:$B$1304,2,FALSE)</f>
        <v>906.05099999999993</v>
      </c>
    </row>
    <row r="871" spans="1:9">
      <c r="A871" s="10" t="s">
        <v>2027</v>
      </c>
      <c r="B871" s="10" t="s">
        <v>2028</v>
      </c>
      <c r="C871" s="11">
        <f>VLOOKUP(A871,'[3]I&amp;S 09'!$A$1:$C$1297,2,FALSE)</f>
        <v>2232529</v>
      </c>
      <c r="D871" s="11">
        <f>VLOOKUP(A871,'[3]EDA 09 local Share'!$A$1:$C$1030,3,FALSE)</f>
        <v>2170794.0800070646</v>
      </c>
      <c r="E871" s="11">
        <f>VLOOKUP(A871,'[3]IFA 09 Data'!$A$1:$C$1297,2,FALSE)</f>
        <v>0</v>
      </c>
      <c r="F871" s="11">
        <f>VLOOKUP(A871,'[3]IFA 09 Data'!$A$1:$C$1297,3,FALSE)</f>
        <v>0</v>
      </c>
      <c r="G871" s="15">
        <f>VLOOKUP(A871,'[3]data 11'!$A$1:$C$1304,3,FALSE)</f>
        <v>3501347297</v>
      </c>
      <c r="H871" s="11">
        <f>VLOOKUP(A871,'[3]Property 07'!$A$1:$B$1377,2,FALSE)</f>
        <v>2776549380</v>
      </c>
      <c r="I871" s="16">
        <f>VLOOKUP(A871,'[3]data 11'!$A$2:$B$1304,2,FALSE)</f>
        <v>1613.0629999999999</v>
      </c>
    </row>
    <row r="872" spans="1:9">
      <c r="A872" s="10" t="s">
        <v>2029</v>
      </c>
      <c r="B872" s="10" t="s">
        <v>2030</v>
      </c>
      <c r="C872" s="11">
        <f>VLOOKUP(A872,'[3]I&amp;S 09'!$A$1:$C$1297,2,FALSE)</f>
        <v>2734372</v>
      </c>
      <c r="D872" s="11">
        <f>VLOOKUP(A872,'[3]EDA 09 local Share'!$A$1:$C$1030,3,FALSE)</f>
        <v>0</v>
      </c>
      <c r="E872" s="11">
        <f>VLOOKUP(A872,'[3]IFA 09 Data'!$A$1:$C$1297,2,FALSE)</f>
        <v>2295674</v>
      </c>
      <c r="F872" s="11">
        <f>VLOOKUP(A872,'[3]IFA 09 Data'!$A$1:$C$1297,3,FALSE)</f>
        <v>7532972</v>
      </c>
      <c r="G872" s="15">
        <f>VLOOKUP(A872,'[3]data 11'!$A$1:$C$1304,3,FALSE)</f>
        <v>1394358757</v>
      </c>
      <c r="H872" s="11">
        <f>VLOOKUP(A872,'[3]Property 07'!$A$1:$B$1377,2,FALSE)</f>
        <v>1008733587</v>
      </c>
      <c r="I872" s="16">
        <f>VLOOKUP(A872,'[3]data 11'!$A$2:$B$1304,2,FALSE)</f>
        <v>9697.9749999999985</v>
      </c>
    </row>
    <row r="873" spans="1:9">
      <c r="A873" s="10" t="s">
        <v>2031</v>
      </c>
      <c r="B873" s="10" t="s">
        <v>2032</v>
      </c>
      <c r="C873" s="11">
        <f>VLOOKUP(A873,'[3]I&amp;S 09'!$A$1:$C$1297,2,FALSE)</f>
        <v>197152</v>
      </c>
      <c r="D873" s="11">
        <f>VLOOKUP(A873,'[3]EDA 09 local Share'!$A$1:$C$1030,3,FALSE)</f>
        <v>0</v>
      </c>
      <c r="E873" s="11">
        <f>VLOOKUP(A873,'[3]IFA 09 Data'!$A$1:$C$1297,2,FALSE)</f>
        <v>0</v>
      </c>
      <c r="F873" s="11">
        <f>VLOOKUP(A873,'[3]IFA 09 Data'!$A$1:$C$1297,3,FALSE)</f>
        <v>0</v>
      </c>
      <c r="G873" s="15">
        <f>VLOOKUP(A873,'[3]data 11'!$A$1:$C$1304,3,FALSE)</f>
        <v>274615852</v>
      </c>
      <c r="H873" s="11">
        <f>VLOOKUP(A873,'[3]Property 07'!$A$1:$B$1377,2,FALSE)</f>
        <v>281287196</v>
      </c>
      <c r="I873" s="16">
        <f>VLOOKUP(A873,'[3]data 11'!$A$2:$B$1304,2,FALSE)</f>
        <v>268.55399999999997</v>
      </c>
    </row>
    <row r="874" spans="1:9">
      <c r="A874" s="10" t="s">
        <v>2033</v>
      </c>
      <c r="B874" s="10" t="s">
        <v>2034</v>
      </c>
      <c r="C874" s="11">
        <f>VLOOKUP(A874,'[3]I&amp;S 09'!$A$1:$C$1297,2,FALSE)</f>
        <v>1119765</v>
      </c>
      <c r="D874" s="11">
        <f>VLOOKUP(A874,'[3]EDA 09 local Share'!$A$1:$C$1030,3,FALSE)</f>
        <v>0</v>
      </c>
      <c r="E874" s="11">
        <f>VLOOKUP(A874,'[3]IFA 09 Data'!$A$1:$C$1297,2,FALSE)</f>
        <v>1003244</v>
      </c>
      <c r="F874" s="11">
        <f>VLOOKUP(A874,'[3]IFA 09 Data'!$A$1:$C$1297,3,FALSE)</f>
        <v>4628148</v>
      </c>
      <c r="G874" s="15">
        <f>VLOOKUP(A874,'[3]data 11'!$A$1:$C$1304,3,FALSE)</f>
        <v>491222288</v>
      </c>
      <c r="H874" s="11">
        <f>VLOOKUP(A874,'[3]Property 07'!$A$1:$B$1377,2,FALSE)</f>
        <v>438040958</v>
      </c>
      <c r="I874" s="16">
        <f>VLOOKUP(A874,'[3]data 11'!$A$2:$B$1304,2,FALSE)</f>
        <v>6013.2659999999996</v>
      </c>
    </row>
    <row r="875" spans="1:9">
      <c r="A875" s="10" t="s">
        <v>2035</v>
      </c>
      <c r="B875" s="10" t="s">
        <v>2036</v>
      </c>
      <c r="C875" s="11">
        <f>VLOOKUP(A875,'[3]I&amp;S 09'!$A$1:$C$1297,2,FALSE)</f>
        <v>729421</v>
      </c>
      <c r="D875" s="11">
        <f>VLOOKUP(A875,'[3]EDA 09 local Share'!$A$1:$C$1030,3,FALSE)</f>
        <v>778479.75792003376</v>
      </c>
      <c r="E875" s="11">
        <f>VLOOKUP(A875,'[3]IFA 09 Data'!$A$1:$C$1297,2,FALSE)</f>
        <v>0</v>
      </c>
      <c r="F875" s="11">
        <f>VLOOKUP(A875,'[3]IFA 09 Data'!$A$1:$C$1297,3,FALSE)</f>
        <v>0</v>
      </c>
      <c r="G875" s="15">
        <f>VLOOKUP(A875,'[3]data 11'!$A$1:$C$1304,3,FALSE)</f>
        <v>701303302</v>
      </c>
      <c r="H875" s="11">
        <f>VLOOKUP(A875,'[3]Property 07'!$A$1:$B$1377,2,FALSE)</f>
        <v>597725894</v>
      </c>
      <c r="I875" s="16">
        <f>VLOOKUP(A875,'[3]data 11'!$A$2:$B$1304,2,FALSE)</f>
        <v>1439.1479999999999</v>
      </c>
    </row>
    <row r="876" spans="1:9">
      <c r="A876" s="10" t="s">
        <v>2037</v>
      </c>
      <c r="B876" s="10" t="s">
        <v>2038</v>
      </c>
      <c r="C876" s="11">
        <f>VLOOKUP(A876,'[3]I&amp;S 09'!$A$1:$C$1297,2,FALSE)</f>
        <v>2643175</v>
      </c>
      <c r="D876" s="11">
        <f>VLOOKUP(A876,'[3]EDA 09 local Share'!$A$1:$C$1030,3,FALSE)</f>
        <v>442087.94871752185</v>
      </c>
      <c r="E876" s="11">
        <f>VLOOKUP(A876,'[3]IFA 09 Data'!$A$1:$C$1297,2,FALSE)</f>
        <v>0</v>
      </c>
      <c r="F876" s="11">
        <f>VLOOKUP(A876,'[3]IFA 09 Data'!$A$1:$C$1297,3,FALSE)</f>
        <v>0</v>
      </c>
      <c r="G876" s="15">
        <f>VLOOKUP(A876,'[3]data 11'!$A$1:$C$1304,3,FALSE)</f>
        <v>1379836901</v>
      </c>
      <c r="H876" s="11">
        <f>VLOOKUP(A876,'[3]Property 07'!$A$1:$B$1377,2,FALSE)</f>
        <v>569167458</v>
      </c>
      <c r="I876" s="16">
        <f>VLOOKUP(A876,'[3]data 11'!$A$2:$B$1304,2,FALSE)</f>
        <v>178</v>
      </c>
    </row>
    <row r="877" spans="1:9">
      <c r="A877" s="10" t="s">
        <v>2039</v>
      </c>
      <c r="B877" s="10" t="s">
        <v>2040</v>
      </c>
      <c r="C877" s="11">
        <f>VLOOKUP(A877,'[3]I&amp;S 09'!$A$1:$C$1297,2,FALSE)</f>
        <v>0</v>
      </c>
      <c r="D877" s="11">
        <f>VLOOKUP(A877,'[3]EDA 09 local Share'!$A$1:$C$1030,3,FALSE)</f>
        <v>0</v>
      </c>
      <c r="E877" s="11">
        <f>VLOOKUP(A877,'[3]IFA 09 Data'!$A$1:$C$1297,2,FALSE)</f>
        <v>0</v>
      </c>
      <c r="F877" s="11">
        <f>VLOOKUP(A877,'[3]IFA 09 Data'!$A$1:$C$1297,3,FALSE)</f>
        <v>0</v>
      </c>
      <c r="G877" s="15">
        <f>VLOOKUP(A877,'[3]data 11'!$A$1:$C$1304,3,FALSE)</f>
        <v>170401007</v>
      </c>
      <c r="H877" s="11">
        <f>VLOOKUP(A877,'[3]Property 07'!$A$1:$B$1377,2,FALSE)</f>
        <v>150382465</v>
      </c>
      <c r="I877" s="16">
        <f>VLOOKUP(A877,'[3]data 11'!$A$2:$B$1304,2,FALSE)</f>
        <v>212</v>
      </c>
    </row>
    <row r="878" spans="1:9">
      <c r="A878" s="10" t="s">
        <v>2041</v>
      </c>
      <c r="B878" s="10" t="s">
        <v>2042</v>
      </c>
      <c r="C878" s="11">
        <f>VLOOKUP(A878,'[3]I&amp;S 09'!$A$1:$C$1297,2,FALSE)</f>
        <v>941729</v>
      </c>
      <c r="D878" s="11">
        <f>VLOOKUP(A878,'[3]EDA 09 local Share'!$A$1:$C$1030,3,FALSE)</f>
        <v>1605884.7800551022</v>
      </c>
      <c r="E878" s="11">
        <f>VLOOKUP(A878,'[3]IFA 09 Data'!$A$1:$C$1297,2,FALSE)</f>
        <v>0</v>
      </c>
      <c r="F878" s="11">
        <f>VLOOKUP(A878,'[3]IFA 09 Data'!$A$1:$C$1297,3,FALSE)</f>
        <v>0</v>
      </c>
      <c r="G878" s="15">
        <f>VLOOKUP(A878,'[3]data 11'!$A$1:$C$1304,3,FALSE)</f>
        <v>1346864898</v>
      </c>
      <c r="H878" s="11">
        <f>VLOOKUP(A878,'[3]Property 07'!$A$1:$B$1377,2,FALSE)</f>
        <v>1404061626</v>
      </c>
      <c r="I878" s="16">
        <f>VLOOKUP(A878,'[3]data 11'!$A$2:$B$1304,2,FALSE)</f>
        <v>939.14699999999993</v>
      </c>
    </row>
    <row r="879" spans="1:9">
      <c r="A879" s="10" t="s">
        <v>2043</v>
      </c>
      <c r="B879" s="10" t="s">
        <v>2044</v>
      </c>
      <c r="C879" s="11">
        <f>VLOOKUP(A879,'[3]I&amp;S 09'!$A$1:$C$1297,2,FALSE)</f>
        <v>0</v>
      </c>
      <c r="D879" s="11">
        <f>VLOOKUP(A879,'[3]EDA 09 local Share'!$A$1:$C$1030,3,FALSE)</f>
        <v>0</v>
      </c>
      <c r="E879" s="11">
        <f>VLOOKUP(A879,'[3]IFA 09 Data'!$A$1:$C$1297,2,FALSE)</f>
        <v>0</v>
      </c>
      <c r="F879" s="11">
        <f>VLOOKUP(A879,'[3]IFA 09 Data'!$A$1:$C$1297,3,FALSE)</f>
        <v>0</v>
      </c>
      <c r="G879" s="15">
        <f>VLOOKUP(A879,'[3]data 11'!$A$1:$C$1304,3,FALSE)</f>
        <v>77648466</v>
      </c>
      <c r="H879" s="11">
        <f>VLOOKUP(A879,'[3]Property 07'!$A$1:$B$1377,2,FALSE)</f>
        <v>59718965</v>
      </c>
      <c r="I879" s="16">
        <f>VLOOKUP(A879,'[3]data 11'!$A$2:$B$1304,2,FALSE)</f>
        <v>200</v>
      </c>
    </row>
    <row r="880" spans="1:9">
      <c r="A880" s="10" t="s">
        <v>2045</v>
      </c>
      <c r="B880" s="10" t="s">
        <v>2046</v>
      </c>
      <c r="C880" s="11">
        <f>VLOOKUP(A880,'[3]I&amp;S 09'!$A$1:$C$1297,2,FALSE)</f>
        <v>0</v>
      </c>
      <c r="D880" s="11">
        <f>VLOOKUP(A880,'[3]EDA 09 local Share'!$A$1:$C$1030,3,FALSE)</f>
        <v>0</v>
      </c>
      <c r="E880" s="11">
        <f>VLOOKUP(A880,'[3]IFA 09 Data'!$A$1:$C$1297,2,FALSE)</f>
        <v>0</v>
      </c>
      <c r="F880" s="11">
        <f>VLOOKUP(A880,'[3]IFA 09 Data'!$A$1:$C$1297,3,FALSE)</f>
        <v>0</v>
      </c>
      <c r="G880" s="15">
        <f>VLOOKUP(A880,'[3]data 11'!$A$1:$C$1304,3,FALSE)</f>
        <v>138700595</v>
      </c>
      <c r="H880" s="11">
        <f>VLOOKUP(A880,'[3]Property 07'!$A$1:$B$1377,2,FALSE)</f>
        <v>132171157</v>
      </c>
      <c r="I880" s="16">
        <f>VLOOKUP(A880,'[3]data 11'!$A$2:$B$1304,2,FALSE)</f>
        <v>872</v>
      </c>
    </row>
    <row r="881" spans="1:9">
      <c r="A881" s="10" t="s">
        <v>2047</v>
      </c>
      <c r="B881" s="10" t="s">
        <v>2048</v>
      </c>
      <c r="C881" s="11">
        <f>VLOOKUP(A881,'[3]I&amp;S 09'!$A$1:$C$1297,2,FALSE)</f>
        <v>0</v>
      </c>
      <c r="D881" s="11">
        <f>VLOOKUP(A881,'[3]EDA 09 local Share'!$A$1:$C$1030,3,FALSE)</f>
        <v>0</v>
      </c>
      <c r="E881" s="11">
        <f>VLOOKUP(A881,'[3]IFA 09 Data'!$A$1:$C$1297,2,FALSE)</f>
        <v>0</v>
      </c>
      <c r="F881" s="11">
        <f>VLOOKUP(A881,'[3]IFA 09 Data'!$A$1:$C$1297,3,FALSE)</f>
        <v>0</v>
      </c>
      <c r="G881" s="15">
        <f>VLOOKUP(A881,'[3]data 11'!$A$1:$C$1304,3,FALSE)</f>
        <v>55998785</v>
      </c>
      <c r="H881" s="11">
        <f>VLOOKUP(A881,'[3]Property 07'!$A$1:$B$1377,2,FALSE)</f>
        <v>49261282</v>
      </c>
      <c r="I881" s="16">
        <f>VLOOKUP(A881,'[3]data 11'!$A$2:$B$1304,2,FALSE)</f>
        <v>171.54999999999998</v>
      </c>
    </row>
    <row r="882" spans="1:9">
      <c r="A882" s="10" t="s">
        <v>2070</v>
      </c>
      <c r="B882" s="10" t="s">
        <v>2071</v>
      </c>
      <c r="C882" s="11">
        <f>VLOOKUP(A882,'[3]I&amp;S 09'!$A$1:$C$1297,2,FALSE)</f>
        <v>47742583</v>
      </c>
      <c r="D882" s="11">
        <f>VLOOKUP(A882,'[3]EDA 09 local Share'!$A$1:$C$1030,3,FALSE)</f>
        <v>43734869.868146807</v>
      </c>
      <c r="E882" s="11">
        <f>VLOOKUP(A882,'[3]IFA 09 Data'!$A$1:$C$1297,2,FALSE)</f>
        <v>4257159</v>
      </c>
      <c r="F882" s="11">
        <f>VLOOKUP(A882,'[3]IFA 09 Data'!$A$1:$C$1297,3,FALSE)</f>
        <v>4357869</v>
      </c>
      <c r="G882" s="15">
        <f>VLOOKUP(A882,'[3]data 11'!$A$1:$C$1304,3,FALSE)</f>
        <v>20454416099</v>
      </c>
      <c r="H882" s="11">
        <f>VLOOKUP(A882,'[3]Property 07'!$A$1:$B$1377,2,FALSE)</f>
        <v>19653292823</v>
      </c>
      <c r="I882" s="16">
        <f>VLOOKUP(A882,'[3]data 11'!$A$2:$B$1304,2,FALSE)</f>
        <v>57413.375</v>
      </c>
    </row>
    <row r="883" spans="1:9">
      <c r="A883" s="10" t="s">
        <v>2072</v>
      </c>
      <c r="B883" s="10" t="s">
        <v>2073</v>
      </c>
      <c r="C883" s="11">
        <f>VLOOKUP(A883,'[3]I&amp;S 09'!$A$1:$C$1297,2,FALSE)</f>
        <v>27088578</v>
      </c>
      <c r="D883" s="11">
        <f>VLOOKUP(A883,'[3]EDA 09 local Share'!$A$1:$C$1030,3,FALSE)</f>
        <v>13917689.946852749</v>
      </c>
      <c r="E883" s="11">
        <f>VLOOKUP(A883,'[3]IFA 09 Data'!$A$1:$C$1297,2,FALSE)</f>
        <v>6587555</v>
      </c>
      <c r="F883" s="11">
        <f>VLOOKUP(A883,'[3]IFA 09 Data'!$A$1:$C$1297,3,FALSE)</f>
        <v>7069178</v>
      </c>
      <c r="G883" s="15">
        <f>VLOOKUP(A883,'[3]data 11'!$A$1:$C$1304,3,FALSE)</f>
        <v>7434683515</v>
      </c>
      <c r="H883" s="11">
        <f>VLOOKUP(A883,'[3]Property 07'!$A$1:$B$1377,2,FALSE)</f>
        <v>6845303942</v>
      </c>
      <c r="I883" s="16">
        <f>VLOOKUP(A883,'[3]data 11'!$A$2:$B$1304,2,FALSE)</f>
        <v>21800</v>
      </c>
    </row>
    <row r="884" spans="1:9">
      <c r="A884" s="10" t="s">
        <v>2074</v>
      </c>
      <c r="B884" s="10" t="s">
        <v>2075</v>
      </c>
      <c r="C884" s="11">
        <f>VLOOKUP(A884,'[3]I&amp;S 09'!$A$1:$C$1297,2,FALSE)</f>
        <v>3240477</v>
      </c>
      <c r="D884" s="11">
        <f>VLOOKUP(A884,'[3]EDA 09 local Share'!$A$1:$C$1030,3,FALSE)</f>
        <v>994255.22453045903</v>
      </c>
      <c r="E884" s="11">
        <f>VLOOKUP(A884,'[3]IFA 09 Data'!$A$1:$C$1297,2,FALSE)</f>
        <v>704106</v>
      </c>
      <c r="F884" s="11">
        <f>VLOOKUP(A884,'[3]IFA 09 Data'!$A$1:$C$1297,3,FALSE)</f>
        <v>1141750</v>
      </c>
      <c r="G884" s="15">
        <f>VLOOKUP(A884,'[3]data 11'!$A$1:$C$1304,3,FALSE)</f>
        <v>1129755068</v>
      </c>
      <c r="H884" s="11">
        <f>VLOOKUP(A884,'[3]Property 07'!$A$1:$B$1377,2,FALSE)</f>
        <v>969664303</v>
      </c>
      <c r="I884" s="16">
        <f>VLOOKUP(A884,'[3]data 11'!$A$2:$B$1304,2,FALSE)</f>
        <v>4887.6889999999994</v>
      </c>
    </row>
    <row r="885" spans="1:9">
      <c r="A885" s="10" t="s">
        <v>2076</v>
      </c>
      <c r="B885" s="10" t="s">
        <v>2077</v>
      </c>
      <c r="C885" s="11">
        <f>VLOOKUP(A885,'[3]I&amp;S 09'!$A$1:$C$1297,2,FALSE)</f>
        <v>53862334</v>
      </c>
      <c r="D885" s="11">
        <f>VLOOKUP(A885,'[3]EDA 09 local Share'!$A$1:$C$1030,3,FALSE)</f>
        <v>34304235.858426929</v>
      </c>
      <c r="E885" s="11">
        <f>VLOOKUP(A885,'[3]IFA 09 Data'!$A$1:$C$1297,2,FALSE)</f>
        <v>0</v>
      </c>
      <c r="F885" s="11">
        <f>VLOOKUP(A885,'[3]IFA 09 Data'!$A$1:$C$1297,3,FALSE)</f>
        <v>0</v>
      </c>
      <c r="G885" s="15">
        <f>VLOOKUP(A885,'[3]data 11'!$A$1:$C$1304,3,FALSE)</f>
        <v>25684896164</v>
      </c>
      <c r="H885" s="11">
        <f>VLOOKUP(A885,'[3]Property 07'!$A$1:$B$1377,2,FALSE)</f>
        <v>22791455991</v>
      </c>
      <c r="I885" s="16">
        <f>VLOOKUP(A885,'[3]data 11'!$A$2:$B$1304,2,FALSE)</f>
        <v>71072.054999999993</v>
      </c>
    </row>
    <row r="886" spans="1:9">
      <c r="A886" s="10" t="s">
        <v>2078</v>
      </c>
      <c r="B886" s="10" t="s">
        <v>2079</v>
      </c>
      <c r="C886" s="11">
        <f>VLOOKUP(A886,'[3]I&amp;S 09'!$A$1:$C$1297,2,FALSE)</f>
        <v>26837064</v>
      </c>
      <c r="D886" s="11">
        <f>VLOOKUP(A886,'[3]EDA 09 local Share'!$A$1:$C$1030,3,FALSE)</f>
        <v>24886107.264929976</v>
      </c>
      <c r="E886" s="11">
        <f>VLOOKUP(A886,'[3]IFA 09 Data'!$A$1:$C$1297,2,FALSE)</f>
        <v>0</v>
      </c>
      <c r="F886" s="11">
        <f>VLOOKUP(A886,'[3]IFA 09 Data'!$A$1:$C$1297,3,FALSE)</f>
        <v>0</v>
      </c>
      <c r="G886" s="15">
        <f>VLOOKUP(A886,'[3]data 11'!$A$1:$C$1304,3,FALSE)</f>
        <v>10417856728</v>
      </c>
      <c r="H886" s="11">
        <f>VLOOKUP(A886,'[3]Property 07'!$A$1:$B$1377,2,FALSE)</f>
        <v>9155111126</v>
      </c>
      <c r="I886" s="16">
        <f>VLOOKUP(A886,'[3]data 11'!$A$2:$B$1304,2,FALSE)</f>
        <v>13120.823999999999</v>
      </c>
    </row>
    <row r="887" spans="1:9">
      <c r="A887" s="10" t="s">
        <v>2080</v>
      </c>
      <c r="B887" s="10" t="s">
        <v>2081</v>
      </c>
      <c r="C887" s="11">
        <f>VLOOKUP(A887,'[3]I&amp;S 09'!$A$1:$C$1297,2,FALSE)</f>
        <v>39083541</v>
      </c>
      <c r="D887" s="11">
        <f>VLOOKUP(A887,'[3]EDA 09 local Share'!$A$1:$C$1030,3,FALSE)</f>
        <v>27000253.600399997</v>
      </c>
      <c r="E887" s="11">
        <f>VLOOKUP(A887,'[3]IFA 09 Data'!$A$1:$C$1297,2,FALSE)</f>
        <v>1214202</v>
      </c>
      <c r="F887" s="11">
        <f>VLOOKUP(A887,'[3]IFA 09 Data'!$A$1:$C$1297,3,FALSE)</f>
        <v>1280601</v>
      </c>
      <c r="G887" s="15">
        <f>VLOOKUP(A887,'[3]data 11'!$A$1:$C$1304,3,FALSE)</f>
        <v>10927993250</v>
      </c>
      <c r="H887" s="11">
        <f>VLOOKUP(A887,'[3]Property 07'!$A$1:$B$1377,2,FALSE)</f>
        <v>9310432276</v>
      </c>
      <c r="I887" s="16">
        <f>VLOOKUP(A887,'[3]data 11'!$A$2:$B$1304,2,FALSE)</f>
        <v>32980.301999999996</v>
      </c>
    </row>
    <row r="888" spans="1:9">
      <c r="A888" s="10" t="s">
        <v>2082</v>
      </c>
      <c r="B888" s="10" t="s">
        <v>2083</v>
      </c>
      <c r="C888" s="11">
        <f>VLOOKUP(A888,'[3]I&amp;S 09'!$A$1:$C$1297,2,FALSE)</f>
        <v>36194634</v>
      </c>
      <c r="D888" s="11">
        <f>VLOOKUP(A888,'[3]EDA 09 local Share'!$A$1:$C$1030,3,FALSE)</f>
        <v>22477172.224699996</v>
      </c>
      <c r="E888" s="11">
        <f>VLOOKUP(A888,'[3]IFA 09 Data'!$A$1:$C$1297,2,FALSE)</f>
        <v>11702271</v>
      </c>
      <c r="F888" s="11">
        <f>VLOOKUP(A888,'[3]IFA 09 Data'!$A$1:$C$1297,3,FALSE)</f>
        <v>15347844</v>
      </c>
      <c r="G888" s="15">
        <f>VLOOKUP(A888,'[3]data 11'!$A$1:$C$1304,3,FALSE)</f>
        <v>9297133263</v>
      </c>
      <c r="H888" s="11">
        <f>VLOOKUP(A888,'[3]Property 07'!$A$1:$B$1377,2,FALSE)</f>
        <v>7750749043</v>
      </c>
      <c r="I888" s="16">
        <f>VLOOKUP(A888,'[3]data 11'!$A$2:$B$1304,2,FALSE)</f>
        <v>31515.839999999997</v>
      </c>
    </row>
    <row r="889" spans="1:9">
      <c r="A889" s="10" t="s">
        <v>2084</v>
      </c>
      <c r="B889" s="10" t="s">
        <v>2085</v>
      </c>
      <c r="C889" s="11">
        <f>VLOOKUP(A889,'[3]I&amp;S 09'!$A$1:$C$1297,2,FALSE)</f>
        <v>3609934</v>
      </c>
      <c r="D889" s="11">
        <f>VLOOKUP(A889,'[3]EDA 09 local Share'!$A$1:$C$1030,3,FALSE)</f>
        <v>2123877.3934999998</v>
      </c>
      <c r="E889" s="11">
        <f>VLOOKUP(A889,'[3]IFA 09 Data'!$A$1:$C$1297,2,FALSE)</f>
        <v>1058814</v>
      </c>
      <c r="F889" s="11">
        <f>VLOOKUP(A889,'[3]IFA 09 Data'!$A$1:$C$1297,3,FALSE)</f>
        <v>1284095</v>
      </c>
      <c r="G889" s="15">
        <f>VLOOKUP(A889,'[3]data 11'!$A$1:$C$1304,3,FALSE)</f>
        <v>720909184</v>
      </c>
      <c r="H889" s="11">
        <f>VLOOKUP(A889,'[3]Property 07'!$A$1:$B$1377,2,FALSE)</f>
        <v>732371515</v>
      </c>
      <c r="I889" s="16">
        <f>VLOOKUP(A889,'[3]data 11'!$A$2:$B$1304,2,FALSE)</f>
        <v>2781.5729999999999</v>
      </c>
    </row>
    <row r="890" spans="1:9">
      <c r="A890" s="10" t="s">
        <v>2086</v>
      </c>
      <c r="B890" s="10" t="s">
        <v>2087</v>
      </c>
      <c r="C890" s="11">
        <f>VLOOKUP(A890,'[3]I&amp;S 09'!$A$1:$C$1297,2,FALSE)</f>
        <v>23049060</v>
      </c>
      <c r="D890" s="11">
        <f>VLOOKUP(A890,'[3]EDA 09 local Share'!$A$1:$C$1030,3,FALSE)</f>
        <v>11675450.604081213</v>
      </c>
      <c r="E890" s="11">
        <f>VLOOKUP(A890,'[3]IFA 09 Data'!$A$1:$C$1297,2,FALSE)</f>
        <v>5057675</v>
      </c>
      <c r="F890" s="11">
        <f>VLOOKUP(A890,'[3]IFA 09 Data'!$A$1:$C$1297,3,FALSE)</f>
        <v>5625076</v>
      </c>
      <c r="G890" s="15">
        <f>VLOOKUP(A890,'[3]data 11'!$A$1:$C$1304,3,FALSE)</f>
        <v>5037034648</v>
      </c>
      <c r="H890" s="11">
        <f>VLOOKUP(A890,'[3]Property 07'!$A$1:$B$1377,2,FALSE)</f>
        <v>4383402381</v>
      </c>
      <c r="I890" s="16">
        <f>VLOOKUP(A890,'[3]data 11'!$A$2:$B$1304,2,FALSE)</f>
        <v>16056.378999999999</v>
      </c>
    </row>
    <row r="891" spans="1:9">
      <c r="A891" s="10" t="s">
        <v>2088</v>
      </c>
      <c r="B891" s="10" t="s">
        <v>2089</v>
      </c>
      <c r="C891" s="11">
        <f>VLOOKUP(A891,'[3]I&amp;S 09'!$A$1:$C$1297,2,FALSE)</f>
        <v>3052420</v>
      </c>
      <c r="D891" s="11">
        <f>VLOOKUP(A891,'[3]EDA 09 local Share'!$A$1:$C$1030,3,FALSE)</f>
        <v>2453433.8307498717</v>
      </c>
      <c r="E891" s="11">
        <f>VLOOKUP(A891,'[3]IFA 09 Data'!$A$1:$C$1297,2,FALSE)</f>
        <v>463185</v>
      </c>
      <c r="F891" s="11">
        <f>VLOOKUP(A891,'[3]IFA 09 Data'!$A$1:$C$1297,3,FALSE)</f>
        <v>532115</v>
      </c>
      <c r="G891" s="15">
        <f>VLOOKUP(A891,'[3]data 11'!$A$1:$C$1304,3,FALSE)</f>
        <v>997885241</v>
      </c>
      <c r="H891" s="11">
        <f>VLOOKUP(A891,'[3]Property 07'!$A$1:$B$1377,2,FALSE)</f>
        <v>909769771</v>
      </c>
      <c r="I891" s="16">
        <f>VLOOKUP(A891,'[3]data 11'!$A$2:$B$1304,2,FALSE)</f>
        <v>3071.68</v>
      </c>
    </row>
    <row r="892" spans="1:9">
      <c r="A892" s="10" t="s">
        <v>2090</v>
      </c>
      <c r="B892" s="10" t="s">
        <v>2091</v>
      </c>
      <c r="C892" s="11">
        <f>VLOOKUP(A892,'[3]I&amp;S 09'!$A$1:$C$1297,2,FALSE)</f>
        <v>3276170</v>
      </c>
      <c r="D892" s="11">
        <f>VLOOKUP(A892,'[3]EDA 09 local Share'!$A$1:$C$1030,3,FALSE)</f>
        <v>1763827.2661817272</v>
      </c>
      <c r="E892" s="11">
        <f>VLOOKUP(A892,'[3]IFA 09 Data'!$A$1:$C$1297,2,FALSE)</f>
        <v>1363649</v>
      </c>
      <c r="F892" s="11">
        <f>VLOOKUP(A892,'[3]IFA 09 Data'!$A$1:$C$1297,3,FALSE)</f>
        <v>1377910</v>
      </c>
      <c r="G892" s="15">
        <f>VLOOKUP(A892,'[3]data 11'!$A$1:$C$1304,3,FALSE)</f>
        <v>2346272218</v>
      </c>
      <c r="H892" s="11">
        <f>VLOOKUP(A892,'[3]Property 07'!$A$1:$B$1377,2,FALSE)</f>
        <v>1873492252</v>
      </c>
      <c r="I892" s="16">
        <f>VLOOKUP(A892,'[3]data 11'!$A$2:$B$1304,2,FALSE)</f>
        <v>5379.7259999999997</v>
      </c>
    </row>
    <row r="893" spans="1:9">
      <c r="A893" s="10" t="s">
        <v>2092</v>
      </c>
      <c r="B893" s="10" t="s">
        <v>2093</v>
      </c>
      <c r="C893" s="11">
        <f>VLOOKUP(A893,'[3]I&amp;S 09'!$A$1:$C$1297,2,FALSE)</f>
        <v>21759895</v>
      </c>
      <c r="D893" s="11">
        <f>VLOOKUP(A893,'[3]EDA 09 local Share'!$A$1:$C$1030,3,FALSE)</f>
        <v>16033645.514709434</v>
      </c>
      <c r="E893" s="11">
        <f>VLOOKUP(A893,'[3]IFA 09 Data'!$A$1:$C$1297,2,FALSE)</f>
        <v>4462566</v>
      </c>
      <c r="F893" s="11">
        <f>VLOOKUP(A893,'[3]IFA 09 Data'!$A$1:$C$1297,3,FALSE)</f>
        <v>4462566</v>
      </c>
      <c r="G893" s="15">
        <f>VLOOKUP(A893,'[3]data 11'!$A$1:$C$1304,3,FALSE)</f>
        <v>8791367012</v>
      </c>
      <c r="H893" s="11">
        <f>VLOOKUP(A893,'[3]Property 07'!$A$1:$B$1377,2,FALSE)</f>
        <v>8082216207</v>
      </c>
      <c r="I893" s="16">
        <f>VLOOKUP(A893,'[3]data 11'!$A$2:$B$1304,2,FALSE)</f>
        <v>21353.339</v>
      </c>
    </row>
    <row r="894" spans="1:9">
      <c r="A894" s="10" t="s">
        <v>2094</v>
      </c>
      <c r="B894" s="10" t="s">
        <v>2095</v>
      </c>
      <c r="C894" s="11">
        <f>VLOOKUP(A894,'[3]I&amp;S 09'!$A$1:$C$1297,2,FALSE)</f>
        <v>760270</v>
      </c>
      <c r="D894" s="11">
        <f>VLOOKUP(A894,'[3]EDA 09 local Share'!$A$1:$C$1030,3,FALSE)</f>
        <v>477461.84976620035</v>
      </c>
      <c r="E894" s="11">
        <f>VLOOKUP(A894,'[3]IFA 09 Data'!$A$1:$C$1297,2,FALSE)</f>
        <v>242175</v>
      </c>
      <c r="F894" s="11">
        <f>VLOOKUP(A894,'[3]IFA 09 Data'!$A$1:$C$1297,3,FALSE)</f>
        <v>605606</v>
      </c>
      <c r="G894" s="15">
        <f>VLOOKUP(A894,'[3]data 11'!$A$1:$C$1304,3,FALSE)</f>
        <v>493417464</v>
      </c>
      <c r="H894" s="11">
        <f>VLOOKUP(A894,'[3]Property 07'!$A$1:$B$1377,2,FALSE)</f>
        <v>452944113</v>
      </c>
      <c r="I894" s="16">
        <f>VLOOKUP(A894,'[3]data 11'!$A$2:$B$1304,2,FALSE)</f>
        <v>3375.3639999999996</v>
      </c>
    </row>
    <row r="895" spans="1:9">
      <c r="A895" s="10" t="s">
        <v>2096</v>
      </c>
      <c r="B895" s="10" t="s">
        <v>2097</v>
      </c>
      <c r="C895" s="11">
        <f>VLOOKUP(A895,'[3]I&amp;S 09'!$A$1:$C$1297,2,FALSE)</f>
        <v>28222952</v>
      </c>
      <c r="D895" s="11">
        <f>VLOOKUP(A895,'[3]EDA 09 local Share'!$A$1:$C$1030,3,FALSE)</f>
        <v>16038985.345799999</v>
      </c>
      <c r="E895" s="11">
        <f>VLOOKUP(A895,'[3]IFA 09 Data'!$A$1:$C$1297,2,FALSE)</f>
        <v>0</v>
      </c>
      <c r="F895" s="11">
        <f>VLOOKUP(A895,'[3]IFA 09 Data'!$A$1:$C$1297,3,FALSE)</f>
        <v>0</v>
      </c>
      <c r="G895" s="15">
        <f>VLOOKUP(A895,'[3]data 11'!$A$1:$C$1304,3,FALSE)</f>
        <v>6500032088</v>
      </c>
      <c r="H895" s="11">
        <f>VLOOKUP(A895,'[3]Property 07'!$A$1:$B$1377,2,FALSE)</f>
        <v>5530684602</v>
      </c>
      <c r="I895" s="16">
        <f>VLOOKUP(A895,'[3]data 11'!$A$2:$B$1304,2,FALSE)</f>
        <v>19053.251999999997</v>
      </c>
    </row>
    <row r="896" spans="1:9">
      <c r="A896" s="10" t="s">
        <v>2098</v>
      </c>
      <c r="B896" s="10" t="s">
        <v>2099</v>
      </c>
      <c r="C896" s="11">
        <f>VLOOKUP(A896,'[3]I&amp;S 09'!$A$1:$C$1297,2,FALSE)</f>
        <v>20508808</v>
      </c>
      <c r="D896" s="11">
        <f>VLOOKUP(A896,'[3]EDA 09 local Share'!$A$1:$C$1030,3,FALSE)</f>
        <v>13230316.107199999</v>
      </c>
      <c r="E896" s="11">
        <f>VLOOKUP(A896,'[3]IFA 09 Data'!$A$1:$C$1297,2,FALSE)</f>
        <v>1104000</v>
      </c>
      <c r="F896" s="11">
        <f>VLOOKUP(A896,'[3]IFA 09 Data'!$A$1:$C$1297,3,FALSE)</f>
        <v>1104000</v>
      </c>
      <c r="G896" s="15">
        <f>VLOOKUP(A896,'[3]data 11'!$A$1:$C$1304,3,FALSE)</f>
        <v>5399400681</v>
      </c>
      <c r="H896" s="11">
        <f>VLOOKUP(A896,'[3]Property 07'!$A$1:$B$1377,2,FALSE)</f>
        <v>4562177968</v>
      </c>
      <c r="I896" s="16">
        <f>VLOOKUP(A896,'[3]data 11'!$A$2:$B$1304,2,FALSE)</f>
        <v>7878.1889999999994</v>
      </c>
    </row>
    <row r="897" spans="1:9">
      <c r="A897" s="10" t="s">
        <v>2100</v>
      </c>
      <c r="B897" s="10" t="s">
        <v>2101</v>
      </c>
      <c r="C897" s="11">
        <f>VLOOKUP(A897,'[3]I&amp;S 09'!$A$1:$C$1297,2,FALSE)</f>
        <v>6621163</v>
      </c>
      <c r="D897" s="11">
        <f>VLOOKUP(A897,'[3]EDA 09 local Share'!$A$1:$C$1030,3,FALSE)</f>
        <v>3750379.5540999998</v>
      </c>
      <c r="E897" s="11">
        <f>VLOOKUP(A897,'[3]IFA 09 Data'!$A$1:$C$1297,2,FALSE)</f>
        <v>1498205</v>
      </c>
      <c r="F897" s="11">
        <f>VLOOKUP(A897,'[3]IFA 09 Data'!$A$1:$C$1297,3,FALSE)</f>
        <v>2163410</v>
      </c>
      <c r="G897" s="15">
        <f>VLOOKUP(A897,'[3]data 11'!$A$1:$C$1304,3,FALSE)</f>
        <v>1541859479</v>
      </c>
      <c r="H897" s="11">
        <f>VLOOKUP(A897,'[3]Property 07'!$A$1:$B$1377,2,FALSE)</f>
        <v>1293234329</v>
      </c>
      <c r="I897" s="16">
        <f>VLOOKUP(A897,'[3]data 11'!$A$2:$B$1304,2,FALSE)</f>
        <v>5666.9259999999995</v>
      </c>
    </row>
    <row r="898" spans="1:9">
      <c r="A898" s="10" t="s">
        <v>2103</v>
      </c>
      <c r="B898" s="10" t="s">
        <v>2104</v>
      </c>
      <c r="C898" s="11">
        <f>VLOOKUP(A898,'[3]I&amp;S 09'!$A$1:$C$1297,2,FALSE)</f>
        <v>4603878</v>
      </c>
      <c r="D898" s="11">
        <f>VLOOKUP(A898,'[3]EDA 09 local Share'!$A$1:$C$1030,3,FALSE)</f>
        <v>4175520.1469583935</v>
      </c>
      <c r="E898" s="11">
        <f>VLOOKUP(A898,'[3]IFA 09 Data'!$A$1:$C$1297,2,FALSE)</f>
        <v>0</v>
      </c>
      <c r="F898" s="11">
        <f>VLOOKUP(A898,'[3]IFA 09 Data'!$A$1:$C$1297,3,FALSE)</f>
        <v>0</v>
      </c>
      <c r="G898" s="15">
        <f>VLOOKUP(A898,'[3]data 11'!$A$1:$C$1304,3,FALSE)</f>
        <v>3788924941</v>
      </c>
      <c r="H898" s="11">
        <f>VLOOKUP(A898,'[3]Property 07'!$A$1:$B$1377,2,FALSE)</f>
        <v>3411801599</v>
      </c>
      <c r="I898" s="16">
        <f>VLOOKUP(A898,'[3]data 11'!$A$2:$B$1304,2,FALSE)</f>
        <v>14728</v>
      </c>
    </row>
    <row r="899" spans="1:9">
      <c r="A899" s="10" t="s">
        <v>2105</v>
      </c>
      <c r="B899" s="10" t="s">
        <v>2106</v>
      </c>
      <c r="C899" s="11">
        <f>VLOOKUP(A899,'[3]I&amp;S 09'!$A$1:$C$1297,2,FALSE)</f>
        <v>74120</v>
      </c>
      <c r="D899" s="11">
        <f>VLOOKUP(A899,'[3]EDA 09 local Share'!$A$1:$C$1030,3,FALSE)</f>
        <v>85770.213725701688</v>
      </c>
      <c r="E899" s="11">
        <f>VLOOKUP(A899,'[3]IFA 09 Data'!$A$1:$C$1297,2,FALSE)</f>
        <v>0</v>
      </c>
      <c r="F899" s="11">
        <f>VLOOKUP(A899,'[3]IFA 09 Data'!$A$1:$C$1297,3,FALSE)</f>
        <v>0</v>
      </c>
      <c r="G899" s="15">
        <f>VLOOKUP(A899,'[3]data 11'!$A$1:$C$1304,3,FALSE)</f>
        <v>389548173</v>
      </c>
      <c r="H899" s="11">
        <f>VLOOKUP(A899,'[3]Property 07'!$A$1:$B$1377,2,FALSE)</f>
        <v>357435289</v>
      </c>
      <c r="I899" s="16">
        <f>VLOOKUP(A899,'[3]data 11'!$A$2:$B$1304,2,FALSE)</f>
        <v>1015</v>
      </c>
    </row>
    <row r="900" spans="1:9">
      <c r="A900" s="10" t="s">
        <v>2107</v>
      </c>
      <c r="B900" s="10" t="s">
        <v>2108</v>
      </c>
      <c r="C900" s="11">
        <f>VLOOKUP(A900,'[3]I&amp;S 09'!$A$1:$C$1297,2,FALSE)</f>
        <v>292888</v>
      </c>
      <c r="D900" s="11">
        <f>VLOOKUP(A900,'[3]EDA 09 local Share'!$A$1:$C$1030,3,FALSE)</f>
        <v>276764.40579999995</v>
      </c>
      <c r="E900" s="11">
        <f>VLOOKUP(A900,'[3]IFA 09 Data'!$A$1:$C$1297,2,FALSE)</f>
        <v>0</v>
      </c>
      <c r="F900" s="11">
        <f>VLOOKUP(A900,'[3]IFA 09 Data'!$A$1:$C$1297,3,FALSE)</f>
        <v>0</v>
      </c>
      <c r="G900" s="15">
        <f>VLOOKUP(A900,'[3]data 11'!$A$1:$C$1304,3,FALSE)</f>
        <v>174517327</v>
      </c>
      <c r="H900" s="11">
        <f>VLOOKUP(A900,'[3]Property 07'!$A$1:$B$1377,2,FALSE)</f>
        <v>95436002</v>
      </c>
      <c r="I900" s="16">
        <f>VLOOKUP(A900,'[3]data 11'!$A$2:$B$1304,2,FALSE)</f>
        <v>187.60899999999998</v>
      </c>
    </row>
    <row r="901" spans="1:9">
      <c r="A901" s="10" t="s">
        <v>2109</v>
      </c>
      <c r="B901" s="10" t="s">
        <v>2110</v>
      </c>
      <c r="C901" s="11">
        <f>VLOOKUP(A901,'[3]I&amp;S 09'!$A$1:$C$1297,2,FALSE)</f>
        <v>316679</v>
      </c>
      <c r="D901" s="11">
        <f>VLOOKUP(A901,'[3]EDA 09 local Share'!$A$1:$C$1030,3,FALSE)</f>
        <v>422114.62934529077</v>
      </c>
      <c r="E901" s="11">
        <f>VLOOKUP(A901,'[3]IFA 09 Data'!$A$1:$C$1297,2,FALSE)</f>
        <v>0</v>
      </c>
      <c r="F901" s="11">
        <f>VLOOKUP(A901,'[3]IFA 09 Data'!$A$1:$C$1297,3,FALSE)</f>
        <v>0</v>
      </c>
      <c r="G901" s="15">
        <f>VLOOKUP(A901,'[3]data 11'!$A$1:$C$1304,3,FALSE)</f>
        <v>312879671</v>
      </c>
      <c r="H901" s="11">
        <f>VLOOKUP(A901,'[3]Property 07'!$A$1:$B$1377,2,FALSE)</f>
        <v>448567900</v>
      </c>
      <c r="I901" s="16">
        <f>VLOOKUP(A901,'[3]data 11'!$A$2:$B$1304,2,FALSE)</f>
        <v>997.72899999999993</v>
      </c>
    </row>
    <row r="902" spans="1:9">
      <c r="A902" s="10" t="s">
        <v>2111</v>
      </c>
      <c r="B902" s="10" t="s">
        <v>423</v>
      </c>
      <c r="C902" s="11">
        <f>VLOOKUP(A902,'[3]I&amp;S 09'!$A$1:$C$1297,2,FALSE)</f>
        <v>1070136</v>
      </c>
      <c r="D902" s="11">
        <f>VLOOKUP(A902,'[3]EDA 09 local Share'!$A$1:$C$1030,3,FALSE)</f>
        <v>1467773.5531377106</v>
      </c>
      <c r="E902" s="11">
        <f>VLOOKUP(A902,'[3]IFA 09 Data'!$A$1:$C$1297,2,FALSE)</f>
        <v>0</v>
      </c>
      <c r="F902" s="11">
        <f>VLOOKUP(A902,'[3]IFA 09 Data'!$A$1:$C$1297,3,FALSE)</f>
        <v>0</v>
      </c>
      <c r="G902" s="15">
        <f>VLOOKUP(A902,'[3]data 11'!$A$1:$C$1304,3,FALSE)</f>
        <v>1219304939</v>
      </c>
      <c r="H902" s="11">
        <f>VLOOKUP(A902,'[3]Property 07'!$A$1:$B$1377,2,FALSE)</f>
        <v>1056806632</v>
      </c>
      <c r="I902" s="16">
        <f>VLOOKUP(A902,'[3]data 11'!$A$2:$B$1304,2,FALSE)</f>
        <v>3049.7289999999998</v>
      </c>
    </row>
    <row r="903" spans="1:9">
      <c r="A903" s="10" t="s">
        <v>2112</v>
      </c>
      <c r="B903" s="10" t="s">
        <v>2113</v>
      </c>
      <c r="C903" s="11">
        <f>VLOOKUP(A903,'[3]I&amp;S 09'!$A$1:$C$1297,2,FALSE)</f>
        <v>1025747</v>
      </c>
      <c r="D903" s="11">
        <f>VLOOKUP(A903,'[3]EDA 09 local Share'!$A$1:$C$1030,3,FALSE)</f>
        <v>598659.57176294038</v>
      </c>
      <c r="E903" s="11">
        <f>VLOOKUP(A903,'[3]IFA 09 Data'!$A$1:$C$1297,2,FALSE)</f>
        <v>0</v>
      </c>
      <c r="F903" s="11">
        <f>VLOOKUP(A903,'[3]IFA 09 Data'!$A$1:$C$1297,3,FALSE)</f>
        <v>0</v>
      </c>
      <c r="G903" s="15">
        <f>VLOOKUP(A903,'[3]data 11'!$A$1:$C$1304,3,FALSE)</f>
        <v>766698662</v>
      </c>
      <c r="H903" s="11">
        <f>VLOOKUP(A903,'[3]Property 07'!$A$1:$B$1377,2,FALSE)</f>
        <v>907914410</v>
      </c>
      <c r="I903" s="16">
        <f>VLOOKUP(A903,'[3]data 11'!$A$2:$B$1304,2,FALSE)</f>
        <v>140</v>
      </c>
    </row>
    <row r="904" spans="1:9">
      <c r="A904" s="10" t="s">
        <v>2114</v>
      </c>
      <c r="B904" s="10" t="s">
        <v>2115</v>
      </c>
      <c r="C904" s="11">
        <f>VLOOKUP(A904,'[3]I&amp;S 09'!$A$1:$C$1297,2,FALSE)</f>
        <v>670188</v>
      </c>
      <c r="D904" s="11">
        <f>VLOOKUP(A904,'[3]EDA 09 local Share'!$A$1:$C$1030,3,FALSE)</f>
        <v>604629.07149110723</v>
      </c>
      <c r="E904" s="11">
        <f>VLOOKUP(A904,'[3]IFA 09 Data'!$A$1:$C$1297,2,FALSE)</f>
        <v>0</v>
      </c>
      <c r="F904" s="11">
        <f>VLOOKUP(A904,'[3]IFA 09 Data'!$A$1:$C$1297,3,FALSE)</f>
        <v>0</v>
      </c>
      <c r="G904" s="15">
        <f>VLOOKUP(A904,'[3]data 11'!$A$1:$C$1304,3,FALSE)</f>
        <v>660444690</v>
      </c>
      <c r="H904" s="11">
        <f>VLOOKUP(A904,'[3]Property 07'!$A$1:$B$1377,2,FALSE)</f>
        <v>601185716</v>
      </c>
      <c r="I904" s="16">
        <f>VLOOKUP(A904,'[3]data 11'!$A$2:$B$1304,2,FALSE)</f>
        <v>1575</v>
      </c>
    </row>
    <row r="905" spans="1:9">
      <c r="A905" s="10" t="s">
        <v>2116</v>
      </c>
      <c r="B905" s="10" t="s">
        <v>2117</v>
      </c>
      <c r="C905" s="11">
        <f>VLOOKUP(A905,'[3]I&amp;S 09'!$A$1:$C$1297,2,FALSE)</f>
        <v>60820</v>
      </c>
      <c r="D905" s="11">
        <f>VLOOKUP(A905,'[3]EDA 09 local Share'!$A$1:$C$1030,3,FALSE)</f>
        <v>0</v>
      </c>
      <c r="E905" s="11">
        <f>VLOOKUP(A905,'[3]IFA 09 Data'!$A$1:$C$1297,2,FALSE)</f>
        <v>41762</v>
      </c>
      <c r="F905" s="11">
        <f>VLOOKUP(A905,'[3]IFA 09 Data'!$A$1:$C$1297,3,FALSE)</f>
        <v>94743</v>
      </c>
      <c r="G905" s="15">
        <f>VLOOKUP(A905,'[3]data 11'!$A$1:$C$1304,3,FALSE)</f>
        <v>69306870</v>
      </c>
      <c r="H905" s="11">
        <f>VLOOKUP(A905,'[3]Property 07'!$A$1:$B$1377,2,FALSE)</f>
        <v>61711232</v>
      </c>
      <c r="I905" s="16">
        <f>VLOOKUP(A905,'[3]data 11'!$A$2:$B$1304,2,FALSE)</f>
        <v>287</v>
      </c>
    </row>
    <row r="906" spans="1:9">
      <c r="A906" s="10" t="s">
        <v>2118</v>
      </c>
      <c r="B906" s="10" t="s">
        <v>2119</v>
      </c>
      <c r="C906" s="11">
        <f>VLOOKUP(A906,'[3]I&amp;S 09'!$A$1:$C$1297,2,FALSE)</f>
        <v>0</v>
      </c>
      <c r="D906" s="11">
        <f>VLOOKUP(A906,'[3]EDA 09 local Share'!$A$1:$C$1030,3,FALSE)</f>
        <v>0</v>
      </c>
      <c r="E906" s="11">
        <f>VLOOKUP(A906,'[3]IFA 09 Data'!$A$1:$C$1297,2,FALSE)</f>
        <v>0</v>
      </c>
      <c r="F906" s="11">
        <f>VLOOKUP(A906,'[3]IFA 09 Data'!$A$1:$C$1297,3,FALSE)</f>
        <v>0</v>
      </c>
      <c r="G906" s="15">
        <f>VLOOKUP(A906,'[3]data 11'!$A$1:$C$1304,3,FALSE)</f>
        <v>165066815</v>
      </c>
      <c r="H906" s="11">
        <f>VLOOKUP(A906,'[3]Property 07'!$A$1:$B$1377,2,FALSE)</f>
        <v>134129211</v>
      </c>
      <c r="I906" s="16">
        <f>VLOOKUP(A906,'[3]data 11'!$A$2:$B$1304,2,FALSE)</f>
        <v>215</v>
      </c>
    </row>
    <row r="907" spans="1:9">
      <c r="A907" s="10" t="s">
        <v>2120</v>
      </c>
      <c r="B907" s="10" t="s">
        <v>2121</v>
      </c>
      <c r="C907" s="11">
        <f>VLOOKUP(A907,'[3]I&amp;S 09'!$A$1:$C$1297,2,FALSE)</f>
        <v>0</v>
      </c>
      <c r="D907" s="11">
        <f>VLOOKUP(A907,'[3]EDA 09 local Share'!$A$1:$C$1030,3,FALSE)</f>
        <v>0</v>
      </c>
      <c r="E907" s="11">
        <f>VLOOKUP(A907,'[3]IFA 09 Data'!$A$1:$C$1297,2,FALSE)</f>
        <v>0</v>
      </c>
      <c r="F907" s="11">
        <f>VLOOKUP(A907,'[3]IFA 09 Data'!$A$1:$C$1297,3,FALSE)</f>
        <v>0</v>
      </c>
      <c r="G907" s="15">
        <f>VLOOKUP(A907,'[3]data 11'!$A$1:$C$1304,3,FALSE)</f>
        <v>110933716</v>
      </c>
      <c r="H907" s="11">
        <f>VLOOKUP(A907,'[3]Property 07'!$A$1:$B$1377,2,FALSE)</f>
        <v>107772045</v>
      </c>
      <c r="I907" s="16">
        <f>VLOOKUP(A907,'[3]data 11'!$A$2:$B$1304,2,FALSE)</f>
        <v>200</v>
      </c>
    </row>
    <row r="908" spans="1:9">
      <c r="A908" s="10" t="s">
        <v>2122</v>
      </c>
      <c r="B908" s="10" t="s">
        <v>2123</v>
      </c>
      <c r="C908" s="11">
        <f>VLOOKUP(A908,'[3]I&amp;S 09'!$A$1:$C$1297,2,FALSE)</f>
        <v>0</v>
      </c>
      <c r="D908" s="11">
        <f>VLOOKUP(A908,'[3]EDA 09 local Share'!$A$1:$C$1030,3,FALSE)</f>
        <v>0</v>
      </c>
      <c r="E908" s="11">
        <f>VLOOKUP(A908,'[3]IFA 09 Data'!$A$1:$C$1297,2,FALSE)</f>
        <v>0</v>
      </c>
      <c r="F908" s="11">
        <f>VLOOKUP(A908,'[3]IFA 09 Data'!$A$1:$C$1297,3,FALSE)</f>
        <v>0</v>
      </c>
      <c r="G908" s="15">
        <f>VLOOKUP(A908,'[3]data 11'!$A$1:$C$1304,3,FALSE)</f>
        <v>31078605</v>
      </c>
      <c r="H908" s="11">
        <f>VLOOKUP(A908,'[3]Property 07'!$A$1:$B$1377,2,FALSE)</f>
        <v>30997028</v>
      </c>
      <c r="I908" s="16">
        <f>VLOOKUP(A908,'[3]data 11'!$A$2:$B$1304,2,FALSE)</f>
        <v>116.148</v>
      </c>
    </row>
    <row r="909" spans="1:9">
      <c r="A909" s="10" t="s">
        <v>2124</v>
      </c>
      <c r="B909" s="10" t="s">
        <v>2125</v>
      </c>
      <c r="C909" s="11">
        <f>VLOOKUP(A909,'[3]I&amp;S 09'!$A$1:$C$1297,2,FALSE)</f>
        <v>3031983</v>
      </c>
      <c r="D909" s="11">
        <f>VLOOKUP(A909,'[3]EDA 09 local Share'!$A$1:$C$1030,3,FALSE)</f>
        <v>1719487.7215433754</v>
      </c>
      <c r="E909" s="11">
        <f>VLOOKUP(A909,'[3]IFA 09 Data'!$A$1:$C$1297,2,FALSE)</f>
        <v>0</v>
      </c>
      <c r="F909" s="11">
        <f>VLOOKUP(A909,'[3]IFA 09 Data'!$A$1:$C$1297,3,FALSE)</f>
        <v>0</v>
      </c>
      <c r="G909" s="15">
        <f>VLOOKUP(A909,'[3]data 11'!$A$1:$C$1304,3,FALSE)</f>
        <v>2231159020</v>
      </c>
      <c r="H909" s="11">
        <f>VLOOKUP(A909,'[3]Property 07'!$A$1:$B$1377,2,FALSE)</f>
        <v>1990747067</v>
      </c>
      <c r="I909" s="16">
        <f>VLOOKUP(A909,'[3]data 11'!$A$2:$B$1304,2,FALSE)</f>
        <v>4798.7329999999993</v>
      </c>
    </row>
    <row r="910" spans="1:9">
      <c r="A910" s="10" t="s">
        <v>2126</v>
      </c>
      <c r="B910" s="10" t="s">
        <v>2127</v>
      </c>
      <c r="C910" s="11">
        <f>VLOOKUP(A910,'[3]I&amp;S 09'!$A$1:$C$1297,2,FALSE)</f>
        <v>0</v>
      </c>
      <c r="D910" s="11">
        <f>VLOOKUP(A910,'[3]EDA 09 local Share'!$A$1:$C$1030,3,FALSE)</f>
        <v>0</v>
      </c>
      <c r="E910" s="11">
        <f>VLOOKUP(A910,'[3]IFA 09 Data'!$A$1:$C$1297,2,FALSE)</f>
        <v>0</v>
      </c>
      <c r="F910" s="11">
        <f>VLOOKUP(A910,'[3]IFA 09 Data'!$A$1:$C$1297,3,FALSE)</f>
        <v>0</v>
      </c>
      <c r="G910" s="15">
        <f>VLOOKUP(A910,'[3]data 11'!$A$1:$C$1304,3,FALSE)</f>
        <v>52119316</v>
      </c>
      <c r="H910" s="11">
        <f>VLOOKUP(A910,'[3]Property 07'!$A$1:$B$1377,2,FALSE)</f>
        <v>40210038</v>
      </c>
      <c r="I910" s="16">
        <f>VLOOKUP(A910,'[3]data 11'!$A$2:$B$1304,2,FALSE)</f>
        <v>140</v>
      </c>
    </row>
    <row r="911" spans="1:9">
      <c r="A911" s="10" t="s">
        <v>2128</v>
      </c>
      <c r="B911" s="10" t="s">
        <v>2022</v>
      </c>
      <c r="C911" s="11">
        <f>VLOOKUP(A911,'[3]I&amp;S 09'!$A$1:$C$1297,2,FALSE)</f>
        <v>107633</v>
      </c>
      <c r="D911" s="11">
        <f>VLOOKUP(A911,'[3]EDA 09 local Share'!$A$1:$C$1030,3,FALSE)</f>
        <v>655.55022887731536</v>
      </c>
      <c r="E911" s="11">
        <f>VLOOKUP(A911,'[3]IFA 09 Data'!$A$1:$C$1297,2,FALSE)</f>
        <v>93583</v>
      </c>
      <c r="F911" s="11">
        <f>VLOOKUP(A911,'[3]IFA 09 Data'!$A$1:$C$1297,3,FALSE)</f>
        <v>320916</v>
      </c>
      <c r="G911" s="15">
        <f>VLOOKUP(A911,'[3]data 11'!$A$1:$C$1304,3,FALSE)</f>
        <v>109791745</v>
      </c>
      <c r="H911" s="11">
        <f>VLOOKUP(A911,'[3]Property 07'!$A$1:$B$1377,2,FALSE)</f>
        <v>88107890</v>
      </c>
      <c r="I911" s="16">
        <f>VLOOKUP(A911,'[3]data 11'!$A$2:$B$1304,2,FALSE)</f>
        <v>842.82399999999996</v>
      </c>
    </row>
    <row r="912" spans="1:9">
      <c r="A912" s="10" t="s">
        <v>2129</v>
      </c>
      <c r="B912" s="10" t="s">
        <v>2130</v>
      </c>
      <c r="C912" s="11">
        <f>VLOOKUP(A912,'[3]I&amp;S 09'!$A$1:$C$1297,2,FALSE)</f>
        <v>0</v>
      </c>
      <c r="D912" s="11">
        <f>VLOOKUP(A912,'[3]EDA 09 local Share'!$A$1:$C$1030,3,FALSE)</f>
        <v>0</v>
      </c>
      <c r="E912" s="11">
        <f>VLOOKUP(A912,'[3]IFA 09 Data'!$A$1:$C$1297,2,FALSE)</f>
        <v>0</v>
      </c>
      <c r="F912" s="11">
        <f>VLOOKUP(A912,'[3]IFA 09 Data'!$A$1:$C$1297,3,FALSE)</f>
        <v>0</v>
      </c>
      <c r="G912" s="15">
        <f>VLOOKUP(A912,'[3]data 11'!$A$1:$C$1304,3,FALSE)</f>
        <v>134446417</v>
      </c>
      <c r="H912" s="11">
        <f>VLOOKUP(A912,'[3]Property 07'!$A$1:$B$1377,2,FALSE)</f>
        <v>107621701</v>
      </c>
      <c r="I912" s="16">
        <f>VLOOKUP(A912,'[3]data 11'!$A$2:$B$1304,2,FALSE)</f>
        <v>428.55499999999995</v>
      </c>
    </row>
    <row r="913" spans="1:9">
      <c r="A913" s="10" t="s">
        <v>2132</v>
      </c>
      <c r="B913" s="10" t="s">
        <v>2133</v>
      </c>
      <c r="C913" s="11">
        <f>VLOOKUP(A913,'[3]I&amp;S 09'!$A$1:$C$1297,2,FALSE)</f>
        <v>141817</v>
      </c>
      <c r="D913" s="11">
        <f>VLOOKUP(A913,'[3]EDA 09 local Share'!$A$1:$C$1030,3,FALSE)</f>
        <v>97042.193241661167</v>
      </c>
      <c r="E913" s="11">
        <f>VLOOKUP(A913,'[3]IFA 09 Data'!$A$1:$C$1297,2,FALSE)</f>
        <v>0</v>
      </c>
      <c r="F913" s="11">
        <f>VLOOKUP(A913,'[3]IFA 09 Data'!$A$1:$C$1297,3,FALSE)</f>
        <v>0</v>
      </c>
      <c r="G913" s="15">
        <f>VLOOKUP(A913,'[3]data 11'!$A$1:$C$1304,3,FALSE)</f>
        <v>145526498</v>
      </c>
      <c r="H913" s="11">
        <f>VLOOKUP(A913,'[3]Property 07'!$A$1:$B$1377,2,FALSE)</f>
        <v>112008812</v>
      </c>
      <c r="I913" s="16">
        <f>VLOOKUP(A913,'[3]data 11'!$A$2:$B$1304,2,FALSE)</f>
        <v>379.00299999999999</v>
      </c>
    </row>
    <row r="914" spans="1:9">
      <c r="A914" s="10" t="s">
        <v>2134</v>
      </c>
      <c r="B914" s="10" t="s">
        <v>2135</v>
      </c>
      <c r="C914" s="11">
        <f>VLOOKUP(A914,'[3]I&amp;S 09'!$A$1:$C$1297,2,FALSE)</f>
        <v>1992354</v>
      </c>
      <c r="D914" s="11">
        <f>VLOOKUP(A914,'[3]EDA 09 local Share'!$A$1:$C$1030,3,FALSE)</f>
        <v>1115587.0815004194</v>
      </c>
      <c r="E914" s="11">
        <f>VLOOKUP(A914,'[3]IFA 09 Data'!$A$1:$C$1297,2,FALSE)</f>
        <v>700611</v>
      </c>
      <c r="F914" s="11">
        <f>VLOOKUP(A914,'[3]IFA 09 Data'!$A$1:$C$1297,3,FALSE)</f>
        <v>1196664</v>
      </c>
      <c r="G914" s="15">
        <f>VLOOKUP(A914,'[3]data 11'!$A$1:$C$1304,3,FALSE)</f>
        <v>3311466103</v>
      </c>
      <c r="H914" s="11">
        <f>VLOOKUP(A914,'[3]Property 07'!$A$1:$B$1377,2,FALSE)</f>
        <v>2774377255</v>
      </c>
      <c r="I914" s="16">
        <f>VLOOKUP(A914,'[3]data 11'!$A$2:$B$1304,2,FALSE)</f>
        <v>13970</v>
      </c>
    </row>
    <row r="915" spans="1:9">
      <c r="A915" s="10" t="s">
        <v>2136</v>
      </c>
      <c r="B915" s="10" t="s">
        <v>2137</v>
      </c>
      <c r="C915" s="11">
        <f>VLOOKUP(A915,'[3]I&amp;S 09'!$A$1:$C$1297,2,FALSE)</f>
        <v>253623</v>
      </c>
      <c r="D915" s="11">
        <f>VLOOKUP(A915,'[3]EDA 09 local Share'!$A$1:$C$1030,3,FALSE)</f>
        <v>235487.6737140211</v>
      </c>
      <c r="E915" s="11">
        <f>VLOOKUP(A915,'[3]IFA 09 Data'!$A$1:$C$1297,2,FALSE)</f>
        <v>0</v>
      </c>
      <c r="F915" s="11">
        <f>VLOOKUP(A915,'[3]IFA 09 Data'!$A$1:$C$1297,3,FALSE)</f>
        <v>0</v>
      </c>
      <c r="G915" s="15">
        <f>VLOOKUP(A915,'[3]data 11'!$A$1:$C$1304,3,FALSE)</f>
        <v>113088426</v>
      </c>
      <c r="H915" s="11">
        <f>VLOOKUP(A915,'[3]Property 07'!$A$1:$B$1377,2,FALSE)</f>
        <v>107405569</v>
      </c>
      <c r="I915" s="16">
        <f>VLOOKUP(A915,'[3]data 11'!$A$2:$B$1304,2,FALSE)</f>
        <v>315</v>
      </c>
    </row>
    <row r="916" spans="1:9">
      <c r="A916" s="10" t="s">
        <v>2138</v>
      </c>
      <c r="B916" s="10" t="s">
        <v>2139</v>
      </c>
      <c r="C916" s="11">
        <f>VLOOKUP(A916,'[3]I&amp;S 09'!$A$1:$C$1297,2,FALSE)</f>
        <v>110494</v>
      </c>
      <c r="D916" s="11">
        <f>VLOOKUP(A916,'[3]EDA 09 local Share'!$A$1:$C$1030,3,FALSE)</f>
        <v>0</v>
      </c>
      <c r="E916" s="11">
        <f>VLOOKUP(A916,'[3]IFA 09 Data'!$A$1:$C$1297,2,FALSE)</f>
        <v>106217</v>
      </c>
      <c r="F916" s="11">
        <f>VLOOKUP(A916,'[3]IFA 09 Data'!$A$1:$C$1297,3,FALSE)</f>
        <v>208625</v>
      </c>
      <c r="G916" s="15">
        <f>VLOOKUP(A916,'[3]data 11'!$A$1:$C$1304,3,FALSE)</f>
        <v>257069964</v>
      </c>
      <c r="H916" s="11">
        <f>VLOOKUP(A916,'[3]Property 07'!$A$1:$B$1377,2,FALSE)</f>
        <v>174037527</v>
      </c>
      <c r="I916" s="16">
        <f>VLOOKUP(A916,'[3]data 11'!$A$2:$B$1304,2,FALSE)</f>
        <v>981.15599999999995</v>
      </c>
    </row>
    <row r="917" spans="1:9">
      <c r="A917" s="10" t="s">
        <v>2140</v>
      </c>
      <c r="B917" s="10" t="s">
        <v>2141</v>
      </c>
      <c r="C917" s="11">
        <f>VLOOKUP(A917,'[3]I&amp;S 09'!$A$1:$C$1297,2,FALSE)</f>
        <v>252749</v>
      </c>
      <c r="D917" s="11">
        <f>VLOOKUP(A917,'[3]EDA 09 local Share'!$A$1:$C$1030,3,FALSE)</f>
        <v>67990.607689830707</v>
      </c>
      <c r="E917" s="11">
        <f>VLOOKUP(A917,'[3]IFA 09 Data'!$A$1:$C$1297,2,FALSE)</f>
        <v>153801</v>
      </c>
      <c r="F917" s="11">
        <f>VLOOKUP(A917,'[3]IFA 09 Data'!$A$1:$C$1297,3,FALSE)</f>
        <v>498900</v>
      </c>
      <c r="G917" s="15">
        <f>VLOOKUP(A917,'[3]data 11'!$A$1:$C$1304,3,FALSE)</f>
        <v>128770984</v>
      </c>
      <c r="H917" s="11">
        <f>VLOOKUP(A917,'[3]Property 07'!$A$1:$B$1377,2,FALSE)</f>
        <v>109811145</v>
      </c>
      <c r="I917" s="16">
        <f>VLOOKUP(A917,'[3]data 11'!$A$2:$B$1304,2,FALSE)</f>
        <v>942.63199999999995</v>
      </c>
    </row>
    <row r="918" spans="1:9">
      <c r="A918" s="10" t="s">
        <v>2142</v>
      </c>
      <c r="B918" s="10" t="s">
        <v>2143</v>
      </c>
      <c r="C918" s="11">
        <f>VLOOKUP(A918,'[3]I&amp;S 09'!$A$1:$C$1297,2,FALSE)</f>
        <v>74745</v>
      </c>
      <c r="D918" s="11">
        <f>VLOOKUP(A918,'[3]EDA 09 local Share'!$A$1:$C$1030,3,FALSE)</f>
        <v>16292.756477661296</v>
      </c>
      <c r="E918" s="11">
        <f>VLOOKUP(A918,'[3]IFA 09 Data'!$A$1:$C$1297,2,FALSE)</f>
        <v>44556</v>
      </c>
      <c r="F918" s="11">
        <f>VLOOKUP(A918,'[3]IFA 09 Data'!$A$1:$C$1297,3,FALSE)</f>
        <v>100000</v>
      </c>
      <c r="G918" s="15">
        <f>VLOOKUP(A918,'[3]data 11'!$A$1:$C$1304,3,FALSE)</f>
        <v>77428535</v>
      </c>
      <c r="H918" s="11">
        <f>VLOOKUP(A918,'[3]Property 07'!$A$1:$B$1377,2,FALSE)</f>
        <v>62378125</v>
      </c>
      <c r="I918" s="16">
        <f>VLOOKUP(A918,'[3]data 11'!$A$2:$B$1304,2,FALSE)</f>
        <v>226.84599999999998</v>
      </c>
    </row>
    <row r="919" spans="1:9">
      <c r="A919" s="10" t="s">
        <v>2168</v>
      </c>
      <c r="B919" s="10" t="s">
        <v>2169</v>
      </c>
      <c r="C919" s="11">
        <f>VLOOKUP(A919,'[3]I&amp;S 09'!$A$1:$C$1297,2,FALSE)</f>
        <v>71683678</v>
      </c>
      <c r="D919" s="11">
        <f>VLOOKUP(A919,'[3]EDA 09 local Share'!$A$1:$C$1030,3,FALSE)</f>
        <v>75342037.801693708</v>
      </c>
      <c r="E919" s="11">
        <f>VLOOKUP(A919,'[3]IFA 09 Data'!$A$1:$C$1297,2,FALSE)</f>
        <v>0</v>
      </c>
      <c r="F919" s="11">
        <f>VLOOKUP(A919,'[3]IFA 09 Data'!$A$1:$C$1297,3,FALSE)</f>
        <v>0</v>
      </c>
      <c r="G919" s="15">
        <f>VLOOKUP(A919,'[3]data 11'!$A$1:$C$1304,3,FALSE)</f>
        <v>61899156368</v>
      </c>
      <c r="H919" s="11">
        <f>VLOOKUP(A919,'[3]Property 07'!$A$1:$B$1377,2,FALSE)</f>
        <v>53030915597</v>
      </c>
      <c r="I919" s="16">
        <f>VLOOKUP(A919,'[3]data 11'!$A$2:$B$1304,2,FALSE)</f>
        <v>76760.811999999991</v>
      </c>
    </row>
    <row r="920" spans="1:9">
      <c r="A920" s="10" t="s">
        <v>2170</v>
      </c>
      <c r="B920" s="10" t="s">
        <v>2171</v>
      </c>
      <c r="C920" s="11">
        <f>VLOOKUP(A920,'[3]I&amp;S 09'!$A$1:$C$1297,2,FALSE)</f>
        <v>29806664</v>
      </c>
      <c r="D920" s="11">
        <f>VLOOKUP(A920,'[3]EDA 09 local Share'!$A$1:$C$1030,3,FALSE)</f>
        <v>19138668.705699999</v>
      </c>
      <c r="E920" s="11">
        <f>VLOOKUP(A920,'[3]IFA 09 Data'!$A$1:$C$1297,2,FALSE)</f>
        <v>6305248</v>
      </c>
      <c r="F920" s="11">
        <f>VLOOKUP(A920,'[3]IFA 09 Data'!$A$1:$C$1297,3,FALSE)</f>
        <v>6794448</v>
      </c>
      <c r="G920" s="15">
        <f>VLOOKUP(A920,'[3]data 11'!$A$1:$C$1304,3,FALSE)</f>
        <v>7473244800</v>
      </c>
      <c r="H920" s="11">
        <f>VLOOKUP(A920,'[3]Property 07'!$A$1:$B$1377,2,FALSE)</f>
        <v>6599540933</v>
      </c>
      <c r="I920" s="16">
        <f>VLOOKUP(A920,'[3]data 11'!$A$2:$B$1304,2,FALSE)</f>
        <v>22305.914999999997</v>
      </c>
    </row>
    <row r="921" spans="1:9">
      <c r="A921" s="10" t="s">
        <v>2176</v>
      </c>
      <c r="B921" s="10" t="s">
        <v>2177</v>
      </c>
      <c r="C921" s="11">
        <f>VLOOKUP(A921,'[3]I&amp;S 09'!$A$1:$C$1297,2,FALSE)</f>
        <v>15266142</v>
      </c>
      <c r="D921" s="11">
        <f>VLOOKUP(A921,'[3]EDA 09 local Share'!$A$1:$C$1030,3,FALSE)</f>
        <v>6944606.7332999995</v>
      </c>
      <c r="E921" s="11">
        <f>VLOOKUP(A921,'[3]IFA 09 Data'!$A$1:$C$1297,2,FALSE)</f>
        <v>0</v>
      </c>
      <c r="F921" s="11">
        <f>VLOOKUP(A921,'[3]IFA 09 Data'!$A$1:$C$1297,3,FALSE)</f>
        <v>0</v>
      </c>
      <c r="G921" s="15">
        <f>VLOOKUP(A921,'[3]data 11'!$A$1:$C$1304,3,FALSE)</f>
        <v>2886870897</v>
      </c>
      <c r="H921" s="11">
        <f>VLOOKUP(A921,'[3]Property 07'!$A$1:$B$1377,2,FALSE)</f>
        <v>2394691977</v>
      </c>
      <c r="I921" s="16">
        <f>VLOOKUP(A921,'[3]data 11'!$A$2:$B$1304,2,FALSE)</f>
        <v>7821.0669999999991</v>
      </c>
    </row>
    <row r="922" spans="1:9">
      <c r="A922" s="10" t="s">
        <v>2178</v>
      </c>
      <c r="B922" s="10" t="s">
        <v>2179</v>
      </c>
      <c r="C922" s="11">
        <f>VLOOKUP(A922,'[3]I&amp;S 09'!$A$1:$C$1297,2,FALSE)</f>
        <v>15039153</v>
      </c>
      <c r="D922" s="11">
        <f>VLOOKUP(A922,'[3]EDA 09 local Share'!$A$1:$C$1030,3,FALSE)</f>
        <v>18874937.883494586</v>
      </c>
      <c r="E922" s="11">
        <f>VLOOKUP(A922,'[3]IFA 09 Data'!$A$1:$C$1297,2,FALSE)</f>
        <v>0</v>
      </c>
      <c r="F922" s="11">
        <f>VLOOKUP(A922,'[3]IFA 09 Data'!$A$1:$C$1297,3,FALSE)</f>
        <v>0</v>
      </c>
      <c r="G922" s="15">
        <f>VLOOKUP(A922,'[3]data 11'!$A$1:$C$1304,3,FALSE)</f>
        <v>9619167914</v>
      </c>
      <c r="H922" s="11">
        <f>VLOOKUP(A922,'[3]Property 07'!$A$1:$B$1377,2,FALSE)</f>
        <v>8442526790</v>
      </c>
      <c r="I922" s="16">
        <f>VLOOKUP(A922,'[3]data 11'!$A$2:$B$1304,2,FALSE)</f>
        <v>7170.9189999999999</v>
      </c>
    </row>
    <row r="923" spans="1:9">
      <c r="A923" s="10" t="s">
        <v>2180</v>
      </c>
      <c r="B923" s="10" t="s">
        <v>2181</v>
      </c>
      <c r="C923" s="11">
        <f>VLOOKUP(A923,'[3]I&amp;S 09'!$A$1:$C$1297,2,FALSE)</f>
        <v>13789795</v>
      </c>
      <c r="D923" s="11">
        <f>VLOOKUP(A923,'[3]EDA 09 local Share'!$A$1:$C$1030,3,FALSE)</f>
        <v>8700045.683699999</v>
      </c>
      <c r="E923" s="11">
        <f>VLOOKUP(A923,'[3]IFA 09 Data'!$A$1:$C$1297,2,FALSE)</f>
        <v>1105567</v>
      </c>
      <c r="F923" s="11">
        <f>VLOOKUP(A923,'[3]IFA 09 Data'!$A$1:$C$1297,3,FALSE)</f>
        <v>1138000</v>
      </c>
      <c r="G923" s="15">
        <f>VLOOKUP(A923,'[3]data 11'!$A$1:$C$1304,3,FALSE)</f>
        <v>3189092969</v>
      </c>
      <c r="H923" s="11">
        <f>VLOOKUP(A923,'[3]Property 07'!$A$1:$B$1377,2,FALSE)</f>
        <v>3000015753</v>
      </c>
      <c r="I923" s="16">
        <f>VLOOKUP(A923,'[3]data 11'!$A$2:$B$1304,2,FALSE)</f>
        <v>9243.1999999999989</v>
      </c>
    </row>
    <row r="924" spans="1:9">
      <c r="A924" s="10" t="s">
        <v>2182</v>
      </c>
      <c r="B924" s="10" t="s">
        <v>2183</v>
      </c>
      <c r="C924" s="11">
        <f>VLOOKUP(A924,'[3]I&amp;S 09'!$A$1:$C$1297,2,FALSE)</f>
        <v>1704908</v>
      </c>
      <c r="D924" s="11">
        <f>VLOOKUP(A924,'[3]EDA 09 local Share'!$A$1:$C$1030,3,FALSE)</f>
        <v>2645773.7865776904</v>
      </c>
      <c r="E924" s="11">
        <f>VLOOKUP(A924,'[3]IFA 09 Data'!$A$1:$C$1297,2,FALSE)</f>
        <v>0</v>
      </c>
      <c r="F924" s="11">
        <f>VLOOKUP(A924,'[3]IFA 09 Data'!$A$1:$C$1297,3,FALSE)</f>
        <v>0</v>
      </c>
      <c r="G924" s="15">
        <f>VLOOKUP(A924,'[3]data 11'!$A$1:$C$1304,3,FALSE)</f>
        <v>1472491727</v>
      </c>
      <c r="H924" s="11">
        <f>VLOOKUP(A924,'[3]Property 07'!$A$1:$B$1377,2,FALSE)</f>
        <v>1130713389</v>
      </c>
      <c r="I924" s="16">
        <f>VLOOKUP(A924,'[3]data 11'!$A$2:$B$1304,2,FALSE)</f>
        <v>1229.9289999999999</v>
      </c>
    </row>
    <row r="925" spans="1:9">
      <c r="A925" s="10" t="s">
        <v>2184</v>
      </c>
      <c r="B925" s="10" t="s">
        <v>2185</v>
      </c>
      <c r="C925" s="11">
        <f>VLOOKUP(A925,'[3]I&amp;S 09'!$A$1:$C$1297,2,FALSE)</f>
        <v>16444479</v>
      </c>
      <c r="D925" s="11">
        <f>VLOOKUP(A925,'[3]EDA 09 local Share'!$A$1:$C$1030,3,FALSE)</f>
        <v>15229107.010539547</v>
      </c>
      <c r="E925" s="11">
        <f>VLOOKUP(A925,'[3]IFA 09 Data'!$A$1:$C$1297,2,FALSE)</f>
        <v>0</v>
      </c>
      <c r="F925" s="11">
        <f>VLOOKUP(A925,'[3]IFA 09 Data'!$A$1:$C$1297,3,FALSE)</f>
        <v>0</v>
      </c>
      <c r="G925" s="15">
        <f>VLOOKUP(A925,'[3]data 11'!$A$1:$C$1304,3,FALSE)</f>
        <v>7055548113</v>
      </c>
      <c r="H925" s="11">
        <f>VLOOKUP(A925,'[3]Property 07'!$A$1:$B$1377,2,FALSE)</f>
        <v>5344582015</v>
      </c>
      <c r="I925" s="16">
        <f>VLOOKUP(A925,'[3]data 11'!$A$2:$B$1304,2,FALSE)</f>
        <v>6268</v>
      </c>
    </row>
    <row r="926" spans="1:9">
      <c r="A926" s="10" t="s">
        <v>2186</v>
      </c>
      <c r="B926" s="10" t="s">
        <v>2187</v>
      </c>
      <c r="C926" s="11">
        <f>VLOOKUP(A926,'[3]I&amp;S 09'!$A$1:$C$1297,2,FALSE)</f>
        <v>0</v>
      </c>
      <c r="D926" s="11">
        <f>VLOOKUP(A926,'[3]EDA 09 local Share'!$A$1:$C$1030,3,FALSE)</f>
        <v>0</v>
      </c>
      <c r="E926" s="11">
        <f>VLOOKUP(A926,'[3]IFA 09 Data'!$A$1:$C$1297,2,FALSE)</f>
        <v>0</v>
      </c>
      <c r="F926" s="11">
        <f>VLOOKUP(A926,'[3]IFA 09 Data'!$A$1:$C$1297,3,FALSE)</f>
        <v>0</v>
      </c>
      <c r="G926" s="15">
        <f>VLOOKUP(A926,'[3]data 11'!$A$1:$C$1304,3,FALSE)</f>
        <v>236012949</v>
      </c>
      <c r="H926" s="11">
        <f>VLOOKUP(A926,'[3]Property 07'!$A$1:$B$1377,2,FALSE)</f>
        <v>131008407</v>
      </c>
      <c r="I926" s="16">
        <f>VLOOKUP(A926,'[3]data 11'!$A$2:$B$1304,2,FALSE)</f>
        <v>675.46599999999989</v>
      </c>
    </row>
    <row r="927" spans="1:9">
      <c r="A927" s="10" t="s">
        <v>2188</v>
      </c>
      <c r="B927" s="10" t="s">
        <v>2189</v>
      </c>
      <c r="C927" s="11">
        <f>VLOOKUP(A927,'[3]I&amp;S 09'!$A$1:$C$1297,2,FALSE)</f>
        <v>229986</v>
      </c>
      <c r="D927" s="11">
        <f>VLOOKUP(A927,'[3]EDA 09 local Share'!$A$1:$C$1030,3,FALSE)</f>
        <v>227227.39998512028</v>
      </c>
      <c r="E927" s="11">
        <f>VLOOKUP(A927,'[3]IFA 09 Data'!$A$1:$C$1297,2,FALSE)</f>
        <v>0</v>
      </c>
      <c r="F927" s="11">
        <f>VLOOKUP(A927,'[3]IFA 09 Data'!$A$1:$C$1297,3,FALSE)</f>
        <v>0</v>
      </c>
      <c r="G927" s="15">
        <f>VLOOKUP(A927,'[3]data 11'!$A$1:$C$1304,3,FALSE)</f>
        <v>297109049</v>
      </c>
      <c r="H927" s="11">
        <f>VLOOKUP(A927,'[3]Property 07'!$A$1:$B$1377,2,FALSE)</f>
        <v>220201883</v>
      </c>
      <c r="I927" s="16">
        <f>VLOOKUP(A927,'[3]data 11'!$A$2:$B$1304,2,FALSE)</f>
        <v>1022.202</v>
      </c>
    </row>
    <row r="928" spans="1:9">
      <c r="A928" s="10" t="s">
        <v>2190</v>
      </c>
      <c r="B928" s="10" t="s">
        <v>1475</v>
      </c>
      <c r="C928" s="11">
        <f>VLOOKUP(A928,'[3]I&amp;S 09'!$A$1:$C$1297,2,FALSE)</f>
        <v>0</v>
      </c>
      <c r="D928" s="11">
        <f>VLOOKUP(A928,'[3]EDA 09 local Share'!$A$1:$C$1030,3,FALSE)</f>
        <v>0</v>
      </c>
      <c r="E928" s="11">
        <f>VLOOKUP(A928,'[3]IFA 09 Data'!$A$1:$C$1297,2,FALSE)</f>
        <v>0</v>
      </c>
      <c r="F928" s="11">
        <f>VLOOKUP(A928,'[3]IFA 09 Data'!$A$1:$C$1297,3,FALSE)</f>
        <v>0</v>
      </c>
      <c r="G928" s="15">
        <f>VLOOKUP(A928,'[3]data 11'!$A$1:$C$1304,3,FALSE)</f>
        <v>26760564</v>
      </c>
      <c r="H928" s="11">
        <f>VLOOKUP(A928,'[3]Property 07'!$A$1:$B$1377,2,FALSE)</f>
        <v>24769667</v>
      </c>
      <c r="I928" s="16">
        <f>VLOOKUP(A928,'[3]data 11'!$A$2:$B$1304,2,FALSE)</f>
        <v>146.02799999999999</v>
      </c>
    </row>
    <row r="929" spans="1:9">
      <c r="A929" s="10" t="s">
        <v>2191</v>
      </c>
      <c r="B929" s="10" t="s">
        <v>2192</v>
      </c>
      <c r="C929" s="11">
        <f>VLOOKUP(A929,'[3]I&amp;S 09'!$A$1:$C$1297,2,FALSE)</f>
        <v>0</v>
      </c>
      <c r="D929" s="11">
        <f>VLOOKUP(A929,'[3]EDA 09 local Share'!$A$1:$C$1030,3,FALSE)</f>
        <v>0</v>
      </c>
      <c r="E929" s="11">
        <f>VLOOKUP(A929,'[3]IFA 09 Data'!$A$1:$C$1297,2,FALSE)</f>
        <v>0</v>
      </c>
      <c r="F929" s="11">
        <f>VLOOKUP(A929,'[3]IFA 09 Data'!$A$1:$C$1297,3,FALSE)</f>
        <v>0</v>
      </c>
      <c r="G929" s="15">
        <f>VLOOKUP(A929,'[3]data 11'!$A$1:$C$1304,3,FALSE)</f>
        <v>35718038</v>
      </c>
      <c r="H929" s="11">
        <f>VLOOKUP(A929,'[3]Property 07'!$A$1:$B$1377,2,FALSE)</f>
        <v>21937167</v>
      </c>
      <c r="I929" s="16">
        <f>VLOOKUP(A929,'[3]data 11'!$A$2:$B$1304,2,FALSE)</f>
        <v>190</v>
      </c>
    </row>
    <row r="930" spans="1:9">
      <c r="A930" s="10" t="s">
        <v>2193</v>
      </c>
      <c r="B930" s="10" t="s">
        <v>2194</v>
      </c>
      <c r="C930" s="11">
        <f>VLOOKUP(A930,'[3]I&amp;S 09'!$A$1:$C$1297,2,FALSE)</f>
        <v>0</v>
      </c>
      <c r="D930" s="11">
        <f>VLOOKUP(A930,'[3]EDA 09 local Share'!$A$1:$C$1030,3,FALSE)</f>
        <v>0</v>
      </c>
      <c r="E930" s="11">
        <f>VLOOKUP(A930,'[3]IFA 09 Data'!$A$1:$C$1297,2,FALSE)</f>
        <v>0</v>
      </c>
      <c r="F930" s="11">
        <f>VLOOKUP(A930,'[3]IFA 09 Data'!$A$1:$C$1297,3,FALSE)</f>
        <v>0</v>
      </c>
      <c r="G930" s="15">
        <f>VLOOKUP(A930,'[3]data 11'!$A$1:$C$1304,3,FALSE)</f>
        <v>104430622</v>
      </c>
      <c r="H930" s="11">
        <f>VLOOKUP(A930,'[3]Property 07'!$A$1:$B$1377,2,FALSE)</f>
        <v>92245895</v>
      </c>
      <c r="I930" s="16">
        <f>VLOOKUP(A930,'[3]data 11'!$A$2:$B$1304,2,FALSE)</f>
        <v>515</v>
      </c>
    </row>
    <row r="931" spans="1:9">
      <c r="A931" s="10" t="s">
        <v>2195</v>
      </c>
      <c r="B931" s="10" t="s">
        <v>2196</v>
      </c>
      <c r="C931" s="11">
        <f>VLOOKUP(A931,'[3]I&amp;S 09'!$A$1:$C$1297,2,FALSE)</f>
        <v>693690</v>
      </c>
      <c r="D931" s="11">
        <f>VLOOKUP(A931,'[3]EDA 09 local Share'!$A$1:$C$1030,3,FALSE)</f>
        <v>1098396.0040717388</v>
      </c>
      <c r="E931" s="11">
        <f>VLOOKUP(A931,'[3]IFA 09 Data'!$A$1:$C$1297,2,FALSE)</f>
        <v>0</v>
      </c>
      <c r="F931" s="11">
        <f>VLOOKUP(A931,'[3]IFA 09 Data'!$A$1:$C$1297,3,FALSE)</f>
        <v>0</v>
      </c>
      <c r="G931" s="15">
        <f>VLOOKUP(A931,'[3]data 11'!$A$1:$C$1304,3,FALSE)</f>
        <v>821893150</v>
      </c>
      <c r="H931" s="11">
        <f>VLOOKUP(A931,'[3]Property 07'!$A$1:$B$1377,2,FALSE)</f>
        <v>731407158</v>
      </c>
      <c r="I931" s="16">
        <f>VLOOKUP(A931,'[3]data 11'!$A$2:$B$1304,2,FALSE)</f>
        <v>1139.32</v>
      </c>
    </row>
    <row r="932" spans="1:9">
      <c r="A932" s="10" t="s">
        <v>2197</v>
      </c>
      <c r="B932" s="10" t="s">
        <v>2198</v>
      </c>
      <c r="C932" s="11">
        <f>VLOOKUP(A932,'[3]I&amp;S 09'!$A$1:$C$1297,2,FALSE)</f>
        <v>810114</v>
      </c>
      <c r="D932" s="11">
        <f>VLOOKUP(A932,'[3]EDA 09 local Share'!$A$1:$C$1030,3,FALSE)</f>
        <v>0</v>
      </c>
      <c r="E932" s="11">
        <f>VLOOKUP(A932,'[3]IFA 09 Data'!$A$1:$C$1297,2,FALSE)</f>
        <v>147599</v>
      </c>
      <c r="F932" s="11">
        <f>VLOOKUP(A932,'[3]IFA 09 Data'!$A$1:$C$1297,3,FALSE)</f>
        <v>281704</v>
      </c>
      <c r="G932" s="15">
        <f>VLOOKUP(A932,'[3]data 11'!$A$1:$C$1304,3,FALSE)</f>
        <v>246115056</v>
      </c>
      <c r="H932" s="11">
        <f>VLOOKUP(A932,'[3]Property 07'!$A$1:$B$1377,2,FALSE)</f>
        <v>202013744</v>
      </c>
      <c r="I932" s="16">
        <f>VLOOKUP(A932,'[3]data 11'!$A$2:$B$1304,2,FALSE)</f>
        <v>1150.8129999999999</v>
      </c>
    </row>
    <row r="933" spans="1:9">
      <c r="A933" s="10" t="s">
        <v>2199</v>
      </c>
      <c r="B933" s="10" t="s">
        <v>2200</v>
      </c>
      <c r="C933" s="11">
        <f>VLOOKUP(A933,'[3]I&amp;S 09'!$A$1:$C$1297,2,FALSE)</f>
        <v>95494</v>
      </c>
      <c r="D933" s="11">
        <f>VLOOKUP(A933,'[3]EDA 09 local Share'!$A$1:$C$1030,3,FALSE)</f>
        <v>41209.311827178579</v>
      </c>
      <c r="E933" s="11">
        <f>VLOOKUP(A933,'[3]IFA 09 Data'!$A$1:$C$1297,2,FALSE)</f>
        <v>37333</v>
      </c>
      <c r="F933" s="11">
        <f>VLOOKUP(A933,'[3]IFA 09 Data'!$A$1:$C$1297,3,FALSE)</f>
        <v>103335</v>
      </c>
      <c r="G933" s="15">
        <f>VLOOKUP(A933,'[3]data 11'!$A$1:$C$1304,3,FALSE)</f>
        <v>65593905</v>
      </c>
      <c r="H933" s="11">
        <f>VLOOKUP(A933,'[3]Property 07'!$A$1:$B$1377,2,FALSE)</f>
        <v>50579752</v>
      </c>
      <c r="I933" s="16">
        <f>VLOOKUP(A933,'[3]data 11'!$A$2:$B$1304,2,FALSE)</f>
        <v>360</v>
      </c>
    </row>
    <row r="934" spans="1:9">
      <c r="A934" s="10" t="s">
        <v>2201</v>
      </c>
      <c r="B934" s="10" t="s">
        <v>2202</v>
      </c>
      <c r="C934" s="11">
        <f>VLOOKUP(A934,'[3]I&amp;S 09'!$A$1:$C$1297,2,FALSE)</f>
        <v>30615</v>
      </c>
      <c r="D934" s="11">
        <f>VLOOKUP(A934,'[3]EDA 09 local Share'!$A$1:$C$1030,3,FALSE)</f>
        <v>0</v>
      </c>
      <c r="E934" s="11">
        <f>VLOOKUP(A934,'[3]IFA 09 Data'!$A$1:$C$1297,2,FALSE)</f>
        <v>23249</v>
      </c>
      <c r="F934" s="11">
        <f>VLOOKUP(A934,'[3]IFA 09 Data'!$A$1:$C$1297,3,FALSE)</f>
        <v>65095</v>
      </c>
      <c r="G934" s="15">
        <f>VLOOKUP(A934,'[3]data 11'!$A$1:$C$1304,3,FALSE)</f>
        <v>61360908</v>
      </c>
      <c r="H934" s="11">
        <f>VLOOKUP(A934,'[3]Property 07'!$A$1:$B$1377,2,FALSE)</f>
        <v>50000469</v>
      </c>
      <c r="I934" s="16">
        <f>VLOOKUP(A934,'[3]data 11'!$A$2:$B$1304,2,FALSE)</f>
        <v>191.636</v>
      </c>
    </row>
    <row r="935" spans="1:9">
      <c r="A935" s="10" t="s">
        <v>2203</v>
      </c>
      <c r="B935" s="10" t="s">
        <v>1853</v>
      </c>
      <c r="C935" s="11">
        <f>VLOOKUP(A935,'[3]I&amp;S 09'!$A$1:$C$1297,2,FALSE)</f>
        <v>109126</v>
      </c>
      <c r="D935" s="11">
        <f>VLOOKUP(A935,'[3]EDA 09 local Share'!$A$1:$C$1030,3,FALSE)</f>
        <v>101665.90773468284</v>
      </c>
      <c r="E935" s="11">
        <f>VLOOKUP(A935,'[3]IFA 09 Data'!$A$1:$C$1297,2,FALSE)</f>
        <v>0</v>
      </c>
      <c r="F935" s="11">
        <f>VLOOKUP(A935,'[3]IFA 09 Data'!$A$1:$C$1297,3,FALSE)</f>
        <v>0</v>
      </c>
      <c r="G935" s="15">
        <f>VLOOKUP(A935,'[3]data 11'!$A$1:$C$1304,3,FALSE)</f>
        <v>178902989</v>
      </c>
      <c r="H935" s="11">
        <f>VLOOKUP(A935,'[3]Property 07'!$A$1:$B$1377,2,FALSE)</f>
        <v>157304509</v>
      </c>
      <c r="I935" s="16">
        <f>VLOOKUP(A935,'[3]data 11'!$A$2:$B$1304,2,FALSE)</f>
        <v>740.49399999999991</v>
      </c>
    </row>
    <row r="936" spans="1:9">
      <c r="A936" s="10" t="s">
        <v>2204</v>
      </c>
      <c r="B936" s="10" t="s">
        <v>2205</v>
      </c>
      <c r="C936" s="11">
        <f>VLOOKUP(A936,'[3]I&amp;S 09'!$A$1:$C$1297,2,FALSE)</f>
        <v>1416998</v>
      </c>
      <c r="D936" s="11">
        <f>VLOOKUP(A936,'[3]EDA 09 local Share'!$A$1:$C$1030,3,FALSE)</f>
        <v>1502976.2951892607</v>
      </c>
      <c r="E936" s="11">
        <f>VLOOKUP(A936,'[3]IFA 09 Data'!$A$1:$C$1297,2,FALSE)</f>
        <v>0</v>
      </c>
      <c r="F936" s="11">
        <f>VLOOKUP(A936,'[3]IFA 09 Data'!$A$1:$C$1297,3,FALSE)</f>
        <v>0</v>
      </c>
      <c r="G936" s="15">
        <f>VLOOKUP(A936,'[3]data 11'!$A$1:$C$1304,3,FALSE)</f>
        <v>904446026</v>
      </c>
      <c r="H936" s="11">
        <f>VLOOKUP(A936,'[3]Property 07'!$A$1:$B$1377,2,FALSE)</f>
        <v>853444223</v>
      </c>
      <c r="I936" s="16">
        <f>VLOOKUP(A936,'[3]data 11'!$A$2:$B$1304,2,FALSE)</f>
        <v>2192.7869999999998</v>
      </c>
    </row>
    <row r="937" spans="1:9">
      <c r="A937" s="10" t="s">
        <v>2206</v>
      </c>
      <c r="B937" s="10" t="s">
        <v>2207</v>
      </c>
      <c r="C937" s="11">
        <f>VLOOKUP(A937,'[3]I&amp;S 09'!$A$1:$C$1297,2,FALSE)</f>
        <v>275920</v>
      </c>
      <c r="D937" s="11">
        <f>VLOOKUP(A937,'[3]EDA 09 local Share'!$A$1:$C$1030,3,FALSE)</f>
        <v>5070.0446323830247</v>
      </c>
      <c r="E937" s="11">
        <f>VLOOKUP(A937,'[3]IFA 09 Data'!$A$1:$C$1297,2,FALSE)</f>
        <v>174021</v>
      </c>
      <c r="F937" s="11">
        <f>VLOOKUP(A937,'[3]IFA 09 Data'!$A$1:$C$1297,3,FALSE)</f>
        <v>386998</v>
      </c>
      <c r="G937" s="15">
        <f>VLOOKUP(A937,'[3]data 11'!$A$1:$C$1304,3,FALSE)</f>
        <v>150304061</v>
      </c>
      <c r="H937" s="11">
        <f>VLOOKUP(A937,'[3]Property 07'!$A$1:$B$1377,2,FALSE)</f>
        <v>124904338</v>
      </c>
      <c r="I937" s="16">
        <f>VLOOKUP(A937,'[3]data 11'!$A$2:$B$1304,2,FALSE)</f>
        <v>834.31299999999999</v>
      </c>
    </row>
    <row r="938" spans="1:9">
      <c r="A938" s="10" t="s">
        <v>2208</v>
      </c>
      <c r="B938" s="10" t="s">
        <v>2209</v>
      </c>
      <c r="C938" s="11">
        <f>VLOOKUP(A938,'[3]I&amp;S 09'!$A$1:$C$1297,2,FALSE)</f>
        <v>0</v>
      </c>
      <c r="D938" s="11">
        <f>VLOOKUP(A938,'[3]EDA 09 local Share'!$A$1:$C$1030,3,FALSE)</f>
        <v>0</v>
      </c>
      <c r="E938" s="11">
        <f>VLOOKUP(A938,'[3]IFA 09 Data'!$A$1:$C$1297,2,FALSE)</f>
        <v>0</v>
      </c>
      <c r="F938" s="11">
        <f>VLOOKUP(A938,'[3]IFA 09 Data'!$A$1:$C$1297,3,FALSE)</f>
        <v>0</v>
      </c>
      <c r="G938" s="15">
        <f>VLOOKUP(A938,'[3]data 11'!$A$1:$C$1304,3,FALSE)</f>
        <v>85963167</v>
      </c>
      <c r="H938" s="11">
        <f>VLOOKUP(A938,'[3]Property 07'!$A$1:$B$1377,2,FALSE)</f>
        <v>82525711</v>
      </c>
      <c r="I938" s="16">
        <f>VLOOKUP(A938,'[3]data 11'!$A$2:$B$1304,2,FALSE)</f>
        <v>209.98</v>
      </c>
    </row>
    <row r="939" spans="1:9">
      <c r="A939" s="10" t="s">
        <v>2210</v>
      </c>
      <c r="B939" s="10" t="s">
        <v>2211</v>
      </c>
      <c r="C939" s="11">
        <f>VLOOKUP(A939,'[3]I&amp;S 09'!$A$1:$C$1297,2,FALSE)</f>
        <v>276211</v>
      </c>
      <c r="D939" s="11">
        <f>VLOOKUP(A939,'[3]EDA 09 local Share'!$A$1:$C$1030,3,FALSE)</f>
        <v>8494.0565371918146</v>
      </c>
      <c r="E939" s="11">
        <f>VLOOKUP(A939,'[3]IFA 09 Data'!$A$1:$C$1297,2,FALSE)</f>
        <v>223024</v>
      </c>
      <c r="F939" s="11">
        <f>VLOOKUP(A939,'[3]IFA 09 Data'!$A$1:$C$1297,3,FALSE)</f>
        <v>223024</v>
      </c>
      <c r="G939" s="15">
        <f>VLOOKUP(A939,'[3]data 11'!$A$1:$C$1304,3,FALSE)</f>
        <v>394214634</v>
      </c>
      <c r="H939" s="11">
        <f>VLOOKUP(A939,'[3]Property 07'!$A$1:$B$1377,2,FALSE)</f>
        <v>360528158</v>
      </c>
      <c r="I939" s="16">
        <f>VLOOKUP(A939,'[3]data 11'!$A$2:$B$1304,2,FALSE)</f>
        <v>1000</v>
      </c>
    </row>
    <row r="940" spans="1:9">
      <c r="A940" s="10" t="s">
        <v>2212</v>
      </c>
      <c r="B940" s="10" t="s">
        <v>2213</v>
      </c>
      <c r="C940" s="11">
        <f>VLOOKUP(A940,'[3]I&amp;S 09'!$A$1:$C$1297,2,FALSE)</f>
        <v>149909</v>
      </c>
      <c r="D940" s="11">
        <f>VLOOKUP(A940,'[3]EDA 09 local Share'!$A$1:$C$1030,3,FALSE)</f>
        <v>23488.525867810149</v>
      </c>
      <c r="E940" s="11">
        <f>VLOOKUP(A940,'[3]IFA 09 Data'!$A$1:$C$1297,2,FALSE)</f>
        <v>80439</v>
      </c>
      <c r="F940" s="11">
        <f>VLOOKUP(A940,'[3]IFA 09 Data'!$A$1:$C$1297,3,FALSE)</f>
        <v>207500</v>
      </c>
      <c r="G940" s="15">
        <f>VLOOKUP(A940,'[3]data 11'!$A$1:$C$1304,3,FALSE)</f>
        <v>157756782</v>
      </c>
      <c r="H940" s="11">
        <f>VLOOKUP(A940,'[3]Property 07'!$A$1:$B$1377,2,FALSE)</f>
        <v>130779588</v>
      </c>
      <c r="I940" s="16">
        <f>VLOOKUP(A940,'[3]data 11'!$A$2:$B$1304,2,FALSE)</f>
        <v>937.36999999999989</v>
      </c>
    </row>
    <row r="941" spans="1:9">
      <c r="A941" s="10" t="s">
        <v>2214</v>
      </c>
      <c r="B941" s="10" t="s">
        <v>2215</v>
      </c>
      <c r="C941" s="11">
        <f>VLOOKUP(A941,'[3]I&amp;S 09'!$A$1:$C$1297,2,FALSE)</f>
        <v>213364</v>
      </c>
      <c r="D941" s="11">
        <f>VLOOKUP(A941,'[3]EDA 09 local Share'!$A$1:$C$1030,3,FALSE)</f>
        <v>213190.65262235943</v>
      </c>
      <c r="E941" s="11">
        <f>VLOOKUP(A941,'[3]IFA 09 Data'!$A$1:$C$1297,2,FALSE)</f>
        <v>0</v>
      </c>
      <c r="F941" s="11">
        <f>VLOOKUP(A941,'[3]IFA 09 Data'!$A$1:$C$1297,3,FALSE)</f>
        <v>0</v>
      </c>
      <c r="G941" s="15">
        <f>VLOOKUP(A941,'[3]data 11'!$A$1:$C$1304,3,FALSE)</f>
        <v>215710628</v>
      </c>
      <c r="H941" s="11">
        <f>VLOOKUP(A941,'[3]Property 07'!$A$1:$B$1377,2,FALSE)</f>
        <v>207190956</v>
      </c>
      <c r="I941" s="16">
        <f>VLOOKUP(A941,'[3]data 11'!$A$2:$B$1304,2,FALSE)</f>
        <v>737.14899999999989</v>
      </c>
    </row>
    <row r="942" spans="1:9">
      <c r="A942" s="10" t="s">
        <v>2216</v>
      </c>
      <c r="B942" s="10" t="s">
        <v>2217</v>
      </c>
      <c r="C942" s="11">
        <f>VLOOKUP(A942,'[3]I&amp;S 09'!$A$1:$C$1297,2,FALSE)</f>
        <v>390</v>
      </c>
      <c r="D942" s="11">
        <f>VLOOKUP(A942,'[3]EDA 09 local Share'!$A$1:$C$1030,3,FALSE)</f>
        <v>0</v>
      </c>
      <c r="E942" s="11">
        <f>VLOOKUP(A942,'[3]IFA 09 Data'!$A$1:$C$1297,2,FALSE)</f>
        <v>0</v>
      </c>
      <c r="F942" s="11">
        <f>VLOOKUP(A942,'[3]IFA 09 Data'!$A$1:$C$1297,3,FALSE)</f>
        <v>0</v>
      </c>
      <c r="G942" s="15">
        <f>VLOOKUP(A942,'[3]data 11'!$A$1:$C$1304,3,FALSE)</f>
        <v>1404118983</v>
      </c>
      <c r="H942" s="11">
        <f>VLOOKUP(A942,'[3]Property 07'!$A$1:$B$1377,2,FALSE)</f>
        <v>1416165545</v>
      </c>
      <c r="I942" s="16">
        <f>VLOOKUP(A942,'[3]data 11'!$A$2:$B$1304,2,FALSE)</f>
        <v>455.23999999999995</v>
      </c>
    </row>
    <row r="943" spans="1:9">
      <c r="A943" s="10" t="s">
        <v>2218</v>
      </c>
      <c r="B943" s="10" t="s">
        <v>2219</v>
      </c>
      <c r="C943" s="11">
        <f>VLOOKUP(A943,'[3]I&amp;S 09'!$A$1:$C$1297,2,FALSE)</f>
        <v>1421413</v>
      </c>
      <c r="D943" s="11">
        <f>VLOOKUP(A943,'[3]EDA 09 local Share'!$A$1:$C$1030,3,FALSE)</f>
        <v>1203318.9536567011</v>
      </c>
      <c r="E943" s="11">
        <f>VLOOKUP(A943,'[3]IFA 09 Data'!$A$1:$C$1297,2,FALSE)</f>
        <v>0</v>
      </c>
      <c r="F943" s="11">
        <f>VLOOKUP(A943,'[3]IFA 09 Data'!$A$1:$C$1297,3,FALSE)</f>
        <v>0</v>
      </c>
      <c r="G943" s="15">
        <f>VLOOKUP(A943,'[3]data 11'!$A$1:$C$1304,3,FALSE)</f>
        <v>2019744742</v>
      </c>
      <c r="H943" s="11">
        <f>VLOOKUP(A943,'[3]Property 07'!$A$1:$B$1377,2,FALSE)</f>
        <v>1404336172</v>
      </c>
      <c r="I943" s="16">
        <f>VLOOKUP(A943,'[3]data 11'!$A$2:$B$1304,2,FALSE)</f>
        <v>165.85999999999999</v>
      </c>
    </row>
    <row r="944" spans="1:9">
      <c r="A944" s="10" t="s">
        <v>2222</v>
      </c>
      <c r="B944" s="10" t="s">
        <v>2223</v>
      </c>
      <c r="C944" s="11">
        <f>VLOOKUP(A944,'[3]I&amp;S 09'!$A$1:$C$1297,2,FALSE)</f>
        <v>32516</v>
      </c>
      <c r="D944" s="11">
        <f>VLOOKUP(A944,'[3]EDA 09 local Share'!$A$1:$C$1030,3,FALSE)</f>
        <v>407.1815677112703</v>
      </c>
      <c r="E944" s="11">
        <f>VLOOKUP(A944,'[3]IFA 09 Data'!$A$1:$C$1297,2,FALSE)</f>
        <v>28522</v>
      </c>
      <c r="F944" s="11">
        <f>VLOOKUP(A944,'[3]IFA 09 Data'!$A$1:$C$1297,3,FALSE)</f>
        <v>91545</v>
      </c>
      <c r="G944" s="15">
        <f>VLOOKUP(A944,'[3]data 11'!$A$1:$C$1304,3,FALSE)</f>
        <v>47292411</v>
      </c>
      <c r="H944" s="11">
        <f>VLOOKUP(A944,'[3]Property 07'!$A$1:$B$1377,2,FALSE)</f>
        <v>43619688</v>
      </c>
      <c r="I944" s="16">
        <f>VLOOKUP(A944,'[3]data 11'!$A$2:$B$1304,2,FALSE)</f>
        <v>233.541</v>
      </c>
    </row>
    <row r="945" spans="1:9">
      <c r="A945" s="10" t="s">
        <v>2224</v>
      </c>
      <c r="B945" s="10" t="s">
        <v>2225</v>
      </c>
      <c r="C945" s="11">
        <f>VLOOKUP(A945,'[3]I&amp;S 09'!$A$1:$C$1297,2,FALSE)</f>
        <v>129987</v>
      </c>
      <c r="D945" s="11">
        <f>VLOOKUP(A945,'[3]EDA 09 local Share'!$A$1:$C$1030,3,FALSE)</f>
        <v>5578.6582182929033</v>
      </c>
      <c r="E945" s="11">
        <f>VLOOKUP(A945,'[3]IFA 09 Data'!$A$1:$C$1297,2,FALSE)</f>
        <v>122873</v>
      </c>
      <c r="F945" s="11">
        <f>VLOOKUP(A945,'[3]IFA 09 Data'!$A$1:$C$1297,3,FALSE)</f>
        <v>124225</v>
      </c>
      <c r="G945" s="15">
        <f>VLOOKUP(A945,'[3]data 11'!$A$1:$C$1304,3,FALSE)</f>
        <v>194712639</v>
      </c>
      <c r="H945" s="11">
        <f>VLOOKUP(A945,'[3]Property 07'!$A$1:$B$1377,2,FALSE)</f>
        <v>158315248</v>
      </c>
      <c r="I945" s="16">
        <f>VLOOKUP(A945,'[3]data 11'!$A$2:$B$1304,2,FALSE)</f>
        <v>440.78</v>
      </c>
    </row>
    <row r="946" spans="1:9">
      <c r="A946" s="10" t="s">
        <v>2226</v>
      </c>
      <c r="B946" s="10" t="s">
        <v>2227</v>
      </c>
      <c r="C946" s="11">
        <f>VLOOKUP(A946,'[3]I&amp;S 09'!$A$1:$C$1297,2,FALSE)</f>
        <v>1544048</v>
      </c>
      <c r="D946" s="11">
        <f>VLOOKUP(A946,'[3]EDA 09 local Share'!$A$1:$C$1030,3,FALSE)</f>
        <v>236366.51402600211</v>
      </c>
      <c r="E946" s="11">
        <f>VLOOKUP(A946,'[3]IFA 09 Data'!$A$1:$C$1297,2,FALSE)</f>
        <v>1088807</v>
      </c>
      <c r="F946" s="11">
        <f>VLOOKUP(A946,'[3]IFA 09 Data'!$A$1:$C$1297,3,FALSE)</f>
        <v>2387683</v>
      </c>
      <c r="G946" s="15">
        <f>VLOOKUP(A946,'[3]data 11'!$A$1:$C$1304,3,FALSE)</f>
        <v>797861289</v>
      </c>
      <c r="H946" s="11">
        <f>VLOOKUP(A946,'[3]Property 07'!$A$1:$B$1377,2,FALSE)</f>
        <v>719187765</v>
      </c>
      <c r="I946" s="16">
        <f>VLOOKUP(A946,'[3]data 11'!$A$2:$B$1304,2,FALSE)</f>
        <v>4393.4949999999999</v>
      </c>
    </row>
    <row r="947" spans="1:9">
      <c r="A947" s="10" t="s">
        <v>2228</v>
      </c>
      <c r="B947" s="10" t="s">
        <v>2229</v>
      </c>
      <c r="C947" s="11">
        <f>VLOOKUP(A947,'[3]I&amp;S 09'!$A$1:$C$1297,2,FALSE)</f>
        <v>0</v>
      </c>
      <c r="D947" s="11">
        <f>VLOOKUP(A947,'[3]EDA 09 local Share'!$A$1:$C$1030,3,FALSE)</f>
        <v>0</v>
      </c>
      <c r="E947" s="11">
        <f>VLOOKUP(A947,'[3]IFA 09 Data'!$A$1:$C$1297,2,FALSE)</f>
        <v>0</v>
      </c>
      <c r="F947" s="11">
        <f>VLOOKUP(A947,'[3]IFA 09 Data'!$A$1:$C$1297,3,FALSE)</f>
        <v>0</v>
      </c>
      <c r="G947" s="15">
        <f>VLOOKUP(A947,'[3]data 11'!$A$1:$C$1304,3,FALSE)</f>
        <v>163887537</v>
      </c>
      <c r="H947" s="11">
        <f>VLOOKUP(A947,'[3]Property 07'!$A$1:$B$1377,2,FALSE)</f>
        <v>135996949</v>
      </c>
      <c r="I947" s="16">
        <f>VLOOKUP(A947,'[3]data 11'!$A$2:$B$1304,2,FALSE)</f>
        <v>199</v>
      </c>
    </row>
    <row r="948" spans="1:9">
      <c r="A948" s="10" t="s">
        <v>2230</v>
      </c>
      <c r="B948" s="10" t="s">
        <v>2231</v>
      </c>
      <c r="C948" s="11">
        <f>VLOOKUP(A948,'[3]I&amp;S 09'!$A$1:$C$1297,2,FALSE)</f>
        <v>1506478</v>
      </c>
      <c r="D948" s="11">
        <f>VLOOKUP(A948,'[3]EDA 09 local Share'!$A$1:$C$1030,3,FALSE)</f>
        <v>0.34590781232674567</v>
      </c>
      <c r="E948" s="11">
        <f>VLOOKUP(A948,'[3]IFA 09 Data'!$A$1:$C$1297,2,FALSE)</f>
        <v>1536303</v>
      </c>
      <c r="F948" s="11">
        <f>VLOOKUP(A948,'[3]IFA 09 Data'!$A$1:$C$1297,3,FALSE)</f>
        <v>4441337</v>
      </c>
      <c r="G948" s="15">
        <f>VLOOKUP(A948,'[3]data 11'!$A$1:$C$1304,3,FALSE)</f>
        <v>1358826450</v>
      </c>
      <c r="H948" s="11">
        <f>VLOOKUP(A948,'[3]Property 07'!$A$1:$B$1377,2,FALSE)</f>
        <v>1139115295</v>
      </c>
      <c r="I948" s="16">
        <f>VLOOKUP(A948,'[3]data 11'!$A$2:$B$1304,2,FALSE)</f>
        <v>9330.7669999999998</v>
      </c>
    </row>
    <row r="949" spans="1:9">
      <c r="A949" s="10" t="s">
        <v>2232</v>
      </c>
      <c r="B949" s="10" t="s">
        <v>2233</v>
      </c>
      <c r="C949" s="11">
        <f>VLOOKUP(A949,'[3]I&amp;S 09'!$A$1:$C$1297,2,FALSE)</f>
        <v>267667</v>
      </c>
      <c r="D949" s="11">
        <f>VLOOKUP(A949,'[3]EDA 09 local Share'!$A$1:$C$1030,3,FALSE)</f>
        <v>319309.0065458985</v>
      </c>
      <c r="E949" s="11">
        <f>VLOOKUP(A949,'[3]IFA 09 Data'!$A$1:$C$1297,2,FALSE)</f>
        <v>0</v>
      </c>
      <c r="F949" s="11">
        <f>VLOOKUP(A949,'[3]IFA 09 Data'!$A$1:$C$1297,3,FALSE)</f>
        <v>0</v>
      </c>
      <c r="G949" s="15">
        <f>VLOOKUP(A949,'[3]data 11'!$A$1:$C$1304,3,FALSE)</f>
        <v>190589601</v>
      </c>
      <c r="H949" s="11">
        <f>VLOOKUP(A949,'[3]Property 07'!$A$1:$B$1377,2,FALSE)</f>
        <v>161934257</v>
      </c>
      <c r="I949" s="16">
        <f>VLOOKUP(A949,'[3]data 11'!$A$2:$B$1304,2,FALSE)</f>
        <v>195.89599999999999</v>
      </c>
    </row>
    <row r="950" spans="1:9">
      <c r="A950" s="10" t="s">
        <v>2236</v>
      </c>
      <c r="B950" s="10" t="s">
        <v>2237</v>
      </c>
      <c r="C950" s="11">
        <f>VLOOKUP(A950,'[3]I&amp;S 09'!$A$1:$C$1297,2,FALSE)</f>
        <v>2441837</v>
      </c>
      <c r="D950" s="11">
        <f>VLOOKUP(A950,'[3]EDA 09 local Share'!$A$1:$C$1030,3,FALSE)</f>
        <v>1320674.1584829378</v>
      </c>
      <c r="E950" s="11">
        <f>VLOOKUP(A950,'[3]IFA 09 Data'!$A$1:$C$1297,2,FALSE)</f>
        <v>389428</v>
      </c>
      <c r="F950" s="11">
        <f>VLOOKUP(A950,'[3]IFA 09 Data'!$A$1:$C$1297,3,FALSE)</f>
        <v>467501</v>
      </c>
      <c r="G950" s="15">
        <f>VLOOKUP(A950,'[3]data 11'!$A$1:$C$1304,3,FALSE)</f>
        <v>602148109</v>
      </c>
      <c r="H950" s="11">
        <f>VLOOKUP(A950,'[3]Property 07'!$A$1:$B$1377,2,FALSE)</f>
        <v>541956306</v>
      </c>
      <c r="I950" s="16">
        <f>VLOOKUP(A950,'[3]data 11'!$A$2:$B$1304,2,FALSE)</f>
        <v>1907.5189999999998</v>
      </c>
    </row>
    <row r="951" spans="1:9">
      <c r="A951" s="10" t="s">
        <v>2238</v>
      </c>
      <c r="B951" s="10" t="s">
        <v>158</v>
      </c>
      <c r="C951" s="11">
        <f>VLOOKUP(A951,'[3]I&amp;S 09'!$A$1:$C$1297,2,FALSE)</f>
        <v>334120</v>
      </c>
      <c r="D951" s="11">
        <f>VLOOKUP(A951,'[3]EDA 09 local Share'!$A$1:$C$1030,3,FALSE)</f>
        <v>327891.87255774293</v>
      </c>
      <c r="E951" s="11">
        <f>VLOOKUP(A951,'[3]IFA 09 Data'!$A$1:$C$1297,2,FALSE)</f>
        <v>0</v>
      </c>
      <c r="F951" s="11">
        <f>VLOOKUP(A951,'[3]IFA 09 Data'!$A$1:$C$1297,3,FALSE)</f>
        <v>0</v>
      </c>
      <c r="G951" s="15">
        <f>VLOOKUP(A951,'[3]data 11'!$A$1:$C$1304,3,FALSE)</f>
        <v>204234949</v>
      </c>
      <c r="H951" s="11">
        <f>VLOOKUP(A951,'[3]Property 07'!$A$1:$B$1377,2,FALSE)</f>
        <v>190050947</v>
      </c>
      <c r="I951" s="16">
        <f>VLOOKUP(A951,'[3]data 11'!$A$2:$B$1304,2,FALSE)</f>
        <v>936</v>
      </c>
    </row>
    <row r="952" spans="1:9">
      <c r="A952" s="10" t="s">
        <v>2239</v>
      </c>
      <c r="B952" s="10" t="s">
        <v>2240</v>
      </c>
      <c r="C952" s="11">
        <f>VLOOKUP(A952,'[3]I&amp;S 09'!$A$1:$C$1297,2,FALSE)</f>
        <v>339072</v>
      </c>
      <c r="D952" s="11">
        <f>VLOOKUP(A952,'[3]EDA 09 local Share'!$A$1:$C$1030,3,FALSE)</f>
        <v>154946.84055573083</v>
      </c>
      <c r="E952" s="11">
        <f>VLOOKUP(A952,'[3]IFA 09 Data'!$A$1:$C$1297,2,FALSE)</f>
        <v>153318</v>
      </c>
      <c r="F952" s="11">
        <f>VLOOKUP(A952,'[3]IFA 09 Data'!$A$1:$C$1297,3,FALSE)</f>
        <v>287500</v>
      </c>
      <c r="G952" s="15">
        <f>VLOOKUP(A952,'[3]data 11'!$A$1:$C$1304,3,FALSE)</f>
        <v>228766863</v>
      </c>
      <c r="H952" s="11">
        <f>VLOOKUP(A952,'[3]Property 07'!$A$1:$B$1377,2,FALSE)</f>
        <v>194157047</v>
      </c>
      <c r="I952" s="16">
        <f>VLOOKUP(A952,'[3]data 11'!$A$2:$B$1304,2,FALSE)</f>
        <v>985.67299999999989</v>
      </c>
    </row>
    <row r="953" spans="1:9">
      <c r="A953" s="10" t="s">
        <v>2241</v>
      </c>
      <c r="B953" s="10" t="s">
        <v>2242</v>
      </c>
      <c r="C953" s="11">
        <f>VLOOKUP(A953,'[3]I&amp;S 09'!$A$1:$C$1297,2,FALSE)</f>
        <v>84556</v>
      </c>
      <c r="D953" s="11">
        <f>VLOOKUP(A953,'[3]EDA 09 local Share'!$A$1:$C$1030,3,FALSE)</f>
        <v>33535.063268168888</v>
      </c>
      <c r="E953" s="11">
        <f>VLOOKUP(A953,'[3]IFA 09 Data'!$A$1:$C$1297,2,FALSE)</f>
        <v>48625</v>
      </c>
      <c r="F953" s="11">
        <f>VLOOKUP(A953,'[3]IFA 09 Data'!$A$1:$C$1297,3,FALSE)</f>
        <v>95474</v>
      </c>
      <c r="G953" s="15">
        <f>VLOOKUP(A953,'[3]data 11'!$A$1:$C$1304,3,FALSE)</f>
        <v>86774260</v>
      </c>
      <c r="H953" s="11">
        <f>VLOOKUP(A953,'[3]Property 07'!$A$1:$B$1377,2,FALSE)</f>
        <v>81582464</v>
      </c>
      <c r="I953" s="16">
        <f>VLOOKUP(A953,'[3]data 11'!$A$2:$B$1304,2,FALSE)</f>
        <v>485</v>
      </c>
    </row>
    <row r="954" spans="1:9">
      <c r="A954" s="10" t="s">
        <v>2243</v>
      </c>
      <c r="B954" s="10" t="s">
        <v>2244</v>
      </c>
      <c r="C954" s="11">
        <f>VLOOKUP(A954,'[3]I&amp;S 09'!$A$1:$C$1297,2,FALSE)</f>
        <v>1819993</v>
      </c>
      <c r="D954" s="11">
        <f>VLOOKUP(A954,'[3]EDA 09 local Share'!$A$1:$C$1030,3,FALSE)</f>
        <v>795955.22893472668</v>
      </c>
      <c r="E954" s="11">
        <f>VLOOKUP(A954,'[3]IFA 09 Data'!$A$1:$C$1297,2,FALSE)</f>
        <v>346113</v>
      </c>
      <c r="F954" s="11">
        <f>VLOOKUP(A954,'[3]IFA 09 Data'!$A$1:$C$1297,3,FALSE)</f>
        <v>518746</v>
      </c>
      <c r="G954" s="15">
        <f>VLOOKUP(A954,'[3]data 11'!$A$1:$C$1304,3,FALSE)</f>
        <v>568032191</v>
      </c>
      <c r="H954" s="11">
        <f>VLOOKUP(A954,'[3]Property 07'!$A$1:$B$1377,2,FALSE)</f>
        <v>482253071</v>
      </c>
      <c r="I954" s="16">
        <f>VLOOKUP(A954,'[3]data 11'!$A$2:$B$1304,2,FALSE)</f>
        <v>2139.2159999999999</v>
      </c>
    </row>
    <row r="955" spans="1:9">
      <c r="A955" s="10" t="s">
        <v>2245</v>
      </c>
      <c r="B955" s="10" t="s">
        <v>2246</v>
      </c>
      <c r="C955" s="11">
        <f>VLOOKUP(A955,'[3]I&amp;S 09'!$A$1:$C$1297,2,FALSE)</f>
        <v>336748</v>
      </c>
      <c r="D955" s="11">
        <f>VLOOKUP(A955,'[3]EDA 09 local Share'!$A$1:$C$1030,3,FALSE)</f>
        <v>368531.3812695244</v>
      </c>
      <c r="E955" s="11">
        <f>VLOOKUP(A955,'[3]IFA 09 Data'!$A$1:$C$1297,2,FALSE)</f>
        <v>0</v>
      </c>
      <c r="F955" s="11">
        <f>VLOOKUP(A955,'[3]IFA 09 Data'!$A$1:$C$1297,3,FALSE)</f>
        <v>0</v>
      </c>
      <c r="G955" s="15">
        <f>VLOOKUP(A955,'[3]data 11'!$A$1:$C$1304,3,FALSE)</f>
        <v>496456541</v>
      </c>
      <c r="H955" s="11">
        <f>VLOOKUP(A955,'[3]Property 07'!$A$1:$B$1377,2,FALSE)</f>
        <v>460756993</v>
      </c>
      <c r="I955" s="16">
        <f>VLOOKUP(A955,'[3]data 11'!$A$2:$B$1304,2,FALSE)</f>
        <v>2448.6179999999999</v>
      </c>
    </row>
    <row r="956" spans="1:9">
      <c r="A956" s="10" t="s">
        <v>2247</v>
      </c>
      <c r="B956" s="10" t="s">
        <v>2248</v>
      </c>
      <c r="C956" s="11">
        <f>VLOOKUP(A956,'[3]I&amp;S 09'!$A$1:$C$1297,2,FALSE)</f>
        <v>40973</v>
      </c>
      <c r="D956" s="11">
        <f>VLOOKUP(A956,'[3]EDA 09 local Share'!$A$1:$C$1030,3,FALSE)</f>
        <v>0</v>
      </c>
      <c r="E956" s="11">
        <f>VLOOKUP(A956,'[3]IFA 09 Data'!$A$1:$C$1297,2,FALSE)</f>
        <v>37102</v>
      </c>
      <c r="F956" s="11">
        <f>VLOOKUP(A956,'[3]IFA 09 Data'!$A$1:$C$1297,3,FALSE)</f>
        <v>95608</v>
      </c>
      <c r="G956" s="15">
        <f>VLOOKUP(A956,'[3]data 11'!$A$1:$C$1304,3,FALSE)</f>
        <v>57197112</v>
      </c>
      <c r="H956" s="11">
        <f>VLOOKUP(A956,'[3]Property 07'!$A$1:$B$1377,2,FALSE)</f>
        <v>54327945</v>
      </c>
      <c r="I956" s="16">
        <f>VLOOKUP(A956,'[3]data 11'!$A$2:$B$1304,2,FALSE)</f>
        <v>390</v>
      </c>
    </row>
    <row r="957" spans="1:9">
      <c r="A957" s="10" t="s">
        <v>2249</v>
      </c>
      <c r="B957" s="10" t="s">
        <v>2250</v>
      </c>
      <c r="C957" s="11">
        <f>VLOOKUP(A957,'[3]I&amp;S 09'!$A$1:$C$1297,2,FALSE)</f>
        <v>244971</v>
      </c>
      <c r="D957" s="11">
        <f>VLOOKUP(A957,'[3]EDA 09 local Share'!$A$1:$C$1030,3,FALSE)</f>
        <v>435.8656639098449</v>
      </c>
      <c r="E957" s="11">
        <f>VLOOKUP(A957,'[3]IFA 09 Data'!$A$1:$C$1297,2,FALSE)</f>
        <v>203391</v>
      </c>
      <c r="F957" s="11">
        <f>VLOOKUP(A957,'[3]IFA 09 Data'!$A$1:$C$1297,3,FALSE)</f>
        <v>454039</v>
      </c>
      <c r="G957" s="15">
        <f>VLOOKUP(A957,'[3]data 11'!$A$1:$C$1304,3,FALSE)</f>
        <v>135844540</v>
      </c>
      <c r="H957" s="11">
        <f>VLOOKUP(A957,'[3]Property 07'!$A$1:$B$1377,2,FALSE)</f>
        <v>130388743</v>
      </c>
      <c r="I957" s="16">
        <f>VLOOKUP(A957,'[3]data 11'!$A$2:$B$1304,2,FALSE)</f>
        <v>767.73799999999994</v>
      </c>
    </row>
    <row r="958" spans="1:9">
      <c r="A958" s="10" t="s">
        <v>2251</v>
      </c>
      <c r="B958" s="10" t="s">
        <v>2252</v>
      </c>
      <c r="C958" s="11">
        <f>VLOOKUP(A958,'[3]I&amp;S 09'!$A$1:$C$1297,2,FALSE)</f>
        <v>11513150</v>
      </c>
      <c r="D958" s="11">
        <f>VLOOKUP(A958,'[3]EDA 09 local Share'!$A$1:$C$1030,3,FALSE)</f>
        <v>2349532.5298873489</v>
      </c>
      <c r="E958" s="11">
        <f>VLOOKUP(A958,'[3]IFA 09 Data'!$A$1:$C$1297,2,FALSE)</f>
        <v>4540633</v>
      </c>
      <c r="F958" s="11">
        <f>VLOOKUP(A958,'[3]IFA 09 Data'!$A$1:$C$1297,3,FALSE)</f>
        <v>5030224</v>
      </c>
      <c r="G958" s="15">
        <f>VLOOKUP(A958,'[3]data 11'!$A$1:$C$1304,3,FALSE)</f>
        <v>4293533311</v>
      </c>
      <c r="H958" s="11">
        <f>VLOOKUP(A958,'[3]Property 07'!$A$1:$B$1377,2,FALSE)</f>
        <v>3877255823</v>
      </c>
      <c r="I958" s="16">
        <f>VLOOKUP(A958,'[3]data 11'!$A$2:$B$1304,2,FALSE)</f>
        <v>12200</v>
      </c>
    </row>
    <row r="959" spans="1:9">
      <c r="A959" s="10" t="s">
        <v>2253</v>
      </c>
      <c r="B959" s="10" t="s">
        <v>2254</v>
      </c>
      <c r="C959" s="11">
        <f>VLOOKUP(A959,'[3]I&amp;S 09'!$A$1:$C$1297,2,FALSE)</f>
        <v>244252</v>
      </c>
      <c r="D959" s="11">
        <f>VLOOKUP(A959,'[3]EDA 09 local Share'!$A$1:$C$1030,3,FALSE)</f>
        <v>0</v>
      </c>
      <c r="E959" s="11">
        <f>VLOOKUP(A959,'[3]IFA 09 Data'!$A$1:$C$1297,2,FALSE)</f>
        <v>0</v>
      </c>
      <c r="F959" s="11">
        <f>VLOOKUP(A959,'[3]IFA 09 Data'!$A$1:$C$1297,3,FALSE)</f>
        <v>0</v>
      </c>
      <c r="G959" s="15">
        <f>VLOOKUP(A959,'[3]data 11'!$A$1:$C$1304,3,FALSE)</f>
        <v>189680909</v>
      </c>
      <c r="H959" s="11">
        <f>VLOOKUP(A959,'[3]Property 07'!$A$1:$B$1377,2,FALSE)</f>
        <v>164911259</v>
      </c>
      <c r="I959" s="16">
        <f>VLOOKUP(A959,'[3]data 11'!$A$2:$B$1304,2,FALSE)</f>
        <v>117.90499999999999</v>
      </c>
    </row>
    <row r="960" spans="1:9">
      <c r="A960" s="10" t="s">
        <v>2257</v>
      </c>
      <c r="B960" s="10" t="s">
        <v>2258</v>
      </c>
      <c r="C960" s="11">
        <f>VLOOKUP(A960,'[3]I&amp;S 09'!$A$1:$C$1297,2,FALSE)</f>
        <v>437569</v>
      </c>
      <c r="D960" s="11">
        <f>VLOOKUP(A960,'[3]EDA 09 local Share'!$A$1:$C$1030,3,FALSE)</f>
        <v>167621.62910211622</v>
      </c>
      <c r="E960" s="11">
        <f>VLOOKUP(A960,'[3]IFA 09 Data'!$A$1:$C$1297,2,FALSE)</f>
        <v>263076</v>
      </c>
      <c r="F960" s="11">
        <f>VLOOKUP(A960,'[3]IFA 09 Data'!$A$1:$C$1297,3,FALSE)</f>
        <v>435274</v>
      </c>
      <c r="G960" s="15">
        <f>VLOOKUP(A960,'[3]data 11'!$A$1:$C$1304,3,FALSE)</f>
        <v>193524957</v>
      </c>
      <c r="H960" s="11">
        <f>VLOOKUP(A960,'[3]Property 07'!$A$1:$B$1377,2,FALSE)</f>
        <v>172995061</v>
      </c>
      <c r="I960" s="16">
        <f>VLOOKUP(A960,'[3]data 11'!$A$2:$B$1304,2,FALSE)</f>
        <v>810.93399999999997</v>
      </c>
    </row>
    <row r="961" spans="1:9">
      <c r="A961" s="10" t="s">
        <v>2259</v>
      </c>
      <c r="B961" s="10" t="s">
        <v>2260</v>
      </c>
      <c r="C961" s="11">
        <f>VLOOKUP(A961,'[3]I&amp;S 09'!$A$1:$C$1297,2,FALSE)</f>
        <v>2791242</v>
      </c>
      <c r="D961" s="11">
        <f>VLOOKUP(A961,'[3]EDA 09 local Share'!$A$1:$C$1030,3,FALSE)</f>
        <v>2795090.841552515</v>
      </c>
      <c r="E961" s="11">
        <f>VLOOKUP(A961,'[3]IFA 09 Data'!$A$1:$C$1297,2,FALSE)</f>
        <v>0</v>
      </c>
      <c r="F961" s="11">
        <f>VLOOKUP(A961,'[3]IFA 09 Data'!$A$1:$C$1297,3,FALSE)</f>
        <v>0</v>
      </c>
      <c r="G961" s="15">
        <f>VLOOKUP(A961,'[3]data 11'!$A$1:$C$1304,3,FALSE)</f>
        <v>1719003787</v>
      </c>
      <c r="H961" s="11">
        <f>VLOOKUP(A961,'[3]Property 07'!$A$1:$B$1377,2,FALSE)</f>
        <v>1516964605</v>
      </c>
      <c r="I961" s="16">
        <f>VLOOKUP(A961,'[3]data 11'!$A$2:$B$1304,2,FALSE)</f>
        <v>5337.4639999999999</v>
      </c>
    </row>
    <row r="962" spans="1:9">
      <c r="A962" s="10" t="s">
        <v>2263</v>
      </c>
      <c r="B962" s="10" t="s">
        <v>2264</v>
      </c>
      <c r="C962" s="11">
        <f>VLOOKUP(A962,'[3]I&amp;S 09'!$A$1:$C$1297,2,FALSE)</f>
        <v>1300935</v>
      </c>
      <c r="D962" s="11">
        <f>VLOOKUP(A962,'[3]EDA 09 local Share'!$A$1:$C$1030,3,FALSE)</f>
        <v>578319.58793040656</v>
      </c>
      <c r="E962" s="11">
        <f>VLOOKUP(A962,'[3]IFA 09 Data'!$A$1:$C$1297,2,FALSE)</f>
        <v>539488</v>
      </c>
      <c r="F962" s="11">
        <f>VLOOKUP(A962,'[3]IFA 09 Data'!$A$1:$C$1297,3,FALSE)</f>
        <v>656639</v>
      </c>
      <c r="G962" s="15">
        <f>VLOOKUP(A962,'[3]data 11'!$A$1:$C$1304,3,FALSE)</f>
        <v>420569007</v>
      </c>
      <c r="H962" s="11">
        <f>VLOOKUP(A962,'[3]Property 07'!$A$1:$B$1377,2,FALSE)</f>
        <v>374479962</v>
      </c>
      <c r="I962" s="16">
        <f>VLOOKUP(A962,'[3]data 11'!$A$2:$B$1304,2,FALSE)</f>
        <v>1355</v>
      </c>
    </row>
    <row r="963" spans="1:9">
      <c r="A963" s="10" t="s">
        <v>2265</v>
      </c>
      <c r="B963" s="10" t="s">
        <v>2266</v>
      </c>
      <c r="C963" s="11">
        <f>VLOOKUP(A963,'[3]I&amp;S 09'!$A$1:$C$1297,2,FALSE)</f>
        <v>5369771</v>
      </c>
      <c r="D963" s="11">
        <f>VLOOKUP(A963,'[3]EDA 09 local Share'!$A$1:$C$1030,3,FALSE)</f>
        <v>2483194.1935965181</v>
      </c>
      <c r="E963" s="11">
        <f>VLOOKUP(A963,'[3]IFA 09 Data'!$A$1:$C$1297,2,FALSE)</f>
        <v>1815772</v>
      </c>
      <c r="F963" s="11">
        <f>VLOOKUP(A963,'[3]IFA 09 Data'!$A$1:$C$1297,3,FALSE)</f>
        <v>2273153</v>
      </c>
      <c r="G963" s="15">
        <f>VLOOKUP(A963,'[3]data 11'!$A$1:$C$1304,3,FALSE)</f>
        <v>1593536644</v>
      </c>
      <c r="H963" s="11">
        <f>VLOOKUP(A963,'[3]Property 07'!$A$1:$B$1377,2,FALSE)</f>
        <v>1359065678</v>
      </c>
      <c r="I963" s="16">
        <f>VLOOKUP(A963,'[3]data 11'!$A$2:$B$1304,2,FALSE)</f>
        <v>4961.3119999999999</v>
      </c>
    </row>
    <row r="964" spans="1:9">
      <c r="A964" s="10" t="s">
        <v>2267</v>
      </c>
      <c r="B964" s="10" t="s">
        <v>2268</v>
      </c>
      <c r="C964" s="11">
        <f>VLOOKUP(A964,'[3]I&amp;S 09'!$A$1:$C$1297,2,FALSE)</f>
        <v>2700157</v>
      </c>
      <c r="D964" s="11">
        <f>VLOOKUP(A964,'[3]EDA 09 local Share'!$A$1:$C$1030,3,FALSE)</f>
        <v>953057.72291531658</v>
      </c>
      <c r="E964" s="11">
        <f>VLOOKUP(A964,'[3]IFA 09 Data'!$A$1:$C$1297,2,FALSE)</f>
        <v>454239</v>
      </c>
      <c r="F964" s="11">
        <f>VLOOKUP(A964,'[3]IFA 09 Data'!$A$1:$C$1297,3,FALSE)</f>
        <v>472481</v>
      </c>
      <c r="G964" s="15">
        <f>VLOOKUP(A964,'[3]data 11'!$A$1:$C$1304,3,FALSE)</f>
        <v>697308328</v>
      </c>
      <c r="H964" s="11">
        <f>VLOOKUP(A964,'[3]Property 07'!$A$1:$B$1377,2,FALSE)</f>
        <v>595140819</v>
      </c>
      <c r="I964" s="16">
        <f>VLOOKUP(A964,'[3]data 11'!$A$2:$B$1304,2,FALSE)</f>
        <v>1888.078</v>
      </c>
    </row>
    <row r="965" spans="1:9">
      <c r="A965" s="10" t="s">
        <v>2269</v>
      </c>
      <c r="B965" s="10" t="s">
        <v>2270</v>
      </c>
      <c r="C965" s="11">
        <f>VLOOKUP(A965,'[3]I&amp;S 09'!$A$1:$C$1297,2,FALSE)</f>
        <v>2236538</v>
      </c>
      <c r="D965" s="11">
        <f>VLOOKUP(A965,'[3]EDA 09 local Share'!$A$1:$C$1030,3,FALSE)</f>
        <v>3010125.2743590763</v>
      </c>
      <c r="E965" s="11">
        <f>VLOOKUP(A965,'[3]IFA 09 Data'!$A$1:$C$1297,2,FALSE)</f>
        <v>0</v>
      </c>
      <c r="F965" s="11">
        <f>VLOOKUP(A965,'[3]IFA 09 Data'!$A$1:$C$1297,3,FALSE)</f>
        <v>0</v>
      </c>
      <c r="G965" s="15">
        <f>VLOOKUP(A965,'[3]data 11'!$A$1:$C$1304,3,FALSE)</f>
        <v>1276988518</v>
      </c>
      <c r="H965" s="11">
        <f>VLOOKUP(A965,'[3]Property 07'!$A$1:$B$1377,2,FALSE)</f>
        <v>1230702270</v>
      </c>
      <c r="I965" s="16">
        <f>VLOOKUP(A965,'[3]data 11'!$A$2:$B$1304,2,FALSE)</f>
        <v>1855.55</v>
      </c>
    </row>
    <row r="966" spans="1:9">
      <c r="A966" s="10" t="s">
        <v>2271</v>
      </c>
      <c r="B966" s="10" t="s">
        <v>2272</v>
      </c>
      <c r="C966" s="11">
        <f>VLOOKUP(A966,'[3]I&amp;S 09'!$A$1:$C$1297,2,FALSE)</f>
        <v>83886</v>
      </c>
      <c r="D966" s="11">
        <f>VLOOKUP(A966,'[3]EDA 09 local Share'!$A$1:$C$1030,3,FALSE)</f>
        <v>106024.78885508646</v>
      </c>
      <c r="E966" s="11">
        <f>VLOOKUP(A966,'[3]IFA 09 Data'!$A$1:$C$1297,2,FALSE)</f>
        <v>0</v>
      </c>
      <c r="F966" s="11">
        <f>VLOOKUP(A966,'[3]IFA 09 Data'!$A$1:$C$1297,3,FALSE)</f>
        <v>0</v>
      </c>
      <c r="G966" s="15">
        <f>VLOOKUP(A966,'[3]data 11'!$A$1:$C$1304,3,FALSE)</f>
        <v>127424130</v>
      </c>
      <c r="H966" s="11">
        <f>VLOOKUP(A966,'[3]Property 07'!$A$1:$B$1377,2,FALSE)</f>
        <v>162444855</v>
      </c>
      <c r="I966" s="16">
        <f>VLOOKUP(A966,'[3]data 11'!$A$2:$B$1304,2,FALSE)</f>
        <v>109.34299999999999</v>
      </c>
    </row>
    <row r="967" spans="1:9">
      <c r="A967" s="10" t="s">
        <v>2273</v>
      </c>
      <c r="B967" s="10" t="s">
        <v>2274</v>
      </c>
      <c r="C967" s="11">
        <f>VLOOKUP(A967,'[3]I&amp;S 09'!$A$1:$C$1297,2,FALSE)</f>
        <v>2479373</v>
      </c>
      <c r="D967" s="11">
        <f>VLOOKUP(A967,'[3]EDA 09 local Share'!$A$1:$C$1030,3,FALSE)</f>
        <v>2749626.1154919649</v>
      </c>
      <c r="E967" s="11">
        <f>VLOOKUP(A967,'[3]IFA 09 Data'!$A$1:$C$1297,2,FALSE)</f>
        <v>0</v>
      </c>
      <c r="F967" s="11">
        <f>VLOOKUP(A967,'[3]IFA 09 Data'!$A$1:$C$1297,3,FALSE)</f>
        <v>0</v>
      </c>
      <c r="G967" s="15">
        <f>VLOOKUP(A967,'[3]data 11'!$A$1:$C$1304,3,FALSE)</f>
        <v>2010955574</v>
      </c>
      <c r="H967" s="11">
        <f>VLOOKUP(A967,'[3]Property 07'!$A$1:$B$1377,2,FALSE)</f>
        <v>1765735428</v>
      </c>
      <c r="I967" s="16">
        <f>VLOOKUP(A967,'[3]data 11'!$A$2:$B$1304,2,FALSE)</f>
        <v>4590</v>
      </c>
    </row>
    <row r="968" spans="1:9">
      <c r="A968" s="10" t="s">
        <v>2275</v>
      </c>
      <c r="B968" s="10" t="s">
        <v>2276</v>
      </c>
      <c r="C968" s="11">
        <f>VLOOKUP(A968,'[3]I&amp;S 09'!$A$1:$C$1297,2,FALSE)</f>
        <v>523071</v>
      </c>
      <c r="D968" s="11">
        <f>VLOOKUP(A968,'[3]EDA 09 local Share'!$A$1:$C$1030,3,FALSE)</f>
        <v>95546.924603883192</v>
      </c>
      <c r="E968" s="11">
        <f>VLOOKUP(A968,'[3]IFA 09 Data'!$A$1:$C$1297,2,FALSE)</f>
        <v>0</v>
      </c>
      <c r="F968" s="11">
        <f>VLOOKUP(A968,'[3]IFA 09 Data'!$A$1:$C$1297,3,FALSE)</f>
        <v>0</v>
      </c>
      <c r="G968" s="15">
        <f>VLOOKUP(A968,'[3]data 11'!$A$1:$C$1304,3,FALSE)</f>
        <v>368092964</v>
      </c>
      <c r="H968" s="11">
        <f>VLOOKUP(A968,'[3]Property 07'!$A$1:$B$1377,2,FALSE)</f>
        <v>288806593</v>
      </c>
      <c r="I968" s="16">
        <f>VLOOKUP(A968,'[3]data 11'!$A$2:$B$1304,2,FALSE)</f>
        <v>203.95899999999997</v>
      </c>
    </row>
    <row r="969" spans="1:9">
      <c r="A969" s="10" t="s">
        <v>2278</v>
      </c>
      <c r="B969" s="10" t="s">
        <v>2279</v>
      </c>
      <c r="C969" s="11">
        <f>VLOOKUP(A969,'[3]I&amp;S 09'!$A$1:$C$1297,2,FALSE)</f>
        <v>4853037</v>
      </c>
      <c r="D969" s="11">
        <f>VLOOKUP(A969,'[3]EDA 09 local Share'!$A$1:$C$1030,3,FALSE)</f>
        <v>1191478.0095388573</v>
      </c>
      <c r="E969" s="11">
        <f>VLOOKUP(A969,'[3]IFA 09 Data'!$A$1:$C$1297,2,FALSE)</f>
        <v>3693662</v>
      </c>
      <c r="F969" s="11">
        <f>VLOOKUP(A969,'[3]IFA 09 Data'!$A$1:$C$1297,3,FALSE)</f>
        <v>14397996</v>
      </c>
      <c r="G969" s="15">
        <f>VLOOKUP(A969,'[3]data 11'!$A$1:$C$1304,3,FALSE)</f>
        <v>2163951268</v>
      </c>
      <c r="H969" s="11">
        <f>VLOOKUP(A969,'[3]Property 07'!$A$1:$B$1377,2,FALSE)</f>
        <v>2017591690</v>
      </c>
      <c r="I969" s="16">
        <f>VLOOKUP(A969,'[3]data 11'!$A$2:$B$1304,2,FALSE)</f>
        <v>22951.309999999998</v>
      </c>
    </row>
    <row r="970" spans="1:9">
      <c r="A970" s="10" t="s">
        <v>2280</v>
      </c>
      <c r="B970" s="10" t="s">
        <v>2281</v>
      </c>
      <c r="C970" s="11">
        <f>VLOOKUP(A970,'[3]I&amp;S 09'!$A$1:$C$1297,2,FALSE)</f>
        <v>13927211</v>
      </c>
      <c r="D970" s="11">
        <f>VLOOKUP(A970,'[3]EDA 09 local Share'!$A$1:$C$1030,3,FALSE)</f>
        <v>14120789.438067317</v>
      </c>
      <c r="E970" s="11">
        <f>VLOOKUP(A970,'[3]IFA 09 Data'!$A$1:$C$1297,2,FALSE)</f>
        <v>2507626</v>
      </c>
      <c r="F970" s="11">
        <f>VLOOKUP(A970,'[3]IFA 09 Data'!$A$1:$C$1297,3,FALSE)</f>
        <v>3960617</v>
      </c>
      <c r="G970" s="15">
        <f>VLOOKUP(A970,'[3]data 11'!$A$1:$C$1304,3,FALSE)</f>
        <v>9743761472</v>
      </c>
      <c r="H970" s="11">
        <f>VLOOKUP(A970,'[3]Property 07'!$A$1:$B$1377,2,FALSE)</f>
        <v>8229290189</v>
      </c>
      <c r="I970" s="16">
        <f>VLOOKUP(A970,'[3]data 11'!$A$2:$B$1304,2,FALSE)</f>
        <v>40489.071999999993</v>
      </c>
    </row>
    <row r="971" spans="1:9">
      <c r="A971" s="10" t="s">
        <v>2282</v>
      </c>
      <c r="B971" s="10" t="s">
        <v>2283</v>
      </c>
      <c r="C971" s="11">
        <f>VLOOKUP(A971,'[3]I&amp;S 09'!$A$1:$C$1297,2,FALSE)</f>
        <v>553850</v>
      </c>
      <c r="D971" s="11">
        <f>VLOOKUP(A971,'[3]EDA 09 local Share'!$A$1:$C$1030,3,FALSE)</f>
        <v>826394.48819848802</v>
      </c>
      <c r="E971" s="11">
        <f>VLOOKUP(A971,'[3]IFA 09 Data'!$A$1:$C$1297,2,FALSE)</f>
        <v>0</v>
      </c>
      <c r="F971" s="11">
        <f>VLOOKUP(A971,'[3]IFA 09 Data'!$A$1:$C$1297,3,FALSE)</f>
        <v>0</v>
      </c>
      <c r="G971" s="15">
        <f>VLOOKUP(A971,'[3]data 11'!$A$1:$C$1304,3,FALSE)</f>
        <v>1441615732</v>
      </c>
      <c r="H971" s="11">
        <f>VLOOKUP(A971,'[3]Property 07'!$A$1:$B$1377,2,FALSE)</f>
        <v>1549006150</v>
      </c>
      <c r="I971" s="16">
        <f>VLOOKUP(A971,'[3]data 11'!$A$2:$B$1304,2,FALSE)</f>
        <v>313.65999999999997</v>
      </c>
    </row>
    <row r="972" spans="1:9">
      <c r="A972" s="10" t="s">
        <v>2284</v>
      </c>
      <c r="B972" s="10" t="s">
        <v>2285</v>
      </c>
      <c r="C972" s="11">
        <f>VLOOKUP(A972,'[3]I&amp;S 09'!$A$1:$C$1297,2,FALSE)</f>
        <v>0</v>
      </c>
      <c r="D972" s="11">
        <f>VLOOKUP(A972,'[3]EDA 09 local Share'!$A$1:$C$1030,3,FALSE)</f>
        <v>0</v>
      </c>
      <c r="E972" s="11">
        <f>VLOOKUP(A972,'[3]IFA 09 Data'!$A$1:$C$1297,2,FALSE)</f>
        <v>0</v>
      </c>
      <c r="F972" s="11">
        <f>VLOOKUP(A972,'[3]IFA 09 Data'!$A$1:$C$1297,3,FALSE)</f>
        <v>0</v>
      </c>
      <c r="G972" s="15">
        <f>VLOOKUP(A972,'[3]data 11'!$A$1:$C$1304,3,FALSE)</f>
        <v>183940601</v>
      </c>
      <c r="H972" s="11">
        <f>VLOOKUP(A972,'[3]Property 07'!$A$1:$B$1377,2,FALSE)</f>
        <v>168362128</v>
      </c>
      <c r="I972" s="16">
        <f>VLOOKUP(A972,'[3]data 11'!$A$2:$B$1304,2,FALSE)</f>
        <v>902.6389999999999</v>
      </c>
    </row>
    <row r="973" spans="1:9">
      <c r="A973" s="10" t="s">
        <v>2286</v>
      </c>
      <c r="B973" s="10" t="s">
        <v>2287</v>
      </c>
      <c r="C973" s="11">
        <f>VLOOKUP(A973,'[3]I&amp;S 09'!$A$1:$C$1297,2,FALSE)</f>
        <v>141907</v>
      </c>
      <c r="D973" s="11">
        <f>VLOOKUP(A973,'[3]EDA 09 local Share'!$A$1:$C$1030,3,FALSE)</f>
        <v>263177.81097495649</v>
      </c>
      <c r="E973" s="11">
        <f>VLOOKUP(A973,'[3]IFA 09 Data'!$A$1:$C$1297,2,FALSE)</f>
        <v>0</v>
      </c>
      <c r="F973" s="11">
        <f>VLOOKUP(A973,'[3]IFA 09 Data'!$A$1:$C$1297,3,FALSE)</f>
        <v>0</v>
      </c>
      <c r="G973" s="15">
        <f>VLOOKUP(A973,'[3]data 11'!$A$1:$C$1304,3,FALSE)</f>
        <v>276971427</v>
      </c>
      <c r="H973" s="11">
        <f>VLOOKUP(A973,'[3]Property 07'!$A$1:$B$1377,2,FALSE)</f>
        <v>258851784</v>
      </c>
      <c r="I973" s="16">
        <f>VLOOKUP(A973,'[3]data 11'!$A$2:$B$1304,2,FALSE)</f>
        <v>869.60899999999992</v>
      </c>
    </row>
    <row r="974" spans="1:9">
      <c r="A974" s="10" t="s">
        <v>2288</v>
      </c>
      <c r="B974" s="10" t="s">
        <v>2289</v>
      </c>
      <c r="C974" s="11">
        <f>VLOOKUP(A974,'[3]I&amp;S 09'!$A$1:$C$1297,2,FALSE)</f>
        <v>1639375</v>
      </c>
      <c r="D974" s="11">
        <f>VLOOKUP(A974,'[3]EDA 09 local Share'!$A$1:$C$1030,3,FALSE)</f>
        <v>1868195.8097561309</v>
      </c>
      <c r="E974" s="11">
        <f>VLOOKUP(A974,'[3]IFA 09 Data'!$A$1:$C$1297,2,FALSE)</f>
        <v>0</v>
      </c>
      <c r="F974" s="11">
        <f>VLOOKUP(A974,'[3]IFA 09 Data'!$A$1:$C$1297,3,FALSE)</f>
        <v>0</v>
      </c>
      <c r="G974" s="15">
        <f>VLOOKUP(A974,'[3]data 11'!$A$1:$C$1304,3,FALSE)</f>
        <v>1119241264</v>
      </c>
      <c r="H974" s="11">
        <f>VLOOKUP(A974,'[3]Property 07'!$A$1:$B$1377,2,FALSE)</f>
        <v>1067655549</v>
      </c>
      <c r="I974" s="16">
        <f>VLOOKUP(A974,'[3]data 11'!$A$2:$B$1304,2,FALSE)</f>
        <v>3138.9579999999996</v>
      </c>
    </row>
    <row r="975" spans="1:9">
      <c r="A975" s="10" t="s">
        <v>2290</v>
      </c>
      <c r="B975" s="10" t="s">
        <v>2291</v>
      </c>
      <c r="C975" s="11">
        <f>VLOOKUP(A975,'[3]I&amp;S 09'!$A$1:$C$1297,2,FALSE)</f>
        <v>1540105</v>
      </c>
      <c r="D975" s="11">
        <f>VLOOKUP(A975,'[3]EDA 09 local Share'!$A$1:$C$1030,3,FALSE)</f>
        <v>1484507.3708918164</v>
      </c>
      <c r="E975" s="11">
        <f>VLOOKUP(A975,'[3]IFA 09 Data'!$A$1:$C$1297,2,FALSE)</f>
        <v>0</v>
      </c>
      <c r="F975" s="11">
        <f>VLOOKUP(A975,'[3]IFA 09 Data'!$A$1:$C$1297,3,FALSE)</f>
        <v>0</v>
      </c>
      <c r="G975" s="15">
        <f>VLOOKUP(A975,'[3]data 11'!$A$1:$C$1304,3,FALSE)</f>
        <v>859791463</v>
      </c>
      <c r="H975" s="11">
        <f>VLOOKUP(A975,'[3]Property 07'!$A$1:$B$1377,2,FALSE)</f>
        <v>660134851</v>
      </c>
      <c r="I975" s="16">
        <f>VLOOKUP(A975,'[3]data 11'!$A$2:$B$1304,2,FALSE)</f>
        <v>2001</v>
      </c>
    </row>
    <row r="976" spans="1:9">
      <c r="A976" s="10" t="s">
        <v>2292</v>
      </c>
      <c r="B976" s="10" t="s">
        <v>2293</v>
      </c>
      <c r="C976" s="11">
        <f>VLOOKUP(A976,'[3]I&amp;S 09'!$A$1:$C$1297,2,FALSE)</f>
        <v>247074</v>
      </c>
      <c r="D976" s="11">
        <f>VLOOKUP(A976,'[3]EDA 09 local Share'!$A$1:$C$1030,3,FALSE)</f>
        <v>242092.30446334707</v>
      </c>
      <c r="E976" s="11">
        <f>VLOOKUP(A976,'[3]IFA 09 Data'!$A$1:$C$1297,2,FALSE)</f>
        <v>0</v>
      </c>
      <c r="F976" s="11">
        <f>VLOOKUP(A976,'[3]IFA 09 Data'!$A$1:$C$1297,3,FALSE)</f>
        <v>0</v>
      </c>
      <c r="G976" s="15">
        <f>VLOOKUP(A976,'[3]data 11'!$A$1:$C$1304,3,FALSE)</f>
        <v>168535213</v>
      </c>
      <c r="H976" s="11">
        <f>VLOOKUP(A976,'[3]Property 07'!$A$1:$B$1377,2,FALSE)</f>
        <v>155207202</v>
      </c>
      <c r="I976" s="16">
        <f>VLOOKUP(A976,'[3]data 11'!$A$2:$B$1304,2,FALSE)</f>
        <v>468</v>
      </c>
    </row>
    <row r="977" spans="1:9">
      <c r="A977" s="10" t="s">
        <v>2294</v>
      </c>
      <c r="B977" s="10" t="s">
        <v>2295</v>
      </c>
      <c r="C977" s="11">
        <f>VLOOKUP(A977,'[3]I&amp;S 09'!$A$1:$C$1297,2,FALSE)</f>
        <v>0</v>
      </c>
      <c r="D977" s="11">
        <f>VLOOKUP(A977,'[3]EDA 09 local Share'!$A$1:$C$1030,3,FALSE)</f>
        <v>0</v>
      </c>
      <c r="E977" s="11">
        <f>VLOOKUP(A977,'[3]IFA 09 Data'!$A$1:$C$1297,2,FALSE)</f>
        <v>0</v>
      </c>
      <c r="F977" s="11">
        <f>VLOOKUP(A977,'[3]IFA 09 Data'!$A$1:$C$1297,3,FALSE)</f>
        <v>0</v>
      </c>
      <c r="G977" s="15">
        <f>VLOOKUP(A977,'[3]data 11'!$A$1:$C$1304,3,FALSE)</f>
        <v>161448645</v>
      </c>
      <c r="H977" s="11">
        <f>VLOOKUP(A977,'[3]Property 07'!$A$1:$B$1377,2,FALSE)</f>
        <v>137960346</v>
      </c>
      <c r="I977" s="16">
        <f>VLOOKUP(A977,'[3]data 11'!$A$2:$B$1304,2,FALSE)</f>
        <v>247.09199999999998</v>
      </c>
    </row>
    <row r="978" spans="1:9">
      <c r="A978" s="10" t="s">
        <v>2296</v>
      </c>
      <c r="B978" s="10" t="s">
        <v>2297</v>
      </c>
      <c r="C978" s="11">
        <f>VLOOKUP(A978,'[3]I&amp;S 09'!$A$1:$C$1297,2,FALSE)</f>
        <v>315170</v>
      </c>
      <c r="D978" s="11">
        <f>VLOOKUP(A978,'[3]EDA 09 local Share'!$A$1:$C$1030,3,FALSE)</f>
        <v>0</v>
      </c>
      <c r="E978" s="11">
        <f>VLOOKUP(A978,'[3]IFA 09 Data'!$A$1:$C$1297,2,FALSE)</f>
        <v>0</v>
      </c>
      <c r="F978" s="11">
        <f>VLOOKUP(A978,'[3]IFA 09 Data'!$A$1:$C$1297,3,FALSE)</f>
        <v>0</v>
      </c>
      <c r="G978" s="15">
        <f>VLOOKUP(A978,'[3]data 11'!$A$1:$C$1304,3,FALSE)</f>
        <v>254696074</v>
      </c>
      <c r="H978" s="11">
        <f>VLOOKUP(A978,'[3]Property 07'!$A$1:$B$1377,2,FALSE)</f>
        <v>188650433</v>
      </c>
      <c r="I978" s="16">
        <f>VLOOKUP(A978,'[3]data 11'!$A$2:$B$1304,2,FALSE)</f>
        <v>350</v>
      </c>
    </row>
    <row r="979" spans="1:9">
      <c r="A979" s="10" t="s">
        <v>2298</v>
      </c>
      <c r="B979" s="10" t="s">
        <v>2299</v>
      </c>
      <c r="C979" s="11">
        <f>VLOOKUP(A979,'[3]I&amp;S 09'!$A$1:$C$1297,2,FALSE)</f>
        <v>926404</v>
      </c>
      <c r="D979" s="11">
        <f>VLOOKUP(A979,'[3]EDA 09 local Share'!$A$1:$C$1030,3,FALSE)</f>
        <v>0</v>
      </c>
      <c r="E979" s="11">
        <f>VLOOKUP(A979,'[3]IFA 09 Data'!$A$1:$C$1297,2,FALSE)</f>
        <v>0</v>
      </c>
      <c r="F979" s="11">
        <f>VLOOKUP(A979,'[3]IFA 09 Data'!$A$1:$C$1297,3,FALSE)</f>
        <v>0</v>
      </c>
      <c r="G979" s="15">
        <f>VLOOKUP(A979,'[3]data 11'!$A$1:$C$1304,3,FALSE)</f>
        <v>645335834</v>
      </c>
      <c r="H979" s="11">
        <f>VLOOKUP(A979,'[3]Property 07'!$A$1:$B$1377,2,FALSE)</f>
        <v>437748939</v>
      </c>
      <c r="I979" s="16">
        <f>VLOOKUP(A979,'[3]data 11'!$A$2:$B$1304,2,FALSE)</f>
        <v>76.008999999999986</v>
      </c>
    </row>
    <row r="980" spans="1:9">
      <c r="A980" s="10" t="s">
        <v>2300</v>
      </c>
      <c r="B980" s="10" t="s">
        <v>2301</v>
      </c>
      <c r="C980" s="11">
        <f>VLOOKUP(A980,'[3]I&amp;S 09'!$A$1:$C$1297,2,FALSE)</f>
        <v>1720514</v>
      </c>
      <c r="D980" s="11">
        <f>VLOOKUP(A980,'[3]EDA 09 local Share'!$A$1:$C$1030,3,FALSE)</f>
        <v>291720.68347032246</v>
      </c>
      <c r="E980" s="11">
        <f>VLOOKUP(A980,'[3]IFA 09 Data'!$A$1:$C$1297,2,FALSE)</f>
        <v>0</v>
      </c>
      <c r="F980" s="11">
        <f>VLOOKUP(A980,'[3]IFA 09 Data'!$A$1:$C$1297,3,FALSE)</f>
        <v>0</v>
      </c>
      <c r="G980" s="15">
        <f>VLOOKUP(A980,'[3]data 11'!$A$1:$C$1304,3,FALSE)</f>
        <v>1500618350</v>
      </c>
      <c r="H980" s="11">
        <f>VLOOKUP(A980,'[3]Property 07'!$A$1:$B$1377,2,FALSE)</f>
        <v>1337015214</v>
      </c>
      <c r="I980" s="16">
        <f>VLOOKUP(A980,'[3]data 11'!$A$2:$B$1304,2,FALSE)</f>
        <v>156.035</v>
      </c>
    </row>
    <row r="981" spans="1:9">
      <c r="A981" s="10" t="s">
        <v>2304</v>
      </c>
      <c r="B981" s="10" t="s">
        <v>2305</v>
      </c>
      <c r="C981" s="11">
        <f>VLOOKUP(A981,'[3]I&amp;S 09'!$A$1:$C$1297,2,FALSE)</f>
        <v>970864</v>
      </c>
      <c r="D981" s="11">
        <f>VLOOKUP(A981,'[3]EDA 09 local Share'!$A$1:$C$1030,3,FALSE)</f>
        <v>425633.80652602942</v>
      </c>
      <c r="E981" s="11">
        <f>VLOOKUP(A981,'[3]IFA 09 Data'!$A$1:$C$1297,2,FALSE)</f>
        <v>534952</v>
      </c>
      <c r="F981" s="11">
        <f>VLOOKUP(A981,'[3]IFA 09 Data'!$A$1:$C$1297,3,FALSE)</f>
        <v>871498</v>
      </c>
      <c r="G981" s="15">
        <f>VLOOKUP(A981,'[3]data 11'!$A$1:$C$1304,3,FALSE)</f>
        <v>729070914</v>
      </c>
      <c r="H981" s="11">
        <f>VLOOKUP(A981,'[3]Property 07'!$A$1:$B$1377,2,FALSE)</f>
        <v>710854175</v>
      </c>
      <c r="I981" s="16">
        <f>VLOOKUP(A981,'[3]data 11'!$A$2:$B$1304,2,FALSE)</f>
        <v>3366.4379999999996</v>
      </c>
    </row>
    <row r="982" spans="1:9">
      <c r="A982" s="10" t="s">
        <v>2306</v>
      </c>
      <c r="B982" s="10" t="s">
        <v>2307</v>
      </c>
      <c r="C982" s="11">
        <f>VLOOKUP(A982,'[3]I&amp;S 09'!$A$1:$C$1297,2,FALSE)</f>
        <v>194308</v>
      </c>
      <c r="D982" s="11">
        <f>VLOOKUP(A982,'[3]EDA 09 local Share'!$A$1:$C$1030,3,FALSE)</f>
        <v>203458.34295018221</v>
      </c>
      <c r="E982" s="11">
        <f>VLOOKUP(A982,'[3]IFA 09 Data'!$A$1:$C$1297,2,FALSE)</f>
        <v>0</v>
      </c>
      <c r="F982" s="11">
        <f>VLOOKUP(A982,'[3]IFA 09 Data'!$A$1:$C$1297,3,FALSE)</f>
        <v>0</v>
      </c>
      <c r="G982" s="15">
        <f>VLOOKUP(A982,'[3]data 11'!$A$1:$C$1304,3,FALSE)</f>
        <v>222264950</v>
      </c>
      <c r="H982" s="11">
        <f>VLOOKUP(A982,'[3]Property 07'!$A$1:$B$1377,2,FALSE)</f>
        <v>184029078</v>
      </c>
      <c r="I982" s="16">
        <f>VLOOKUP(A982,'[3]data 11'!$A$2:$B$1304,2,FALSE)</f>
        <v>436.16399999999999</v>
      </c>
    </row>
    <row r="983" spans="1:9">
      <c r="A983" s="10" t="s">
        <v>2308</v>
      </c>
      <c r="B983" s="10" t="s">
        <v>2309</v>
      </c>
      <c r="C983" s="11">
        <f>VLOOKUP(A983,'[3]I&amp;S 09'!$A$1:$C$1297,2,FALSE)</f>
        <v>410279</v>
      </c>
      <c r="D983" s="11">
        <f>VLOOKUP(A983,'[3]EDA 09 local Share'!$A$1:$C$1030,3,FALSE)</f>
        <v>463458.14953475655</v>
      </c>
      <c r="E983" s="11">
        <f>VLOOKUP(A983,'[3]IFA 09 Data'!$A$1:$C$1297,2,FALSE)</f>
        <v>0</v>
      </c>
      <c r="F983" s="11">
        <f>VLOOKUP(A983,'[3]IFA 09 Data'!$A$1:$C$1297,3,FALSE)</f>
        <v>0</v>
      </c>
      <c r="G983" s="15">
        <f>VLOOKUP(A983,'[3]data 11'!$A$1:$C$1304,3,FALSE)</f>
        <v>522349274</v>
      </c>
      <c r="H983" s="11">
        <f>VLOOKUP(A983,'[3]Property 07'!$A$1:$B$1377,2,FALSE)</f>
        <v>472695946</v>
      </c>
      <c r="I983" s="16">
        <f>VLOOKUP(A983,'[3]data 11'!$A$2:$B$1304,2,FALSE)</f>
        <v>1710</v>
      </c>
    </row>
    <row r="984" spans="1:9">
      <c r="A984" s="10" t="s">
        <v>2310</v>
      </c>
      <c r="B984" s="10" t="s">
        <v>2311</v>
      </c>
      <c r="C984" s="11">
        <f>VLOOKUP(A984,'[3]I&amp;S 09'!$A$1:$C$1297,2,FALSE)</f>
        <v>6359356</v>
      </c>
      <c r="D984" s="11">
        <f>VLOOKUP(A984,'[3]EDA 09 local Share'!$A$1:$C$1030,3,FALSE)</f>
        <v>2582061.7260657507</v>
      </c>
      <c r="E984" s="11">
        <f>VLOOKUP(A984,'[3]IFA 09 Data'!$A$1:$C$1297,2,FALSE)</f>
        <v>2739476</v>
      </c>
      <c r="F984" s="11">
        <f>VLOOKUP(A984,'[3]IFA 09 Data'!$A$1:$C$1297,3,FALSE)</f>
        <v>3370543</v>
      </c>
      <c r="G984" s="15">
        <f>VLOOKUP(A984,'[3]data 11'!$A$1:$C$1304,3,FALSE)</f>
        <v>3862739426</v>
      </c>
      <c r="H984" s="11">
        <f>VLOOKUP(A984,'[3]Property 07'!$A$1:$B$1377,2,FALSE)</f>
        <v>3814707708</v>
      </c>
      <c r="I984" s="16">
        <f>VLOOKUP(A984,'[3]data 11'!$A$2:$B$1304,2,FALSE)</f>
        <v>13056.173999999999</v>
      </c>
    </row>
    <row r="985" spans="1:9">
      <c r="A985" s="10" t="s">
        <v>2312</v>
      </c>
      <c r="B985" s="10" t="s">
        <v>2313</v>
      </c>
      <c r="C985" s="11">
        <f>VLOOKUP(A985,'[3]I&amp;S 09'!$A$1:$C$1297,2,FALSE)</f>
        <v>383454</v>
      </c>
      <c r="D985" s="11">
        <f>VLOOKUP(A985,'[3]EDA 09 local Share'!$A$1:$C$1030,3,FALSE)</f>
        <v>187685.95594771454</v>
      </c>
      <c r="E985" s="11">
        <f>VLOOKUP(A985,'[3]IFA 09 Data'!$A$1:$C$1297,2,FALSE)</f>
        <v>175224</v>
      </c>
      <c r="F985" s="11">
        <f>VLOOKUP(A985,'[3]IFA 09 Data'!$A$1:$C$1297,3,FALSE)</f>
        <v>347638</v>
      </c>
      <c r="G985" s="15">
        <f>VLOOKUP(A985,'[3]data 11'!$A$1:$C$1304,3,FALSE)</f>
        <v>168033592</v>
      </c>
      <c r="H985" s="11">
        <f>VLOOKUP(A985,'[3]Property 07'!$A$1:$B$1377,2,FALSE)</f>
        <v>160008021</v>
      </c>
      <c r="I985" s="16">
        <f>VLOOKUP(A985,'[3]data 11'!$A$2:$B$1304,2,FALSE)</f>
        <v>997.59999999999991</v>
      </c>
    </row>
    <row r="986" spans="1:9">
      <c r="A986" s="10" t="s">
        <v>2314</v>
      </c>
      <c r="B986" s="10" t="s">
        <v>2315</v>
      </c>
      <c r="C986" s="11">
        <f>VLOOKUP(A986,'[3]I&amp;S 09'!$A$1:$C$1297,2,FALSE)</f>
        <v>0</v>
      </c>
      <c r="D986" s="11">
        <f>VLOOKUP(A986,'[3]EDA 09 local Share'!$A$1:$C$1030,3,FALSE)</f>
        <v>0</v>
      </c>
      <c r="E986" s="11">
        <f>VLOOKUP(A986,'[3]IFA 09 Data'!$A$1:$C$1297,2,FALSE)</f>
        <v>0</v>
      </c>
      <c r="F986" s="11">
        <f>VLOOKUP(A986,'[3]IFA 09 Data'!$A$1:$C$1297,3,FALSE)</f>
        <v>0</v>
      </c>
      <c r="G986" s="15">
        <f>VLOOKUP(A986,'[3]data 11'!$A$1:$C$1304,3,FALSE)</f>
        <v>44242209</v>
      </c>
      <c r="H986" s="11">
        <f>VLOOKUP(A986,'[3]Property 07'!$A$1:$B$1377,2,FALSE)</f>
        <v>45035632</v>
      </c>
      <c r="I986" s="16">
        <f>VLOOKUP(A986,'[3]data 11'!$A$2:$B$1304,2,FALSE)</f>
        <v>87.514999999999986</v>
      </c>
    </row>
    <row r="987" spans="1:9">
      <c r="A987" s="10" t="s">
        <v>2316</v>
      </c>
      <c r="B987" s="10" t="s">
        <v>2317</v>
      </c>
      <c r="C987" s="11">
        <f>VLOOKUP(A987,'[3]I&amp;S 09'!$A$1:$C$1297,2,FALSE)</f>
        <v>684238</v>
      </c>
      <c r="D987" s="11">
        <f>VLOOKUP(A987,'[3]EDA 09 local Share'!$A$1:$C$1030,3,FALSE)</f>
        <v>0</v>
      </c>
      <c r="E987" s="11">
        <f>VLOOKUP(A987,'[3]IFA 09 Data'!$A$1:$C$1297,2,FALSE)</f>
        <v>0</v>
      </c>
      <c r="F987" s="11">
        <f>VLOOKUP(A987,'[3]IFA 09 Data'!$A$1:$C$1297,3,FALSE)</f>
        <v>0</v>
      </c>
      <c r="G987" s="15">
        <f>VLOOKUP(A987,'[3]data 11'!$A$1:$C$1304,3,FALSE)</f>
        <v>753155197</v>
      </c>
      <c r="H987" s="11">
        <f>VLOOKUP(A987,'[3]Property 07'!$A$1:$B$1377,2,FALSE)</f>
        <v>802228025</v>
      </c>
      <c r="I987" s="16">
        <f>VLOOKUP(A987,'[3]data 11'!$A$2:$B$1304,2,FALSE)</f>
        <v>2035</v>
      </c>
    </row>
    <row r="988" spans="1:9">
      <c r="A988" s="10" t="s">
        <v>2318</v>
      </c>
      <c r="B988" s="10" t="s">
        <v>178</v>
      </c>
      <c r="C988" s="11">
        <f>VLOOKUP(A988,'[3]I&amp;S 09'!$A$1:$C$1297,2,FALSE)</f>
        <v>25426</v>
      </c>
      <c r="D988" s="11">
        <f>VLOOKUP(A988,'[3]EDA 09 local Share'!$A$1:$C$1030,3,FALSE)</f>
        <v>8098.3406527075931</v>
      </c>
      <c r="E988" s="11">
        <f>VLOOKUP(A988,'[3]IFA 09 Data'!$A$1:$C$1297,2,FALSE)</f>
        <v>15062</v>
      </c>
      <c r="F988" s="11">
        <f>VLOOKUP(A988,'[3]IFA 09 Data'!$A$1:$C$1297,3,FALSE)</f>
        <v>100000</v>
      </c>
      <c r="G988" s="15">
        <f>VLOOKUP(A988,'[3]data 11'!$A$1:$C$1304,3,FALSE)</f>
        <v>25631781</v>
      </c>
      <c r="H988" s="11">
        <f>VLOOKUP(A988,'[3]Property 07'!$A$1:$B$1377,2,FALSE)</f>
        <v>21086958</v>
      </c>
      <c r="I988" s="16">
        <f>VLOOKUP(A988,'[3]data 11'!$A$2:$B$1304,2,FALSE)</f>
        <v>181.22199999999998</v>
      </c>
    </row>
    <row r="989" spans="1:9">
      <c r="A989" s="10" t="s">
        <v>2319</v>
      </c>
      <c r="B989" s="10" t="s">
        <v>2320</v>
      </c>
      <c r="C989" s="11">
        <f>VLOOKUP(A989,'[3]I&amp;S 09'!$A$1:$C$1297,2,FALSE)</f>
        <v>147737</v>
      </c>
      <c r="D989" s="11">
        <f>VLOOKUP(A989,'[3]EDA 09 local Share'!$A$1:$C$1030,3,FALSE)</f>
        <v>0</v>
      </c>
      <c r="E989" s="11">
        <f>VLOOKUP(A989,'[3]IFA 09 Data'!$A$1:$C$1297,2,FALSE)</f>
        <v>106987</v>
      </c>
      <c r="F989" s="11">
        <f>VLOOKUP(A989,'[3]IFA 09 Data'!$A$1:$C$1297,3,FALSE)</f>
        <v>372598</v>
      </c>
      <c r="G989" s="15">
        <f>VLOOKUP(A989,'[3]data 11'!$A$1:$C$1304,3,FALSE)</f>
        <v>37489399</v>
      </c>
      <c r="H989" s="11">
        <f>VLOOKUP(A989,'[3]Property 07'!$A$1:$B$1377,2,FALSE)</f>
        <v>40199864</v>
      </c>
      <c r="I989" s="16">
        <f>VLOOKUP(A989,'[3]data 11'!$A$2:$B$1304,2,FALSE)</f>
        <v>435.30699999999996</v>
      </c>
    </row>
    <row r="990" spans="1:9">
      <c r="A990" s="10" t="s">
        <v>2321</v>
      </c>
      <c r="B990" s="10" t="s">
        <v>2322</v>
      </c>
      <c r="C990" s="11">
        <f>VLOOKUP(A990,'[3]I&amp;S 09'!$A$1:$C$1297,2,FALSE)</f>
        <v>323392</v>
      </c>
      <c r="D990" s="11">
        <f>VLOOKUP(A990,'[3]EDA 09 local Share'!$A$1:$C$1030,3,FALSE)</f>
        <v>25784.641009215684</v>
      </c>
      <c r="E990" s="11">
        <f>VLOOKUP(A990,'[3]IFA 09 Data'!$A$1:$C$1297,2,FALSE)</f>
        <v>252398</v>
      </c>
      <c r="F990" s="11">
        <f>VLOOKUP(A990,'[3]IFA 09 Data'!$A$1:$C$1297,3,FALSE)</f>
        <v>754326</v>
      </c>
      <c r="G990" s="15">
        <f>VLOOKUP(A990,'[3]data 11'!$A$1:$C$1304,3,FALSE)</f>
        <v>184746866</v>
      </c>
      <c r="H990" s="11">
        <f>VLOOKUP(A990,'[3]Property 07'!$A$1:$B$1377,2,FALSE)</f>
        <v>166229644</v>
      </c>
      <c r="I990" s="16">
        <f>VLOOKUP(A990,'[3]data 11'!$A$2:$B$1304,2,FALSE)</f>
        <v>1420.127</v>
      </c>
    </row>
    <row r="991" spans="1:9">
      <c r="A991" s="10" t="s">
        <v>2323</v>
      </c>
      <c r="B991" s="10" t="s">
        <v>2324</v>
      </c>
      <c r="C991" s="11">
        <f>VLOOKUP(A991,'[3]I&amp;S 09'!$A$1:$C$1297,2,FALSE)</f>
        <v>1041320</v>
      </c>
      <c r="D991" s="11">
        <f>VLOOKUP(A991,'[3]EDA 09 local Share'!$A$1:$C$1030,3,FALSE)</f>
        <v>0</v>
      </c>
      <c r="E991" s="11">
        <f>VLOOKUP(A991,'[3]IFA 09 Data'!$A$1:$C$1297,2,FALSE)</f>
        <v>851713</v>
      </c>
      <c r="F991" s="11">
        <f>VLOOKUP(A991,'[3]IFA 09 Data'!$A$1:$C$1297,3,FALSE)</f>
        <v>1789654</v>
      </c>
      <c r="G991" s="15">
        <f>VLOOKUP(A991,'[3]data 11'!$A$1:$C$1304,3,FALSE)</f>
        <v>387354473</v>
      </c>
      <c r="H991" s="11">
        <f>VLOOKUP(A991,'[3]Property 07'!$A$1:$B$1377,2,FALSE)</f>
        <v>341827604</v>
      </c>
      <c r="I991" s="16">
        <f>VLOOKUP(A991,'[3]data 11'!$A$2:$B$1304,2,FALSE)</f>
        <v>1931.1479999999999</v>
      </c>
    </row>
    <row r="992" spans="1:9">
      <c r="A992" s="10" t="s">
        <v>2325</v>
      </c>
      <c r="B992" s="10" t="s">
        <v>2326</v>
      </c>
      <c r="C992" s="11">
        <f>VLOOKUP(A992,'[3]I&amp;S 09'!$A$1:$C$1297,2,FALSE)</f>
        <v>155399</v>
      </c>
      <c r="D992" s="11">
        <f>VLOOKUP(A992,'[3]EDA 09 local Share'!$A$1:$C$1030,3,FALSE)</f>
        <v>0</v>
      </c>
      <c r="E992" s="11">
        <f>VLOOKUP(A992,'[3]IFA 09 Data'!$A$1:$C$1297,2,FALSE)</f>
        <v>81274</v>
      </c>
      <c r="F992" s="11">
        <f>VLOOKUP(A992,'[3]IFA 09 Data'!$A$1:$C$1297,3,FALSE)</f>
        <v>198180</v>
      </c>
      <c r="G992" s="15">
        <f>VLOOKUP(A992,'[3]data 11'!$A$1:$C$1304,3,FALSE)</f>
        <v>63366289</v>
      </c>
      <c r="H992" s="11">
        <f>VLOOKUP(A992,'[3]Property 07'!$A$1:$B$1377,2,FALSE)</f>
        <v>57414537</v>
      </c>
      <c r="I992" s="16">
        <f>VLOOKUP(A992,'[3]data 11'!$A$2:$B$1304,2,FALSE)</f>
        <v>271.255</v>
      </c>
    </row>
    <row r="993" spans="1:9">
      <c r="A993" s="10" t="s">
        <v>2327</v>
      </c>
      <c r="B993" s="10" t="s">
        <v>2328</v>
      </c>
      <c r="C993" s="11">
        <f>VLOOKUP(A993,'[3]I&amp;S 09'!$A$1:$C$1297,2,FALSE)</f>
        <v>422317</v>
      </c>
      <c r="D993" s="11">
        <f>VLOOKUP(A993,'[3]EDA 09 local Share'!$A$1:$C$1030,3,FALSE)</f>
        <v>411822.07377723634</v>
      </c>
      <c r="E993" s="11">
        <f>VLOOKUP(A993,'[3]IFA 09 Data'!$A$1:$C$1297,2,FALSE)</f>
        <v>147336</v>
      </c>
      <c r="F993" s="11">
        <f>VLOOKUP(A993,'[3]IFA 09 Data'!$A$1:$C$1297,3,FALSE)</f>
        <v>231000</v>
      </c>
      <c r="G993" s="15">
        <f>VLOOKUP(A993,'[3]data 11'!$A$1:$C$1304,3,FALSE)</f>
        <v>257183416</v>
      </c>
      <c r="H993" s="11">
        <f>VLOOKUP(A993,'[3]Property 07'!$A$1:$B$1377,2,FALSE)</f>
        <v>215973767</v>
      </c>
      <c r="I993" s="16">
        <f>VLOOKUP(A993,'[3]data 11'!$A$2:$B$1304,2,FALSE)</f>
        <v>986.44099999999992</v>
      </c>
    </row>
    <row r="994" spans="1:9">
      <c r="A994" s="10" t="s">
        <v>2329</v>
      </c>
      <c r="B994" s="10" t="s">
        <v>2330</v>
      </c>
      <c r="C994" s="11">
        <f>VLOOKUP(A994,'[3]I&amp;S 09'!$A$1:$C$1297,2,FALSE)</f>
        <v>12852321</v>
      </c>
      <c r="D994" s="11">
        <f>VLOOKUP(A994,'[3]EDA 09 local Share'!$A$1:$C$1030,3,FALSE)</f>
        <v>11078270.849027162</v>
      </c>
      <c r="E994" s="11">
        <f>VLOOKUP(A994,'[3]IFA 09 Data'!$A$1:$C$1297,2,FALSE)</f>
        <v>1703750</v>
      </c>
      <c r="F994" s="11">
        <f>VLOOKUP(A994,'[3]IFA 09 Data'!$A$1:$C$1297,3,FALSE)</f>
        <v>1703750</v>
      </c>
      <c r="G994" s="15">
        <f>VLOOKUP(A994,'[3]data 11'!$A$1:$C$1304,3,FALSE)</f>
        <v>5216540233</v>
      </c>
      <c r="H994" s="11">
        <f>VLOOKUP(A994,'[3]Property 07'!$A$1:$B$1377,2,FALSE)</f>
        <v>4512696679</v>
      </c>
      <c r="I994" s="16">
        <f>VLOOKUP(A994,'[3]data 11'!$A$2:$B$1304,2,FALSE)</f>
        <v>10072.82</v>
      </c>
    </row>
    <row r="995" spans="1:9">
      <c r="A995" s="10" t="s">
        <v>2331</v>
      </c>
      <c r="B995" s="10" t="s">
        <v>2332</v>
      </c>
      <c r="C995" s="11">
        <f>VLOOKUP(A995,'[3]I&amp;S 09'!$A$1:$C$1297,2,FALSE)</f>
        <v>63925</v>
      </c>
      <c r="D995" s="11">
        <f>VLOOKUP(A995,'[3]EDA 09 local Share'!$A$1:$C$1030,3,FALSE)</f>
        <v>32939.35431213049</v>
      </c>
      <c r="E995" s="11">
        <f>VLOOKUP(A995,'[3]IFA 09 Data'!$A$1:$C$1297,2,FALSE)</f>
        <v>31730</v>
      </c>
      <c r="F995" s="11">
        <f>VLOOKUP(A995,'[3]IFA 09 Data'!$A$1:$C$1297,3,FALSE)</f>
        <v>51349</v>
      </c>
      <c r="G995" s="15">
        <f>VLOOKUP(A995,'[3]data 11'!$A$1:$C$1304,3,FALSE)</f>
        <v>98625914</v>
      </c>
      <c r="H995" s="11">
        <f>VLOOKUP(A995,'[3]Property 07'!$A$1:$B$1377,2,FALSE)</f>
        <v>91086982</v>
      </c>
      <c r="I995" s="16">
        <f>VLOOKUP(A995,'[3]data 11'!$A$2:$B$1304,2,FALSE)</f>
        <v>419.56799999999998</v>
      </c>
    </row>
    <row r="996" spans="1:9">
      <c r="A996" s="10" t="s">
        <v>2333</v>
      </c>
      <c r="B996" s="10" t="s">
        <v>2334</v>
      </c>
      <c r="C996" s="11">
        <f>VLOOKUP(A996,'[3]I&amp;S 09'!$A$1:$C$1297,2,FALSE)</f>
        <v>5384185</v>
      </c>
      <c r="D996" s="11">
        <f>VLOOKUP(A996,'[3]EDA 09 local Share'!$A$1:$C$1030,3,FALSE)</f>
        <v>3447844.5447999998</v>
      </c>
      <c r="E996" s="11">
        <f>VLOOKUP(A996,'[3]IFA 09 Data'!$A$1:$C$1297,2,FALSE)</f>
        <v>1151118</v>
      </c>
      <c r="F996" s="11">
        <f>VLOOKUP(A996,'[3]IFA 09 Data'!$A$1:$C$1297,3,FALSE)</f>
        <v>1552355</v>
      </c>
      <c r="G996" s="15">
        <f>VLOOKUP(A996,'[3]data 11'!$A$1:$C$1304,3,FALSE)</f>
        <v>1374521427</v>
      </c>
      <c r="H996" s="11">
        <f>VLOOKUP(A996,'[3]Property 07'!$A$1:$B$1377,2,FALSE)</f>
        <v>1188911912</v>
      </c>
      <c r="I996" s="16">
        <f>VLOOKUP(A996,'[3]data 11'!$A$2:$B$1304,2,FALSE)</f>
        <v>7240.9679999999998</v>
      </c>
    </row>
    <row r="997" spans="1:9">
      <c r="A997" s="10" t="s">
        <v>2335</v>
      </c>
      <c r="B997" s="10" t="s">
        <v>2336</v>
      </c>
      <c r="C997" s="11">
        <f>VLOOKUP(A997,'[3]I&amp;S 09'!$A$1:$C$1297,2,FALSE)</f>
        <v>1548033</v>
      </c>
      <c r="D997" s="11">
        <f>VLOOKUP(A997,'[3]EDA 09 local Share'!$A$1:$C$1030,3,FALSE)</f>
        <v>1529095.0030999999</v>
      </c>
      <c r="E997" s="11">
        <f>VLOOKUP(A997,'[3]IFA 09 Data'!$A$1:$C$1297,2,FALSE)</f>
        <v>0</v>
      </c>
      <c r="F997" s="11">
        <f>VLOOKUP(A997,'[3]IFA 09 Data'!$A$1:$C$1297,3,FALSE)</f>
        <v>0</v>
      </c>
      <c r="G997" s="15">
        <f>VLOOKUP(A997,'[3]data 11'!$A$1:$C$1304,3,FALSE)</f>
        <v>622483531</v>
      </c>
      <c r="H997" s="11">
        <f>VLOOKUP(A997,'[3]Property 07'!$A$1:$B$1377,2,FALSE)</f>
        <v>527274139</v>
      </c>
      <c r="I997" s="16">
        <f>VLOOKUP(A997,'[3]data 11'!$A$2:$B$1304,2,FALSE)</f>
        <v>911.9799999999999</v>
      </c>
    </row>
    <row r="998" spans="1:9">
      <c r="A998" s="10" t="s">
        <v>2337</v>
      </c>
      <c r="B998" s="10" t="s">
        <v>2338</v>
      </c>
      <c r="C998" s="11">
        <f>VLOOKUP(A998,'[3]I&amp;S 09'!$A$1:$C$1297,2,FALSE)</f>
        <v>2055563</v>
      </c>
      <c r="D998" s="11">
        <f>VLOOKUP(A998,'[3]EDA 09 local Share'!$A$1:$C$1030,3,FALSE)</f>
        <v>2010202.1167399462</v>
      </c>
      <c r="E998" s="11">
        <f>VLOOKUP(A998,'[3]IFA 09 Data'!$A$1:$C$1297,2,FALSE)</f>
        <v>292367</v>
      </c>
      <c r="F998" s="11">
        <f>VLOOKUP(A998,'[3]IFA 09 Data'!$A$1:$C$1297,3,FALSE)</f>
        <v>293067</v>
      </c>
      <c r="G998" s="15">
        <f>VLOOKUP(A998,'[3]data 11'!$A$1:$C$1304,3,FALSE)</f>
        <v>1024249399</v>
      </c>
      <c r="H998" s="11">
        <f>VLOOKUP(A998,'[3]Property 07'!$A$1:$B$1377,2,FALSE)</f>
        <v>824843304</v>
      </c>
      <c r="I998" s="16">
        <f>VLOOKUP(A998,'[3]data 11'!$A$2:$B$1304,2,FALSE)</f>
        <v>2620.56</v>
      </c>
    </row>
    <row r="999" spans="1:9">
      <c r="A999" s="10" t="s">
        <v>2339</v>
      </c>
      <c r="B999" s="10" t="s">
        <v>2340</v>
      </c>
      <c r="C999" s="11">
        <f>VLOOKUP(A999,'[3]I&amp;S 09'!$A$1:$C$1297,2,FALSE)</f>
        <v>64217841</v>
      </c>
      <c r="D999" s="11">
        <f>VLOOKUP(A999,'[3]EDA 09 local Share'!$A$1:$C$1030,3,FALSE)</f>
        <v>54314260.506299995</v>
      </c>
      <c r="E999" s="11">
        <f>VLOOKUP(A999,'[3]IFA 09 Data'!$A$1:$C$1297,2,FALSE)</f>
        <v>4864237</v>
      </c>
      <c r="F999" s="11">
        <f>VLOOKUP(A999,'[3]IFA 09 Data'!$A$1:$C$1297,3,FALSE)</f>
        <v>4864237</v>
      </c>
      <c r="G999" s="15">
        <f>VLOOKUP(A999,'[3]data 11'!$A$1:$C$1304,3,FALSE)</f>
        <v>20673094881</v>
      </c>
      <c r="H999" s="11">
        <f>VLOOKUP(A999,'[3]Property 07'!$A$1:$B$1377,2,FALSE)</f>
        <v>18729055347</v>
      </c>
      <c r="I999" s="16">
        <f>VLOOKUP(A999,'[3]data 11'!$A$2:$B$1304,2,FALSE)</f>
        <v>41046.385999999999</v>
      </c>
    </row>
    <row r="1000" spans="1:9">
      <c r="A1000" s="10" t="s">
        <v>2341</v>
      </c>
      <c r="B1000" s="10" t="s">
        <v>2342</v>
      </c>
      <c r="C1000" s="11">
        <f>VLOOKUP(A1000,'[3]I&amp;S 09'!$A$1:$C$1297,2,FALSE)</f>
        <v>1254983</v>
      </c>
      <c r="D1000" s="11">
        <f>VLOOKUP(A1000,'[3]EDA 09 local Share'!$A$1:$C$1030,3,FALSE)</f>
        <v>869413.15584280621</v>
      </c>
      <c r="E1000" s="11">
        <f>VLOOKUP(A1000,'[3]IFA 09 Data'!$A$1:$C$1297,2,FALSE)</f>
        <v>348402</v>
      </c>
      <c r="F1000" s="11">
        <f>VLOOKUP(A1000,'[3]IFA 09 Data'!$A$1:$C$1297,3,FALSE)</f>
        <v>472480</v>
      </c>
      <c r="G1000" s="15">
        <f>VLOOKUP(A1000,'[3]data 11'!$A$1:$C$1304,3,FALSE)</f>
        <v>773721525</v>
      </c>
      <c r="H1000" s="11">
        <f>VLOOKUP(A1000,'[3]Property 07'!$A$1:$B$1377,2,FALSE)</f>
        <v>752956539</v>
      </c>
      <c r="I1000" s="16">
        <f>VLOOKUP(A1000,'[3]data 11'!$A$2:$B$1304,2,FALSE)</f>
        <v>3066.89</v>
      </c>
    </row>
    <row r="1001" spans="1:9">
      <c r="A1001" s="10" t="s">
        <v>2343</v>
      </c>
      <c r="B1001" s="10" t="s">
        <v>2344</v>
      </c>
      <c r="C1001" s="11">
        <f>VLOOKUP(A1001,'[3]I&amp;S 09'!$A$1:$C$1297,2,FALSE)</f>
        <v>228648</v>
      </c>
      <c r="D1001" s="11">
        <f>VLOOKUP(A1001,'[3]EDA 09 local Share'!$A$1:$C$1030,3,FALSE)</f>
        <v>95807.344505608868</v>
      </c>
      <c r="E1001" s="11">
        <f>VLOOKUP(A1001,'[3]IFA 09 Data'!$A$1:$C$1297,2,FALSE)</f>
        <v>74776</v>
      </c>
      <c r="F1001" s="11">
        <f>VLOOKUP(A1001,'[3]IFA 09 Data'!$A$1:$C$1297,3,FALSE)</f>
        <v>114342</v>
      </c>
      <c r="G1001" s="15">
        <f>VLOOKUP(A1001,'[3]data 11'!$A$1:$C$1304,3,FALSE)</f>
        <v>157211313</v>
      </c>
      <c r="H1001" s="11">
        <f>VLOOKUP(A1001,'[3]Property 07'!$A$1:$B$1377,2,FALSE)</f>
        <v>135476319</v>
      </c>
      <c r="I1001" s="16">
        <f>VLOOKUP(A1001,'[3]data 11'!$A$2:$B$1304,2,FALSE)</f>
        <v>648.74399999999991</v>
      </c>
    </row>
    <row r="1002" spans="1:9">
      <c r="A1002" s="10" t="s">
        <v>2345</v>
      </c>
      <c r="B1002" s="10" t="s">
        <v>2346</v>
      </c>
      <c r="C1002" s="11">
        <f>VLOOKUP(A1002,'[3]I&amp;S 09'!$A$1:$C$1297,2,FALSE)</f>
        <v>42676824</v>
      </c>
      <c r="D1002" s="11">
        <f>VLOOKUP(A1002,'[3]EDA 09 local Share'!$A$1:$C$1030,3,FALSE)</f>
        <v>32042841.002199996</v>
      </c>
      <c r="E1002" s="11">
        <f>VLOOKUP(A1002,'[3]IFA 09 Data'!$A$1:$C$1297,2,FALSE)</f>
        <v>379027</v>
      </c>
      <c r="F1002" s="11">
        <f>VLOOKUP(A1002,'[3]IFA 09 Data'!$A$1:$C$1297,3,FALSE)</f>
        <v>379027</v>
      </c>
      <c r="G1002" s="15">
        <f>VLOOKUP(A1002,'[3]data 11'!$A$1:$C$1304,3,FALSE)</f>
        <v>13093705691</v>
      </c>
      <c r="H1002" s="11">
        <f>VLOOKUP(A1002,'[3]Property 07'!$A$1:$B$1377,2,FALSE)</f>
        <v>11049255518</v>
      </c>
      <c r="I1002" s="16">
        <f>VLOOKUP(A1002,'[3]data 11'!$A$2:$B$1304,2,FALSE)</f>
        <v>30669</v>
      </c>
    </row>
    <row r="1003" spans="1:9">
      <c r="A1003" s="10" t="s">
        <v>2347</v>
      </c>
      <c r="B1003" s="10" t="s">
        <v>2348</v>
      </c>
      <c r="C1003" s="11">
        <f>VLOOKUP(A1003,'[3]I&amp;S 09'!$A$1:$C$1297,2,FALSE)</f>
        <v>0</v>
      </c>
      <c r="D1003" s="11">
        <f>VLOOKUP(A1003,'[3]EDA 09 local Share'!$A$1:$C$1030,3,FALSE)</f>
        <v>0</v>
      </c>
      <c r="E1003" s="11">
        <f>VLOOKUP(A1003,'[3]IFA 09 Data'!$A$1:$C$1297,2,FALSE)</f>
        <v>0</v>
      </c>
      <c r="F1003" s="11">
        <f>VLOOKUP(A1003,'[3]IFA 09 Data'!$A$1:$C$1297,3,FALSE)</f>
        <v>0</v>
      </c>
      <c r="G1003" s="15">
        <f>VLOOKUP(A1003,'[3]data 11'!$A$1:$C$1304,3,FALSE)</f>
        <v>54172270</v>
      </c>
      <c r="H1003" s="11">
        <f>VLOOKUP(A1003,'[3]Property 07'!$A$1:$B$1377,2,FALSE)</f>
        <v>49860455</v>
      </c>
      <c r="I1003" s="16">
        <f>VLOOKUP(A1003,'[3]data 11'!$A$2:$B$1304,2,FALSE)</f>
        <v>137</v>
      </c>
    </row>
    <row r="1004" spans="1:9">
      <c r="A1004" s="10" t="s">
        <v>2349</v>
      </c>
      <c r="B1004" s="10" t="s">
        <v>2350</v>
      </c>
      <c r="C1004" s="11">
        <f>VLOOKUP(A1004,'[3]I&amp;S 09'!$A$1:$C$1297,2,FALSE)</f>
        <v>3876872</v>
      </c>
      <c r="D1004" s="11">
        <f>VLOOKUP(A1004,'[3]EDA 09 local Share'!$A$1:$C$1030,3,FALSE)</f>
        <v>557700.8128441521</v>
      </c>
      <c r="E1004" s="11">
        <f>VLOOKUP(A1004,'[3]IFA 09 Data'!$A$1:$C$1297,2,FALSE)</f>
        <v>1020750</v>
      </c>
      <c r="F1004" s="11">
        <f>VLOOKUP(A1004,'[3]IFA 09 Data'!$A$1:$C$1297,3,FALSE)</f>
        <v>1513746</v>
      </c>
      <c r="G1004" s="15">
        <f>VLOOKUP(A1004,'[3]data 11'!$A$1:$C$1304,3,FALSE)</f>
        <v>937322999</v>
      </c>
      <c r="H1004" s="11">
        <f>VLOOKUP(A1004,'[3]Property 07'!$A$1:$B$1377,2,FALSE)</f>
        <v>816404917</v>
      </c>
      <c r="I1004" s="16">
        <f>VLOOKUP(A1004,'[3]data 11'!$A$2:$B$1304,2,FALSE)</f>
        <v>3535.4789999999998</v>
      </c>
    </row>
    <row r="1005" spans="1:9">
      <c r="A1005" s="10" t="s">
        <v>2351</v>
      </c>
      <c r="B1005" s="10" t="s">
        <v>2352</v>
      </c>
      <c r="C1005" s="11">
        <f>VLOOKUP(A1005,'[3]I&amp;S 09'!$A$1:$C$1297,2,FALSE)</f>
        <v>2111898</v>
      </c>
      <c r="D1005" s="11">
        <f>VLOOKUP(A1005,'[3]EDA 09 local Share'!$A$1:$C$1030,3,FALSE)</f>
        <v>610300.33481885167</v>
      </c>
      <c r="E1005" s="11">
        <f>VLOOKUP(A1005,'[3]IFA 09 Data'!$A$1:$C$1297,2,FALSE)</f>
        <v>642196</v>
      </c>
      <c r="F1005" s="11">
        <f>VLOOKUP(A1005,'[3]IFA 09 Data'!$A$1:$C$1297,3,FALSE)</f>
        <v>1140952</v>
      </c>
      <c r="G1005" s="15">
        <f>VLOOKUP(A1005,'[3]data 11'!$A$1:$C$1304,3,FALSE)</f>
        <v>675212198</v>
      </c>
      <c r="H1005" s="11">
        <f>VLOOKUP(A1005,'[3]Property 07'!$A$1:$B$1377,2,FALSE)</f>
        <v>545686509</v>
      </c>
      <c r="I1005" s="16">
        <f>VLOOKUP(A1005,'[3]data 11'!$A$2:$B$1304,2,FALSE)</f>
        <v>2900.6709999999998</v>
      </c>
    </row>
    <row r="1006" spans="1:9">
      <c r="A1006" s="10" t="s">
        <v>2353</v>
      </c>
      <c r="B1006" s="10" t="s">
        <v>2354</v>
      </c>
      <c r="C1006" s="11">
        <f>VLOOKUP(A1006,'[3]I&amp;S 09'!$A$1:$C$1297,2,FALSE)</f>
        <v>68507</v>
      </c>
      <c r="D1006" s="11">
        <f>VLOOKUP(A1006,'[3]EDA 09 local Share'!$A$1:$C$1030,3,FALSE)</f>
        <v>0</v>
      </c>
      <c r="E1006" s="11">
        <f>VLOOKUP(A1006,'[3]IFA 09 Data'!$A$1:$C$1297,2,FALSE)</f>
        <v>79792</v>
      </c>
      <c r="F1006" s="11">
        <f>VLOOKUP(A1006,'[3]IFA 09 Data'!$A$1:$C$1297,3,FALSE)</f>
        <v>153375</v>
      </c>
      <c r="G1006" s="15">
        <f>VLOOKUP(A1006,'[3]data 11'!$A$1:$C$1304,3,FALSE)</f>
        <v>161773842</v>
      </c>
      <c r="H1006" s="11">
        <f>VLOOKUP(A1006,'[3]Property 07'!$A$1:$B$1377,2,FALSE)</f>
        <v>139495523</v>
      </c>
      <c r="I1006" s="16">
        <f>VLOOKUP(A1006,'[3]data 11'!$A$2:$B$1304,2,FALSE)</f>
        <v>838.92499999999995</v>
      </c>
    </row>
    <row r="1007" spans="1:9">
      <c r="A1007" s="10" t="s">
        <v>2355</v>
      </c>
      <c r="B1007" s="10" t="s">
        <v>2356</v>
      </c>
      <c r="C1007" s="11">
        <f>VLOOKUP(A1007,'[3]I&amp;S 09'!$A$1:$C$1297,2,FALSE)</f>
        <v>411446</v>
      </c>
      <c r="D1007" s="11">
        <f>VLOOKUP(A1007,'[3]EDA 09 local Share'!$A$1:$C$1030,3,FALSE)</f>
        <v>0</v>
      </c>
      <c r="E1007" s="11">
        <f>VLOOKUP(A1007,'[3]IFA 09 Data'!$A$1:$C$1297,2,FALSE)</f>
        <v>188802</v>
      </c>
      <c r="F1007" s="11">
        <f>VLOOKUP(A1007,'[3]IFA 09 Data'!$A$1:$C$1297,3,FALSE)</f>
        <v>353034</v>
      </c>
      <c r="G1007" s="15">
        <f>VLOOKUP(A1007,'[3]data 11'!$A$1:$C$1304,3,FALSE)</f>
        <v>159829606</v>
      </c>
      <c r="H1007" s="11">
        <f>VLOOKUP(A1007,'[3]Property 07'!$A$1:$B$1377,2,FALSE)</f>
        <v>139131818</v>
      </c>
      <c r="I1007" s="16">
        <f>VLOOKUP(A1007,'[3]data 11'!$A$2:$B$1304,2,FALSE)</f>
        <v>747.76299999999992</v>
      </c>
    </row>
    <row r="1008" spans="1:9">
      <c r="A1008" s="10" t="s">
        <v>2357</v>
      </c>
      <c r="B1008" s="10" t="s">
        <v>2358</v>
      </c>
      <c r="C1008" s="11">
        <f>VLOOKUP(A1008,'[3]I&amp;S 09'!$A$1:$C$1297,2,FALSE)</f>
        <v>2168219</v>
      </c>
      <c r="D1008" s="11">
        <f>VLOOKUP(A1008,'[3]EDA 09 local Share'!$A$1:$C$1030,3,FALSE)</f>
        <v>0</v>
      </c>
      <c r="E1008" s="11">
        <f>VLOOKUP(A1008,'[3]IFA 09 Data'!$A$1:$C$1297,2,FALSE)</f>
        <v>0</v>
      </c>
      <c r="F1008" s="11">
        <f>VLOOKUP(A1008,'[3]IFA 09 Data'!$A$1:$C$1297,3,FALSE)</f>
        <v>0</v>
      </c>
      <c r="G1008" s="15">
        <f>VLOOKUP(A1008,'[3]data 11'!$A$1:$C$1304,3,FALSE)</f>
        <v>1038447820</v>
      </c>
      <c r="H1008" s="11">
        <f>VLOOKUP(A1008,'[3]Property 07'!$A$1:$B$1377,2,FALSE)</f>
        <v>667788658</v>
      </c>
      <c r="I1008" s="16">
        <f>VLOOKUP(A1008,'[3]data 11'!$A$2:$B$1304,2,FALSE)</f>
        <v>1348.55</v>
      </c>
    </row>
    <row r="1009" spans="1:9">
      <c r="A1009" s="10" t="s">
        <v>2359</v>
      </c>
      <c r="B1009" s="10" t="s">
        <v>2360</v>
      </c>
      <c r="C1009" s="11">
        <f>VLOOKUP(A1009,'[3]I&amp;S 09'!$A$1:$C$1297,2,FALSE)</f>
        <v>0</v>
      </c>
      <c r="D1009" s="11">
        <f>VLOOKUP(A1009,'[3]EDA 09 local Share'!$A$1:$C$1030,3,FALSE)</f>
        <v>0</v>
      </c>
      <c r="E1009" s="11">
        <f>VLOOKUP(A1009,'[3]IFA 09 Data'!$A$1:$C$1297,2,FALSE)</f>
        <v>0</v>
      </c>
      <c r="F1009" s="11">
        <f>VLOOKUP(A1009,'[3]IFA 09 Data'!$A$1:$C$1297,3,FALSE)</f>
        <v>0</v>
      </c>
      <c r="G1009" s="15">
        <f>VLOOKUP(A1009,'[3]data 11'!$A$1:$C$1304,3,FALSE)</f>
        <v>1255172300</v>
      </c>
      <c r="H1009" s="11">
        <f>VLOOKUP(A1009,'[3]Property 07'!$A$1:$B$1377,2,FALSE)</f>
        <v>1207914489</v>
      </c>
      <c r="I1009" s="16">
        <f>VLOOKUP(A1009,'[3]data 11'!$A$2:$B$1304,2,FALSE)</f>
        <v>331.05699999999996</v>
      </c>
    </row>
    <row r="1010" spans="1:9">
      <c r="A1010" s="10" t="s">
        <v>2361</v>
      </c>
      <c r="B1010" s="10" t="s">
        <v>2362</v>
      </c>
      <c r="C1010" s="11">
        <f>VLOOKUP(A1010,'[3]I&amp;S 09'!$A$1:$C$1297,2,FALSE)</f>
        <v>500521</v>
      </c>
      <c r="D1010" s="11">
        <f>VLOOKUP(A1010,'[3]EDA 09 local Share'!$A$1:$C$1030,3,FALSE)</f>
        <v>128528.58562871034</v>
      </c>
      <c r="E1010" s="11">
        <f>VLOOKUP(A1010,'[3]IFA 09 Data'!$A$1:$C$1297,2,FALSE)</f>
        <v>412425</v>
      </c>
      <c r="F1010" s="11">
        <f>VLOOKUP(A1010,'[3]IFA 09 Data'!$A$1:$C$1297,3,FALSE)</f>
        <v>466170</v>
      </c>
      <c r="G1010" s="15">
        <f>VLOOKUP(A1010,'[3]data 11'!$A$1:$C$1304,3,FALSE)</f>
        <v>262319005</v>
      </c>
      <c r="H1010" s="11">
        <f>VLOOKUP(A1010,'[3]Property 07'!$A$1:$B$1377,2,FALSE)</f>
        <v>212630923</v>
      </c>
      <c r="I1010" s="16">
        <f>VLOOKUP(A1010,'[3]data 11'!$A$2:$B$1304,2,FALSE)</f>
        <v>712.78099999999995</v>
      </c>
    </row>
    <row r="1011" spans="1:9">
      <c r="A1011" s="10" t="s">
        <v>2363</v>
      </c>
      <c r="B1011" s="10" t="s">
        <v>2364</v>
      </c>
      <c r="C1011" s="11">
        <f>VLOOKUP(A1011,'[3]I&amp;S 09'!$A$1:$C$1297,2,FALSE)</f>
        <v>1683839</v>
      </c>
      <c r="D1011" s="11">
        <f>VLOOKUP(A1011,'[3]EDA 09 local Share'!$A$1:$C$1030,3,FALSE)</f>
        <v>525753.15614548977</v>
      </c>
      <c r="E1011" s="11">
        <f>VLOOKUP(A1011,'[3]IFA 09 Data'!$A$1:$C$1297,2,FALSE)</f>
        <v>0</v>
      </c>
      <c r="F1011" s="11">
        <f>VLOOKUP(A1011,'[3]IFA 09 Data'!$A$1:$C$1297,3,FALSE)</f>
        <v>0</v>
      </c>
      <c r="G1011" s="15">
        <f>VLOOKUP(A1011,'[3]data 11'!$A$1:$C$1304,3,FALSE)</f>
        <v>764409744</v>
      </c>
      <c r="H1011" s="11">
        <f>VLOOKUP(A1011,'[3]Property 07'!$A$1:$B$1377,2,FALSE)</f>
        <v>602795022</v>
      </c>
      <c r="I1011" s="16">
        <f>VLOOKUP(A1011,'[3]data 11'!$A$2:$B$1304,2,FALSE)</f>
        <v>932.125</v>
      </c>
    </row>
    <row r="1012" spans="1:9">
      <c r="A1012" s="10" t="s">
        <v>2365</v>
      </c>
      <c r="B1012" s="10" t="s">
        <v>2366</v>
      </c>
      <c r="C1012" s="11">
        <f>VLOOKUP(A1012,'[3]I&amp;S 09'!$A$1:$C$1297,2,FALSE)</f>
        <v>1927718</v>
      </c>
      <c r="D1012" s="11">
        <f>VLOOKUP(A1012,'[3]EDA 09 local Share'!$A$1:$C$1030,3,FALSE)</f>
        <v>2436484.9362238781</v>
      </c>
      <c r="E1012" s="11">
        <f>VLOOKUP(A1012,'[3]IFA 09 Data'!$A$1:$C$1297,2,FALSE)</f>
        <v>0</v>
      </c>
      <c r="F1012" s="11">
        <f>VLOOKUP(A1012,'[3]IFA 09 Data'!$A$1:$C$1297,3,FALSE)</f>
        <v>0</v>
      </c>
      <c r="G1012" s="15">
        <f>VLOOKUP(A1012,'[3]data 11'!$A$1:$C$1304,3,FALSE)</f>
        <v>1252456317</v>
      </c>
      <c r="H1012" s="11">
        <f>VLOOKUP(A1012,'[3]Property 07'!$A$1:$B$1377,2,FALSE)</f>
        <v>1113688092</v>
      </c>
      <c r="I1012" s="16">
        <f>VLOOKUP(A1012,'[3]data 11'!$A$2:$B$1304,2,FALSE)</f>
        <v>2295.5</v>
      </c>
    </row>
    <row r="1013" spans="1:9">
      <c r="A1013" s="10" t="s">
        <v>2367</v>
      </c>
      <c r="B1013" s="10" t="s">
        <v>2368</v>
      </c>
      <c r="C1013" s="11">
        <f>VLOOKUP(A1013,'[3]I&amp;S 09'!$A$1:$C$1297,2,FALSE)</f>
        <v>1037679</v>
      </c>
      <c r="D1013" s="11">
        <f>VLOOKUP(A1013,'[3]EDA 09 local Share'!$A$1:$C$1030,3,FALSE)</f>
        <v>252041.48961810578</v>
      </c>
      <c r="E1013" s="11">
        <f>VLOOKUP(A1013,'[3]IFA 09 Data'!$A$1:$C$1297,2,FALSE)</f>
        <v>0</v>
      </c>
      <c r="F1013" s="11">
        <f>VLOOKUP(A1013,'[3]IFA 09 Data'!$A$1:$C$1297,3,FALSE)</f>
        <v>0</v>
      </c>
      <c r="G1013" s="15">
        <f>VLOOKUP(A1013,'[3]data 11'!$A$1:$C$1304,3,FALSE)</f>
        <v>518510372</v>
      </c>
      <c r="H1013" s="11">
        <f>VLOOKUP(A1013,'[3]Property 07'!$A$1:$B$1377,2,FALSE)</f>
        <v>455726490</v>
      </c>
      <c r="I1013" s="16">
        <f>VLOOKUP(A1013,'[3]data 11'!$A$2:$B$1304,2,FALSE)</f>
        <v>591.89499999999998</v>
      </c>
    </row>
    <row r="1014" spans="1:9">
      <c r="A1014" s="10" t="s">
        <v>2369</v>
      </c>
      <c r="B1014" s="10" t="s">
        <v>2370</v>
      </c>
      <c r="C1014" s="11">
        <f>VLOOKUP(A1014,'[3]I&amp;S 09'!$A$1:$C$1297,2,FALSE)</f>
        <v>5497389</v>
      </c>
      <c r="D1014" s="11">
        <f>VLOOKUP(A1014,'[3]EDA 09 local Share'!$A$1:$C$1030,3,FALSE)</f>
        <v>4939136.563099999</v>
      </c>
      <c r="E1014" s="11">
        <f>VLOOKUP(A1014,'[3]IFA 09 Data'!$A$1:$C$1297,2,FALSE)</f>
        <v>0</v>
      </c>
      <c r="F1014" s="11">
        <f>VLOOKUP(A1014,'[3]IFA 09 Data'!$A$1:$C$1297,3,FALSE)</f>
        <v>0</v>
      </c>
      <c r="G1014" s="15">
        <f>VLOOKUP(A1014,'[3]data 11'!$A$1:$C$1304,3,FALSE)</f>
        <v>2187954383</v>
      </c>
      <c r="H1014" s="11">
        <f>VLOOKUP(A1014,'[3]Property 07'!$A$1:$B$1377,2,FALSE)</f>
        <v>1703150539</v>
      </c>
      <c r="I1014" s="16">
        <f>VLOOKUP(A1014,'[3]data 11'!$A$2:$B$1304,2,FALSE)</f>
        <v>3000</v>
      </c>
    </row>
    <row r="1015" spans="1:9">
      <c r="A1015" s="10" t="s">
        <v>2371</v>
      </c>
      <c r="B1015" s="10" t="s">
        <v>2372</v>
      </c>
      <c r="C1015" s="11">
        <f>VLOOKUP(A1015,'[3]I&amp;S 09'!$A$1:$C$1297,2,FALSE)</f>
        <v>991625</v>
      </c>
      <c r="D1015" s="11">
        <f>VLOOKUP(A1015,'[3]EDA 09 local Share'!$A$1:$C$1030,3,FALSE)</f>
        <v>294801.85185366642</v>
      </c>
      <c r="E1015" s="11">
        <f>VLOOKUP(A1015,'[3]IFA 09 Data'!$A$1:$C$1297,2,FALSE)</f>
        <v>315572</v>
      </c>
      <c r="F1015" s="11">
        <f>VLOOKUP(A1015,'[3]IFA 09 Data'!$A$1:$C$1297,3,FALSE)</f>
        <v>413155</v>
      </c>
      <c r="G1015" s="15">
        <f>VLOOKUP(A1015,'[3]data 11'!$A$1:$C$1304,3,FALSE)</f>
        <v>312886110</v>
      </c>
      <c r="H1015" s="11">
        <f>VLOOKUP(A1015,'[3]Property 07'!$A$1:$B$1377,2,FALSE)</f>
        <v>264441029</v>
      </c>
      <c r="I1015" s="16">
        <f>VLOOKUP(A1015,'[3]data 11'!$A$2:$B$1304,2,FALSE)</f>
        <v>1042.741</v>
      </c>
    </row>
    <row r="1016" spans="1:9">
      <c r="A1016" s="10" t="s">
        <v>2373</v>
      </c>
      <c r="B1016" s="10" t="s">
        <v>2374</v>
      </c>
      <c r="C1016" s="11">
        <f>VLOOKUP(A1016,'[3]I&amp;S 09'!$A$1:$C$1297,2,FALSE)</f>
        <v>231566</v>
      </c>
      <c r="D1016" s="11">
        <f>VLOOKUP(A1016,'[3]EDA 09 local Share'!$A$1:$C$1030,3,FALSE)</f>
        <v>52744.818309339666</v>
      </c>
      <c r="E1016" s="11">
        <f>VLOOKUP(A1016,'[3]IFA 09 Data'!$A$1:$C$1297,2,FALSE)</f>
        <v>197310</v>
      </c>
      <c r="F1016" s="11">
        <f>VLOOKUP(A1016,'[3]IFA 09 Data'!$A$1:$C$1297,3,FALSE)</f>
        <v>197310</v>
      </c>
      <c r="G1016" s="15">
        <f>VLOOKUP(A1016,'[3]data 11'!$A$1:$C$1304,3,FALSE)</f>
        <v>190269040</v>
      </c>
      <c r="H1016" s="11">
        <f>VLOOKUP(A1016,'[3]Property 07'!$A$1:$B$1377,2,FALSE)</f>
        <v>166081958</v>
      </c>
      <c r="I1016" s="16">
        <f>VLOOKUP(A1016,'[3]data 11'!$A$2:$B$1304,2,FALSE)</f>
        <v>210.17999999999998</v>
      </c>
    </row>
    <row r="1017" spans="1:9">
      <c r="A1017" s="10" t="s">
        <v>2375</v>
      </c>
      <c r="B1017" s="10" t="s">
        <v>2376</v>
      </c>
      <c r="C1017" s="11">
        <f>VLOOKUP(A1017,'[3]I&amp;S 09'!$A$1:$C$1297,2,FALSE)</f>
        <v>1049961</v>
      </c>
      <c r="D1017" s="11">
        <f>VLOOKUP(A1017,'[3]EDA 09 local Share'!$A$1:$C$1030,3,FALSE)</f>
        <v>1464780.8181418893</v>
      </c>
      <c r="E1017" s="11">
        <f>VLOOKUP(A1017,'[3]IFA 09 Data'!$A$1:$C$1297,2,FALSE)</f>
        <v>0</v>
      </c>
      <c r="F1017" s="11">
        <f>VLOOKUP(A1017,'[3]IFA 09 Data'!$A$1:$C$1297,3,FALSE)</f>
        <v>0</v>
      </c>
      <c r="G1017" s="15">
        <f>VLOOKUP(A1017,'[3]data 11'!$A$1:$C$1304,3,FALSE)</f>
        <v>679831728</v>
      </c>
      <c r="H1017" s="11">
        <f>VLOOKUP(A1017,'[3]Property 07'!$A$1:$B$1377,2,FALSE)</f>
        <v>610420134</v>
      </c>
      <c r="I1017" s="16">
        <f>VLOOKUP(A1017,'[3]data 11'!$A$2:$B$1304,2,FALSE)</f>
        <v>686.01599999999996</v>
      </c>
    </row>
    <row r="1018" spans="1:9">
      <c r="A1018" s="10" t="s">
        <v>2377</v>
      </c>
      <c r="B1018" s="10" t="s">
        <v>2378</v>
      </c>
      <c r="C1018" s="11">
        <f>VLOOKUP(A1018,'[3]I&amp;S 09'!$A$1:$C$1297,2,FALSE)</f>
        <v>0</v>
      </c>
      <c r="D1018" s="11">
        <f>VLOOKUP(A1018,'[3]EDA 09 local Share'!$A$1:$C$1030,3,FALSE)</f>
        <v>0</v>
      </c>
      <c r="E1018" s="11">
        <f>VLOOKUP(A1018,'[3]IFA 09 Data'!$A$1:$C$1297,2,FALSE)</f>
        <v>0</v>
      </c>
      <c r="F1018" s="11">
        <f>VLOOKUP(A1018,'[3]IFA 09 Data'!$A$1:$C$1297,3,FALSE)</f>
        <v>0</v>
      </c>
      <c r="G1018" s="15">
        <f>VLOOKUP(A1018,'[3]data 11'!$A$1:$C$1304,3,FALSE)</f>
        <v>445862173</v>
      </c>
      <c r="H1018" s="11">
        <f>VLOOKUP(A1018,'[3]Property 07'!$A$1:$B$1377,2,FALSE)</f>
        <v>406705198</v>
      </c>
      <c r="I1018" s="16">
        <f>VLOOKUP(A1018,'[3]data 11'!$A$2:$B$1304,2,FALSE)</f>
        <v>1434.271</v>
      </c>
    </row>
    <row r="1019" spans="1:9">
      <c r="A1019" s="10" t="s">
        <v>2379</v>
      </c>
      <c r="B1019" s="10" t="s">
        <v>2380</v>
      </c>
      <c r="C1019" s="11">
        <f>VLOOKUP(A1019,'[3]I&amp;S 09'!$A$1:$C$1297,2,FALSE)</f>
        <v>334093</v>
      </c>
      <c r="D1019" s="11">
        <f>VLOOKUP(A1019,'[3]EDA 09 local Share'!$A$1:$C$1030,3,FALSE)</f>
        <v>356138.32423843426</v>
      </c>
      <c r="E1019" s="11">
        <f>VLOOKUP(A1019,'[3]IFA 09 Data'!$A$1:$C$1297,2,FALSE)</f>
        <v>0</v>
      </c>
      <c r="F1019" s="11">
        <f>VLOOKUP(A1019,'[3]IFA 09 Data'!$A$1:$C$1297,3,FALSE)</f>
        <v>0</v>
      </c>
      <c r="G1019" s="15">
        <f>VLOOKUP(A1019,'[3]data 11'!$A$1:$C$1304,3,FALSE)</f>
        <v>414003012</v>
      </c>
      <c r="H1019" s="11">
        <f>VLOOKUP(A1019,'[3]Property 07'!$A$1:$B$1377,2,FALSE)</f>
        <v>388400599</v>
      </c>
      <c r="I1019" s="16">
        <f>VLOOKUP(A1019,'[3]data 11'!$A$2:$B$1304,2,FALSE)</f>
        <v>1022.38</v>
      </c>
    </row>
    <row r="1020" spans="1:9">
      <c r="A1020" s="10" t="s">
        <v>2381</v>
      </c>
      <c r="B1020" s="10" t="s">
        <v>2382</v>
      </c>
      <c r="C1020" s="11">
        <f>VLOOKUP(A1020,'[3]I&amp;S 09'!$A$1:$C$1297,2,FALSE)</f>
        <v>178435</v>
      </c>
      <c r="D1020" s="11">
        <f>VLOOKUP(A1020,'[3]EDA 09 local Share'!$A$1:$C$1030,3,FALSE)</f>
        <v>336500.15095967543</v>
      </c>
      <c r="E1020" s="11">
        <f>VLOOKUP(A1020,'[3]IFA 09 Data'!$A$1:$C$1297,2,FALSE)</f>
        <v>0</v>
      </c>
      <c r="F1020" s="11">
        <f>VLOOKUP(A1020,'[3]IFA 09 Data'!$A$1:$C$1297,3,FALSE)</f>
        <v>0</v>
      </c>
      <c r="G1020" s="15">
        <f>VLOOKUP(A1020,'[3]data 11'!$A$1:$C$1304,3,FALSE)</f>
        <v>261928840</v>
      </c>
      <c r="H1020" s="11">
        <f>VLOOKUP(A1020,'[3]Property 07'!$A$1:$B$1377,2,FALSE)</f>
        <v>233837414</v>
      </c>
      <c r="I1020" s="16">
        <f>VLOOKUP(A1020,'[3]data 11'!$A$2:$B$1304,2,FALSE)</f>
        <v>337.15099999999995</v>
      </c>
    </row>
    <row r="1021" spans="1:9">
      <c r="A1021" s="10" t="s">
        <v>2383</v>
      </c>
      <c r="B1021" s="10" t="s">
        <v>2384</v>
      </c>
      <c r="C1021" s="11">
        <f>VLOOKUP(A1021,'[3]I&amp;S 09'!$A$1:$C$1297,2,FALSE)</f>
        <v>120165</v>
      </c>
      <c r="D1021" s="11">
        <f>VLOOKUP(A1021,'[3]EDA 09 local Share'!$A$1:$C$1030,3,FALSE)</f>
        <v>107296.59881889365</v>
      </c>
      <c r="E1021" s="11">
        <f>VLOOKUP(A1021,'[3]IFA 09 Data'!$A$1:$C$1297,2,FALSE)</f>
        <v>0</v>
      </c>
      <c r="F1021" s="11">
        <f>VLOOKUP(A1021,'[3]IFA 09 Data'!$A$1:$C$1297,3,FALSE)</f>
        <v>0</v>
      </c>
      <c r="G1021" s="15">
        <f>VLOOKUP(A1021,'[3]data 11'!$A$1:$C$1304,3,FALSE)</f>
        <v>223735956</v>
      </c>
      <c r="H1021" s="11">
        <f>VLOOKUP(A1021,'[3]Property 07'!$A$1:$B$1377,2,FALSE)</f>
        <v>198377177</v>
      </c>
      <c r="I1021" s="16">
        <f>VLOOKUP(A1021,'[3]data 11'!$A$2:$B$1304,2,FALSE)</f>
        <v>805.3119999999999</v>
      </c>
    </row>
    <row r="1022" spans="1:9">
      <c r="A1022" s="10" t="s">
        <v>2385</v>
      </c>
      <c r="B1022" s="10" t="s">
        <v>2386</v>
      </c>
      <c r="C1022" s="11">
        <f>VLOOKUP(A1022,'[3]I&amp;S 09'!$A$1:$C$1297,2,FALSE)</f>
        <v>301</v>
      </c>
      <c r="D1022" s="11">
        <f>VLOOKUP(A1022,'[3]EDA 09 local Share'!$A$1:$C$1030,3,FALSE)</f>
        <v>0</v>
      </c>
      <c r="E1022" s="11">
        <f>VLOOKUP(A1022,'[3]IFA 09 Data'!$A$1:$C$1297,2,FALSE)</f>
        <v>0</v>
      </c>
      <c r="F1022" s="11">
        <f>VLOOKUP(A1022,'[3]IFA 09 Data'!$A$1:$C$1297,3,FALSE)</f>
        <v>0</v>
      </c>
      <c r="G1022" s="15">
        <f>VLOOKUP(A1022,'[3]data 11'!$A$1:$C$1304,3,FALSE)</f>
        <v>398551330</v>
      </c>
      <c r="H1022" s="11">
        <f>VLOOKUP(A1022,'[3]Property 07'!$A$1:$B$1377,2,FALSE)</f>
        <v>386612238</v>
      </c>
      <c r="I1022" s="16">
        <f>VLOOKUP(A1022,'[3]data 11'!$A$2:$B$1304,2,FALSE)</f>
        <v>1305</v>
      </c>
    </row>
    <row r="1023" spans="1:9">
      <c r="A1023" s="10" t="s">
        <v>2387</v>
      </c>
      <c r="B1023" s="10" t="s">
        <v>2388</v>
      </c>
      <c r="C1023" s="11">
        <f>VLOOKUP(A1023,'[3]I&amp;S 09'!$A$1:$C$1297,2,FALSE)</f>
        <v>0</v>
      </c>
      <c r="D1023" s="11">
        <f>VLOOKUP(A1023,'[3]EDA 09 local Share'!$A$1:$C$1030,3,FALSE)</f>
        <v>0</v>
      </c>
      <c r="E1023" s="11">
        <f>VLOOKUP(A1023,'[3]IFA 09 Data'!$A$1:$C$1297,2,FALSE)</f>
        <v>0</v>
      </c>
      <c r="F1023" s="11">
        <f>VLOOKUP(A1023,'[3]IFA 09 Data'!$A$1:$C$1297,3,FALSE)</f>
        <v>0</v>
      </c>
      <c r="G1023" s="15">
        <f>VLOOKUP(A1023,'[3]data 11'!$A$1:$C$1304,3,FALSE)</f>
        <v>2658233782</v>
      </c>
      <c r="H1023" s="11">
        <f>VLOOKUP(A1023,'[3]Property 07'!$A$1:$B$1377,2,FALSE)</f>
        <v>2509484031</v>
      </c>
      <c r="I1023" s="16">
        <f>VLOOKUP(A1023,'[3]data 11'!$A$2:$B$1304,2,FALSE)</f>
        <v>1380</v>
      </c>
    </row>
    <row r="1024" spans="1:9">
      <c r="A1024" s="10" t="s">
        <v>2389</v>
      </c>
      <c r="B1024" s="10" t="s">
        <v>2390</v>
      </c>
      <c r="C1024" s="11">
        <f>VLOOKUP(A1024,'[3]I&amp;S 09'!$A$1:$C$1297,2,FALSE)</f>
        <v>0</v>
      </c>
      <c r="D1024" s="11">
        <f>VLOOKUP(A1024,'[3]EDA 09 local Share'!$A$1:$C$1030,3,FALSE)</f>
        <v>0</v>
      </c>
      <c r="E1024" s="11">
        <f>VLOOKUP(A1024,'[3]IFA 09 Data'!$A$1:$C$1297,2,FALSE)</f>
        <v>0</v>
      </c>
      <c r="F1024" s="11">
        <f>VLOOKUP(A1024,'[3]IFA 09 Data'!$A$1:$C$1297,3,FALSE)</f>
        <v>0</v>
      </c>
      <c r="G1024" s="15">
        <f>VLOOKUP(A1024,'[3]data 11'!$A$1:$C$1304,3,FALSE)</f>
        <v>841565396</v>
      </c>
      <c r="H1024" s="11">
        <f>VLOOKUP(A1024,'[3]Property 07'!$A$1:$B$1377,2,FALSE)</f>
        <v>788289392</v>
      </c>
      <c r="I1024" s="16">
        <f>VLOOKUP(A1024,'[3]data 11'!$A$2:$B$1304,2,FALSE)</f>
        <v>442.33</v>
      </c>
    </row>
    <row r="1025" spans="1:9">
      <c r="A1025" s="10" t="s">
        <v>2391</v>
      </c>
      <c r="B1025" s="10" t="s">
        <v>2392</v>
      </c>
      <c r="C1025" s="11">
        <f>VLOOKUP(A1025,'[3]I&amp;S 09'!$A$1:$C$1297,2,FALSE)</f>
        <v>1999633</v>
      </c>
      <c r="D1025" s="11">
        <f>VLOOKUP(A1025,'[3]EDA 09 local Share'!$A$1:$C$1030,3,FALSE)</f>
        <v>15027.970113718722</v>
      </c>
      <c r="E1025" s="11">
        <f>VLOOKUP(A1025,'[3]IFA 09 Data'!$A$1:$C$1297,2,FALSE)</f>
        <v>804238</v>
      </c>
      <c r="F1025" s="11">
        <f>VLOOKUP(A1025,'[3]IFA 09 Data'!$A$1:$C$1297,3,FALSE)</f>
        <v>1128993</v>
      </c>
      <c r="G1025" s="15">
        <f>VLOOKUP(A1025,'[3]data 11'!$A$1:$C$1304,3,FALSE)</f>
        <v>620896369</v>
      </c>
      <c r="H1025" s="11">
        <f>VLOOKUP(A1025,'[3]Property 07'!$A$1:$B$1377,2,FALSE)</f>
        <v>577294098</v>
      </c>
      <c r="I1025" s="16">
        <f>VLOOKUP(A1025,'[3]data 11'!$A$2:$B$1304,2,FALSE)</f>
        <v>2270</v>
      </c>
    </row>
    <row r="1026" spans="1:9">
      <c r="A1026" s="10" t="s">
        <v>2393</v>
      </c>
      <c r="B1026" s="10" t="s">
        <v>2394</v>
      </c>
      <c r="C1026" s="11">
        <f>VLOOKUP(A1026,'[3]I&amp;S 09'!$A$1:$C$1297,2,FALSE)</f>
        <v>0</v>
      </c>
      <c r="D1026" s="11">
        <f>VLOOKUP(A1026,'[3]EDA 09 local Share'!$A$1:$C$1030,3,FALSE)</f>
        <v>0</v>
      </c>
      <c r="E1026" s="11">
        <f>VLOOKUP(A1026,'[3]IFA 09 Data'!$A$1:$C$1297,2,FALSE)</f>
        <v>0</v>
      </c>
      <c r="F1026" s="11">
        <f>VLOOKUP(A1026,'[3]IFA 09 Data'!$A$1:$C$1297,3,FALSE)</f>
        <v>0</v>
      </c>
      <c r="G1026" s="15">
        <f>VLOOKUP(A1026,'[3]data 11'!$A$1:$C$1304,3,FALSE)</f>
        <v>50913079</v>
      </c>
      <c r="H1026" s="11">
        <f>VLOOKUP(A1026,'[3]Property 07'!$A$1:$B$1377,2,FALSE)</f>
        <v>43343496</v>
      </c>
      <c r="I1026" s="16">
        <f>VLOOKUP(A1026,'[3]data 11'!$A$2:$B$1304,2,FALSE)</f>
        <v>131.08799999999999</v>
      </c>
    </row>
    <row r="1027" spans="1:9">
      <c r="A1027" s="10" t="s">
        <v>2395</v>
      </c>
      <c r="B1027" s="10" t="s">
        <v>2396</v>
      </c>
      <c r="C1027" s="11">
        <f>VLOOKUP(A1027,'[3]I&amp;S 09'!$A$1:$C$1297,2,FALSE)</f>
        <v>365411</v>
      </c>
      <c r="D1027" s="11">
        <f>VLOOKUP(A1027,'[3]EDA 09 local Share'!$A$1:$C$1030,3,FALSE)</f>
        <v>66554.159639010759</v>
      </c>
      <c r="E1027" s="11">
        <f>VLOOKUP(A1027,'[3]IFA 09 Data'!$A$1:$C$1297,2,FALSE)</f>
        <v>235509</v>
      </c>
      <c r="F1027" s="11">
        <f>VLOOKUP(A1027,'[3]IFA 09 Data'!$A$1:$C$1297,3,FALSE)</f>
        <v>376038</v>
      </c>
      <c r="G1027" s="15">
        <f>VLOOKUP(A1027,'[3]data 11'!$A$1:$C$1304,3,FALSE)</f>
        <v>179678391</v>
      </c>
      <c r="H1027" s="11">
        <f>VLOOKUP(A1027,'[3]Property 07'!$A$1:$B$1377,2,FALSE)</f>
        <v>161157866</v>
      </c>
      <c r="I1027" s="16">
        <f>VLOOKUP(A1027,'[3]data 11'!$A$2:$B$1304,2,FALSE)</f>
        <v>732.20299999999997</v>
      </c>
    </row>
    <row r="1028" spans="1:9">
      <c r="A1028" s="10" t="s">
        <v>2397</v>
      </c>
      <c r="B1028" s="10" t="s">
        <v>2398</v>
      </c>
      <c r="C1028" s="11">
        <f>VLOOKUP(A1028,'[3]I&amp;S 09'!$A$1:$C$1297,2,FALSE)</f>
        <v>1986554</v>
      </c>
      <c r="D1028" s="11">
        <f>VLOOKUP(A1028,'[3]EDA 09 local Share'!$A$1:$C$1030,3,FALSE)</f>
        <v>4779286.2377087893</v>
      </c>
      <c r="E1028" s="11">
        <f>VLOOKUP(A1028,'[3]IFA 09 Data'!$A$1:$C$1297,2,FALSE)</f>
        <v>0</v>
      </c>
      <c r="F1028" s="11">
        <f>VLOOKUP(A1028,'[3]IFA 09 Data'!$A$1:$C$1297,3,FALSE)</f>
        <v>0</v>
      </c>
      <c r="G1028" s="15">
        <f>VLOOKUP(A1028,'[3]data 11'!$A$1:$C$1304,3,FALSE)</f>
        <v>3083129987</v>
      </c>
      <c r="H1028" s="11">
        <f>VLOOKUP(A1028,'[3]Property 07'!$A$1:$B$1377,2,FALSE)</f>
        <v>3144759679</v>
      </c>
      <c r="I1028" s="16">
        <f>VLOOKUP(A1028,'[3]data 11'!$A$2:$B$1304,2,FALSE)</f>
        <v>3238.6</v>
      </c>
    </row>
    <row r="1029" spans="1:9">
      <c r="A1029" s="10" t="s">
        <v>2399</v>
      </c>
      <c r="B1029" s="10" t="s">
        <v>2400</v>
      </c>
      <c r="C1029" s="11">
        <f>VLOOKUP(A1029,'[3]I&amp;S 09'!$A$1:$C$1297,2,FALSE)</f>
        <v>699423</v>
      </c>
      <c r="D1029" s="11">
        <f>VLOOKUP(A1029,'[3]EDA 09 local Share'!$A$1:$C$1030,3,FALSE)</f>
        <v>34998.490759547509</v>
      </c>
      <c r="E1029" s="11">
        <f>VLOOKUP(A1029,'[3]IFA 09 Data'!$A$1:$C$1297,2,FALSE)</f>
        <v>530733</v>
      </c>
      <c r="F1029" s="11">
        <f>VLOOKUP(A1029,'[3]IFA 09 Data'!$A$1:$C$1297,3,FALSE)</f>
        <v>1407107</v>
      </c>
      <c r="G1029" s="15">
        <f>VLOOKUP(A1029,'[3]data 11'!$A$1:$C$1304,3,FALSE)</f>
        <v>186006870</v>
      </c>
      <c r="H1029" s="11">
        <f>VLOOKUP(A1029,'[3]Property 07'!$A$1:$B$1377,2,FALSE)</f>
        <v>230986421</v>
      </c>
      <c r="I1029" s="16">
        <f>VLOOKUP(A1029,'[3]data 11'!$A$2:$B$1304,2,FALSE)</f>
        <v>1733.9699999999998</v>
      </c>
    </row>
    <row r="1030" spans="1:9">
      <c r="A1030" s="10" t="s">
        <v>2401</v>
      </c>
      <c r="B1030" s="10" t="s">
        <v>2402</v>
      </c>
      <c r="C1030" s="11">
        <f>VLOOKUP(A1030,'[3]I&amp;S 09'!$A$1:$C$1297,2,FALSE)</f>
        <v>68924</v>
      </c>
      <c r="D1030" s="11">
        <f>VLOOKUP(A1030,'[3]EDA 09 local Share'!$A$1:$C$1030,3,FALSE)</f>
        <v>0</v>
      </c>
      <c r="E1030" s="11">
        <f>VLOOKUP(A1030,'[3]IFA 09 Data'!$A$1:$C$1297,2,FALSE)</f>
        <v>44980</v>
      </c>
      <c r="F1030" s="11">
        <f>VLOOKUP(A1030,'[3]IFA 09 Data'!$A$1:$C$1297,3,FALSE)</f>
        <v>186779</v>
      </c>
      <c r="G1030" s="15">
        <f>VLOOKUP(A1030,'[3]data 11'!$A$1:$C$1304,3,FALSE)</f>
        <v>43545879</v>
      </c>
      <c r="H1030" s="11">
        <f>VLOOKUP(A1030,'[3]Property 07'!$A$1:$B$1377,2,FALSE)</f>
        <v>39253662</v>
      </c>
      <c r="I1030" s="16">
        <f>VLOOKUP(A1030,'[3]data 11'!$A$2:$B$1304,2,FALSE)</f>
        <v>470</v>
      </c>
    </row>
  </sheetData>
  <sheetProtection password="CA3D"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811"/>
  <sheetViews>
    <sheetView workbookViewId="0">
      <selection activeCell="J35" sqref="J35"/>
    </sheetView>
  </sheetViews>
  <sheetFormatPr defaultRowHeight="15"/>
  <sheetData>
    <row r="1" spans="1:2" ht="30">
      <c r="A1" s="37" t="s">
        <v>2</v>
      </c>
      <c r="B1" s="37" t="s">
        <v>2576</v>
      </c>
    </row>
    <row r="2" spans="1:2">
      <c r="A2" s="39" t="s">
        <v>6</v>
      </c>
      <c r="B2" s="39">
        <v>1026044</v>
      </c>
    </row>
    <row r="3" spans="1:2">
      <c r="A3" s="39" t="s">
        <v>10</v>
      </c>
      <c r="B3" s="39">
        <v>333670</v>
      </c>
    </row>
    <row r="4" spans="1:2">
      <c r="A4" s="39" t="s">
        <v>12</v>
      </c>
      <c r="B4" s="39">
        <v>4064266</v>
      </c>
    </row>
    <row r="5" spans="1:2">
      <c r="A5" s="39" t="s">
        <v>18</v>
      </c>
      <c r="B5" s="39">
        <v>4182862</v>
      </c>
    </row>
    <row r="6" spans="1:2">
      <c r="A6" s="39" t="s">
        <v>22</v>
      </c>
      <c r="B6" s="39">
        <v>1573296</v>
      </c>
    </row>
    <row r="7" spans="1:2">
      <c r="A7" s="39" t="s">
        <v>24</v>
      </c>
      <c r="B7" s="39">
        <v>4663681</v>
      </c>
    </row>
    <row r="8" spans="1:2">
      <c r="A8" s="39" t="s">
        <v>26</v>
      </c>
      <c r="B8" s="39">
        <v>1534799</v>
      </c>
    </row>
    <row r="9" spans="1:2">
      <c r="A9" s="39" t="s">
        <v>28</v>
      </c>
      <c r="B9" s="39">
        <v>1311824</v>
      </c>
    </row>
    <row r="10" spans="1:2">
      <c r="A10" s="39" t="s">
        <v>30</v>
      </c>
      <c r="B10" s="39">
        <v>370580</v>
      </c>
    </row>
    <row r="11" spans="1:2">
      <c r="A11" s="39" t="s">
        <v>32</v>
      </c>
      <c r="B11" s="39">
        <v>808906</v>
      </c>
    </row>
    <row r="12" spans="1:2">
      <c r="A12" s="39" t="s">
        <v>34</v>
      </c>
      <c r="B12" s="39">
        <v>1114925</v>
      </c>
    </row>
    <row r="13" spans="1:2">
      <c r="A13" s="39" t="s">
        <v>36</v>
      </c>
      <c r="B13" s="39">
        <v>138050</v>
      </c>
    </row>
    <row r="14" spans="1:2">
      <c r="A14" s="39" t="s">
        <v>38</v>
      </c>
      <c r="B14" s="39">
        <v>409438</v>
      </c>
    </row>
    <row r="15" spans="1:2">
      <c r="A15" s="39" t="s">
        <v>40</v>
      </c>
      <c r="B15" s="39">
        <v>172162</v>
      </c>
    </row>
    <row r="16" spans="1:2">
      <c r="A16" s="39" t="s">
        <v>42</v>
      </c>
      <c r="B16" s="39">
        <v>173466</v>
      </c>
    </row>
    <row r="17" spans="1:2">
      <c r="A17" s="39" t="s">
        <v>44</v>
      </c>
      <c r="B17" s="39">
        <v>382512</v>
      </c>
    </row>
    <row r="18" spans="1:2">
      <c r="A18" s="39" t="s">
        <v>48</v>
      </c>
      <c r="B18" s="39">
        <v>1262631</v>
      </c>
    </row>
    <row r="19" spans="1:2">
      <c r="A19" s="39" t="s">
        <v>50</v>
      </c>
      <c r="B19" s="39">
        <v>1348381</v>
      </c>
    </row>
    <row r="20" spans="1:2">
      <c r="A20" s="39" t="s">
        <v>52</v>
      </c>
      <c r="B20" s="39">
        <v>692040</v>
      </c>
    </row>
    <row r="21" spans="1:2">
      <c r="A21" s="39" t="s">
        <v>54</v>
      </c>
      <c r="B21" s="39">
        <v>1983393</v>
      </c>
    </row>
    <row r="22" spans="1:2">
      <c r="A22" s="39" t="s">
        <v>56</v>
      </c>
      <c r="B22" s="39">
        <v>2522477</v>
      </c>
    </row>
    <row r="23" spans="1:2">
      <c r="A23" s="39" t="s">
        <v>58</v>
      </c>
      <c r="B23" s="39">
        <v>1092607</v>
      </c>
    </row>
    <row r="24" spans="1:2">
      <c r="A24" s="39" t="s">
        <v>60</v>
      </c>
      <c r="B24" s="39">
        <v>1502649</v>
      </c>
    </row>
    <row r="25" spans="1:2">
      <c r="A25" s="39" t="s">
        <v>64</v>
      </c>
      <c r="B25" s="39">
        <v>1857261</v>
      </c>
    </row>
    <row r="26" spans="1:2">
      <c r="A26" s="39" t="s">
        <v>66</v>
      </c>
      <c r="B26" s="39">
        <v>12269518</v>
      </c>
    </row>
    <row r="27" spans="1:2">
      <c r="A27" s="39" t="s">
        <v>68</v>
      </c>
      <c r="B27" s="39">
        <v>6312747</v>
      </c>
    </row>
    <row r="28" spans="1:2">
      <c r="A28" s="39" t="s">
        <v>70</v>
      </c>
      <c r="B28" s="39">
        <v>1351675</v>
      </c>
    </row>
    <row r="29" spans="1:2">
      <c r="A29" s="39" t="s">
        <v>72</v>
      </c>
      <c r="B29" s="39">
        <v>95400</v>
      </c>
    </row>
    <row r="30" spans="1:2">
      <c r="A30" s="39" t="s">
        <v>78</v>
      </c>
      <c r="B30" s="39">
        <v>2631859</v>
      </c>
    </row>
    <row r="31" spans="1:2">
      <c r="A31" s="39" t="s">
        <v>80</v>
      </c>
      <c r="B31" s="39">
        <v>509671</v>
      </c>
    </row>
    <row r="32" spans="1:2">
      <c r="A32" s="39" t="s">
        <v>84</v>
      </c>
      <c r="B32" s="39">
        <v>435854</v>
      </c>
    </row>
    <row r="33" spans="1:2">
      <c r="A33" s="39" t="s">
        <v>93</v>
      </c>
      <c r="B33" s="39">
        <v>446500</v>
      </c>
    </row>
    <row r="34" spans="1:2">
      <c r="A34" s="39" t="s">
        <v>95</v>
      </c>
      <c r="B34" s="39">
        <v>164800</v>
      </c>
    </row>
    <row r="35" spans="1:2">
      <c r="A35" s="39" t="s">
        <v>97</v>
      </c>
      <c r="B35" s="39">
        <v>5466385</v>
      </c>
    </row>
    <row r="36" spans="1:2">
      <c r="A36" s="39" t="s">
        <v>99</v>
      </c>
      <c r="B36" s="39">
        <v>473025</v>
      </c>
    </row>
    <row r="37" spans="1:2">
      <c r="A37" s="39" t="s">
        <v>101</v>
      </c>
      <c r="B37" s="39">
        <v>16736200</v>
      </c>
    </row>
    <row r="38" spans="1:2">
      <c r="A38" s="39" t="s">
        <v>103</v>
      </c>
      <c r="B38" s="39">
        <v>760797</v>
      </c>
    </row>
    <row r="39" spans="1:2">
      <c r="A39" s="39" t="s">
        <v>105</v>
      </c>
      <c r="B39" s="39">
        <v>1412950</v>
      </c>
    </row>
    <row r="40" spans="1:2">
      <c r="A40" s="39" t="s">
        <v>107</v>
      </c>
      <c r="B40" s="39">
        <v>6632487</v>
      </c>
    </row>
    <row r="41" spans="1:2">
      <c r="A41" s="39" t="s">
        <v>109</v>
      </c>
      <c r="B41" s="39">
        <v>1758621</v>
      </c>
    </row>
    <row r="42" spans="1:2">
      <c r="A42" s="39" t="s">
        <v>153</v>
      </c>
      <c r="B42" s="39">
        <v>7292330</v>
      </c>
    </row>
    <row r="43" spans="1:2">
      <c r="A43" s="39" t="s">
        <v>155</v>
      </c>
      <c r="B43" s="39">
        <v>10036883</v>
      </c>
    </row>
    <row r="44" spans="1:2">
      <c r="A44" s="39" t="s">
        <v>157</v>
      </c>
      <c r="B44" s="39">
        <v>8516113</v>
      </c>
    </row>
    <row r="45" spans="1:2">
      <c r="A45" s="39" t="s">
        <v>161</v>
      </c>
      <c r="B45" s="39">
        <v>43690693</v>
      </c>
    </row>
    <row r="46" spans="1:2">
      <c r="A46" s="39" t="s">
        <v>163</v>
      </c>
      <c r="B46" s="39">
        <v>10939187</v>
      </c>
    </row>
    <row r="47" spans="1:2">
      <c r="A47" s="39" t="s">
        <v>165</v>
      </c>
      <c r="B47" s="39">
        <v>2384531</v>
      </c>
    </row>
    <row r="48" spans="1:2">
      <c r="A48" s="39" t="s">
        <v>167</v>
      </c>
      <c r="B48" s="39">
        <v>97037568</v>
      </c>
    </row>
    <row r="49" spans="1:2">
      <c r="A49" s="39" t="s">
        <v>169</v>
      </c>
      <c r="B49" s="39">
        <v>8232356</v>
      </c>
    </row>
    <row r="50" spans="1:2">
      <c r="A50" s="39" t="s">
        <v>171</v>
      </c>
      <c r="B50" s="39">
        <v>9204247</v>
      </c>
    </row>
    <row r="51" spans="1:2">
      <c r="A51" s="39" t="s">
        <v>177</v>
      </c>
      <c r="B51" s="39">
        <v>100612740</v>
      </c>
    </row>
    <row r="52" spans="1:2">
      <c r="A52" s="39" t="s">
        <v>179</v>
      </c>
      <c r="B52" s="39">
        <v>26860874</v>
      </c>
    </row>
    <row r="53" spans="1:2">
      <c r="A53" s="39" t="s">
        <v>181</v>
      </c>
      <c r="B53" s="39">
        <v>4760802</v>
      </c>
    </row>
    <row r="54" spans="1:2">
      <c r="A54" s="39" t="s">
        <v>183</v>
      </c>
      <c r="B54" s="39">
        <v>739902</v>
      </c>
    </row>
    <row r="55" spans="1:2">
      <c r="A55" s="39" t="s">
        <v>185</v>
      </c>
      <c r="B55" s="39">
        <v>656450</v>
      </c>
    </row>
    <row r="56" spans="1:2">
      <c r="A56" s="39" t="s">
        <v>187</v>
      </c>
      <c r="B56" s="39">
        <v>1802688</v>
      </c>
    </row>
    <row r="57" spans="1:2">
      <c r="A57" s="39" t="s">
        <v>189</v>
      </c>
      <c r="B57" s="39">
        <v>520550</v>
      </c>
    </row>
    <row r="58" spans="1:2">
      <c r="A58" s="39" t="s">
        <v>191</v>
      </c>
      <c r="B58" s="39">
        <v>333880</v>
      </c>
    </row>
    <row r="59" spans="1:2">
      <c r="A59" s="39" t="s">
        <v>195</v>
      </c>
      <c r="B59" s="39">
        <v>530321</v>
      </c>
    </row>
    <row r="60" spans="1:2">
      <c r="A60" s="39" t="s">
        <v>199</v>
      </c>
      <c r="B60" s="39">
        <v>64025</v>
      </c>
    </row>
    <row r="61" spans="1:2">
      <c r="A61" s="39" t="s">
        <v>201</v>
      </c>
      <c r="B61" s="39">
        <v>22638</v>
      </c>
    </row>
    <row r="62" spans="1:2">
      <c r="A62" s="39" t="s">
        <v>207</v>
      </c>
      <c r="B62" s="39">
        <v>921300</v>
      </c>
    </row>
    <row r="63" spans="1:2">
      <c r="A63" s="39" t="s">
        <v>209</v>
      </c>
      <c r="B63" s="39">
        <v>67100</v>
      </c>
    </row>
    <row r="64" spans="1:2">
      <c r="A64" s="39" t="s">
        <v>211</v>
      </c>
      <c r="B64" s="39">
        <v>1089144</v>
      </c>
    </row>
    <row r="65" spans="1:2">
      <c r="A65" s="39" t="s">
        <v>215</v>
      </c>
      <c r="B65" s="39">
        <v>3148212</v>
      </c>
    </row>
    <row r="66" spans="1:2">
      <c r="A66" s="39" t="s">
        <v>217</v>
      </c>
      <c r="B66" s="39">
        <v>692998</v>
      </c>
    </row>
    <row r="67" spans="1:2">
      <c r="A67" s="39" t="s">
        <v>219</v>
      </c>
      <c r="B67" s="39">
        <v>119150</v>
      </c>
    </row>
    <row r="68" spans="1:2">
      <c r="A68" s="39" t="s">
        <v>221</v>
      </c>
      <c r="B68" s="39">
        <v>70300</v>
      </c>
    </row>
    <row r="69" spans="1:2">
      <c r="A69" s="39" t="s">
        <v>223</v>
      </c>
      <c r="B69" s="39">
        <v>382012</v>
      </c>
    </row>
    <row r="70" spans="1:2">
      <c r="A70" s="39" t="s">
        <v>225</v>
      </c>
      <c r="B70" s="39">
        <v>2483275</v>
      </c>
    </row>
    <row r="71" spans="1:2">
      <c r="A71" s="39" t="s">
        <v>231</v>
      </c>
      <c r="B71" s="39">
        <v>21959133</v>
      </c>
    </row>
    <row r="72" spans="1:2">
      <c r="A72" s="39" t="s">
        <v>233</v>
      </c>
      <c r="B72" s="39">
        <v>8982047</v>
      </c>
    </row>
    <row r="73" spans="1:2">
      <c r="A73" s="39" t="s">
        <v>235</v>
      </c>
      <c r="B73" s="39">
        <v>251230</v>
      </c>
    </row>
    <row r="74" spans="1:2">
      <c r="A74" s="39" t="s">
        <v>237</v>
      </c>
      <c r="B74" s="39">
        <v>12573854</v>
      </c>
    </row>
    <row r="75" spans="1:2">
      <c r="A75" s="39" t="s">
        <v>239</v>
      </c>
      <c r="B75" s="39">
        <v>2597616</v>
      </c>
    </row>
    <row r="76" spans="1:2">
      <c r="A76" s="39" t="s">
        <v>241</v>
      </c>
      <c r="B76" s="39">
        <v>2544352</v>
      </c>
    </row>
    <row r="77" spans="1:2">
      <c r="A77" s="39" t="s">
        <v>243</v>
      </c>
      <c r="B77" s="39">
        <v>24045801</v>
      </c>
    </row>
    <row r="78" spans="1:2">
      <c r="A78" s="39" t="s">
        <v>249</v>
      </c>
      <c r="B78" s="39">
        <v>16828556</v>
      </c>
    </row>
    <row r="79" spans="1:2">
      <c r="A79" s="39" t="s">
        <v>251</v>
      </c>
      <c r="B79" s="39">
        <v>13133813</v>
      </c>
    </row>
    <row r="80" spans="1:2">
      <c r="A80" s="39" t="s">
        <v>255</v>
      </c>
      <c r="B80" s="39">
        <v>321450</v>
      </c>
    </row>
    <row r="81" spans="1:2">
      <c r="A81" s="39" t="s">
        <v>263</v>
      </c>
      <c r="B81" s="39">
        <v>288332</v>
      </c>
    </row>
    <row r="82" spans="1:2">
      <c r="A82" s="39" t="s">
        <v>265</v>
      </c>
      <c r="B82" s="39">
        <v>701553</v>
      </c>
    </row>
    <row r="83" spans="1:2">
      <c r="A83" s="39" t="s">
        <v>267</v>
      </c>
      <c r="B83" s="39">
        <v>3080383</v>
      </c>
    </row>
    <row r="84" spans="1:2">
      <c r="A84" s="39" t="s">
        <v>269</v>
      </c>
      <c r="B84" s="39">
        <v>96145</v>
      </c>
    </row>
    <row r="85" spans="1:2">
      <c r="A85" s="39" t="s">
        <v>271</v>
      </c>
      <c r="B85" s="39">
        <v>148012</v>
      </c>
    </row>
    <row r="86" spans="1:2">
      <c r="A86" s="39" t="s">
        <v>273</v>
      </c>
      <c r="B86" s="39">
        <v>326715</v>
      </c>
    </row>
    <row r="87" spans="1:2">
      <c r="A87" s="39" t="s">
        <v>275</v>
      </c>
      <c r="B87" s="39">
        <v>92118</v>
      </c>
    </row>
    <row r="88" spans="1:2">
      <c r="A88" s="39" t="s">
        <v>277</v>
      </c>
      <c r="B88" s="39">
        <v>1517402</v>
      </c>
    </row>
    <row r="89" spans="1:2">
      <c r="A89" s="39" t="s">
        <v>280</v>
      </c>
      <c r="B89" s="39">
        <v>95843</v>
      </c>
    </row>
    <row r="90" spans="1:2">
      <c r="A90" s="39" t="s">
        <v>282</v>
      </c>
      <c r="B90" s="39">
        <v>193050</v>
      </c>
    </row>
    <row r="91" spans="1:2">
      <c r="A91" s="39" t="s">
        <v>284</v>
      </c>
      <c r="B91" s="39">
        <v>593792</v>
      </c>
    </row>
    <row r="92" spans="1:2">
      <c r="A92" s="39" t="s">
        <v>286</v>
      </c>
      <c r="B92" s="39">
        <v>3869128</v>
      </c>
    </row>
    <row r="93" spans="1:2">
      <c r="A93" s="39" t="s">
        <v>288</v>
      </c>
      <c r="B93" s="39">
        <v>6669461</v>
      </c>
    </row>
    <row r="94" spans="1:2">
      <c r="A94" s="39" t="s">
        <v>290</v>
      </c>
      <c r="B94" s="39">
        <v>2388585</v>
      </c>
    </row>
    <row r="95" spans="1:2">
      <c r="A95" s="39" t="s">
        <v>292</v>
      </c>
      <c r="B95" s="39">
        <v>365600</v>
      </c>
    </row>
    <row r="96" spans="1:2">
      <c r="A96" s="39" t="s">
        <v>296</v>
      </c>
      <c r="B96" s="39">
        <v>2718070</v>
      </c>
    </row>
    <row r="97" spans="1:2">
      <c r="A97" s="39" t="s">
        <v>298</v>
      </c>
      <c r="B97" s="39">
        <v>83404</v>
      </c>
    </row>
    <row r="98" spans="1:2">
      <c r="A98" s="39" t="s">
        <v>300</v>
      </c>
      <c r="B98" s="39">
        <v>2125963</v>
      </c>
    </row>
    <row r="99" spans="1:2">
      <c r="A99" s="39" t="s">
        <v>302</v>
      </c>
      <c r="B99" s="39">
        <v>94842</v>
      </c>
    </row>
    <row r="100" spans="1:2">
      <c r="A100" s="39" t="s">
        <v>304</v>
      </c>
      <c r="B100" s="39">
        <v>361188</v>
      </c>
    </row>
    <row r="101" spans="1:2">
      <c r="A101" s="39" t="s">
        <v>310</v>
      </c>
      <c r="B101" s="39">
        <v>17423484</v>
      </c>
    </row>
    <row r="102" spans="1:2">
      <c r="A102" s="39" t="s">
        <v>312</v>
      </c>
      <c r="B102" s="39">
        <v>10404168</v>
      </c>
    </row>
    <row r="103" spans="1:2">
      <c r="A103" s="39" t="s">
        <v>314</v>
      </c>
      <c r="B103" s="39">
        <v>2876232</v>
      </c>
    </row>
    <row r="104" spans="1:2">
      <c r="A104" s="39" t="s">
        <v>316</v>
      </c>
      <c r="B104" s="39">
        <v>4154757</v>
      </c>
    </row>
    <row r="105" spans="1:2">
      <c r="A105" s="39" t="s">
        <v>318</v>
      </c>
      <c r="B105" s="39">
        <v>3521768</v>
      </c>
    </row>
    <row r="106" spans="1:2">
      <c r="A106" s="39" t="s">
        <v>320</v>
      </c>
      <c r="B106" s="39">
        <v>1789497</v>
      </c>
    </row>
    <row r="107" spans="1:2">
      <c r="A107" s="39" t="s">
        <v>322</v>
      </c>
      <c r="B107" s="39">
        <v>8323900</v>
      </c>
    </row>
    <row r="108" spans="1:2">
      <c r="A108" s="39" t="s">
        <v>324</v>
      </c>
      <c r="B108" s="39">
        <v>474164</v>
      </c>
    </row>
    <row r="109" spans="1:2">
      <c r="A109" s="39" t="s">
        <v>326</v>
      </c>
      <c r="B109" s="39">
        <v>1111865</v>
      </c>
    </row>
    <row r="110" spans="1:2">
      <c r="A110" s="39" t="s">
        <v>330</v>
      </c>
      <c r="B110" s="39">
        <v>513433</v>
      </c>
    </row>
    <row r="111" spans="1:2">
      <c r="A111" s="39" t="s">
        <v>332</v>
      </c>
      <c r="B111" s="39">
        <v>156975</v>
      </c>
    </row>
    <row r="112" spans="1:2">
      <c r="A112" s="39" t="s">
        <v>334</v>
      </c>
      <c r="B112" s="39">
        <v>1774507</v>
      </c>
    </row>
    <row r="113" spans="1:2">
      <c r="A113" s="39" t="s">
        <v>336</v>
      </c>
      <c r="B113" s="39">
        <v>386805</v>
      </c>
    </row>
    <row r="114" spans="1:2">
      <c r="A114" s="39" t="s">
        <v>338</v>
      </c>
      <c r="B114" s="39">
        <v>814138</v>
      </c>
    </row>
    <row r="115" spans="1:2">
      <c r="A115" s="39" t="s">
        <v>342</v>
      </c>
      <c r="B115" s="39">
        <v>233462</v>
      </c>
    </row>
    <row r="116" spans="1:2">
      <c r="A116" s="39" t="s">
        <v>348</v>
      </c>
      <c r="B116" s="39">
        <v>693578</v>
      </c>
    </row>
    <row r="117" spans="1:2">
      <c r="A117" s="39" t="s">
        <v>352</v>
      </c>
      <c r="B117" s="39">
        <v>1069956</v>
      </c>
    </row>
    <row r="118" spans="1:2">
      <c r="A118" s="39" t="s">
        <v>356</v>
      </c>
      <c r="B118" s="39">
        <v>174515</v>
      </c>
    </row>
    <row r="119" spans="1:2">
      <c r="A119" s="39" t="s">
        <v>358</v>
      </c>
      <c r="B119" s="39">
        <v>1234525</v>
      </c>
    </row>
    <row r="120" spans="1:2">
      <c r="A120" s="39" t="s">
        <v>360</v>
      </c>
      <c r="B120" s="39">
        <v>8372782</v>
      </c>
    </row>
    <row r="121" spans="1:2">
      <c r="A121" s="39" t="s">
        <v>362</v>
      </c>
      <c r="B121" s="39">
        <v>725500</v>
      </c>
    </row>
    <row r="122" spans="1:2">
      <c r="A122" s="39" t="s">
        <v>364</v>
      </c>
      <c r="B122" s="39">
        <v>588962</v>
      </c>
    </row>
    <row r="123" spans="1:2">
      <c r="A123" s="39" t="s">
        <v>366</v>
      </c>
      <c r="B123" s="39">
        <v>3198406</v>
      </c>
    </row>
    <row r="124" spans="1:2">
      <c r="A124" s="39" t="s">
        <v>368</v>
      </c>
      <c r="B124" s="39">
        <v>810038</v>
      </c>
    </row>
    <row r="125" spans="1:2">
      <c r="A125" s="39" t="s">
        <v>374</v>
      </c>
      <c r="B125" s="39">
        <v>618600</v>
      </c>
    </row>
    <row r="126" spans="1:2">
      <c r="A126" s="39" t="s">
        <v>378</v>
      </c>
      <c r="B126" s="39">
        <v>898714</v>
      </c>
    </row>
    <row r="127" spans="1:2">
      <c r="A127" s="39" t="s">
        <v>380</v>
      </c>
      <c r="B127" s="39">
        <v>361179</v>
      </c>
    </row>
    <row r="128" spans="1:2">
      <c r="A128" s="39" t="s">
        <v>392</v>
      </c>
      <c r="B128" s="39">
        <v>1215263</v>
      </c>
    </row>
    <row r="129" spans="1:2">
      <c r="A129" s="39" t="s">
        <v>394</v>
      </c>
      <c r="B129" s="39">
        <v>336229</v>
      </c>
    </row>
    <row r="130" spans="1:2">
      <c r="A130" s="39" t="s">
        <v>396</v>
      </c>
      <c r="B130" s="39">
        <v>92028</v>
      </c>
    </row>
    <row r="131" spans="1:2">
      <c r="A131" s="39" t="s">
        <v>398</v>
      </c>
      <c r="B131" s="39">
        <v>78725</v>
      </c>
    </row>
    <row r="132" spans="1:2">
      <c r="A132" s="39" t="s">
        <v>402</v>
      </c>
      <c r="B132" s="39">
        <v>35243347</v>
      </c>
    </row>
    <row r="133" spans="1:2">
      <c r="A133" s="39" t="s">
        <v>404</v>
      </c>
      <c r="B133" s="39">
        <v>5327276</v>
      </c>
    </row>
    <row r="134" spans="1:2">
      <c r="A134" s="39" t="s">
        <v>406</v>
      </c>
      <c r="B134" s="39">
        <v>3685379</v>
      </c>
    </row>
    <row r="135" spans="1:2">
      <c r="A135" s="39" t="s">
        <v>408</v>
      </c>
      <c r="B135" s="39">
        <v>1272782</v>
      </c>
    </row>
    <row r="136" spans="1:2">
      <c r="A136" s="39" t="s">
        <v>410</v>
      </c>
      <c r="B136" s="39">
        <v>83362353</v>
      </c>
    </row>
    <row r="137" spans="1:2">
      <c r="A137" s="39" t="s">
        <v>412</v>
      </c>
      <c r="B137" s="39">
        <v>41359926</v>
      </c>
    </row>
    <row r="138" spans="1:2">
      <c r="A138" s="39" t="s">
        <v>414</v>
      </c>
      <c r="B138" s="39">
        <v>2559197</v>
      </c>
    </row>
    <row r="139" spans="1:2">
      <c r="A139" s="39" t="s">
        <v>416</v>
      </c>
      <c r="B139" s="39">
        <v>105888000</v>
      </c>
    </row>
    <row r="140" spans="1:2">
      <c r="A140" s="39" t="s">
        <v>418</v>
      </c>
      <c r="B140" s="39">
        <v>4724276</v>
      </c>
    </row>
    <row r="141" spans="1:2">
      <c r="A141" s="39" t="s">
        <v>420</v>
      </c>
      <c r="B141" s="39">
        <v>12620989</v>
      </c>
    </row>
    <row r="142" spans="1:2">
      <c r="A142" s="39" t="s">
        <v>422</v>
      </c>
      <c r="B142" s="39">
        <v>18260349</v>
      </c>
    </row>
    <row r="143" spans="1:2">
      <c r="A143" s="39" t="s">
        <v>424</v>
      </c>
      <c r="B143" s="39">
        <v>1245339</v>
      </c>
    </row>
    <row r="144" spans="1:2">
      <c r="A144" s="39" t="s">
        <v>426</v>
      </c>
      <c r="B144" s="39">
        <v>2347406</v>
      </c>
    </row>
    <row r="145" spans="1:2">
      <c r="A145" s="39" t="s">
        <v>428</v>
      </c>
      <c r="B145" s="39">
        <v>6413485</v>
      </c>
    </row>
    <row r="146" spans="1:2">
      <c r="A146" s="39" t="s">
        <v>434</v>
      </c>
      <c r="B146" s="39">
        <v>1219679</v>
      </c>
    </row>
    <row r="147" spans="1:2">
      <c r="A147" s="39" t="s">
        <v>436</v>
      </c>
      <c r="B147" s="39">
        <v>1064750</v>
      </c>
    </row>
    <row r="148" spans="1:2">
      <c r="A148" s="39" t="s">
        <v>438</v>
      </c>
      <c r="B148" s="39">
        <v>459432</v>
      </c>
    </row>
    <row r="149" spans="1:2">
      <c r="A149" s="39" t="s">
        <v>442</v>
      </c>
      <c r="B149" s="39">
        <v>11434386</v>
      </c>
    </row>
    <row r="150" spans="1:2">
      <c r="A150" s="39" t="s">
        <v>444</v>
      </c>
      <c r="B150" s="39">
        <v>30687517</v>
      </c>
    </row>
    <row r="151" spans="1:2">
      <c r="A151" s="39" t="s">
        <v>446</v>
      </c>
      <c r="B151" s="39">
        <v>416200</v>
      </c>
    </row>
    <row r="152" spans="1:2">
      <c r="A152" s="39" t="s">
        <v>448</v>
      </c>
      <c r="B152" s="39">
        <v>451244</v>
      </c>
    </row>
    <row r="153" spans="1:2">
      <c r="A153" s="39" t="s">
        <v>450</v>
      </c>
      <c r="B153" s="39">
        <v>183798</v>
      </c>
    </row>
    <row r="154" spans="1:2">
      <c r="A154" s="39" t="s">
        <v>452</v>
      </c>
      <c r="B154" s="39">
        <v>95775</v>
      </c>
    </row>
    <row r="155" spans="1:2">
      <c r="A155" s="39" t="s">
        <v>456</v>
      </c>
      <c r="B155" s="39">
        <v>165350</v>
      </c>
    </row>
    <row r="156" spans="1:2">
      <c r="A156" s="39" t="s">
        <v>458</v>
      </c>
      <c r="B156" s="39">
        <v>2350975</v>
      </c>
    </row>
    <row r="157" spans="1:2">
      <c r="A157" s="39" t="s">
        <v>460</v>
      </c>
      <c r="B157" s="39">
        <v>390512</v>
      </c>
    </row>
    <row r="158" spans="1:2">
      <c r="A158" s="39" t="s">
        <v>462</v>
      </c>
      <c r="B158" s="39">
        <v>87044</v>
      </c>
    </row>
    <row r="159" spans="1:2">
      <c r="A159" s="39" t="s">
        <v>466</v>
      </c>
      <c r="B159" s="39">
        <v>1312787</v>
      </c>
    </row>
    <row r="160" spans="1:2">
      <c r="A160" s="39" t="s">
        <v>468</v>
      </c>
      <c r="B160" s="39">
        <v>208260</v>
      </c>
    </row>
    <row r="161" spans="1:2">
      <c r="A161" s="39" t="s">
        <v>470</v>
      </c>
      <c r="B161" s="39">
        <v>111665</v>
      </c>
    </row>
    <row r="162" spans="1:2">
      <c r="A162" s="39" t="s">
        <v>478</v>
      </c>
      <c r="B162" s="39">
        <v>894688</v>
      </c>
    </row>
    <row r="163" spans="1:2">
      <c r="A163" s="39" t="s">
        <v>480</v>
      </c>
      <c r="B163" s="39">
        <v>90990</v>
      </c>
    </row>
    <row r="164" spans="1:2">
      <c r="A164" s="39" t="s">
        <v>484</v>
      </c>
      <c r="B164" s="39">
        <v>4725088</v>
      </c>
    </row>
    <row r="165" spans="1:2">
      <c r="A165" s="39" t="s">
        <v>488</v>
      </c>
      <c r="B165" s="39">
        <v>629150</v>
      </c>
    </row>
    <row r="166" spans="1:2">
      <c r="A166" s="39" t="s">
        <v>498</v>
      </c>
      <c r="B166" s="39">
        <v>134695</v>
      </c>
    </row>
    <row r="167" spans="1:2">
      <c r="A167" s="39" t="s">
        <v>500</v>
      </c>
      <c r="B167" s="39">
        <v>1486744</v>
      </c>
    </row>
    <row r="168" spans="1:2">
      <c r="A168" s="39" t="s">
        <v>565</v>
      </c>
      <c r="B168" s="39">
        <v>36594363</v>
      </c>
    </row>
    <row r="169" spans="1:2">
      <c r="A169" s="39" t="s">
        <v>567</v>
      </c>
      <c r="B169" s="39">
        <v>10507983</v>
      </c>
    </row>
    <row r="170" spans="1:2">
      <c r="A170" s="39" t="s">
        <v>569</v>
      </c>
      <c r="B170" s="39">
        <v>167218609</v>
      </c>
    </row>
    <row r="171" spans="1:2">
      <c r="A171" s="39" t="s">
        <v>571</v>
      </c>
      <c r="B171" s="39">
        <v>13055604</v>
      </c>
    </row>
    <row r="172" spans="1:2">
      <c r="A172" s="39" t="s">
        <v>573</v>
      </c>
      <c r="B172" s="39">
        <v>14313388</v>
      </c>
    </row>
    <row r="173" spans="1:2">
      <c r="A173" s="39" t="s">
        <v>575</v>
      </c>
      <c r="B173" s="39">
        <v>36992461</v>
      </c>
    </row>
    <row r="174" spans="1:2">
      <c r="A174" s="39" t="s">
        <v>577</v>
      </c>
      <c r="B174" s="39">
        <v>36799672</v>
      </c>
    </row>
    <row r="175" spans="1:2">
      <c r="A175" s="39" t="s">
        <v>579</v>
      </c>
      <c r="B175" s="39">
        <v>11398030</v>
      </c>
    </row>
    <row r="176" spans="1:2">
      <c r="A176" s="39" t="s">
        <v>581</v>
      </c>
      <c r="B176" s="39">
        <v>43758356</v>
      </c>
    </row>
    <row r="177" spans="1:2">
      <c r="A177" s="39" t="s">
        <v>583</v>
      </c>
      <c r="B177" s="39">
        <v>7212894</v>
      </c>
    </row>
    <row r="178" spans="1:2">
      <c r="A178" s="39" t="s">
        <v>585</v>
      </c>
      <c r="B178" s="39">
        <v>44353709</v>
      </c>
    </row>
    <row r="179" spans="1:2">
      <c r="A179" s="39" t="s">
        <v>587</v>
      </c>
      <c r="B179" s="39">
        <v>42924089</v>
      </c>
    </row>
    <row r="180" spans="1:2">
      <c r="A180" s="39" t="s">
        <v>589</v>
      </c>
      <c r="B180" s="39">
        <v>2512992</v>
      </c>
    </row>
    <row r="181" spans="1:2">
      <c r="A181" s="39" t="s">
        <v>591</v>
      </c>
      <c r="B181" s="39">
        <v>15683304</v>
      </c>
    </row>
    <row r="182" spans="1:2">
      <c r="A182" s="39" t="s">
        <v>595</v>
      </c>
      <c r="B182" s="39">
        <v>914675</v>
      </c>
    </row>
    <row r="183" spans="1:2">
      <c r="A183" s="39" t="s">
        <v>599</v>
      </c>
      <c r="B183" s="39">
        <v>367410</v>
      </c>
    </row>
    <row r="184" spans="1:2">
      <c r="A184" s="39" t="s">
        <v>605</v>
      </c>
      <c r="B184" s="39">
        <v>981100</v>
      </c>
    </row>
    <row r="185" spans="1:2">
      <c r="A185" s="39" t="s">
        <v>607</v>
      </c>
      <c r="B185" s="39">
        <v>101550</v>
      </c>
    </row>
    <row r="186" spans="1:2">
      <c r="A186" s="39" t="s">
        <v>612</v>
      </c>
      <c r="B186" s="39">
        <v>44329376</v>
      </c>
    </row>
    <row r="187" spans="1:2">
      <c r="A187" s="39" t="s">
        <v>614</v>
      </c>
      <c r="B187" s="39">
        <v>86330911</v>
      </c>
    </row>
    <row r="188" spans="1:2">
      <c r="A188" s="39" t="s">
        <v>616</v>
      </c>
      <c r="B188" s="39">
        <v>993770</v>
      </c>
    </row>
    <row r="189" spans="1:2">
      <c r="A189" s="39" t="s">
        <v>618</v>
      </c>
      <c r="B189" s="39">
        <v>3198207</v>
      </c>
    </row>
    <row r="190" spans="1:2">
      <c r="A190" s="39" t="s">
        <v>620</v>
      </c>
      <c r="B190" s="39">
        <v>2506468</v>
      </c>
    </row>
    <row r="191" spans="1:2">
      <c r="A191" s="39" t="s">
        <v>622</v>
      </c>
      <c r="B191" s="39">
        <v>3178390</v>
      </c>
    </row>
    <row r="192" spans="1:2">
      <c r="A192" s="39" t="s">
        <v>624</v>
      </c>
      <c r="B192" s="39">
        <v>2936709</v>
      </c>
    </row>
    <row r="193" spans="1:2">
      <c r="A193" s="39" t="s">
        <v>626</v>
      </c>
      <c r="B193" s="39">
        <v>4058674</v>
      </c>
    </row>
    <row r="194" spans="1:2">
      <c r="A194" s="39" t="s">
        <v>628</v>
      </c>
      <c r="B194" s="39">
        <v>35072692</v>
      </c>
    </row>
    <row r="195" spans="1:2">
      <c r="A195" s="39" t="s">
        <v>630</v>
      </c>
      <c r="B195" s="39">
        <v>6849840</v>
      </c>
    </row>
    <row r="196" spans="1:2">
      <c r="A196" s="39" t="s">
        <v>632</v>
      </c>
      <c r="B196" s="39">
        <v>9565836</v>
      </c>
    </row>
    <row r="197" spans="1:2">
      <c r="A197" s="39" t="s">
        <v>634</v>
      </c>
      <c r="B197" s="39">
        <v>576925</v>
      </c>
    </row>
    <row r="198" spans="1:2">
      <c r="A198" s="39" t="s">
        <v>636</v>
      </c>
      <c r="B198" s="39">
        <v>85225</v>
      </c>
    </row>
    <row r="199" spans="1:2">
      <c r="A199" s="39" t="s">
        <v>638</v>
      </c>
      <c r="B199" s="39">
        <v>1348361</v>
      </c>
    </row>
    <row r="200" spans="1:2">
      <c r="A200" s="39" t="s">
        <v>646</v>
      </c>
      <c r="B200" s="39">
        <v>272370</v>
      </c>
    </row>
    <row r="201" spans="1:2">
      <c r="A201" s="39" t="s">
        <v>650</v>
      </c>
      <c r="B201" s="39">
        <v>514860</v>
      </c>
    </row>
    <row r="202" spans="1:2">
      <c r="A202" s="39" t="s">
        <v>654</v>
      </c>
      <c r="B202" s="39">
        <v>94948</v>
      </c>
    </row>
    <row r="203" spans="1:2">
      <c r="A203" s="39" t="s">
        <v>658</v>
      </c>
      <c r="B203" s="39">
        <v>554890</v>
      </c>
    </row>
    <row r="204" spans="1:2">
      <c r="A204" s="39" t="s">
        <v>660</v>
      </c>
      <c r="B204" s="39">
        <v>1362836</v>
      </c>
    </row>
    <row r="205" spans="1:2">
      <c r="A205" s="39" t="s">
        <v>662</v>
      </c>
      <c r="B205" s="39">
        <v>1480788</v>
      </c>
    </row>
    <row r="206" spans="1:2">
      <c r="A206" s="39" t="s">
        <v>668</v>
      </c>
      <c r="B206" s="39">
        <v>344325</v>
      </c>
    </row>
    <row r="207" spans="1:2">
      <c r="A207" s="39" t="s">
        <v>676</v>
      </c>
      <c r="B207" s="39">
        <v>9196622</v>
      </c>
    </row>
    <row r="208" spans="1:2">
      <c r="A208" s="39" t="s">
        <v>684</v>
      </c>
      <c r="B208" s="39">
        <v>87800</v>
      </c>
    </row>
    <row r="209" spans="1:2">
      <c r="A209" s="39" t="s">
        <v>686</v>
      </c>
      <c r="B209" s="39">
        <v>9438138</v>
      </c>
    </row>
    <row r="210" spans="1:2">
      <c r="A210" s="39" t="s">
        <v>688</v>
      </c>
      <c r="B210" s="39">
        <v>2087283</v>
      </c>
    </row>
    <row r="211" spans="1:2">
      <c r="A211" s="39" t="s">
        <v>690</v>
      </c>
      <c r="B211" s="39">
        <v>148338</v>
      </c>
    </row>
    <row r="212" spans="1:2">
      <c r="A212" s="39" t="s">
        <v>692</v>
      </c>
      <c r="B212" s="39">
        <v>12553857</v>
      </c>
    </row>
    <row r="213" spans="1:2">
      <c r="A213" s="39" t="s">
        <v>694</v>
      </c>
      <c r="B213" s="39">
        <v>9250</v>
      </c>
    </row>
    <row r="214" spans="1:2">
      <c r="A214" s="39" t="s">
        <v>696</v>
      </c>
      <c r="B214" s="39">
        <v>359368</v>
      </c>
    </row>
    <row r="215" spans="1:2">
      <c r="A215" s="39" t="s">
        <v>698</v>
      </c>
      <c r="B215" s="39">
        <v>7425076</v>
      </c>
    </row>
    <row r="216" spans="1:2">
      <c r="A216" s="39" t="s">
        <v>700</v>
      </c>
      <c r="B216" s="39">
        <v>10626404</v>
      </c>
    </row>
    <row r="217" spans="1:2">
      <c r="A217" s="39" t="s">
        <v>702</v>
      </c>
      <c r="B217" s="39">
        <v>1149615</v>
      </c>
    </row>
    <row r="218" spans="1:2">
      <c r="A218" s="39" t="s">
        <v>715</v>
      </c>
      <c r="B218" s="39">
        <v>11188950</v>
      </c>
    </row>
    <row r="219" spans="1:2">
      <c r="A219" s="39" t="s">
        <v>717</v>
      </c>
      <c r="B219" s="39">
        <v>36201759</v>
      </c>
    </row>
    <row r="220" spans="1:2">
      <c r="A220" s="39" t="s">
        <v>719</v>
      </c>
      <c r="B220" s="39">
        <v>1771108</v>
      </c>
    </row>
    <row r="221" spans="1:2">
      <c r="A221" s="39" t="s">
        <v>721</v>
      </c>
      <c r="B221" s="39">
        <v>639625</v>
      </c>
    </row>
    <row r="222" spans="1:2">
      <c r="A222" s="39" t="s">
        <v>723</v>
      </c>
      <c r="B222" s="39">
        <v>20985723</v>
      </c>
    </row>
    <row r="223" spans="1:2">
      <c r="A223" s="39" t="s">
        <v>725</v>
      </c>
      <c r="B223" s="39">
        <v>381298</v>
      </c>
    </row>
    <row r="224" spans="1:2">
      <c r="A224" s="39" t="s">
        <v>727</v>
      </c>
      <c r="B224" s="39">
        <v>6319647</v>
      </c>
    </row>
    <row r="225" spans="1:2">
      <c r="A225" s="39" t="s">
        <v>729</v>
      </c>
      <c r="B225" s="39">
        <v>1073947</v>
      </c>
    </row>
    <row r="226" spans="1:2">
      <c r="A226" s="39" t="s">
        <v>731</v>
      </c>
      <c r="B226" s="39">
        <v>32048410</v>
      </c>
    </row>
    <row r="227" spans="1:2">
      <c r="A227" s="39" t="s">
        <v>738</v>
      </c>
      <c r="B227" s="39">
        <v>897750</v>
      </c>
    </row>
    <row r="228" spans="1:2">
      <c r="A228" s="39" t="s">
        <v>740</v>
      </c>
      <c r="B228" s="39">
        <v>1695300</v>
      </c>
    </row>
    <row r="229" spans="1:2">
      <c r="A229" s="39" t="s">
        <v>742</v>
      </c>
      <c r="B229" s="39">
        <v>59352</v>
      </c>
    </row>
    <row r="230" spans="1:2">
      <c r="A230" s="39" t="s">
        <v>746</v>
      </c>
      <c r="B230" s="39">
        <v>97504</v>
      </c>
    </row>
    <row r="231" spans="1:2">
      <c r="A231" s="39" t="s">
        <v>750</v>
      </c>
      <c r="B231" s="39">
        <v>349742</v>
      </c>
    </row>
    <row r="232" spans="1:2">
      <c r="A232" s="39" t="s">
        <v>752</v>
      </c>
      <c r="B232" s="39">
        <v>353375</v>
      </c>
    </row>
    <row r="233" spans="1:2">
      <c r="A233" s="39" t="s">
        <v>758</v>
      </c>
      <c r="B233" s="39">
        <v>533600</v>
      </c>
    </row>
    <row r="234" spans="1:2">
      <c r="A234" s="39" t="s">
        <v>760</v>
      </c>
      <c r="B234" s="39">
        <v>92050</v>
      </c>
    </row>
    <row r="235" spans="1:2">
      <c r="A235" s="39" t="s">
        <v>762</v>
      </c>
      <c r="B235" s="39">
        <v>158650</v>
      </c>
    </row>
    <row r="236" spans="1:2">
      <c r="A236" s="39" t="s">
        <v>764</v>
      </c>
      <c r="B236" s="39">
        <v>669660</v>
      </c>
    </row>
    <row r="237" spans="1:2">
      <c r="A237" s="39" t="s">
        <v>766</v>
      </c>
      <c r="B237" s="39">
        <v>270100</v>
      </c>
    </row>
    <row r="238" spans="1:2">
      <c r="A238" s="39" t="s">
        <v>768</v>
      </c>
      <c r="B238" s="39">
        <v>242706</v>
      </c>
    </row>
    <row r="239" spans="1:2">
      <c r="A239" s="39" t="s">
        <v>770</v>
      </c>
      <c r="B239" s="39">
        <v>525624</v>
      </c>
    </row>
    <row r="240" spans="1:2">
      <c r="A240" s="39" t="s">
        <v>772</v>
      </c>
      <c r="B240" s="39">
        <v>50885</v>
      </c>
    </row>
    <row r="241" spans="1:2">
      <c r="A241" s="39" t="s">
        <v>774</v>
      </c>
      <c r="B241" s="39">
        <v>173550</v>
      </c>
    </row>
    <row r="242" spans="1:2">
      <c r="A242" s="39" t="s">
        <v>778</v>
      </c>
      <c r="B242" s="39">
        <v>451271</v>
      </c>
    </row>
    <row r="243" spans="1:2">
      <c r="A243" s="39" t="s">
        <v>782</v>
      </c>
      <c r="B243" s="39">
        <v>303781</v>
      </c>
    </row>
    <row r="244" spans="1:2">
      <c r="A244" s="39" t="s">
        <v>784</v>
      </c>
      <c r="B244" s="39">
        <v>79162</v>
      </c>
    </row>
    <row r="245" spans="1:2">
      <c r="A245" s="39" t="s">
        <v>786</v>
      </c>
      <c r="B245" s="39">
        <v>60790</v>
      </c>
    </row>
    <row r="246" spans="1:2">
      <c r="A246" s="39" t="s">
        <v>788</v>
      </c>
      <c r="B246" s="39">
        <v>362539</v>
      </c>
    </row>
    <row r="247" spans="1:2">
      <c r="A247" s="39" t="s">
        <v>794</v>
      </c>
      <c r="B247" s="39">
        <v>37244106</v>
      </c>
    </row>
    <row r="248" spans="1:2">
      <c r="A248" s="39" t="s">
        <v>796</v>
      </c>
      <c r="B248" s="39">
        <v>5194130</v>
      </c>
    </row>
    <row r="249" spans="1:2">
      <c r="A249" s="39" t="s">
        <v>798</v>
      </c>
      <c r="B249" s="39">
        <v>72046129</v>
      </c>
    </row>
    <row r="250" spans="1:2">
      <c r="A250" s="39" t="s">
        <v>802</v>
      </c>
      <c r="B250" s="39">
        <v>1325350</v>
      </c>
    </row>
    <row r="251" spans="1:2">
      <c r="A251" s="39" t="s">
        <v>804</v>
      </c>
      <c r="B251" s="39">
        <v>1543306</v>
      </c>
    </row>
    <row r="252" spans="1:2">
      <c r="A252" s="39" t="s">
        <v>806</v>
      </c>
      <c r="B252" s="39">
        <v>4198717</v>
      </c>
    </row>
    <row r="253" spans="1:2">
      <c r="A253" s="39" t="s">
        <v>808</v>
      </c>
      <c r="B253" s="39">
        <v>4038560</v>
      </c>
    </row>
    <row r="254" spans="1:2">
      <c r="A254" s="39" t="s">
        <v>810</v>
      </c>
      <c r="B254" s="39">
        <v>430374</v>
      </c>
    </row>
    <row r="255" spans="1:2">
      <c r="A255" s="39" t="s">
        <v>812</v>
      </c>
      <c r="B255" s="39">
        <v>242355</v>
      </c>
    </row>
    <row r="256" spans="1:2">
      <c r="A256" s="39" t="s">
        <v>814</v>
      </c>
      <c r="B256" s="39">
        <v>377398</v>
      </c>
    </row>
    <row r="257" spans="1:2">
      <c r="A257" s="39" t="s">
        <v>816</v>
      </c>
      <c r="B257" s="39">
        <v>1748509</v>
      </c>
    </row>
    <row r="258" spans="1:2">
      <c r="A258" s="39" t="s">
        <v>822</v>
      </c>
      <c r="B258" s="39">
        <v>7002689</v>
      </c>
    </row>
    <row r="259" spans="1:2">
      <c r="A259" s="39" t="s">
        <v>830</v>
      </c>
      <c r="B259" s="39">
        <v>15148978</v>
      </c>
    </row>
    <row r="260" spans="1:2">
      <c r="A260" s="39" t="s">
        <v>832</v>
      </c>
      <c r="B260" s="39">
        <v>6143724</v>
      </c>
    </row>
    <row r="261" spans="1:2">
      <c r="A261" s="39" t="s">
        <v>834</v>
      </c>
      <c r="B261" s="39">
        <v>177320</v>
      </c>
    </row>
    <row r="262" spans="1:2">
      <c r="A262" s="39" t="s">
        <v>836</v>
      </c>
      <c r="B262" s="39">
        <v>2568156</v>
      </c>
    </row>
    <row r="263" spans="1:2">
      <c r="A263" s="39" t="s">
        <v>838</v>
      </c>
      <c r="B263" s="39">
        <v>8992600</v>
      </c>
    </row>
    <row r="264" spans="1:2">
      <c r="A264" s="39" t="s">
        <v>840</v>
      </c>
      <c r="B264" s="39">
        <v>2422782</v>
      </c>
    </row>
    <row r="265" spans="1:2">
      <c r="A265" s="39" t="s">
        <v>842</v>
      </c>
      <c r="B265" s="39">
        <v>5548656</v>
      </c>
    </row>
    <row r="266" spans="1:2">
      <c r="A266" s="39" t="s">
        <v>844</v>
      </c>
      <c r="B266" s="39">
        <v>49801937</v>
      </c>
    </row>
    <row r="267" spans="1:2">
      <c r="A267" s="39" t="s">
        <v>846</v>
      </c>
      <c r="B267" s="39">
        <v>7011478</v>
      </c>
    </row>
    <row r="268" spans="1:2">
      <c r="A268" s="39" t="s">
        <v>854</v>
      </c>
      <c r="B268" s="39">
        <v>2422465</v>
      </c>
    </row>
    <row r="269" spans="1:2">
      <c r="A269" s="39" t="s">
        <v>858</v>
      </c>
      <c r="B269" s="39">
        <v>638675</v>
      </c>
    </row>
    <row r="270" spans="1:2">
      <c r="A270" s="39" t="s">
        <v>860</v>
      </c>
      <c r="B270" s="39">
        <v>1290629</v>
      </c>
    </row>
    <row r="271" spans="1:2">
      <c r="A271" s="39" t="s">
        <v>862</v>
      </c>
      <c r="B271" s="39">
        <v>567632</v>
      </c>
    </row>
    <row r="272" spans="1:2">
      <c r="A272" s="39" t="s">
        <v>864</v>
      </c>
      <c r="B272" s="39">
        <v>788479</v>
      </c>
    </row>
    <row r="273" spans="1:2">
      <c r="A273" s="39" t="s">
        <v>866</v>
      </c>
      <c r="B273" s="39">
        <v>235544</v>
      </c>
    </row>
    <row r="274" spans="1:2">
      <c r="A274" s="39" t="s">
        <v>868</v>
      </c>
      <c r="B274" s="39">
        <v>259556</v>
      </c>
    </row>
    <row r="275" spans="1:2">
      <c r="A275" s="39" t="s">
        <v>870</v>
      </c>
      <c r="B275" s="39">
        <v>207400</v>
      </c>
    </row>
    <row r="276" spans="1:2">
      <c r="A276" s="39" t="s">
        <v>872</v>
      </c>
      <c r="B276" s="39">
        <v>3388642</v>
      </c>
    </row>
    <row r="277" spans="1:2">
      <c r="A277" s="39" t="s">
        <v>876</v>
      </c>
      <c r="B277" s="39">
        <v>718206</v>
      </c>
    </row>
    <row r="278" spans="1:2">
      <c r="A278" s="39" t="s">
        <v>878</v>
      </c>
      <c r="B278" s="39">
        <v>144480</v>
      </c>
    </row>
    <row r="279" spans="1:2">
      <c r="A279" s="39" t="s">
        <v>880</v>
      </c>
      <c r="B279" s="39">
        <v>1630000</v>
      </c>
    </row>
    <row r="280" spans="1:2">
      <c r="A280" s="39" t="s">
        <v>882</v>
      </c>
      <c r="B280" s="39">
        <v>392856</v>
      </c>
    </row>
    <row r="281" spans="1:2">
      <c r="A281" s="39" t="s">
        <v>884</v>
      </c>
      <c r="B281" s="39">
        <v>7241183</v>
      </c>
    </row>
    <row r="282" spans="1:2">
      <c r="A282" s="39" t="s">
        <v>886</v>
      </c>
      <c r="B282" s="39">
        <v>191750</v>
      </c>
    </row>
    <row r="283" spans="1:2">
      <c r="A283" s="39" t="s">
        <v>888</v>
      </c>
      <c r="B283" s="39">
        <v>2344475</v>
      </c>
    </row>
    <row r="284" spans="1:2">
      <c r="A284" s="39" t="s">
        <v>890</v>
      </c>
      <c r="B284" s="39">
        <v>1177718</v>
      </c>
    </row>
    <row r="285" spans="1:2">
      <c r="A285" s="39" t="s">
        <v>892</v>
      </c>
      <c r="B285" s="39">
        <v>632593</v>
      </c>
    </row>
    <row r="286" spans="1:2">
      <c r="A286" s="39" t="s">
        <v>894</v>
      </c>
      <c r="B286" s="39">
        <v>1113800</v>
      </c>
    </row>
    <row r="287" spans="1:2">
      <c r="A287" s="39" t="s">
        <v>896</v>
      </c>
      <c r="B287" s="39">
        <v>880688</v>
      </c>
    </row>
    <row r="288" spans="1:2">
      <c r="A288" s="39" t="s">
        <v>898</v>
      </c>
      <c r="B288" s="39">
        <v>1076511</v>
      </c>
    </row>
    <row r="289" spans="1:2">
      <c r="A289" s="39" t="s">
        <v>900</v>
      </c>
      <c r="B289" s="39">
        <v>246250</v>
      </c>
    </row>
    <row r="290" spans="1:2">
      <c r="A290" s="39" t="s">
        <v>906</v>
      </c>
      <c r="B290" s="39">
        <v>1294461</v>
      </c>
    </row>
    <row r="291" spans="1:2">
      <c r="A291" s="39" t="s">
        <v>908</v>
      </c>
      <c r="B291" s="39">
        <v>16918432</v>
      </c>
    </row>
    <row r="292" spans="1:2">
      <c r="A292" s="39" t="s">
        <v>910</v>
      </c>
      <c r="B292" s="39">
        <v>4123160</v>
      </c>
    </row>
    <row r="293" spans="1:2">
      <c r="A293" s="39" t="s">
        <v>914</v>
      </c>
      <c r="B293" s="39">
        <v>2835369</v>
      </c>
    </row>
    <row r="294" spans="1:2">
      <c r="A294" s="39" t="s">
        <v>916</v>
      </c>
      <c r="B294" s="39">
        <v>320200</v>
      </c>
    </row>
    <row r="295" spans="1:2">
      <c r="A295" s="39" t="s">
        <v>918</v>
      </c>
      <c r="B295" s="39">
        <v>1748089</v>
      </c>
    </row>
    <row r="296" spans="1:2">
      <c r="A296" s="39" t="s">
        <v>920</v>
      </c>
      <c r="B296" s="39">
        <v>732625</v>
      </c>
    </row>
    <row r="297" spans="1:2">
      <c r="A297" s="39" t="s">
        <v>922</v>
      </c>
      <c r="B297" s="39">
        <v>2077943</v>
      </c>
    </row>
    <row r="298" spans="1:2">
      <c r="A298" s="39" t="s">
        <v>926</v>
      </c>
      <c r="B298" s="39">
        <v>6212156</v>
      </c>
    </row>
    <row r="299" spans="1:2">
      <c r="A299" s="39" t="s">
        <v>928</v>
      </c>
      <c r="B299" s="39">
        <v>18675328</v>
      </c>
    </row>
    <row r="300" spans="1:2">
      <c r="A300" s="39" t="s">
        <v>930</v>
      </c>
      <c r="B300" s="39">
        <v>1499720</v>
      </c>
    </row>
    <row r="301" spans="1:2">
      <c r="A301" s="39" t="s">
        <v>932</v>
      </c>
      <c r="B301" s="39">
        <v>120106</v>
      </c>
    </row>
    <row r="302" spans="1:2">
      <c r="A302" s="39" t="s">
        <v>934</v>
      </c>
      <c r="B302" s="39">
        <v>613185</v>
      </c>
    </row>
    <row r="303" spans="1:2">
      <c r="A303" s="39" t="s">
        <v>938</v>
      </c>
      <c r="B303" s="39">
        <v>549525</v>
      </c>
    </row>
    <row r="304" spans="1:2">
      <c r="A304" s="39" t="s">
        <v>948</v>
      </c>
      <c r="B304" s="39">
        <v>417175</v>
      </c>
    </row>
    <row r="305" spans="1:2">
      <c r="A305" s="39" t="s">
        <v>950</v>
      </c>
      <c r="B305" s="39">
        <v>335948</v>
      </c>
    </row>
    <row r="306" spans="1:2">
      <c r="A306" s="39" t="s">
        <v>952</v>
      </c>
      <c r="B306" s="39">
        <v>576000</v>
      </c>
    </row>
    <row r="307" spans="1:2">
      <c r="A307" s="39" t="s">
        <v>956</v>
      </c>
      <c r="B307" s="39">
        <v>730481</v>
      </c>
    </row>
    <row r="308" spans="1:2">
      <c r="A308" s="39" t="s">
        <v>962</v>
      </c>
      <c r="B308" s="39">
        <v>798719</v>
      </c>
    </row>
    <row r="309" spans="1:2">
      <c r="A309" s="39" t="s">
        <v>964</v>
      </c>
      <c r="B309" s="39">
        <v>1551390</v>
      </c>
    </row>
    <row r="310" spans="1:2">
      <c r="A310" s="39" t="s">
        <v>966</v>
      </c>
      <c r="B310" s="39">
        <v>2326988</v>
      </c>
    </row>
    <row r="311" spans="1:2">
      <c r="A311" s="39" t="s">
        <v>968</v>
      </c>
      <c r="B311" s="39">
        <v>1556244</v>
      </c>
    </row>
    <row r="312" spans="1:2">
      <c r="A312" s="39" t="s">
        <v>970</v>
      </c>
      <c r="B312" s="39">
        <v>255400</v>
      </c>
    </row>
    <row r="313" spans="1:2">
      <c r="A313" s="39" t="s">
        <v>1049</v>
      </c>
      <c r="B313" s="39">
        <v>36341199</v>
      </c>
    </row>
    <row r="314" spans="1:2">
      <c r="A314" s="39" t="s">
        <v>1051</v>
      </c>
      <c r="B314" s="39">
        <v>27427197</v>
      </c>
    </row>
    <row r="315" spans="1:2">
      <c r="A315" s="39" t="s">
        <v>1053</v>
      </c>
      <c r="B315" s="39">
        <v>6730146</v>
      </c>
    </row>
    <row r="316" spans="1:2">
      <c r="A316" s="39" t="s">
        <v>1055</v>
      </c>
      <c r="B316" s="39">
        <v>4929861</v>
      </c>
    </row>
    <row r="317" spans="1:2">
      <c r="A317" s="39" t="s">
        <v>1057</v>
      </c>
      <c r="B317" s="39">
        <v>135585162</v>
      </c>
    </row>
    <row r="318" spans="1:2">
      <c r="A318" s="39" t="s">
        <v>1059</v>
      </c>
      <c r="B318" s="39">
        <v>17922893</v>
      </c>
    </row>
    <row r="319" spans="1:2">
      <c r="A319" s="39" t="s">
        <v>1061</v>
      </c>
      <c r="B319" s="39">
        <v>6436716</v>
      </c>
    </row>
    <row r="320" spans="1:2">
      <c r="A320" s="39" t="s">
        <v>1063</v>
      </c>
      <c r="B320" s="39">
        <v>20177671</v>
      </c>
    </row>
    <row r="321" spans="1:2">
      <c r="A321" s="39" t="s">
        <v>1065</v>
      </c>
      <c r="B321" s="39">
        <v>26977954</v>
      </c>
    </row>
    <row r="322" spans="1:2">
      <c r="A322" s="39" t="s">
        <v>1067</v>
      </c>
      <c r="B322" s="39">
        <v>156385577</v>
      </c>
    </row>
    <row r="323" spans="1:2">
      <c r="A323" s="39" t="s">
        <v>1069</v>
      </c>
      <c r="B323" s="39">
        <v>49608513</v>
      </c>
    </row>
    <row r="324" spans="1:2">
      <c r="A324" s="39" t="s">
        <v>1071</v>
      </c>
      <c r="B324" s="39">
        <v>75510369</v>
      </c>
    </row>
    <row r="325" spans="1:2">
      <c r="A325" s="39" t="s">
        <v>1073</v>
      </c>
      <c r="B325" s="39">
        <v>56583207</v>
      </c>
    </row>
    <row r="326" spans="1:2">
      <c r="A326" s="39" t="s">
        <v>1075</v>
      </c>
      <c r="B326" s="39">
        <v>16815545</v>
      </c>
    </row>
    <row r="327" spans="1:2">
      <c r="A327" s="39" t="s">
        <v>1077</v>
      </c>
      <c r="B327" s="39">
        <v>29876162</v>
      </c>
    </row>
    <row r="328" spans="1:2">
      <c r="A328" s="39" t="s">
        <v>1079</v>
      </c>
      <c r="B328" s="39">
        <v>51533401</v>
      </c>
    </row>
    <row r="329" spans="1:2">
      <c r="A329" s="39" t="s">
        <v>1081</v>
      </c>
      <c r="B329" s="39">
        <v>54732303</v>
      </c>
    </row>
    <row r="330" spans="1:2">
      <c r="A330" s="39" t="s">
        <v>1083</v>
      </c>
      <c r="B330" s="39">
        <v>19959587</v>
      </c>
    </row>
    <row r="331" spans="1:2">
      <c r="A331" s="39" t="s">
        <v>1085</v>
      </c>
      <c r="B331" s="39">
        <v>11192582</v>
      </c>
    </row>
    <row r="332" spans="1:2">
      <c r="A332" s="39" t="s">
        <v>1087</v>
      </c>
      <c r="B332" s="39">
        <v>5138276</v>
      </c>
    </row>
    <row r="333" spans="1:2">
      <c r="A333" s="39" t="s">
        <v>1093</v>
      </c>
      <c r="B333" s="39">
        <v>140609</v>
      </c>
    </row>
    <row r="334" spans="1:2">
      <c r="A334" s="39" t="s">
        <v>1095</v>
      </c>
      <c r="B334" s="39">
        <v>7712511</v>
      </c>
    </row>
    <row r="335" spans="1:2">
      <c r="A335" s="39" t="s">
        <v>1097</v>
      </c>
      <c r="B335" s="39">
        <v>163600</v>
      </c>
    </row>
    <row r="336" spans="1:2">
      <c r="A336" s="39" t="s">
        <v>1099</v>
      </c>
      <c r="B336" s="39">
        <v>1029519</v>
      </c>
    </row>
    <row r="337" spans="1:2">
      <c r="A337" s="39" t="s">
        <v>1103</v>
      </c>
      <c r="B337" s="39">
        <v>55500</v>
      </c>
    </row>
    <row r="338" spans="1:2">
      <c r="A338" s="39" t="s">
        <v>1105</v>
      </c>
      <c r="B338" s="39">
        <v>15764</v>
      </c>
    </row>
    <row r="339" spans="1:2">
      <c r="A339" s="39" t="s">
        <v>1109</v>
      </c>
      <c r="B339" s="39">
        <v>105565</v>
      </c>
    </row>
    <row r="340" spans="1:2">
      <c r="A340" s="39" t="s">
        <v>1115</v>
      </c>
      <c r="B340" s="39">
        <v>9744022</v>
      </c>
    </row>
    <row r="341" spans="1:2">
      <c r="A341" s="39" t="s">
        <v>1117</v>
      </c>
      <c r="B341" s="39">
        <v>9853255</v>
      </c>
    </row>
    <row r="342" spans="1:2">
      <c r="A342" s="39" t="s">
        <v>1119</v>
      </c>
      <c r="B342" s="39">
        <v>2549074</v>
      </c>
    </row>
    <row r="343" spans="1:2">
      <c r="A343" s="39" t="s">
        <v>1121</v>
      </c>
      <c r="B343" s="39">
        <v>24139999</v>
      </c>
    </row>
    <row r="344" spans="1:2">
      <c r="A344" s="39" t="s">
        <v>1123</v>
      </c>
      <c r="B344" s="39">
        <v>643926</v>
      </c>
    </row>
    <row r="345" spans="1:2">
      <c r="A345" s="39" t="s">
        <v>1125</v>
      </c>
      <c r="B345" s="39">
        <v>1872808</v>
      </c>
    </row>
    <row r="346" spans="1:2">
      <c r="A346" s="39" t="s">
        <v>1127</v>
      </c>
      <c r="B346" s="39">
        <v>2703500</v>
      </c>
    </row>
    <row r="347" spans="1:2">
      <c r="A347" s="39" t="s">
        <v>1129</v>
      </c>
      <c r="B347" s="39">
        <v>128838</v>
      </c>
    </row>
    <row r="348" spans="1:2">
      <c r="A348" s="39" t="s">
        <v>1131</v>
      </c>
      <c r="B348" s="39">
        <v>1072057</v>
      </c>
    </row>
    <row r="349" spans="1:2">
      <c r="A349" s="39" t="s">
        <v>1133</v>
      </c>
      <c r="B349" s="39">
        <v>1824462</v>
      </c>
    </row>
    <row r="350" spans="1:2">
      <c r="A350" s="39" t="s">
        <v>1135</v>
      </c>
      <c r="B350" s="39">
        <v>256794</v>
      </c>
    </row>
    <row r="351" spans="1:2">
      <c r="A351" s="39" t="s">
        <v>1139</v>
      </c>
      <c r="B351" s="39">
        <v>186352</v>
      </c>
    </row>
    <row r="352" spans="1:2">
      <c r="A352" s="39" t="s">
        <v>1141</v>
      </c>
      <c r="B352" s="39">
        <v>8560559</v>
      </c>
    </row>
    <row r="353" spans="1:2">
      <c r="A353" s="39" t="s">
        <v>1143</v>
      </c>
      <c r="B353" s="39">
        <v>4013305</v>
      </c>
    </row>
    <row r="354" spans="1:2">
      <c r="A354" s="39" t="s">
        <v>1145</v>
      </c>
      <c r="B354" s="39">
        <v>15445931</v>
      </c>
    </row>
    <row r="355" spans="1:2">
      <c r="A355" s="39" t="s">
        <v>1147</v>
      </c>
      <c r="B355" s="39">
        <v>3310220</v>
      </c>
    </row>
    <row r="356" spans="1:2">
      <c r="A356" s="39" t="s">
        <v>1149</v>
      </c>
      <c r="B356" s="39">
        <v>10290238</v>
      </c>
    </row>
    <row r="357" spans="1:2">
      <c r="A357" s="39" t="s">
        <v>1151</v>
      </c>
      <c r="B357" s="39">
        <v>4629953</v>
      </c>
    </row>
    <row r="358" spans="1:2">
      <c r="A358" s="39" t="s">
        <v>1153</v>
      </c>
      <c r="B358" s="39">
        <v>12421687</v>
      </c>
    </row>
    <row r="359" spans="1:2">
      <c r="A359" s="39" t="s">
        <v>1155</v>
      </c>
      <c r="B359" s="39">
        <v>29456987</v>
      </c>
    </row>
    <row r="360" spans="1:2">
      <c r="A360" s="39" t="s">
        <v>1157</v>
      </c>
      <c r="B360" s="39">
        <v>2062734</v>
      </c>
    </row>
    <row r="361" spans="1:2">
      <c r="A361" s="39" t="s">
        <v>1159</v>
      </c>
      <c r="B361" s="39">
        <v>6048005</v>
      </c>
    </row>
    <row r="362" spans="1:2">
      <c r="A362" s="39" t="s">
        <v>1161</v>
      </c>
      <c r="B362" s="39">
        <v>24983801</v>
      </c>
    </row>
    <row r="363" spans="1:2">
      <c r="A363" s="39" t="s">
        <v>1163</v>
      </c>
      <c r="B363" s="39">
        <v>6301396</v>
      </c>
    </row>
    <row r="364" spans="1:2">
      <c r="A364" s="39" t="s">
        <v>1165</v>
      </c>
      <c r="B364" s="39">
        <v>489150</v>
      </c>
    </row>
    <row r="365" spans="1:2">
      <c r="A365" s="39" t="s">
        <v>1167</v>
      </c>
      <c r="B365" s="39">
        <v>977280</v>
      </c>
    </row>
    <row r="366" spans="1:2">
      <c r="A366" s="39" t="s">
        <v>1169</v>
      </c>
      <c r="B366" s="39">
        <v>3674611</v>
      </c>
    </row>
    <row r="367" spans="1:2">
      <c r="A367" s="39" t="s">
        <v>1170</v>
      </c>
      <c r="B367" s="39">
        <v>278599</v>
      </c>
    </row>
    <row r="368" spans="1:2">
      <c r="A368" s="39" t="s">
        <v>1172</v>
      </c>
      <c r="B368" s="39">
        <v>85025</v>
      </c>
    </row>
    <row r="369" spans="1:2">
      <c r="A369" s="39" t="s">
        <v>1174</v>
      </c>
      <c r="B369" s="39">
        <v>243280</v>
      </c>
    </row>
    <row r="370" spans="1:2">
      <c r="A370" s="39" t="s">
        <v>1176</v>
      </c>
      <c r="B370" s="39">
        <v>1614462</v>
      </c>
    </row>
    <row r="371" spans="1:2">
      <c r="A371" s="39" t="s">
        <v>1178</v>
      </c>
      <c r="B371" s="39">
        <v>667680</v>
      </c>
    </row>
    <row r="372" spans="1:2">
      <c r="A372" s="39" t="s">
        <v>1179</v>
      </c>
      <c r="B372" s="39">
        <v>548469</v>
      </c>
    </row>
    <row r="373" spans="1:2">
      <c r="A373" s="39" t="s">
        <v>1181</v>
      </c>
      <c r="B373" s="39">
        <v>99693</v>
      </c>
    </row>
    <row r="374" spans="1:2">
      <c r="A374" s="39" t="s">
        <v>1183</v>
      </c>
      <c r="B374" s="39">
        <v>85000</v>
      </c>
    </row>
    <row r="375" spans="1:2">
      <c r="A375" s="39" t="s">
        <v>1185</v>
      </c>
      <c r="B375" s="39">
        <v>637250</v>
      </c>
    </row>
    <row r="376" spans="1:2">
      <c r="A376" s="39" t="s">
        <v>1187</v>
      </c>
      <c r="B376" s="39">
        <v>89537</v>
      </c>
    </row>
    <row r="377" spans="1:2">
      <c r="A377" s="39" t="s">
        <v>1189</v>
      </c>
      <c r="B377" s="39">
        <v>273735</v>
      </c>
    </row>
    <row r="378" spans="1:2">
      <c r="A378" s="39" t="s">
        <v>1195</v>
      </c>
      <c r="B378" s="39">
        <v>901794</v>
      </c>
    </row>
    <row r="379" spans="1:2">
      <c r="A379" s="39" t="s">
        <v>1199</v>
      </c>
      <c r="B379" s="39">
        <v>116140</v>
      </c>
    </row>
    <row r="380" spans="1:2">
      <c r="A380" s="39" t="s">
        <v>1205</v>
      </c>
      <c r="B380" s="39">
        <v>4879196</v>
      </c>
    </row>
    <row r="381" spans="1:2">
      <c r="A381" s="39" t="s">
        <v>1207</v>
      </c>
      <c r="B381" s="39">
        <v>304497</v>
      </c>
    </row>
    <row r="382" spans="1:2">
      <c r="A382" s="39" t="s">
        <v>1209</v>
      </c>
      <c r="B382" s="39">
        <v>559328</v>
      </c>
    </row>
    <row r="383" spans="1:2">
      <c r="A383" s="39" t="s">
        <v>1211</v>
      </c>
      <c r="B383" s="39">
        <v>4215779</v>
      </c>
    </row>
    <row r="384" spans="1:2">
      <c r="A384" s="39" t="s">
        <v>1213</v>
      </c>
      <c r="B384" s="39">
        <v>160050</v>
      </c>
    </row>
    <row r="385" spans="1:2">
      <c r="A385" s="39" t="s">
        <v>1215</v>
      </c>
      <c r="B385" s="39">
        <v>121260</v>
      </c>
    </row>
    <row r="386" spans="1:2">
      <c r="A386" s="39" t="s">
        <v>1217</v>
      </c>
      <c r="B386" s="39">
        <v>175865</v>
      </c>
    </row>
    <row r="387" spans="1:2">
      <c r="A387" s="39" t="s">
        <v>1223</v>
      </c>
      <c r="B387" s="39">
        <v>184142</v>
      </c>
    </row>
    <row r="388" spans="1:2">
      <c r="A388" s="39" t="s">
        <v>1225</v>
      </c>
      <c r="B388" s="39">
        <v>886737</v>
      </c>
    </row>
    <row r="389" spans="1:2">
      <c r="A389" s="39" t="s">
        <v>1227</v>
      </c>
      <c r="B389" s="39">
        <v>260405</v>
      </c>
    </row>
    <row r="390" spans="1:2">
      <c r="A390" s="39" t="s">
        <v>1231</v>
      </c>
      <c r="B390" s="39">
        <v>198037</v>
      </c>
    </row>
    <row r="391" spans="1:2">
      <c r="A391" s="39" t="s">
        <v>1235</v>
      </c>
      <c r="B391" s="39">
        <v>3537438</v>
      </c>
    </row>
    <row r="392" spans="1:2">
      <c r="A392" s="39" t="s">
        <v>1237</v>
      </c>
      <c r="B392" s="39">
        <v>902400</v>
      </c>
    </row>
    <row r="393" spans="1:2">
      <c r="A393" s="39" t="s">
        <v>1239</v>
      </c>
      <c r="B393" s="39">
        <v>450791</v>
      </c>
    </row>
    <row r="394" spans="1:2">
      <c r="A394" s="39" t="s">
        <v>1241</v>
      </c>
      <c r="B394" s="39">
        <v>132981</v>
      </c>
    </row>
    <row r="395" spans="1:2">
      <c r="A395" s="39" t="s">
        <v>1249</v>
      </c>
      <c r="B395" s="39">
        <v>2365220</v>
      </c>
    </row>
    <row r="396" spans="1:2">
      <c r="A396" s="39" t="s">
        <v>1251</v>
      </c>
      <c r="B396" s="39">
        <v>538732</v>
      </c>
    </row>
    <row r="397" spans="1:2">
      <c r="A397" s="39" t="s">
        <v>1253</v>
      </c>
      <c r="B397" s="39">
        <v>2090073</v>
      </c>
    </row>
    <row r="398" spans="1:2">
      <c r="A398" s="39" t="s">
        <v>1255</v>
      </c>
      <c r="B398" s="39">
        <v>2029031</v>
      </c>
    </row>
    <row r="399" spans="1:2">
      <c r="A399" s="39" t="s">
        <v>1257</v>
      </c>
      <c r="B399" s="39">
        <v>659191</v>
      </c>
    </row>
    <row r="400" spans="1:2">
      <c r="A400" s="39" t="s">
        <v>1259</v>
      </c>
      <c r="B400" s="39">
        <v>1643350</v>
      </c>
    </row>
    <row r="401" spans="1:2">
      <c r="A401" s="39" t="s">
        <v>1261</v>
      </c>
      <c r="B401" s="39">
        <v>392361</v>
      </c>
    </row>
    <row r="402" spans="1:2">
      <c r="A402" s="39" t="s">
        <v>1263</v>
      </c>
      <c r="B402" s="39">
        <v>57430</v>
      </c>
    </row>
    <row r="403" spans="1:2">
      <c r="A403" s="39" t="s">
        <v>1265</v>
      </c>
      <c r="B403" s="39">
        <v>795392</v>
      </c>
    </row>
    <row r="404" spans="1:2">
      <c r="A404" s="39" t="s">
        <v>1267</v>
      </c>
      <c r="B404" s="39">
        <v>558456</v>
      </c>
    </row>
    <row r="405" spans="1:2">
      <c r="A405" s="39" t="s">
        <v>1269</v>
      </c>
      <c r="B405" s="39">
        <v>2432749</v>
      </c>
    </row>
    <row r="406" spans="1:2">
      <c r="A406" s="39" t="s">
        <v>1271</v>
      </c>
      <c r="B406" s="39">
        <v>397819</v>
      </c>
    </row>
    <row r="407" spans="1:2">
      <c r="A407" s="39" t="s">
        <v>1277</v>
      </c>
      <c r="B407" s="39">
        <v>181809</v>
      </c>
    </row>
    <row r="408" spans="1:2">
      <c r="A408" s="39" t="s">
        <v>1281</v>
      </c>
      <c r="B408" s="39">
        <v>3343532</v>
      </c>
    </row>
    <row r="409" spans="1:2">
      <c r="A409" s="39" t="s">
        <v>1283</v>
      </c>
      <c r="B409" s="39">
        <v>583233</v>
      </c>
    </row>
    <row r="410" spans="1:2">
      <c r="A410" s="39" t="s">
        <v>1285</v>
      </c>
      <c r="B410" s="39">
        <v>1531544</v>
      </c>
    </row>
    <row r="411" spans="1:2">
      <c r="A411" s="39" t="s">
        <v>1287</v>
      </c>
      <c r="B411" s="39">
        <v>407065</v>
      </c>
    </row>
    <row r="412" spans="1:2">
      <c r="A412" s="39" t="s">
        <v>1289</v>
      </c>
      <c r="B412" s="39">
        <v>1694795</v>
      </c>
    </row>
    <row r="413" spans="1:2">
      <c r="A413" s="39" t="s">
        <v>1293</v>
      </c>
      <c r="B413" s="39">
        <v>909400</v>
      </c>
    </row>
    <row r="414" spans="1:2">
      <c r="A414" s="39" t="s">
        <v>1295</v>
      </c>
      <c r="B414" s="39">
        <v>1429363</v>
      </c>
    </row>
    <row r="415" spans="1:2">
      <c r="A415" s="39" t="s">
        <v>1297</v>
      </c>
      <c r="B415" s="39">
        <v>477494</v>
      </c>
    </row>
    <row r="416" spans="1:2">
      <c r="A416" s="39" t="s">
        <v>1299</v>
      </c>
      <c r="B416" s="39">
        <v>844050</v>
      </c>
    </row>
    <row r="417" spans="1:2">
      <c r="A417" s="39" t="s">
        <v>1312</v>
      </c>
      <c r="B417" s="39">
        <v>1427288</v>
      </c>
    </row>
    <row r="418" spans="1:2">
      <c r="A418" s="39" t="s">
        <v>1314</v>
      </c>
      <c r="B418" s="39">
        <v>20075854</v>
      </c>
    </row>
    <row r="419" spans="1:2">
      <c r="A419" s="39" t="s">
        <v>1316</v>
      </c>
      <c r="B419" s="39">
        <v>10822916</v>
      </c>
    </row>
    <row r="420" spans="1:2">
      <c r="A420" s="39" t="s">
        <v>1318</v>
      </c>
      <c r="B420" s="39">
        <v>25949533</v>
      </c>
    </row>
    <row r="421" spans="1:2">
      <c r="A421" s="39" t="s">
        <v>1320</v>
      </c>
      <c r="B421" s="39">
        <v>1380549</v>
      </c>
    </row>
    <row r="422" spans="1:2">
      <c r="A422" s="39" t="s">
        <v>1322</v>
      </c>
      <c r="B422" s="39">
        <v>1223253</v>
      </c>
    </row>
    <row r="423" spans="1:2">
      <c r="A423" s="39" t="s">
        <v>1324</v>
      </c>
      <c r="B423" s="39">
        <v>446375</v>
      </c>
    </row>
    <row r="424" spans="1:2">
      <c r="A424" s="39" t="s">
        <v>1326</v>
      </c>
      <c r="B424" s="39">
        <v>3813503</v>
      </c>
    </row>
    <row r="425" spans="1:2">
      <c r="A425" s="39" t="s">
        <v>1328</v>
      </c>
      <c r="B425" s="39">
        <v>426022</v>
      </c>
    </row>
    <row r="426" spans="1:2">
      <c r="A426" s="39" t="s">
        <v>1330</v>
      </c>
      <c r="B426" s="39">
        <v>1243438</v>
      </c>
    </row>
    <row r="427" spans="1:2">
      <c r="A427" s="39" t="s">
        <v>1332</v>
      </c>
      <c r="B427" s="39">
        <v>231839</v>
      </c>
    </row>
    <row r="428" spans="1:2">
      <c r="A428" s="39" t="s">
        <v>1336</v>
      </c>
      <c r="B428" s="39">
        <v>4153372</v>
      </c>
    </row>
    <row r="429" spans="1:2">
      <c r="A429" s="39" t="s">
        <v>1338</v>
      </c>
      <c r="B429" s="39">
        <v>19803418</v>
      </c>
    </row>
    <row r="430" spans="1:2">
      <c r="A430" s="39" t="s">
        <v>1340</v>
      </c>
      <c r="B430" s="39">
        <v>4595995</v>
      </c>
    </row>
    <row r="431" spans="1:2">
      <c r="A431" s="39" t="s">
        <v>1342</v>
      </c>
      <c r="B431" s="39">
        <v>1115880</v>
      </c>
    </row>
    <row r="432" spans="1:2">
      <c r="A432" s="39" t="s">
        <v>1344</v>
      </c>
      <c r="B432" s="39">
        <v>5272577</v>
      </c>
    </row>
    <row r="433" spans="1:2">
      <c r="A433" s="39" t="s">
        <v>1346</v>
      </c>
      <c r="B433" s="39">
        <v>882750</v>
      </c>
    </row>
    <row r="434" spans="1:2">
      <c r="A434" s="39" t="s">
        <v>1348</v>
      </c>
      <c r="B434" s="39">
        <v>852568</v>
      </c>
    </row>
    <row r="435" spans="1:2">
      <c r="A435" s="39" t="s">
        <v>1350</v>
      </c>
      <c r="B435" s="39">
        <v>1122470</v>
      </c>
    </row>
    <row r="436" spans="1:2">
      <c r="A436" s="39" t="s">
        <v>1352</v>
      </c>
      <c r="B436" s="39">
        <v>2220446</v>
      </c>
    </row>
    <row r="437" spans="1:2">
      <c r="A437" s="39" t="s">
        <v>1354</v>
      </c>
      <c r="B437" s="39">
        <v>564758</v>
      </c>
    </row>
    <row r="438" spans="1:2">
      <c r="A438" s="39" t="s">
        <v>1356</v>
      </c>
      <c r="B438" s="39">
        <v>346180</v>
      </c>
    </row>
    <row r="439" spans="1:2">
      <c r="A439" s="39" t="s">
        <v>1358</v>
      </c>
      <c r="B439" s="39">
        <v>580095</v>
      </c>
    </row>
    <row r="440" spans="1:2">
      <c r="A440" s="39" t="s">
        <v>1360</v>
      </c>
      <c r="B440" s="39">
        <v>91600</v>
      </c>
    </row>
    <row r="441" spans="1:2">
      <c r="A441" s="39" t="s">
        <v>1362</v>
      </c>
      <c r="B441" s="39">
        <v>663720</v>
      </c>
    </row>
    <row r="442" spans="1:2">
      <c r="A442" s="39" t="s">
        <v>1364</v>
      </c>
      <c r="B442" s="39">
        <v>99394</v>
      </c>
    </row>
    <row r="443" spans="1:2">
      <c r="A443" s="39" t="s">
        <v>1366</v>
      </c>
      <c r="B443" s="39">
        <v>193625</v>
      </c>
    </row>
    <row r="444" spans="1:2">
      <c r="A444" s="39" t="s">
        <v>1370</v>
      </c>
      <c r="B444" s="39">
        <v>213900</v>
      </c>
    </row>
    <row r="445" spans="1:2">
      <c r="A445" s="39" t="s">
        <v>1372</v>
      </c>
      <c r="B445" s="39">
        <v>4332175</v>
      </c>
    </row>
    <row r="446" spans="1:2">
      <c r="A446" s="39" t="s">
        <v>1374</v>
      </c>
      <c r="B446" s="39">
        <v>14387081</v>
      </c>
    </row>
    <row r="447" spans="1:2">
      <c r="A447" s="39" t="s">
        <v>1376</v>
      </c>
      <c r="B447" s="39">
        <v>2596433</v>
      </c>
    </row>
    <row r="448" spans="1:2">
      <c r="A448" s="39" t="s">
        <v>1378</v>
      </c>
      <c r="B448" s="39">
        <v>2154152</v>
      </c>
    </row>
    <row r="449" spans="1:2">
      <c r="A449" s="39" t="s">
        <v>1380</v>
      </c>
      <c r="B449" s="39">
        <v>3568620</v>
      </c>
    </row>
    <row r="450" spans="1:2">
      <c r="A450" s="39" t="s">
        <v>1382</v>
      </c>
      <c r="B450" s="39">
        <v>3720050</v>
      </c>
    </row>
    <row r="451" spans="1:2">
      <c r="A451" s="39" t="s">
        <v>1384</v>
      </c>
      <c r="B451" s="39">
        <v>617817</v>
      </c>
    </row>
    <row r="452" spans="1:2">
      <c r="A452" s="39" t="s">
        <v>1388</v>
      </c>
      <c r="B452" s="39">
        <v>7087861</v>
      </c>
    </row>
    <row r="453" spans="1:2">
      <c r="A453" s="39" t="s">
        <v>1390</v>
      </c>
      <c r="B453" s="39">
        <v>1155644</v>
      </c>
    </row>
    <row r="454" spans="1:2">
      <c r="A454" s="39" t="s">
        <v>1392</v>
      </c>
      <c r="B454" s="39">
        <v>313600</v>
      </c>
    </row>
    <row r="455" spans="1:2">
      <c r="A455" s="39" t="s">
        <v>1396</v>
      </c>
      <c r="B455" s="39">
        <v>131575</v>
      </c>
    </row>
    <row r="456" spans="1:2">
      <c r="A456" s="39" t="s">
        <v>1400</v>
      </c>
      <c r="B456" s="39">
        <v>3382500</v>
      </c>
    </row>
    <row r="457" spans="1:2">
      <c r="A457" s="39" t="s">
        <v>1402</v>
      </c>
      <c r="B457" s="39">
        <v>392728</v>
      </c>
    </row>
    <row r="458" spans="1:2">
      <c r="A458" s="39" t="s">
        <v>1408</v>
      </c>
      <c r="B458" s="39">
        <v>841688</v>
      </c>
    </row>
    <row r="459" spans="1:2">
      <c r="A459" s="39" t="s">
        <v>1412</v>
      </c>
      <c r="B459" s="39">
        <v>4314356</v>
      </c>
    </row>
    <row r="460" spans="1:2">
      <c r="A460" s="39" t="s">
        <v>1418</v>
      </c>
      <c r="B460" s="39">
        <v>618892</v>
      </c>
    </row>
    <row r="461" spans="1:2">
      <c r="A461" s="39" t="s">
        <v>1420</v>
      </c>
      <c r="B461" s="39">
        <v>91082</v>
      </c>
    </row>
    <row r="462" spans="1:2">
      <c r="A462" s="39" t="s">
        <v>1426</v>
      </c>
      <c r="B462" s="39">
        <v>1185825</v>
      </c>
    </row>
    <row r="463" spans="1:2">
      <c r="A463" s="39" t="s">
        <v>1428</v>
      </c>
      <c r="B463" s="39">
        <v>129107</v>
      </c>
    </row>
    <row r="464" spans="1:2">
      <c r="A464" s="39" t="s">
        <v>1430</v>
      </c>
      <c r="B464" s="39">
        <v>3838754</v>
      </c>
    </row>
    <row r="465" spans="1:2">
      <c r="A465" s="39" t="s">
        <v>1432</v>
      </c>
      <c r="B465" s="39">
        <v>711300</v>
      </c>
    </row>
    <row r="466" spans="1:2">
      <c r="A466" s="39" t="s">
        <v>1434</v>
      </c>
      <c r="B466" s="39">
        <v>530138</v>
      </c>
    </row>
    <row r="467" spans="1:2">
      <c r="A467" s="39" t="s">
        <v>1440</v>
      </c>
      <c r="B467" s="39">
        <v>179875</v>
      </c>
    </row>
    <row r="468" spans="1:2">
      <c r="A468" s="39" t="s">
        <v>1444</v>
      </c>
      <c r="B468" s="39">
        <v>615350</v>
      </c>
    </row>
    <row r="469" spans="1:2">
      <c r="A469" s="39" t="s">
        <v>1446</v>
      </c>
      <c r="B469" s="39">
        <v>3553123</v>
      </c>
    </row>
    <row r="470" spans="1:2">
      <c r="A470" s="39" t="s">
        <v>1450</v>
      </c>
      <c r="B470" s="39">
        <v>1197758</v>
      </c>
    </row>
    <row r="471" spans="1:2">
      <c r="A471" s="39" t="s">
        <v>1452</v>
      </c>
      <c r="B471" s="39">
        <v>695327</v>
      </c>
    </row>
    <row r="472" spans="1:2">
      <c r="A472" s="39" t="s">
        <v>1454</v>
      </c>
      <c r="B472" s="39">
        <v>46300</v>
      </c>
    </row>
    <row r="473" spans="1:2">
      <c r="A473" s="39" t="s">
        <v>1464</v>
      </c>
      <c r="B473" s="39">
        <v>2761019</v>
      </c>
    </row>
    <row r="474" spans="1:2">
      <c r="A474" s="39" t="s">
        <v>1466</v>
      </c>
      <c r="B474" s="39">
        <v>236665</v>
      </c>
    </row>
    <row r="475" spans="1:2">
      <c r="A475" s="39" t="s">
        <v>1472</v>
      </c>
      <c r="B475" s="39">
        <v>1364887</v>
      </c>
    </row>
    <row r="476" spans="1:2">
      <c r="A476" s="39" t="s">
        <v>1476</v>
      </c>
      <c r="B476" s="39">
        <v>627336</v>
      </c>
    </row>
    <row r="477" spans="1:2">
      <c r="A477" s="39" t="s">
        <v>1478</v>
      </c>
      <c r="B477" s="39">
        <v>293100</v>
      </c>
    </row>
    <row r="478" spans="1:2">
      <c r="A478" s="39" t="s">
        <v>1480</v>
      </c>
      <c r="B478" s="39">
        <v>1437625</v>
      </c>
    </row>
    <row r="479" spans="1:2">
      <c r="A479" s="39" t="s">
        <v>1482</v>
      </c>
      <c r="B479" s="39">
        <v>2942388</v>
      </c>
    </row>
    <row r="480" spans="1:2">
      <c r="A480" s="39" t="s">
        <v>1484</v>
      </c>
      <c r="B480" s="39">
        <v>2600503</v>
      </c>
    </row>
    <row r="481" spans="1:2">
      <c r="A481" s="39" t="s">
        <v>1486</v>
      </c>
      <c r="B481" s="39">
        <v>295396</v>
      </c>
    </row>
    <row r="482" spans="1:2">
      <c r="A482" s="39" t="s">
        <v>1488</v>
      </c>
      <c r="B482" s="39">
        <v>757883</v>
      </c>
    </row>
    <row r="483" spans="1:2">
      <c r="A483" s="39" t="s">
        <v>1490</v>
      </c>
      <c r="B483" s="39">
        <v>315324</v>
      </c>
    </row>
    <row r="484" spans="1:2">
      <c r="A484" s="39" t="s">
        <v>1492</v>
      </c>
      <c r="B484" s="39">
        <v>1167788</v>
      </c>
    </row>
    <row r="485" spans="1:2">
      <c r="A485" s="39" t="s">
        <v>1494</v>
      </c>
      <c r="B485" s="39">
        <v>727796</v>
      </c>
    </row>
    <row r="486" spans="1:2">
      <c r="A486" s="39" t="s">
        <v>1496</v>
      </c>
      <c r="B486" s="39">
        <v>185374</v>
      </c>
    </row>
    <row r="487" spans="1:2">
      <c r="A487" s="39" t="s">
        <v>1498</v>
      </c>
      <c r="B487" s="39">
        <v>2682657</v>
      </c>
    </row>
    <row r="488" spans="1:2">
      <c r="A488" s="39" t="s">
        <v>1500</v>
      </c>
      <c r="B488" s="39">
        <v>460390</v>
      </c>
    </row>
    <row r="489" spans="1:2">
      <c r="A489" s="39" t="s">
        <v>1508</v>
      </c>
      <c r="B489" s="39">
        <v>662304</v>
      </c>
    </row>
    <row r="490" spans="1:2">
      <c r="A490" s="39" t="s">
        <v>1510</v>
      </c>
      <c r="B490" s="39">
        <v>1050378</v>
      </c>
    </row>
    <row r="491" spans="1:2">
      <c r="A491" s="39" t="s">
        <v>1512</v>
      </c>
      <c r="B491" s="39">
        <v>216841</v>
      </c>
    </row>
    <row r="492" spans="1:2">
      <c r="A492" s="39" t="s">
        <v>1514</v>
      </c>
      <c r="B492" s="39">
        <v>3575090</v>
      </c>
    </row>
    <row r="493" spans="1:2">
      <c r="A493" s="39" t="s">
        <v>1521</v>
      </c>
      <c r="B493" s="39">
        <v>12807342</v>
      </c>
    </row>
    <row r="494" spans="1:2">
      <c r="A494" s="39" t="s">
        <v>1525</v>
      </c>
      <c r="B494" s="39">
        <v>429000</v>
      </c>
    </row>
    <row r="495" spans="1:2">
      <c r="A495" s="39" t="s">
        <v>1527</v>
      </c>
      <c r="B495" s="39">
        <v>7723902</v>
      </c>
    </row>
    <row r="496" spans="1:2">
      <c r="A496" s="39" t="s">
        <v>1529</v>
      </c>
      <c r="B496" s="39">
        <v>11515599</v>
      </c>
    </row>
    <row r="497" spans="1:2">
      <c r="A497" s="39" t="s">
        <v>1531</v>
      </c>
      <c r="B497" s="39">
        <v>796913</v>
      </c>
    </row>
    <row r="498" spans="1:2">
      <c r="A498" s="39" t="s">
        <v>1533</v>
      </c>
      <c r="B498" s="39">
        <v>862669</v>
      </c>
    </row>
    <row r="499" spans="1:2">
      <c r="A499" s="39" t="s">
        <v>1535</v>
      </c>
      <c r="B499" s="39">
        <v>896600</v>
      </c>
    </row>
    <row r="500" spans="1:2">
      <c r="A500" s="39" t="s">
        <v>1541</v>
      </c>
      <c r="B500" s="39">
        <v>53385</v>
      </c>
    </row>
    <row r="501" spans="1:2">
      <c r="A501" s="39" t="s">
        <v>1545</v>
      </c>
      <c r="B501" s="39">
        <v>1399080</v>
      </c>
    </row>
    <row r="502" spans="1:2">
      <c r="A502" s="39" t="s">
        <v>1547</v>
      </c>
      <c r="B502" s="39">
        <v>548806</v>
      </c>
    </row>
    <row r="503" spans="1:2">
      <c r="A503" s="39" t="s">
        <v>1549</v>
      </c>
      <c r="B503" s="39">
        <v>524240</v>
      </c>
    </row>
    <row r="504" spans="1:2">
      <c r="A504" s="39" t="s">
        <v>1551</v>
      </c>
      <c r="B504" s="39">
        <v>839815</v>
      </c>
    </row>
    <row r="505" spans="1:2">
      <c r="A505" s="39" t="s">
        <v>1553</v>
      </c>
      <c r="B505" s="39">
        <v>1719381</v>
      </c>
    </row>
    <row r="506" spans="1:2">
      <c r="A506" s="39" t="s">
        <v>1555</v>
      </c>
      <c r="B506" s="39">
        <v>221731</v>
      </c>
    </row>
    <row r="507" spans="1:2">
      <c r="A507" s="39" t="s">
        <v>1557</v>
      </c>
      <c r="B507" s="39">
        <v>2098446</v>
      </c>
    </row>
    <row r="508" spans="1:2">
      <c r="A508" s="39" t="s">
        <v>1561</v>
      </c>
      <c r="B508" s="39">
        <v>344788</v>
      </c>
    </row>
    <row r="509" spans="1:2">
      <c r="A509" s="39" t="s">
        <v>1563</v>
      </c>
      <c r="B509" s="39">
        <v>351069</v>
      </c>
    </row>
    <row r="510" spans="1:2">
      <c r="A510" s="39" t="s">
        <v>1567</v>
      </c>
      <c r="B510" s="39">
        <v>6051567</v>
      </c>
    </row>
    <row r="511" spans="1:2">
      <c r="A511" s="39" t="s">
        <v>1569</v>
      </c>
      <c r="B511" s="39">
        <v>1541537</v>
      </c>
    </row>
    <row r="512" spans="1:2">
      <c r="A512" s="39" t="s">
        <v>1573</v>
      </c>
      <c r="B512" s="39">
        <v>96858</v>
      </c>
    </row>
    <row r="513" spans="1:2">
      <c r="A513" s="39" t="s">
        <v>1581</v>
      </c>
      <c r="B513" s="39">
        <v>421468</v>
      </c>
    </row>
    <row r="514" spans="1:2">
      <c r="A514" s="39" t="s">
        <v>1583</v>
      </c>
      <c r="B514" s="39">
        <v>8974088</v>
      </c>
    </row>
    <row r="515" spans="1:2">
      <c r="A515" s="39" t="s">
        <v>1584</v>
      </c>
      <c r="B515" s="39">
        <v>2888116</v>
      </c>
    </row>
    <row r="516" spans="1:2">
      <c r="A516" s="39" t="s">
        <v>1586</v>
      </c>
      <c r="B516" s="39">
        <v>1105025</v>
      </c>
    </row>
    <row r="517" spans="1:2">
      <c r="A517" s="39" t="s">
        <v>1588</v>
      </c>
      <c r="B517" s="39">
        <v>309525</v>
      </c>
    </row>
    <row r="518" spans="1:2">
      <c r="A518" s="39" t="s">
        <v>1590</v>
      </c>
      <c r="B518" s="39">
        <v>617420</v>
      </c>
    </row>
    <row r="519" spans="1:2">
      <c r="A519" s="39" t="s">
        <v>1592</v>
      </c>
      <c r="B519" s="39">
        <v>727844</v>
      </c>
    </row>
    <row r="520" spans="1:2">
      <c r="A520" s="39" t="s">
        <v>1594</v>
      </c>
      <c r="B520" s="39">
        <v>1011982</v>
      </c>
    </row>
    <row r="521" spans="1:2">
      <c r="A521" s="39" t="s">
        <v>1596</v>
      </c>
      <c r="B521" s="39">
        <v>15334147</v>
      </c>
    </row>
    <row r="522" spans="1:2">
      <c r="A522" s="39" t="s">
        <v>1598</v>
      </c>
      <c r="B522" s="39">
        <v>1000000</v>
      </c>
    </row>
    <row r="523" spans="1:2">
      <c r="A523" s="39" t="s">
        <v>1602</v>
      </c>
      <c r="B523" s="39">
        <v>462338</v>
      </c>
    </row>
    <row r="524" spans="1:2">
      <c r="A524" s="39" t="s">
        <v>1604</v>
      </c>
      <c r="B524" s="39">
        <v>2710885</v>
      </c>
    </row>
    <row r="525" spans="1:2">
      <c r="A525" s="39" t="s">
        <v>1606</v>
      </c>
      <c r="B525" s="39">
        <v>1671448</v>
      </c>
    </row>
    <row r="526" spans="1:2">
      <c r="A526" s="39" t="s">
        <v>1608</v>
      </c>
      <c r="B526" s="39">
        <v>1060574</v>
      </c>
    </row>
    <row r="527" spans="1:2">
      <c r="A527" s="39" t="s">
        <v>1610</v>
      </c>
      <c r="B527" s="39">
        <v>634337</v>
      </c>
    </row>
    <row r="528" spans="1:2">
      <c r="A528" s="39" t="s">
        <v>1619</v>
      </c>
      <c r="B528" s="39">
        <v>1329362</v>
      </c>
    </row>
    <row r="529" spans="1:2">
      <c r="A529" s="39" t="s">
        <v>1621</v>
      </c>
      <c r="B529" s="39">
        <v>445761</v>
      </c>
    </row>
    <row r="530" spans="1:2">
      <c r="A530" s="39" t="s">
        <v>1623</v>
      </c>
      <c r="B530" s="39">
        <v>625505</v>
      </c>
    </row>
    <row r="531" spans="1:2">
      <c r="A531" s="39" t="s">
        <v>1625</v>
      </c>
      <c r="B531" s="39">
        <v>769336</v>
      </c>
    </row>
    <row r="532" spans="1:2">
      <c r="A532" s="39" t="s">
        <v>1627</v>
      </c>
      <c r="B532" s="39">
        <v>4445615</v>
      </c>
    </row>
    <row r="533" spans="1:2">
      <c r="A533" s="39" t="s">
        <v>1633</v>
      </c>
      <c r="B533" s="39">
        <v>8657373</v>
      </c>
    </row>
    <row r="534" spans="1:2">
      <c r="A534" s="39" t="s">
        <v>1635</v>
      </c>
      <c r="B534" s="39">
        <v>1111939</v>
      </c>
    </row>
    <row r="535" spans="1:2">
      <c r="A535" s="39" t="s">
        <v>1637</v>
      </c>
      <c r="B535" s="39">
        <v>1456975</v>
      </c>
    </row>
    <row r="536" spans="1:2">
      <c r="A536" s="39" t="s">
        <v>1641</v>
      </c>
      <c r="B536" s="39">
        <v>265144</v>
      </c>
    </row>
    <row r="537" spans="1:2">
      <c r="A537" s="39" t="s">
        <v>1643</v>
      </c>
      <c r="B537" s="39">
        <v>1888421</v>
      </c>
    </row>
    <row r="538" spans="1:2">
      <c r="A538" s="39" t="s">
        <v>1645</v>
      </c>
      <c r="B538" s="39">
        <v>285475</v>
      </c>
    </row>
    <row r="539" spans="1:2">
      <c r="A539" s="39" t="s">
        <v>1647</v>
      </c>
      <c r="B539" s="39">
        <v>82365</v>
      </c>
    </row>
    <row r="540" spans="1:2">
      <c r="A540" s="39" t="s">
        <v>1649</v>
      </c>
      <c r="B540" s="39">
        <v>147260</v>
      </c>
    </row>
    <row r="541" spans="1:2">
      <c r="A541" s="39" t="s">
        <v>1655</v>
      </c>
      <c r="B541" s="39">
        <v>73240</v>
      </c>
    </row>
    <row r="542" spans="1:2">
      <c r="A542" s="39" t="s">
        <v>1663</v>
      </c>
      <c r="B542" s="39">
        <v>1242914</v>
      </c>
    </row>
    <row r="543" spans="1:2">
      <c r="A543" s="39" t="s">
        <v>1667</v>
      </c>
      <c r="B543" s="39">
        <v>98525</v>
      </c>
    </row>
    <row r="544" spans="1:2">
      <c r="A544" s="39" t="s">
        <v>1673</v>
      </c>
      <c r="B544" s="39">
        <v>60000</v>
      </c>
    </row>
    <row r="545" spans="1:2">
      <c r="A545" s="39" t="s">
        <v>1675</v>
      </c>
      <c r="B545" s="39">
        <v>148300</v>
      </c>
    </row>
    <row r="546" spans="1:2">
      <c r="A546" s="39" t="s">
        <v>1679</v>
      </c>
      <c r="B546" s="39">
        <v>68542772</v>
      </c>
    </row>
    <row r="547" spans="1:2">
      <c r="A547" s="39" t="s">
        <v>1681</v>
      </c>
      <c r="B547" s="39">
        <v>11570912</v>
      </c>
    </row>
    <row r="548" spans="1:2">
      <c r="A548" s="39" t="s">
        <v>1683</v>
      </c>
      <c r="B548" s="39">
        <v>7243981</v>
      </c>
    </row>
    <row r="549" spans="1:2">
      <c r="A549" s="39" t="s">
        <v>1685</v>
      </c>
      <c r="B549" s="39">
        <v>14796521</v>
      </c>
    </row>
    <row r="550" spans="1:2">
      <c r="A550" s="39" t="s">
        <v>1687</v>
      </c>
      <c r="B550" s="39">
        <v>3332711</v>
      </c>
    </row>
    <row r="551" spans="1:2">
      <c r="A551" s="39" t="s">
        <v>1689</v>
      </c>
      <c r="B551" s="39">
        <v>13861684</v>
      </c>
    </row>
    <row r="552" spans="1:2">
      <c r="A552" s="39" t="s">
        <v>1691</v>
      </c>
      <c r="B552" s="39">
        <v>2157725</v>
      </c>
    </row>
    <row r="553" spans="1:2">
      <c r="A553" s="39" t="s">
        <v>1693</v>
      </c>
      <c r="B553" s="39">
        <v>342195</v>
      </c>
    </row>
    <row r="554" spans="1:2">
      <c r="A554" s="39" t="s">
        <v>1695</v>
      </c>
      <c r="B554" s="39">
        <v>763900</v>
      </c>
    </row>
    <row r="555" spans="1:2">
      <c r="A555" s="39" t="s">
        <v>1697</v>
      </c>
      <c r="B555" s="39">
        <v>275674</v>
      </c>
    </row>
    <row r="556" spans="1:2">
      <c r="A556" s="39" t="s">
        <v>1703</v>
      </c>
      <c r="B556" s="39">
        <v>80556</v>
      </c>
    </row>
    <row r="557" spans="1:2">
      <c r="A557" s="39" t="s">
        <v>1705</v>
      </c>
      <c r="B557" s="39">
        <v>806087</v>
      </c>
    </row>
    <row r="558" spans="1:2">
      <c r="A558" s="39" t="s">
        <v>1707</v>
      </c>
      <c r="B558" s="39">
        <v>133688</v>
      </c>
    </row>
    <row r="559" spans="1:2">
      <c r="A559" s="39" t="s">
        <v>1709</v>
      </c>
      <c r="B559" s="39">
        <v>3856017</v>
      </c>
    </row>
    <row r="560" spans="1:2">
      <c r="A560" s="39" t="s">
        <v>1711</v>
      </c>
      <c r="B560" s="39">
        <v>175850</v>
      </c>
    </row>
    <row r="561" spans="1:2">
      <c r="A561" s="39" t="s">
        <v>1713</v>
      </c>
      <c r="B561" s="39">
        <v>942631</v>
      </c>
    </row>
    <row r="562" spans="1:2">
      <c r="A562" s="39" t="s">
        <v>1715</v>
      </c>
      <c r="B562" s="39">
        <v>302993</v>
      </c>
    </row>
    <row r="563" spans="1:2">
      <c r="A563" s="39" t="s">
        <v>1717</v>
      </c>
      <c r="B563" s="39">
        <v>154542</v>
      </c>
    </row>
    <row r="564" spans="1:2">
      <c r="A564" s="39" t="s">
        <v>1721</v>
      </c>
      <c r="B564" s="39">
        <v>242786</v>
      </c>
    </row>
    <row r="565" spans="1:2">
      <c r="A565" s="39" t="s">
        <v>1723</v>
      </c>
      <c r="B565" s="39">
        <v>4592470</v>
      </c>
    </row>
    <row r="566" spans="1:2">
      <c r="A566" s="39" t="s">
        <v>1725</v>
      </c>
      <c r="B566" s="39">
        <v>358284</v>
      </c>
    </row>
    <row r="567" spans="1:2">
      <c r="A567" s="39" t="s">
        <v>1726</v>
      </c>
      <c r="B567" s="39">
        <v>100565</v>
      </c>
    </row>
    <row r="568" spans="1:2">
      <c r="A568" s="39" t="s">
        <v>1728</v>
      </c>
      <c r="B568" s="39">
        <v>149100</v>
      </c>
    </row>
    <row r="569" spans="1:2">
      <c r="A569" s="39" t="s">
        <v>1731</v>
      </c>
      <c r="B569" s="39">
        <v>1007341</v>
      </c>
    </row>
    <row r="570" spans="1:2">
      <c r="A570" s="39" t="s">
        <v>1733</v>
      </c>
      <c r="B570" s="39">
        <v>824466</v>
      </c>
    </row>
    <row r="571" spans="1:2">
      <c r="A571" s="39" t="s">
        <v>1735</v>
      </c>
      <c r="B571" s="39">
        <v>216700</v>
      </c>
    </row>
    <row r="572" spans="1:2">
      <c r="A572" s="39" t="s">
        <v>1737</v>
      </c>
      <c r="B572" s="39">
        <v>778460</v>
      </c>
    </row>
    <row r="573" spans="1:2">
      <c r="A573" s="39" t="s">
        <v>1739</v>
      </c>
      <c r="B573" s="39">
        <v>887413</v>
      </c>
    </row>
    <row r="574" spans="1:2">
      <c r="A574" s="39" t="s">
        <v>1741</v>
      </c>
      <c r="B574" s="39">
        <v>660721</v>
      </c>
    </row>
    <row r="575" spans="1:2">
      <c r="A575" s="39" t="s">
        <v>1743</v>
      </c>
      <c r="B575" s="39">
        <v>1194168</v>
      </c>
    </row>
    <row r="576" spans="1:2">
      <c r="A576" s="39" t="s">
        <v>1745</v>
      </c>
      <c r="B576" s="39">
        <v>871000</v>
      </c>
    </row>
    <row r="577" spans="1:2">
      <c r="A577" s="39" t="s">
        <v>1747</v>
      </c>
      <c r="B577" s="39">
        <v>744337</v>
      </c>
    </row>
    <row r="578" spans="1:2">
      <c r="A578" s="39" t="s">
        <v>1756</v>
      </c>
      <c r="B578" s="39">
        <v>275760</v>
      </c>
    </row>
    <row r="579" spans="1:2">
      <c r="A579" s="39" t="s">
        <v>1758</v>
      </c>
      <c r="B579" s="39">
        <v>2317472</v>
      </c>
    </row>
    <row r="580" spans="1:2">
      <c r="A580" s="39" t="s">
        <v>1760</v>
      </c>
      <c r="B580" s="39">
        <v>3023395</v>
      </c>
    </row>
    <row r="581" spans="1:2">
      <c r="A581" s="39" t="s">
        <v>1762</v>
      </c>
      <c r="B581" s="39">
        <v>25884354</v>
      </c>
    </row>
    <row r="582" spans="1:2">
      <c r="A582" s="39" t="s">
        <v>1764</v>
      </c>
      <c r="B582" s="39">
        <v>293600</v>
      </c>
    </row>
    <row r="583" spans="1:2">
      <c r="A583" s="39" t="s">
        <v>1766</v>
      </c>
      <c r="B583" s="39">
        <v>833373</v>
      </c>
    </row>
    <row r="584" spans="1:2">
      <c r="A584" s="39" t="s">
        <v>1768</v>
      </c>
      <c r="B584" s="39">
        <v>770024</v>
      </c>
    </row>
    <row r="585" spans="1:2">
      <c r="A585" s="39" t="s">
        <v>1770</v>
      </c>
      <c r="B585" s="39">
        <v>4377396</v>
      </c>
    </row>
    <row r="586" spans="1:2">
      <c r="A586" s="39" t="s">
        <v>1772</v>
      </c>
      <c r="B586" s="39">
        <v>3961054</v>
      </c>
    </row>
    <row r="587" spans="1:2">
      <c r="A587" s="39" t="s">
        <v>1774</v>
      </c>
      <c r="B587" s="39">
        <v>1144836</v>
      </c>
    </row>
    <row r="588" spans="1:2">
      <c r="A588" s="39" t="s">
        <v>1776</v>
      </c>
      <c r="B588" s="39">
        <v>628875</v>
      </c>
    </row>
    <row r="589" spans="1:2">
      <c r="A589" s="39" t="s">
        <v>1778</v>
      </c>
      <c r="B589" s="39">
        <v>2331030</v>
      </c>
    </row>
    <row r="590" spans="1:2">
      <c r="A590" s="39" t="s">
        <v>1780</v>
      </c>
      <c r="B590" s="39">
        <v>589200</v>
      </c>
    </row>
    <row r="591" spans="1:2">
      <c r="A591" s="39" t="s">
        <v>1784</v>
      </c>
      <c r="B591" s="39">
        <v>218259</v>
      </c>
    </row>
    <row r="592" spans="1:2">
      <c r="A592" s="39" t="s">
        <v>1790</v>
      </c>
      <c r="B592" s="39">
        <v>1507340</v>
      </c>
    </row>
    <row r="593" spans="1:2">
      <c r="A593" s="39" t="s">
        <v>1792</v>
      </c>
      <c r="B593" s="39">
        <v>655899</v>
      </c>
    </row>
    <row r="594" spans="1:2">
      <c r="A594" s="39" t="s">
        <v>1794</v>
      </c>
      <c r="B594" s="39">
        <v>3954920</v>
      </c>
    </row>
    <row r="595" spans="1:2">
      <c r="A595" s="39" t="s">
        <v>1796</v>
      </c>
      <c r="B595" s="39">
        <v>1298350</v>
      </c>
    </row>
    <row r="596" spans="1:2">
      <c r="A596" s="39" t="s">
        <v>1798</v>
      </c>
      <c r="B596" s="39">
        <v>1209366</v>
      </c>
    </row>
    <row r="597" spans="1:2">
      <c r="A597" s="39" t="s">
        <v>1800</v>
      </c>
      <c r="B597" s="39">
        <v>68656</v>
      </c>
    </row>
    <row r="598" spans="1:2">
      <c r="A598" s="39" t="s">
        <v>1802</v>
      </c>
      <c r="B598" s="39">
        <v>256602</v>
      </c>
    </row>
    <row r="599" spans="1:2">
      <c r="A599" s="39" t="s">
        <v>1804</v>
      </c>
      <c r="B599" s="39">
        <v>2784927</v>
      </c>
    </row>
    <row r="600" spans="1:2">
      <c r="A600" s="39" t="s">
        <v>1806</v>
      </c>
      <c r="B600" s="39">
        <v>341485</v>
      </c>
    </row>
    <row r="601" spans="1:2">
      <c r="A601" s="39" t="s">
        <v>1810</v>
      </c>
      <c r="B601" s="39">
        <v>86404</v>
      </c>
    </row>
    <row r="602" spans="1:2">
      <c r="A602" s="39" t="s">
        <v>1814</v>
      </c>
      <c r="B602" s="39">
        <v>1161500</v>
      </c>
    </row>
    <row r="603" spans="1:2">
      <c r="A603" s="39" t="s">
        <v>1816</v>
      </c>
      <c r="B603" s="39">
        <v>5924412</v>
      </c>
    </row>
    <row r="604" spans="1:2">
      <c r="A604" s="39" t="s">
        <v>1818</v>
      </c>
      <c r="B604" s="39">
        <v>484610</v>
      </c>
    </row>
    <row r="605" spans="1:2">
      <c r="A605" s="39" t="s">
        <v>1822</v>
      </c>
      <c r="B605" s="39">
        <v>303019</v>
      </c>
    </row>
    <row r="606" spans="1:2">
      <c r="A606" s="39" t="s">
        <v>1824</v>
      </c>
      <c r="B606" s="39">
        <v>4125325</v>
      </c>
    </row>
    <row r="607" spans="1:2">
      <c r="A607" s="39" t="s">
        <v>1826</v>
      </c>
      <c r="B607" s="39">
        <v>7638371</v>
      </c>
    </row>
    <row r="608" spans="1:2">
      <c r="A608" s="39" t="s">
        <v>1828</v>
      </c>
      <c r="B608" s="39">
        <v>1439642</v>
      </c>
    </row>
    <row r="609" spans="1:2">
      <c r="A609" s="39" t="s">
        <v>1830</v>
      </c>
      <c r="B609" s="39">
        <v>7828741</v>
      </c>
    </row>
    <row r="610" spans="1:2">
      <c r="A610" s="39" t="s">
        <v>1832</v>
      </c>
      <c r="B610" s="39">
        <v>1096624</v>
      </c>
    </row>
    <row r="611" spans="1:2">
      <c r="A611" s="39" t="s">
        <v>1834</v>
      </c>
      <c r="B611" s="39">
        <v>1335806</v>
      </c>
    </row>
    <row r="612" spans="1:2">
      <c r="A612" s="39" t="s">
        <v>1840</v>
      </c>
      <c r="B612" s="39">
        <v>137735</v>
      </c>
    </row>
    <row r="613" spans="1:2">
      <c r="A613" s="39" t="s">
        <v>1846</v>
      </c>
      <c r="B613" s="39">
        <v>81849</v>
      </c>
    </row>
    <row r="614" spans="1:2">
      <c r="A614" s="39" t="s">
        <v>1848</v>
      </c>
      <c r="B614" s="39">
        <v>2421024</v>
      </c>
    </row>
    <row r="615" spans="1:2">
      <c r="A615" s="39" t="s">
        <v>1850</v>
      </c>
      <c r="B615" s="39">
        <v>2114200</v>
      </c>
    </row>
    <row r="616" spans="1:2">
      <c r="A616" s="39" t="s">
        <v>1852</v>
      </c>
      <c r="B616" s="39">
        <v>436213</v>
      </c>
    </row>
    <row r="617" spans="1:2">
      <c r="A617" s="39" t="s">
        <v>1856</v>
      </c>
      <c r="B617" s="39">
        <v>479562</v>
      </c>
    </row>
    <row r="618" spans="1:2">
      <c r="A618" s="39" t="s">
        <v>1858</v>
      </c>
      <c r="B618" s="39">
        <v>131725</v>
      </c>
    </row>
    <row r="619" spans="1:2">
      <c r="A619" s="39" t="s">
        <v>1860</v>
      </c>
      <c r="B619" s="39">
        <v>4694611</v>
      </c>
    </row>
    <row r="620" spans="1:2">
      <c r="A620" s="39" t="s">
        <v>1862</v>
      </c>
      <c r="B620" s="39">
        <v>440195</v>
      </c>
    </row>
    <row r="621" spans="1:2">
      <c r="A621" s="39" t="s">
        <v>1866</v>
      </c>
      <c r="B621" s="39">
        <v>7272184</v>
      </c>
    </row>
    <row r="622" spans="1:2">
      <c r="A622" s="39" t="s">
        <v>1868</v>
      </c>
      <c r="B622" s="39">
        <v>1373400</v>
      </c>
    </row>
    <row r="623" spans="1:2">
      <c r="A623" s="39" t="s">
        <v>1870</v>
      </c>
      <c r="B623" s="39">
        <v>1111455</v>
      </c>
    </row>
    <row r="624" spans="1:2">
      <c r="A624" s="39" t="s">
        <v>1871</v>
      </c>
      <c r="B624" s="39">
        <v>1619006</v>
      </c>
    </row>
    <row r="625" spans="1:2">
      <c r="A625" s="39" t="s">
        <v>1873</v>
      </c>
      <c r="B625" s="39">
        <v>479679</v>
      </c>
    </row>
    <row r="626" spans="1:2">
      <c r="A626" s="39" t="s">
        <v>1875</v>
      </c>
      <c r="B626" s="39">
        <v>810879</v>
      </c>
    </row>
    <row r="627" spans="1:2">
      <c r="A627" s="39" t="s">
        <v>1877</v>
      </c>
      <c r="B627" s="39">
        <v>1140306</v>
      </c>
    </row>
    <row r="628" spans="1:2">
      <c r="A628" s="39" t="s">
        <v>1879</v>
      </c>
      <c r="B628" s="39">
        <v>7530699</v>
      </c>
    </row>
    <row r="629" spans="1:2">
      <c r="A629" s="39" t="s">
        <v>1881</v>
      </c>
      <c r="B629" s="39">
        <v>1392912</v>
      </c>
    </row>
    <row r="630" spans="1:2">
      <c r="A630" s="39" t="s">
        <v>1889</v>
      </c>
      <c r="B630" s="39">
        <v>543560</v>
      </c>
    </row>
    <row r="631" spans="1:2">
      <c r="A631" s="39" t="s">
        <v>1893</v>
      </c>
      <c r="B631" s="39">
        <v>432840</v>
      </c>
    </row>
    <row r="632" spans="1:2">
      <c r="A632" s="39" t="s">
        <v>1895</v>
      </c>
      <c r="B632" s="39">
        <v>2224825</v>
      </c>
    </row>
    <row r="633" spans="1:2">
      <c r="A633" s="39" t="s">
        <v>1897</v>
      </c>
      <c r="B633" s="39">
        <v>93512</v>
      </c>
    </row>
    <row r="634" spans="1:2">
      <c r="A634" s="39" t="s">
        <v>1899</v>
      </c>
      <c r="B634" s="39">
        <v>100753</v>
      </c>
    </row>
    <row r="635" spans="1:2">
      <c r="A635" s="39" t="s">
        <v>1901</v>
      </c>
      <c r="B635" s="39">
        <v>665157</v>
      </c>
    </row>
    <row r="636" spans="1:2">
      <c r="A636" s="39" t="s">
        <v>1903</v>
      </c>
      <c r="B636" s="39">
        <v>695125</v>
      </c>
    </row>
    <row r="637" spans="1:2">
      <c r="A637" s="39" t="s">
        <v>1905</v>
      </c>
      <c r="B637" s="39">
        <v>186490</v>
      </c>
    </row>
    <row r="638" spans="1:2">
      <c r="A638" s="39" t="s">
        <v>1907</v>
      </c>
      <c r="B638" s="39">
        <v>1014050</v>
      </c>
    </row>
    <row r="639" spans="1:2">
      <c r="A639" s="39" t="s">
        <v>1913</v>
      </c>
      <c r="B639" s="39">
        <v>966582</v>
      </c>
    </row>
    <row r="640" spans="1:2">
      <c r="A640" s="39" t="s">
        <v>1917</v>
      </c>
      <c r="B640" s="39">
        <v>23679176</v>
      </c>
    </row>
    <row r="641" spans="1:2">
      <c r="A641" s="39" t="s">
        <v>1919</v>
      </c>
      <c r="B641" s="39">
        <v>7365184</v>
      </c>
    </row>
    <row r="642" spans="1:2">
      <c r="A642" s="39" t="s">
        <v>1923</v>
      </c>
      <c r="B642" s="39">
        <v>100202</v>
      </c>
    </row>
    <row r="643" spans="1:2">
      <c r="A643" s="39" t="s">
        <v>1927</v>
      </c>
      <c r="B643" s="39">
        <v>83000</v>
      </c>
    </row>
    <row r="644" spans="1:2">
      <c r="A644" s="39" t="s">
        <v>1929</v>
      </c>
      <c r="B644" s="39">
        <v>2332705</v>
      </c>
    </row>
    <row r="645" spans="1:2">
      <c r="A645" s="39" t="s">
        <v>1935</v>
      </c>
      <c r="B645" s="39">
        <v>199966</v>
      </c>
    </row>
    <row r="646" spans="1:2">
      <c r="A646" s="39" t="s">
        <v>1937</v>
      </c>
      <c r="B646" s="39">
        <v>678783</v>
      </c>
    </row>
    <row r="647" spans="1:2">
      <c r="A647" s="39" t="s">
        <v>1939</v>
      </c>
      <c r="B647" s="39">
        <v>1027574</v>
      </c>
    </row>
    <row r="648" spans="1:2">
      <c r="A648" s="39" t="s">
        <v>1941</v>
      </c>
      <c r="B648" s="39">
        <v>412756</v>
      </c>
    </row>
    <row r="649" spans="1:2">
      <c r="A649" s="39" t="s">
        <v>1943</v>
      </c>
      <c r="B649" s="39">
        <v>387095</v>
      </c>
    </row>
    <row r="650" spans="1:2">
      <c r="A650" s="39" t="s">
        <v>1947</v>
      </c>
      <c r="B650" s="39">
        <v>625188</v>
      </c>
    </row>
    <row r="651" spans="1:2">
      <c r="A651" s="39" t="s">
        <v>1949</v>
      </c>
      <c r="B651" s="39">
        <v>204476</v>
      </c>
    </row>
    <row r="652" spans="1:2">
      <c r="A652" s="39" t="s">
        <v>1953</v>
      </c>
      <c r="B652" s="39">
        <v>540312</v>
      </c>
    </row>
    <row r="653" spans="1:2">
      <c r="A653" s="39" t="s">
        <v>1955</v>
      </c>
      <c r="B653" s="39">
        <v>1983336</v>
      </c>
    </row>
    <row r="654" spans="1:2">
      <c r="A654" s="39" t="s">
        <v>1957</v>
      </c>
      <c r="B654" s="39">
        <v>249575</v>
      </c>
    </row>
    <row r="655" spans="1:2">
      <c r="A655" s="39" t="s">
        <v>1959</v>
      </c>
      <c r="B655" s="39">
        <v>2189025</v>
      </c>
    </row>
    <row r="656" spans="1:2">
      <c r="A656" s="39" t="s">
        <v>1961</v>
      </c>
      <c r="B656" s="39">
        <v>668175</v>
      </c>
    </row>
    <row r="657" spans="1:2">
      <c r="A657" s="39" t="s">
        <v>1963</v>
      </c>
      <c r="B657" s="39">
        <v>1286315</v>
      </c>
    </row>
    <row r="658" spans="1:2">
      <c r="A658" s="39" t="s">
        <v>1965</v>
      </c>
      <c r="B658" s="39">
        <v>446283</v>
      </c>
    </row>
    <row r="659" spans="1:2">
      <c r="A659" s="39" t="s">
        <v>1967</v>
      </c>
      <c r="B659" s="39">
        <v>1079360</v>
      </c>
    </row>
    <row r="660" spans="1:2">
      <c r="A660" s="39" t="s">
        <v>1969</v>
      </c>
      <c r="B660" s="39">
        <v>1409324</v>
      </c>
    </row>
    <row r="661" spans="1:2">
      <c r="A661" s="39" t="s">
        <v>1971</v>
      </c>
      <c r="B661" s="39">
        <v>178675</v>
      </c>
    </row>
    <row r="662" spans="1:2">
      <c r="A662" s="39" t="s">
        <v>1979</v>
      </c>
      <c r="B662" s="39">
        <v>974401</v>
      </c>
    </row>
    <row r="663" spans="1:2">
      <c r="A663" s="39" t="s">
        <v>1981</v>
      </c>
      <c r="B663" s="39">
        <v>1708475</v>
      </c>
    </row>
    <row r="664" spans="1:2">
      <c r="A664" s="39" t="s">
        <v>1985</v>
      </c>
      <c r="B664" s="39">
        <v>231905</v>
      </c>
    </row>
    <row r="665" spans="1:2">
      <c r="A665" s="39" t="s">
        <v>1989</v>
      </c>
      <c r="B665" s="39">
        <v>1291712</v>
      </c>
    </row>
    <row r="666" spans="1:2">
      <c r="A666" s="39" t="s">
        <v>1991</v>
      </c>
      <c r="B666" s="39">
        <v>1044608</v>
      </c>
    </row>
    <row r="667" spans="1:2">
      <c r="A667" s="39" t="s">
        <v>1993</v>
      </c>
      <c r="B667" s="39">
        <v>162320</v>
      </c>
    </row>
    <row r="668" spans="1:2">
      <c r="A668" s="39" t="s">
        <v>1995</v>
      </c>
      <c r="B668" s="39">
        <v>252620</v>
      </c>
    </row>
    <row r="669" spans="1:2">
      <c r="A669" s="39" t="s">
        <v>2003</v>
      </c>
      <c r="B669" s="39">
        <v>217700</v>
      </c>
    </row>
    <row r="670" spans="1:2">
      <c r="A670" s="39" t="s">
        <v>2009</v>
      </c>
      <c r="B670" s="39">
        <v>831302</v>
      </c>
    </row>
    <row r="671" spans="1:2">
      <c r="A671" s="39" t="s">
        <v>2011</v>
      </c>
      <c r="B671" s="39">
        <v>2824388</v>
      </c>
    </row>
    <row r="672" spans="1:2">
      <c r="A672" s="39" t="s">
        <v>2013</v>
      </c>
      <c r="B672" s="39">
        <v>4412143</v>
      </c>
    </row>
    <row r="673" spans="1:2">
      <c r="A673" s="39" t="s">
        <v>2015</v>
      </c>
      <c r="B673" s="39">
        <v>518710</v>
      </c>
    </row>
    <row r="674" spans="1:2">
      <c r="A674" s="39" t="s">
        <v>2017</v>
      </c>
      <c r="B674" s="39">
        <v>17814668</v>
      </c>
    </row>
    <row r="675" spans="1:2">
      <c r="A675" s="39" t="s">
        <v>2019</v>
      </c>
      <c r="B675" s="39">
        <v>2532326</v>
      </c>
    </row>
    <row r="676" spans="1:2">
      <c r="A676" s="39" t="s">
        <v>2021</v>
      </c>
      <c r="B676" s="39">
        <v>2005963</v>
      </c>
    </row>
    <row r="677" spans="1:2">
      <c r="A677" s="39" t="s">
        <v>2023</v>
      </c>
      <c r="B677" s="39">
        <v>1466523</v>
      </c>
    </row>
    <row r="678" spans="1:2">
      <c r="A678" s="39" t="s">
        <v>2027</v>
      </c>
      <c r="B678" s="39">
        <v>2377763</v>
      </c>
    </row>
    <row r="679" spans="1:2">
      <c r="A679" s="39" t="s">
        <v>2029</v>
      </c>
      <c r="B679" s="39">
        <v>9696498</v>
      </c>
    </row>
    <row r="680" spans="1:2">
      <c r="A680" s="39" t="s">
        <v>2031</v>
      </c>
      <c r="B680" s="39">
        <v>186299</v>
      </c>
    </row>
    <row r="681" spans="1:2">
      <c r="A681" s="39" t="s">
        <v>2033</v>
      </c>
      <c r="B681" s="39">
        <v>4839737</v>
      </c>
    </row>
    <row r="682" spans="1:2">
      <c r="A682" s="39" t="s">
        <v>2035</v>
      </c>
      <c r="B682" s="39">
        <v>646561</v>
      </c>
    </row>
    <row r="683" spans="1:2">
      <c r="A683" s="39" t="s">
        <v>2037</v>
      </c>
      <c r="B683" s="39">
        <v>653250</v>
      </c>
    </row>
    <row r="684" spans="1:2">
      <c r="A684" s="39" t="s">
        <v>2041</v>
      </c>
      <c r="B684" s="39">
        <v>815200</v>
      </c>
    </row>
    <row r="685" spans="1:2">
      <c r="A685" s="39" t="s">
        <v>2070</v>
      </c>
      <c r="B685" s="39">
        <v>54367999</v>
      </c>
    </row>
    <row r="686" spans="1:2">
      <c r="A686" s="39" t="s">
        <v>2072</v>
      </c>
      <c r="B686" s="39">
        <v>27392050</v>
      </c>
    </row>
    <row r="687" spans="1:2">
      <c r="A687" s="39" t="s">
        <v>2074</v>
      </c>
      <c r="B687" s="39">
        <v>3992026</v>
      </c>
    </row>
    <row r="688" spans="1:2">
      <c r="A688" s="39" t="s">
        <v>2076</v>
      </c>
      <c r="B688" s="39">
        <v>74217496</v>
      </c>
    </row>
    <row r="689" spans="1:2">
      <c r="A689" s="39" t="s">
        <v>2078</v>
      </c>
      <c r="B689" s="39">
        <v>23733904</v>
      </c>
    </row>
    <row r="690" spans="1:2">
      <c r="A690" s="39" t="s">
        <v>2080</v>
      </c>
      <c r="B690" s="39">
        <v>51548181</v>
      </c>
    </row>
    <row r="691" spans="1:2">
      <c r="A691" s="39" t="s">
        <v>2082</v>
      </c>
      <c r="B691" s="39">
        <v>51757692</v>
      </c>
    </row>
    <row r="692" spans="1:2">
      <c r="A692" s="39" t="s">
        <v>2084</v>
      </c>
      <c r="B692" s="39">
        <v>4824796</v>
      </c>
    </row>
    <row r="693" spans="1:2">
      <c r="A693" s="39" t="s">
        <v>2086</v>
      </c>
      <c r="B693" s="39">
        <v>22308392</v>
      </c>
    </row>
    <row r="694" spans="1:2">
      <c r="A694" s="39" t="s">
        <v>2088</v>
      </c>
      <c r="B694" s="39">
        <v>3396189</v>
      </c>
    </row>
    <row r="695" spans="1:2">
      <c r="A695" s="39" t="s">
        <v>2090</v>
      </c>
      <c r="B695" s="39">
        <v>3164219</v>
      </c>
    </row>
    <row r="696" spans="1:2">
      <c r="A696" s="39" t="s">
        <v>2092</v>
      </c>
      <c r="B696" s="39">
        <v>19224791</v>
      </c>
    </row>
    <row r="697" spans="1:2">
      <c r="A697" s="39" t="s">
        <v>2094</v>
      </c>
      <c r="B697" s="39">
        <v>3051953</v>
      </c>
    </row>
    <row r="698" spans="1:2">
      <c r="A698" s="39" t="s">
        <v>2096</v>
      </c>
      <c r="B698" s="39">
        <v>28855422</v>
      </c>
    </row>
    <row r="699" spans="1:2">
      <c r="A699" s="39" t="s">
        <v>2098</v>
      </c>
      <c r="B699" s="39">
        <v>19050042</v>
      </c>
    </row>
    <row r="700" spans="1:2">
      <c r="A700" s="39" t="s">
        <v>2100</v>
      </c>
      <c r="B700" s="39">
        <v>9235197</v>
      </c>
    </row>
    <row r="701" spans="1:2">
      <c r="A701" s="39" t="s">
        <v>2103</v>
      </c>
      <c r="B701" s="39">
        <v>6190555</v>
      </c>
    </row>
    <row r="702" spans="1:2">
      <c r="A702" s="39" t="s">
        <v>2105</v>
      </c>
      <c r="B702" s="39">
        <v>290475</v>
      </c>
    </row>
    <row r="703" spans="1:2">
      <c r="A703" s="39" t="s">
        <v>2107</v>
      </c>
      <c r="B703" s="39">
        <v>505085</v>
      </c>
    </row>
    <row r="704" spans="1:2">
      <c r="A704" s="39" t="s">
        <v>2109</v>
      </c>
      <c r="B704" s="39">
        <v>324942</v>
      </c>
    </row>
    <row r="705" spans="1:2">
      <c r="A705" s="39" t="s">
        <v>2112</v>
      </c>
      <c r="B705" s="39">
        <v>1224615</v>
      </c>
    </row>
    <row r="706" spans="1:2">
      <c r="A706" s="39" t="s">
        <v>2114</v>
      </c>
      <c r="B706" s="39">
        <v>493418</v>
      </c>
    </row>
    <row r="707" spans="1:2">
      <c r="A707" s="39" t="s">
        <v>2116</v>
      </c>
      <c r="B707" s="39">
        <v>90350</v>
      </c>
    </row>
    <row r="708" spans="1:2">
      <c r="A708" s="39" t="s">
        <v>2124</v>
      </c>
      <c r="B708" s="39">
        <v>2746991</v>
      </c>
    </row>
    <row r="709" spans="1:2">
      <c r="A709" s="39" t="s">
        <v>2128</v>
      </c>
      <c r="B709" s="39">
        <v>386370</v>
      </c>
    </row>
    <row r="710" spans="1:2">
      <c r="A710" s="39" t="s">
        <v>2132</v>
      </c>
      <c r="B710" s="39">
        <v>100900</v>
      </c>
    </row>
    <row r="711" spans="1:2">
      <c r="A711" s="39" t="s">
        <v>2134</v>
      </c>
      <c r="B711" s="39">
        <v>10354279</v>
      </c>
    </row>
    <row r="712" spans="1:2">
      <c r="A712" s="39" t="s">
        <v>2136</v>
      </c>
      <c r="B712" s="39">
        <v>230900</v>
      </c>
    </row>
    <row r="713" spans="1:2">
      <c r="A713" s="39" t="s">
        <v>2138</v>
      </c>
      <c r="B713" s="39">
        <v>212088</v>
      </c>
    </row>
    <row r="714" spans="1:2">
      <c r="A714" s="39" t="s">
        <v>2140</v>
      </c>
      <c r="B714" s="39">
        <v>653175</v>
      </c>
    </row>
    <row r="715" spans="1:2">
      <c r="A715" s="39" t="s">
        <v>2142</v>
      </c>
      <c r="B715" s="39">
        <v>100140</v>
      </c>
    </row>
    <row r="716" spans="1:2">
      <c r="A716" s="39" t="s">
        <v>2168</v>
      </c>
      <c r="B716" s="39">
        <v>88400638</v>
      </c>
    </row>
    <row r="717" spans="1:2">
      <c r="A717" s="39" t="s">
        <v>2170</v>
      </c>
      <c r="B717" s="39">
        <v>23410104</v>
      </c>
    </row>
    <row r="718" spans="1:2">
      <c r="A718" s="39" t="s">
        <v>2176</v>
      </c>
      <c r="B718" s="39">
        <v>12477250</v>
      </c>
    </row>
    <row r="719" spans="1:2">
      <c r="A719" s="39" t="s">
        <v>2178</v>
      </c>
      <c r="B719" s="39">
        <v>11277031</v>
      </c>
    </row>
    <row r="720" spans="1:2">
      <c r="A720" s="39" t="s">
        <v>2180</v>
      </c>
      <c r="B720" s="39">
        <v>15355367</v>
      </c>
    </row>
    <row r="721" spans="1:2">
      <c r="A721" s="39" t="s">
        <v>2182</v>
      </c>
      <c r="B721" s="39">
        <v>1851639</v>
      </c>
    </row>
    <row r="722" spans="1:2">
      <c r="A722" s="39" t="s">
        <v>2184</v>
      </c>
      <c r="B722" s="39">
        <v>15249467</v>
      </c>
    </row>
    <row r="723" spans="1:2">
      <c r="A723" s="39" t="s">
        <v>2188</v>
      </c>
      <c r="B723" s="39">
        <v>357713</v>
      </c>
    </row>
    <row r="724" spans="1:2">
      <c r="A724" s="39" t="s">
        <v>2195</v>
      </c>
      <c r="B724" s="39">
        <v>610750</v>
      </c>
    </row>
    <row r="725" spans="1:2">
      <c r="A725" s="39" t="s">
        <v>2197</v>
      </c>
      <c r="B725" s="39">
        <v>1485062</v>
      </c>
    </row>
    <row r="726" spans="1:2">
      <c r="A726" s="39" t="s">
        <v>2199</v>
      </c>
      <c r="B726" s="39">
        <v>197056</v>
      </c>
    </row>
    <row r="727" spans="1:2">
      <c r="A727" s="39" t="s">
        <v>2201</v>
      </c>
      <c r="B727" s="39">
        <v>66160</v>
      </c>
    </row>
    <row r="728" spans="1:2">
      <c r="A728" s="39" t="s">
        <v>2203</v>
      </c>
      <c r="B728" s="39">
        <v>580314</v>
      </c>
    </row>
    <row r="729" spans="1:2">
      <c r="A729" s="39" t="s">
        <v>2204</v>
      </c>
      <c r="B729" s="39">
        <v>1251609</v>
      </c>
    </row>
    <row r="730" spans="1:2">
      <c r="A730" s="39" t="s">
        <v>2206</v>
      </c>
      <c r="B730" s="39">
        <v>650756</v>
      </c>
    </row>
    <row r="731" spans="1:2">
      <c r="A731" s="39" t="s">
        <v>2210</v>
      </c>
      <c r="B731" s="39">
        <v>244354</v>
      </c>
    </row>
    <row r="732" spans="1:2">
      <c r="A732" s="39" t="s">
        <v>2212</v>
      </c>
      <c r="B732" s="39">
        <v>266090</v>
      </c>
    </row>
    <row r="733" spans="1:2">
      <c r="A733" s="39" t="s">
        <v>2214</v>
      </c>
      <c r="B733" s="39">
        <v>250906</v>
      </c>
    </row>
    <row r="734" spans="1:2">
      <c r="A734" s="39" t="s">
        <v>2216</v>
      </c>
      <c r="B734" s="39">
        <v>3250138</v>
      </c>
    </row>
    <row r="735" spans="1:2">
      <c r="A735" s="39" t="s">
        <v>2218</v>
      </c>
      <c r="B735" s="39">
        <v>71536</v>
      </c>
    </row>
    <row r="736" spans="1:2">
      <c r="A736" s="39" t="s">
        <v>2222</v>
      </c>
      <c r="B736" s="39">
        <v>84990</v>
      </c>
    </row>
    <row r="737" spans="1:2">
      <c r="A737" s="39" t="s">
        <v>2224</v>
      </c>
      <c r="B737" s="39">
        <v>116370</v>
      </c>
    </row>
    <row r="738" spans="1:2">
      <c r="A738" s="39" t="s">
        <v>2226</v>
      </c>
      <c r="B738" s="39">
        <v>2797306</v>
      </c>
    </row>
    <row r="739" spans="1:2">
      <c r="A739" s="39" t="s">
        <v>2230</v>
      </c>
      <c r="B739" s="39">
        <v>4438347</v>
      </c>
    </row>
    <row r="740" spans="1:2">
      <c r="A740" s="39" t="s">
        <v>2232</v>
      </c>
      <c r="B740" s="39">
        <v>269438</v>
      </c>
    </row>
    <row r="741" spans="1:2">
      <c r="A741" s="39" t="s">
        <v>2236</v>
      </c>
      <c r="B741" s="39">
        <v>2794668</v>
      </c>
    </row>
    <row r="742" spans="1:2">
      <c r="A742" s="39" t="s">
        <v>2238</v>
      </c>
      <c r="B742" s="39">
        <v>524575</v>
      </c>
    </row>
    <row r="743" spans="1:2">
      <c r="A743" s="39" t="s">
        <v>2239</v>
      </c>
      <c r="B743" s="39">
        <v>1145099</v>
      </c>
    </row>
    <row r="744" spans="1:2">
      <c r="A744" s="39" t="s">
        <v>2241</v>
      </c>
      <c r="B744" s="39">
        <v>231137</v>
      </c>
    </row>
    <row r="745" spans="1:2">
      <c r="A745" s="39" t="s">
        <v>2243</v>
      </c>
      <c r="B745" s="39">
        <v>2445294</v>
      </c>
    </row>
    <row r="746" spans="1:2">
      <c r="A746" s="39" t="s">
        <v>2245</v>
      </c>
      <c r="B746" s="39">
        <v>751860</v>
      </c>
    </row>
    <row r="747" spans="1:2">
      <c r="A747" s="39" t="s">
        <v>2247</v>
      </c>
      <c r="B747" s="39">
        <v>92815</v>
      </c>
    </row>
    <row r="748" spans="1:2">
      <c r="A748" s="39" t="s">
        <v>2249</v>
      </c>
      <c r="B748" s="39">
        <v>940910</v>
      </c>
    </row>
    <row r="749" spans="1:2">
      <c r="A749" s="39" t="s">
        <v>2251</v>
      </c>
      <c r="B749" s="39">
        <v>12549301</v>
      </c>
    </row>
    <row r="750" spans="1:2">
      <c r="A750" s="39" t="s">
        <v>2253</v>
      </c>
      <c r="B750" s="39">
        <v>247092</v>
      </c>
    </row>
    <row r="751" spans="1:2">
      <c r="A751" s="39" t="s">
        <v>2257</v>
      </c>
      <c r="B751" s="39">
        <v>1053305</v>
      </c>
    </row>
    <row r="752" spans="1:2">
      <c r="A752" s="39" t="s">
        <v>2259</v>
      </c>
      <c r="B752" s="39">
        <v>3639075</v>
      </c>
    </row>
    <row r="753" spans="1:2">
      <c r="A753" s="39" t="s">
        <v>2263</v>
      </c>
      <c r="B753" s="39">
        <v>1589041</v>
      </c>
    </row>
    <row r="754" spans="1:2">
      <c r="A754" s="39" t="s">
        <v>2265</v>
      </c>
      <c r="B754" s="39">
        <v>7416848</v>
      </c>
    </row>
    <row r="755" spans="1:2">
      <c r="A755" s="39" t="s">
        <v>2267</v>
      </c>
      <c r="B755" s="39">
        <v>4253091</v>
      </c>
    </row>
    <row r="756" spans="1:2">
      <c r="A756" s="39" t="s">
        <v>2269</v>
      </c>
      <c r="B756" s="39">
        <v>2253725</v>
      </c>
    </row>
    <row r="757" spans="1:2">
      <c r="A757" s="39" t="s">
        <v>2273</v>
      </c>
      <c r="B757" s="39">
        <v>2497010</v>
      </c>
    </row>
    <row r="758" spans="1:2">
      <c r="A758" s="39" t="s">
        <v>2275</v>
      </c>
      <c r="B758" s="39">
        <v>487051</v>
      </c>
    </row>
    <row r="759" spans="1:2">
      <c r="A759" s="39" t="s">
        <v>2278</v>
      </c>
      <c r="B759" s="39">
        <v>18746217</v>
      </c>
    </row>
    <row r="760" spans="1:2">
      <c r="A760" s="39" t="s">
        <v>2280</v>
      </c>
      <c r="B760" s="39">
        <v>25804492</v>
      </c>
    </row>
    <row r="761" spans="1:2">
      <c r="A761" s="39" t="s">
        <v>2282</v>
      </c>
      <c r="B761" s="39">
        <v>617200</v>
      </c>
    </row>
    <row r="762" spans="1:2">
      <c r="A762" s="39" t="s">
        <v>2286</v>
      </c>
      <c r="B762" s="39">
        <v>290761</v>
      </c>
    </row>
    <row r="763" spans="1:2">
      <c r="A763" s="39" t="s">
        <v>2288</v>
      </c>
      <c r="B763" s="39">
        <v>2003113</v>
      </c>
    </row>
    <row r="764" spans="1:2">
      <c r="A764" s="39" t="s">
        <v>2290</v>
      </c>
      <c r="B764" s="39">
        <v>1629223</v>
      </c>
    </row>
    <row r="765" spans="1:2">
      <c r="A765" s="39" t="s">
        <v>2292</v>
      </c>
      <c r="B765" s="39">
        <v>254481</v>
      </c>
    </row>
    <row r="766" spans="1:2">
      <c r="A766" s="39" t="s">
        <v>2296</v>
      </c>
      <c r="B766" s="39">
        <v>243461</v>
      </c>
    </row>
    <row r="767" spans="1:2">
      <c r="A767" s="39" t="s">
        <v>2298</v>
      </c>
      <c r="B767" s="39">
        <v>702035</v>
      </c>
    </row>
    <row r="768" spans="1:2">
      <c r="A768" s="39" t="s">
        <v>2304</v>
      </c>
      <c r="B768" s="39">
        <v>2663228</v>
      </c>
    </row>
    <row r="769" spans="1:2">
      <c r="A769" s="39" t="s">
        <v>2306</v>
      </c>
      <c r="B769" s="39">
        <v>194625</v>
      </c>
    </row>
    <row r="770" spans="1:2">
      <c r="A770" s="39" t="s">
        <v>2308</v>
      </c>
      <c r="B770" s="39">
        <v>542200</v>
      </c>
    </row>
    <row r="771" spans="1:2">
      <c r="A771" s="39" t="s">
        <v>2310</v>
      </c>
      <c r="B771" s="39">
        <v>7880875</v>
      </c>
    </row>
    <row r="772" spans="1:2">
      <c r="A772" s="39" t="s">
        <v>2312</v>
      </c>
      <c r="B772" s="39">
        <v>720000</v>
      </c>
    </row>
    <row r="773" spans="1:2">
      <c r="A773" s="39" t="s">
        <v>2316</v>
      </c>
      <c r="B773" s="39">
        <v>760000</v>
      </c>
    </row>
    <row r="774" spans="1:2">
      <c r="A774" s="39" t="s">
        <v>2318</v>
      </c>
      <c r="B774" s="39">
        <v>136882</v>
      </c>
    </row>
    <row r="775" spans="1:2">
      <c r="A775" s="39" t="s">
        <v>2319</v>
      </c>
      <c r="B775" s="39">
        <v>526136</v>
      </c>
    </row>
    <row r="776" spans="1:2">
      <c r="A776" s="39" t="s">
        <v>2321</v>
      </c>
      <c r="B776" s="39">
        <v>861942</v>
      </c>
    </row>
    <row r="777" spans="1:2">
      <c r="A777" s="39" t="s">
        <v>2323</v>
      </c>
      <c r="B777" s="39">
        <v>1809220</v>
      </c>
    </row>
    <row r="778" spans="1:2">
      <c r="A778" s="39" t="s">
        <v>2325</v>
      </c>
      <c r="B778" s="39">
        <v>273700</v>
      </c>
    </row>
    <row r="779" spans="1:2">
      <c r="A779" s="39" t="s">
        <v>2327</v>
      </c>
      <c r="B779" s="39">
        <v>734071</v>
      </c>
    </row>
    <row r="780" spans="1:2">
      <c r="A780" s="39" t="s">
        <v>2329</v>
      </c>
      <c r="B780" s="39">
        <v>3529783</v>
      </c>
    </row>
    <row r="781" spans="1:2">
      <c r="A781" s="39" t="s">
        <v>2331</v>
      </c>
      <c r="B781" s="39">
        <v>100798</v>
      </c>
    </row>
    <row r="782" spans="1:2">
      <c r="A782" s="39" t="s">
        <v>2333</v>
      </c>
      <c r="B782" s="39">
        <v>9575172</v>
      </c>
    </row>
    <row r="783" spans="1:2">
      <c r="A783" s="39" t="s">
        <v>2335</v>
      </c>
      <c r="B783" s="39">
        <v>1813055</v>
      </c>
    </row>
    <row r="784" spans="1:2">
      <c r="A784" s="39" t="s">
        <v>2337</v>
      </c>
      <c r="B784" s="39">
        <v>6352261</v>
      </c>
    </row>
    <row r="785" spans="1:2">
      <c r="A785" s="39" t="s">
        <v>2339</v>
      </c>
      <c r="B785" s="39">
        <v>72520692</v>
      </c>
    </row>
    <row r="786" spans="1:2">
      <c r="A786" s="39" t="s">
        <v>2341</v>
      </c>
      <c r="B786" s="39">
        <v>3884055</v>
      </c>
    </row>
    <row r="787" spans="1:2">
      <c r="A787" s="39" t="s">
        <v>2343</v>
      </c>
      <c r="B787" s="39">
        <v>382322</v>
      </c>
    </row>
    <row r="788" spans="1:2">
      <c r="A788" s="39" t="s">
        <v>2345</v>
      </c>
      <c r="B788" s="39">
        <v>61459933</v>
      </c>
    </row>
    <row r="789" spans="1:2">
      <c r="A789" s="39" t="s">
        <v>2349</v>
      </c>
      <c r="B789" s="39">
        <v>5544226</v>
      </c>
    </row>
    <row r="790" spans="1:2">
      <c r="A790" s="39" t="s">
        <v>2351</v>
      </c>
      <c r="B790" s="39">
        <v>3171207</v>
      </c>
    </row>
    <row r="791" spans="1:2">
      <c r="A791" s="39" t="s">
        <v>2353</v>
      </c>
      <c r="B791" s="39">
        <v>142700</v>
      </c>
    </row>
    <row r="792" spans="1:2">
      <c r="A792" s="39" t="s">
        <v>2355</v>
      </c>
      <c r="B792" s="39">
        <v>547370</v>
      </c>
    </row>
    <row r="793" spans="1:2">
      <c r="A793" s="39" t="s">
        <v>2357</v>
      </c>
      <c r="B793" s="39">
        <v>2075794</v>
      </c>
    </row>
    <row r="794" spans="1:2">
      <c r="A794" s="39" t="s">
        <v>2361</v>
      </c>
      <c r="B794" s="39">
        <v>812621</v>
      </c>
    </row>
    <row r="795" spans="1:2">
      <c r="A795" s="39" t="s">
        <v>2363</v>
      </c>
      <c r="B795" s="39">
        <v>1564311</v>
      </c>
    </row>
    <row r="796" spans="1:2">
      <c r="A796" s="39" t="s">
        <v>2365</v>
      </c>
      <c r="B796" s="39">
        <v>2656065</v>
      </c>
    </row>
    <row r="797" spans="1:2">
      <c r="A797" s="39" t="s">
        <v>2367</v>
      </c>
      <c r="B797" s="39">
        <v>1210564</v>
      </c>
    </row>
    <row r="798" spans="1:2">
      <c r="A798" s="39" t="s">
        <v>2369</v>
      </c>
      <c r="B798" s="39">
        <v>3795330</v>
      </c>
    </row>
    <row r="799" spans="1:2">
      <c r="A799" s="39" t="s">
        <v>2371</v>
      </c>
      <c r="B799" s="39">
        <v>1187012</v>
      </c>
    </row>
    <row r="800" spans="1:2">
      <c r="A800" s="39" t="s">
        <v>2373</v>
      </c>
      <c r="B800" s="39">
        <v>394300</v>
      </c>
    </row>
    <row r="801" spans="1:2">
      <c r="A801" s="39" t="s">
        <v>2375</v>
      </c>
      <c r="B801" s="39">
        <v>1020128</v>
      </c>
    </row>
    <row r="802" spans="1:2">
      <c r="A802" s="39" t="s">
        <v>2379</v>
      </c>
      <c r="B802" s="39">
        <v>295950</v>
      </c>
    </row>
    <row r="803" spans="1:2">
      <c r="A803" s="39" t="s">
        <v>2381</v>
      </c>
      <c r="B803" s="39">
        <v>166525</v>
      </c>
    </row>
    <row r="804" spans="1:2">
      <c r="A804" s="39" t="s">
        <v>2383</v>
      </c>
      <c r="B804" s="39">
        <v>148036</v>
      </c>
    </row>
    <row r="805" spans="1:2">
      <c r="A805" s="39" t="s">
        <v>2387</v>
      </c>
      <c r="B805" s="39">
        <v>900938</v>
      </c>
    </row>
    <row r="806" spans="1:2">
      <c r="A806" s="39" t="s">
        <v>2389</v>
      </c>
      <c r="B806" s="39">
        <v>2058400</v>
      </c>
    </row>
    <row r="807" spans="1:2">
      <c r="A807" s="39" t="s">
        <v>2391</v>
      </c>
      <c r="B807" s="39">
        <v>2553943</v>
      </c>
    </row>
    <row r="808" spans="1:2">
      <c r="A808" s="39" t="s">
        <v>2395</v>
      </c>
      <c r="B808" s="39">
        <v>470213</v>
      </c>
    </row>
    <row r="809" spans="1:2">
      <c r="A809" s="39" t="s">
        <v>2397</v>
      </c>
      <c r="B809" s="39">
        <v>2384450</v>
      </c>
    </row>
    <row r="810" spans="1:2">
      <c r="A810" s="39" t="s">
        <v>2399</v>
      </c>
      <c r="B810" s="39">
        <v>1619081</v>
      </c>
    </row>
    <row r="811" spans="1:2">
      <c r="A811" s="39" t="s">
        <v>2401</v>
      </c>
      <c r="B811" s="39">
        <v>181029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CALC</vt:lpstr>
      <vt:lpstr>LEA</vt:lpstr>
      <vt:lpstr>DATA</vt:lpstr>
      <vt:lpstr>Sheet1</vt:lpstr>
      <vt:lpstr>line5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eda_template_1011(2)</dc:title>
  <dc:subject>&amp;lt;p&amp;gt;line5 Sheet1 DATA LEA CALC 13. STATE / LOCAL SHARE OF EDA ($35 * LINE 7 * LINE 12 * 100) 16. EDA ENTITLEMENT CDN District name District Name 001902 CAYUGA ISD 001903 ELKHART ISD 001904 FRANKSTON ISD 001906 NECHES ISD 001907 PALESTINE ISD 001908 WESTWO&amp;lt;/p&amp;gt;</dc:subject>
  <dc:creator>Nicole Schuessler</dc:creator>
  <dc:description>&amp;lt;p&amp;gt;line5 Sheet1 DATA LEA CALC 13. STATE / LOCAL SHARE OF EDA ($35 * LINE 7 * LINE 12 * 100) 16. EDA ENTITLEMENT CDN District name District Name 001902 CAYUGA ISD 001903 ELKHART ISD 001904 FRANKSTON ISD 001906 NECHES ISD 001907 PALESTINE ISD 001908 WESTWO&amp;lt;/p&amp;gt;</dc:description>
  <cp:lastModifiedBy>gsims</cp:lastModifiedBy>
  <cp:lastPrinted>2013-08-07T14:46:59Z</cp:lastPrinted>
  <dcterms:created xsi:type="dcterms:W3CDTF">2010-06-04T15:28:01Z</dcterms:created>
  <dcterms:modified xsi:type="dcterms:W3CDTF">2013-08-14T16:14:24Z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Language">
    <vt:i4>1033</vt:i4>
  </property>
  <property fmtid="{D5CDD505-2E9C-101B-9397-08002B2CF9AE}" pid="3" name="EktQuickLink">
    <vt:lpwstr>DownloadAsset.aspx?id=2147485190</vt:lpwstr>
  </property>
  <property fmtid="{D5CDD505-2E9C-101B-9397-08002B2CF9AE}" pid="4" name="EktContentType">
    <vt:i4>101</vt:i4>
  </property>
  <property fmtid="{D5CDD505-2E9C-101B-9397-08002B2CF9AE}" pid="5" name="EktFolderName">
    <vt:lpwstr/>
  </property>
  <property fmtid="{D5CDD505-2E9C-101B-9397-08002B2CF9AE}" pid="6" name="EktCmsPath">
    <vt:lpwstr>&amp;lt;p&amp;gt;line5 Sheet1 DATA LEA CALC 13. STATE / LOCAL SHARE OF EDA ($35 * LINE 7 * LINE 12 * 100) 16. EDA ENTITLEMENT CDN District name District Name 001902 CAYUGA ISD 001903 ELKHART ISD 001904 FRANKSTON ISD 001906 NECHES ISD 001907 PALESTINE ISD 001908 W</vt:lpwstr>
  </property>
  <property fmtid="{D5CDD505-2E9C-101B-9397-08002B2CF9AE}" pid="7" name="EktExpiryType">
    <vt:i4>1</vt:i4>
  </property>
  <property fmtid="{D5CDD505-2E9C-101B-9397-08002B2CF9AE}" pid="8" name="EktDateCreated">
    <vt:filetime>2010-07-06T20:02:24Z</vt:filetime>
  </property>
  <property fmtid="{D5CDD505-2E9C-101B-9397-08002B2CF9AE}" pid="9" name="EktDateModified">
    <vt:filetime>2010-07-06T21:07:37Z</vt:filetime>
  </property>
  <property fmtid="{D5CDD505-2E9C-101B-9397-08002B2CF9AE}" pid="10" name="EktTaxCategory">
    <vt:lpwstr/>
  </property>
  <property fmtid="{D5CDD505-2E9C-101B-9397-08002B2CF9AE}" pid="11" name="EktCmsSize">
    <vt:i4>969216</vt:i4>
  </property>
  <property fmtid="{D5CDD505-2E9C-101B-9397-08002B2CF9AE}" pid="12" name="EktSearchable">
    <vt:i4>1</vt:i4>
  </property>
  <property fmtid="{D5CDD505-2E9C-101B-9397-08002B2CF9AE}" pid="13" name="EktEDescription">
    <vt:lpwstr>Summary &amp;lt;p&amp;gt;line5 Sheet1 DATA LEA CALC 13. STATE / LOCAL SHARE OF EDA ($35 * LINE 7 * LINE 12 * 100) 16. EDA ENTITLEMENT CDN District name District Name 001902 CAYUGA ISD 001903 ELKHART ISD 001904 FRANKSTON ISD 001906 NECHES ISD 001907 PALESTINE ISD </vt:lpwstr>
  </property>
  <property fmtid="{D5CDD505-2E9C-101B-9397-08002B2CF9AE}" pid="14" name="ekttaxonomyenabled">
    <vt:i4>1</vt:i4>
  </property>
</Properties>
</file>