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FFCR\Indirect Cost Rates\2018\ICRP Documents\ICRP Proposal\ISD Proposal\"/>
    </mc:Choice>
  </mc:AlternateContent>
  <bookViews>
    <workbookView xWindow="0" yWindow="0" windowWidth="23040" windowHeight="10545" tabRatio="772"/>
  </bookViews>
  <sheets>
    <sheet name="Certification" sheetId="4" r:id="rId1"/>
    <sheet name="U-1" sheetId="27" r:id="rId2"/>
    <sheet name="Restricted Rate Adj" sheetId="37" r:id="rId3"/>
    <sheet name="R-1 (NO DATA ENTRY)" sheetId="38" r:id="rId4"/>
    <sheet name="Subreceipient Items" sheetId="8" r:id="rId5"/>
    <sheet name="Excluded Costs" sheetId="12" r:id="rId6"/>
    <sheet name="Organizational Chart" sheetId="35" r:id="rId7"/>
  </sheets>
  <externalReferences>
    <externalReference r:id="rId8"/>
  </externalReferences>
  <definedNames>
    <definedName name="ESCa" localSheetId="3">#REF!</definedName>
    <definedName name="ESCa" localSheetId="2">#REF!</definedName>
    <definedName name="ESCa" localSheetId="1">#REF!</definedName>
    <definedName name="ESCa">#REF!</definedName>
    <definedName name="ESCb" localSheetId="3">#REF!</definedName>
    <definedName name="ESCb" localSheetId="2">#REF!</definedName>
    <definedName name="ESCb" localSheetId="1">#REF!</definedName>
    <definedName name="ESCb">#REF!</definedName>
    <definedName name="_xlnm.Print_Area" localSheetId="0">Certification!$A$1:$K$28</definedName>
    <definedName name="_xlnm.Print_Area" localSheetId="5">'Excluded Costs'!$A$1:$B$53</definedName>
    <definedName name="_xlnm.Print_Area" localSheetId="6">'Organizational Chart'!$A$1:$M$36</definedName>
    <definedName name="_xlnm.Print_Area" localSheetId="3">'R-1 (NO DATA ENTRY)'!$A$1:$J$95</definedName>
    <definedName name="_xlnm.Print_Area" localSheetId="2">'Restricted Rate Adj'!$A$1:$I$112</definedName>
    <definedName name="_xlnm.Print_Area" localSheetId="4">'Subreceipient Items'!$A$1:$H$44</definedName>
    <definedName name="_xlnm.Print_Area" localSheetId="1">'U-1'!$A$1:$J$95</definedName>
    <definedName name="_xlnm.Print_Titles" localSheetId="5">'Excluded Costs'!$7:$8</definedName>
    <definedName name="_xlnm.Print_Titles" localSheetId="3">'R-1 (NO DATA ENTRY)'!$1:$16</definedName>
    <definedName name="_xlnm.Print_Titles" localSheetId="2">'Restricted Rate Adj'!$1:$5</definedName>
    <definedName name="_xlnm.Print_Titles" localSheetId="1">'U-1'!$1:$16</definedName>
    <definedName name="terminalleave" localSheetId="3">#REF!</definedName>
    <definedName name="terminalleave" localSheetId="2">#REF!</definedName>
    <definedName name="terminalleave" localSheetId="1">#REF!</definedName>
    <definedName name="terminalleave">#REF!</definedName>
    <definedName name="Test">'[1]Short Form Final to ESCs'!$D$58:$D$59</definedName>
    <definedName name="YesNo" localSheetId="3">#REF!</definedName>
    <definedName name="YesNo" localSheetId="2">#REF!</definedName>
    <definedName name="YesNo" localSheetId="1">#REF!</definedName>
    <definedName name="YesNo">#REF!</definedName>
  </definedNames>
  <calcPr calcId="152511"/>
</workbook>
</file>

<file path=xl/calcChain.xml><?xml version="1.0" encoding="utf-8"?>
<calcChain xmlns="http://schemas.openxmlformats.org/spreadsheetml/2006/main">
  <c r="A2" i="35" l="1"/>
  <c r="A1" i="35"/>
  <c r="A2" i="12"/>
  <c r="A1" i="12"/>
  <c r="A2" i="8"/>
  <c r="A1" i="8"/>
  <c r="A2" i="38"/>
  <c r="A1" i="38"/>
  <c r="A2" i="37"/>
  <c r="A1" i="37"/>
  <c r="A2" i="27"/>
  <c r="A1" i="27"/>
  <c r="O85" i="27" l="1"/>
  <c r="O84" i="27"/>
  <c r="Q84" i="27"/>
  <c r="I50" i="37" l="1"/>
  <c r="H50" i="37"/>
  <c r="E112" i="37"/>
  <c r="E111" i="37"/>
  <c r="A111" i="37"/>
  <c r="I43" i="38"/>
  <c r="H105" i="37"/>
  <c r="H92" i="37"/>
  <c r="H93" i="37"/>
  <c r="H94" i="37"/>
  <c r="H95" i="37"/>
  <c r="H96" i="37"/>
  <c r="H97" i="37"/>
  <c r="H98" i="37"/>
  <c r="H99" i="37"/>
  <c r="H100" i="37"/>
  <c r="H101" i="37"/>
  <c r="H102" i="37"/>
  <c r="H103" i="37"/>
  <c r="H104" i="37"/>
  <c r="H91" i="37"/>
  <c r="H90" i="37"/>
  <c r="J85" i="27" l="1"/>
  <c r="J84" i="27"/>
  <c r="H111" i="37" s="1"/>
  <c r="M30" i="37" l="1"/>
  <c r="O30" i="37"/>
  <c r="M31" i="37"/>
  <c r="O31" i="37"/>
  <c r="M32" i="37"/>
  <c r="O32" i="37"/>
  <c r="M33" i="37"/>
  <c r="O33" i="37"/>
  <c r="M34" i="37"/>
  <c r="O34" i="37"/>
  <c r="M35" i="37"/>
  <c r="O35" i="37"/>
  <c r="M36" i="37"/>
  <c r="O36" i="37"/>
  <c r="M37" i="37"/>
  <c r="O37" i="37"/>
  <c r="M38" i="37"/>
  <c r="O38" i="37"/>
  <c r="M39" i="37"/>
  <c r="O39" i="37"/>
  <c r="M40" i="37"/>
  <c r="O40" i="37"/>
  <c r="M41" i="37"/>
  <c r="O41" i="37"/>
  <c r="M42" i="37"/>
  <c r="O42" i="37"/>
  <c r="Q34" i="37" l="1"/>
  <c r="Q41" i="37"/>
  <c r="Q42" i="37"/>
  <c r="Q33" i="37"/>
  <c r="Q40" i="37"/>
  <c r="Q38" i="37"/>
  <c r="Q37" i="37"/>
  <c r="Q35" i="37"/>
  <c r="Q32" i="37"/>
  <c r="Q30" i="37"/>
  <c r="Q39" i="37"/>
  <c r="Q36" i="37"/>
  <c r="Q31" i="37"/>
  <c r="H23" i="38" l="1"/>
  <c r="H44" i="38"/>
  <c r="H39" i="38"/>
  <c r="H31" i="38"/>
  <c r="H29" i="38"/>
  <c r="H22" i="38"/>
  <c r="H21" i="38"/>
  <c r="S85" i="27" l="1"/>
  <c r="S84" i="27"/>
  <c r="I28" i="38" l="1"/>
  <c r="I27" i="38"/>
  <c r="I23" i="38"/>
  <c r="I25" i="38"/>
  <c r="B84" i="38" l="1"/>
  <c r="F85" i="38"/>
  <c r="F84" i="38"/>
  <c r="H14" i="8"/>
  <c r="H15" i="8"/>
  <c r="H16" i="8"/>
  <c r="H17" i="8"/>
  <c r="H18" i="8"/>
  <c r="H19" i="8"/>
  <c r="H20" i="8"/>
  <c r="Q85" i="27"/>
  <c r="F75" i="37" l="1"/>
  <c r="H75" i="37"/>
  <c r="J43" i="38"/>
  <c r="H43" i="38"/>
  <c r="H42" i="38"/>
  <c r="H41" i="38"/>
  <c r="H40" i="38"/>
  <c r="H38" i="38"/>
  <c r="H37" i="38"/>
  <c r="H36" i="38"/>
  <c r="H35" i="38"/>
  <c r="H34" i="38"/>
  <c r="H33" i="38"/>
  <c r="H32" i="38"/>
  <c r="H30" i="38"/>
  <c r="H28" i="38"/>
  <c r="H27" i="38"/>
  <c r="H26" i="38"/>
  <c r="H25" i="38"/>
  <c r="G25" i="38" s="1"/>
  <c r="G85" i="38"/>
  <c r="I85" i="38" s="1"/>
  <c r="G84" i="38"/>
  <c r="I84" i="38" s="1"/>
  <c r="H80" i="38"/>
  <c r="H79" i="38"/>
  <c r="H78" i="38"/>
  <c r="I76" i="38"/>
  <c r="H76" i="38"/>
  <c r="H75" i="38"/>
  <c r="G75" i="38" s="1"/>
  <c r="H67" i="38"/>
  <c r="G67" i="38" s="1"/>
  <c r="H74" i="38"/>
  <c r="G74" i="38" s="1"/>
  <c r="H73" i="38"/>
  <c r="G73" i="38" s="1"/>
  <c r="H72" i="38"/>
  <c r="G72" i="38" s="1"/>
  <c r="H71" i="38"/>
  <c r="G71" i="38" s="1"/>
  <c r="H70" i="38"/>
  <c r="G70" i="38" s="1"/>
  <c r="H69" i="38"/>
  <c r="G69" i="38" s="1"/>
  <c r="H65" i="38"/>
  <c r="G65" i="38" s="1"/>
  <c r="H64" i="38"/>
  <c r="G64" i="38" s="1"/>
  <c r="H63" i="38"/>
  <c r="G63" i="38" s="1"/>
  <c r="H61" i="38"/>
  <c r="H60" i="38"/>
  <c r="H58" i="38"/>
  <c r="H57" i="38"/>
  <c r="H56" i="38"/>
  <c r="H55" i="38"/>
  <c r="H54" i="38"/>
  <c r="H53" i="38"/>
  <c r="H52" i="38"/>
  <c r="H50" i="38"/>
  <c r="H49" i="38"/>
  <c r="H48" i="38"/>
  <c r="H46" i="38"/>
  <c r="G46" i="38" s="1"/>
  <c r="H45" i="38"/>
  <c r="G45" i="38" s="1"/>
  <c r="J23" i="38"/>
  <c r="H24" i="38"/>
  <c r="J22" i="38"/>
  <c r="I22" i="38"/>
  <c r="H19" i="38"/>
  <c r="H18" i="38"/>
  <c r="F67" i="37"/>
  <c r="H82" i="37"/>
  <c r="F82" i="37"/>
  <c r="H81" i="37"/>
  <c r="F81" i="37"/>
  <c r="H80" i="37"/>
  <c r="F80" i="37"/>
  <c r="H79" i="37"/>
  <c r="F79" i="37"/>
  <c r="H78" i="37"/>
  <c r="F78" i="37"/>
  <c r="H77" i="37"/>
  <c r="I24" i="38" s="1"/>
  <c r="F77" i="37"/>
  <c r="J21" i="38" s="1"/>
  <c r="H76" i="37"/>
  <c r="F76" i="37"/>
  <c r="H74" i="37"/>
  <c r="F74" i="37"/>
  <c r="H73" i="37"/>
  <c r="F73" i="37"/>
  <c r="H72" i="37"/>
  <c r="F72" i="37"/>
  <c r="H71" i="37"/>
  <c r="F71" i="37"/>
  <c r="H70" i="37"/>
  <c r="F70" i="37"/>
  <c r="H69" i="37"/>
  <c r="F69" i="37"/>
  <c r="H68" i="37"/>
  <c r="F68" i="37"/>
  <c r="H67" i="37"/>
  <c r="H66" i="37"/>
  <c r="F66" i="37"/>
  <c r="H65" i="37"/>
  <c r="F65" i="37"/>
  <c r="M14" i="37"/>
  <c r="M15" i="37"/>
  <c r="M16" i="37"/>
  <c r="M17" i="37"/>
  <c r="M18" i="37"/>
  <c r="M19" i="37"/>
  <c r="M20" i="37"/>
  <c r="M21" i="37"/>
  <c r="M22" i="37"/>
  <c r="M23" i="37"/>
  <c r="M24" i="37"/>
  <c r="M25" i="37"/>
  <c r="M26" i="37"/>
  <c r="M27" i="37"/>
  <c r="M28" i="37"/>
  <c r="M29" i="37"/>
  <c r="O14" i="37"/>
  <c r="O15" i="37"/>
  <c r="O16" i="37"/>
  <c r="O17" i="37"/>
  <c r="O18" i="37"/>
  <c r="O19" i="37"/>
  <c r="O20" i="37"/>
  <c r="O21" i="37"/>
  <c r="O22" i="37"/>
  <c r="O23" i="37"/>
  <c r="O24" i="37"/>
  <c r="O25" i="37"/>
  <c r="O26" i="37"/>
  <c r="O27" i="37"/>
  <c r="O28" i="37"/>
  <c r="O29" i="37"/>
  <c r="I56" i="37"/>
  <c r="I49" i="37"/>
  <c r="H49" i="37"/>
  <c r="F49" i="37"/>
  <c r="I57" i="37" s="1"/>
  <c r="O43" i="37" l="1"/>
  <c r="M43" i="37"/>
  <c r="G28" i="38"/>
  <c r="I21" i="38"/>
  <c r="G21" i="38" s="1"/>
  <c r="J24" i="38"/>
  <c r="G24" i="38" s="1"/>
  <c r="I75" i="37"/>
  <c r="G76" i="38"/>
  <c r="G27" i="38"/>
  <c r="G43" i="38"/>
  <c r="Q14" i="37"/>
  <c r="G22" i="38"/>
  <c r="G23" i="38"/>
  <c r="H81" i="38"/>
  <c r="I68" i="37"/>
  <c r="I77" i="37"/>
  <c r="I76" i="37"/>
  <c r="I80" i="37"/>
  <c r="H110" i="37" s="1"/>
  <c r="Q27" i="37"/>
  <c r="Q23" i="37"/>
  <c r="Q19" i="37"/>
  <c r="Q15" i="37"/>
  <c r="I66" i="37"/>
  <c r="I70" i="37"/>
  <c r="I74" i="37"/>
  <c r="Q29" i="37"/>
  <c r="Q25" i="37"/>
  <c r="Q21" i="37"/>
  <c r="Q17" i="37"/>
  <c r="I67" i="37"/>
  <c r="I69" i="37"/>
  <c r="I71" i="37"/>
  <c r="I78" i="37"/>
  <c r="H108" i="37" s="1"/>
  <c r="Q26" i="37"/>
  <c r="Q22" i="37"/>
  <c r="Q18" i="37"/>
  <c r="I73" i="37"/>
  <c r="I79" i="37"/>
  <c r="H109" i="37" s="1"/>
  <c r="I81" i="37"/>
  <c r="Q28" i="37"/>
  <c r="Q24" i="37"/>
  <c r="Q20" i="37"/>
  <c r="Q16" i="37"/>
  <c r="F83" i="37"/>
  <c r="I72" i="37"/>
  <c r="I82" i="37"/>
  <c r="H83" i="37"/>
  <c r="I65" i="37"/>
  <c r="I58" i="37"/>
  <c r="I96" i="37" s="1"/>
  <c r="I86" i="37" l="1"/>
  <c r="I91" i="37"/>
  <c r="I95" i="37"/>
  <c r="I99" i="37"/>
  <c r="I103" i="37"/>
  <c r="I93" i="37"/>
  <c r="I101" i="37"/>
  <c r="I94" i="37"/>
  <c r="I102" i="37"/>
  <c r="I92" i="37"/>
  <c r="I100" i="37"/>
  <c r="I104" i="37"/>
  <c r="I97" i="37"/>
  <c r="I105" i="37"/>
  <c r="I98" i="37"/>
  <c r="I90" i="37"/>
  <c r="Q43" i="37"/>
  <c r="I56" i="38"/>
  <c r="J56" i="38"/>
  <c r="I57" i="38"/>
  <c r="J57" i="38"/>
  <c r="I61" i="38"/>
  <c r="J61" i="38"/>
  <c r="I55" i="38"/>
  <c r="J55" i="38"/>
  <c r="I54" i="38"/>
  <c r="J54" i="38"/>
  <c r="I53" i="38"/>
  <c r="J53" i="38"/>
  <c r="I60" i="38"/>
  <c r="J60" i="38"/>
  <c r="I58" i="38"/>
  <c r="J58" i="38"/>
  <c r="I49" i="38"/>
  <c r="J49" i="38"/>
  <c r="I48" i="38"/>
  <c r="J48" i="38"/>
  <c r="I19" i="38"/>
  <c r="J19" i="38"/>
  <c r="J50" i="38"/>
  <c r="I50" i="38"/>
  <c r="I52" i="38"/>
  <c r="J52" i="38"/>
  <c r="J18" i="38"/>
  <c r="I18" i="38"/>
  <c r="I109" i="37"/>
  <c r="I110" i="37"/>
  <c r="I108" i="37"/>
  <c r="I83" i="37"/>
  <c r="J44" i="38" l="1"/>
  <c r="I44" i="38"/>
  <c r="G44" i="38" s="1"/>
  <c r="I42" i="38"/>
  <c r="J42" i="38"/>
  <c r="I41" i="38"/>
  <c r="J41" i="38"/>
  <c r="J40" i="38"/>
  <c r="I40" i="38"/>
  <c r="J39" i="38"/>
  <c r="I39" i="38"/>
  <c r="G39" i="38" s="1"/>
  <c r="I38" i="38"/>
  <c r="J38" i="38"/>
  <c r="J37" i="38"/>
  <c r="I37" i="38"/>
  <c r="G37" i="38" s="1"/>
  <c r="J36" i="38"/>
  <c r="I36" i="38"/>
  <c r="J35" i="38"/>
  <c r="I35" i="38"/>
  <c r="I34" i="38"/>
  <c r="J34" i="38"/>
  <c r="I33" i="38"/>
  <c r="J33" i="38"/>
  <c r="J32" i="38"/>
  <c r="I32" i="38"/>
  <c r="J31" i="38"/>
  <c r="I31" i="38"/>
  <c r="G31" i="38" s="1"/>
  <c r="I30" i="38"/>
  <c r="J30" i="38"/>
  <c r="J29" i="38"/>
  <c r="I29" i="38"/>
  <c r="G29" i="38" s="1"/>
  <c r="J26" i="38"/>
  <c r="I26" i="38"/>
  <c r="G60" i="38"/>
  <c r="G61" i="38"/>
  <c r="G58" i="38"/>
  <c r="G57" i="38"/>
  <c r="I78" i="38"/>
  <c r="J78" i="38"/>
  <c r="I80" i="38"/>
  <c r="J80" i="38"/>
  <c r="I79" i="38"/>
  <c r="J79" i="38"/>
  <c r="G52" i="38"/>
  <c r="G49" i="38"/>
  <c r="G18" i="38"/>
  <c r="G55" i="38"/>
  <c r="G50" i="38"/>
  <c r="G48" i="38"/>
  <c r="G53" i="38"/>
  <c r="G56" i="38"/>
  <c r="G19" i="38"/>
  <c r="G54" i="38"/>
  <c r="G40" i="38" l="1"/>
  <c r="G36" i="38"/>
  <c r="G30" i="38"/>
  <c r="G26" i="38"/>
  <c r="G41" i="38"/>
  <c r="G32" i="38"/>
  <c r="G42" i="38"/>
  <c r="G38" i="38"/>
  <c r="G35" i="38"/>
  <c r="G34" i="38"/>
  <c r="G33" i="38"/>
  <c r="J81" i="38"/>
  <c r="J86" i="38" s="1"/>
  <c r="H92" i="38" s="1"/>
  <c r="I81" i="38"/>
  <c r="I86" i="38" s="1"/>
  <c r="I92" i="38" s="1"/>
  <c r="G79" i="38"/>
  <c r="G80" i="38"/>
  <c r="G78" i="38"/>
  <c r="K46" i="38" l="1"/>
  <c r="I95" i="38"/>
  <c r="G82" i="38"/>
  <c r="G81" i="38"/>
  <c r="H43" i="8" l="1"/>
  <c r="H42" i="8"/>
  <c r="H41" i="8"/>
  <c r="H40" i="8"/>
  <c r="H39" i="8"/>
  <c r="H38" i="8"/>
  <c r="H37" i="8"/>
  <c r="H36" i="8"/>
  <c r="H35" i="8"/>
  <c r="H34" i="8"/>
  <c r="H33" i="8"/>
  <c r="H32" i="8"/>
  <c r="H31" i="8"/>
  <c r="H30" i="8"/>
  <c r="H29" i="8"/>
  <c r="H28" i="8"/>
  <c r="H27" i="8"/>
  <c r="H26" i="8"/>
  <c r="H25" i="8"/>
  <c r="H24" i="8"/>
  <c r="H23" i="8"/>
  <c r="H22" i="8"/>
  <c r="H21" i="8"/>
  <c r="H13" i="8"/>
  <c r="H12" i="8"/>
  <c r="H11" i="8"/>
  <c r="J81" i="27"/>
  <c r="I81" i="27"/>
  <c r="I86" i="27" s="1"/>
  <c r="I92" i="27" s="1"/>
  <c r="G78" i="27"/>
  <c r="S78" i="27" s="1"/>
  <c r="G79" i="27"/>
  <c r="G80" i="27"/>
  <c r="G54" i="27"/>
  <c r="Q54" i="27" s="1"/>
  <c r="H81" i="27"/>
  <c r="B55" i="12" s="1"/>
  <c r="G76" i="27"/>
  <c r="Q76" i="27" s="1"/>
  <c r="G75" i="27"/>
  <c r="Q75" i="27" s="1"/>
  <c r="G74" i="27"/>
  <c r="Q74" i="27" s="1"/>
  <c r="G73" i="27"/>
  <c r="Q73" i="27" s="1"/>
  <c r="G72" i="27"/>
  <c r="Q72" i="27" s="1"/>
  <c r="G71" i="27"/>
  <c r="Q71" i="27" s="1"/>
  <c r="G70" i="27"/>
  <c r="Q70" i="27" s="1"/>
  <c r="G69" i="27"/>
  <c r="Q69" i="27" s="1"/>
  <c r="G67" i="27"/>
  <c r="Q67" i="27" s="1"/>
  <c r="G65" i="27"/>
  <c r="Q65" i="27" s="1"/>
  <c r="G64" i="27"/>
  <c r="Q64" i="27" s="1"/>
  <c r="G63" i="27"/>
  <c r="Q63" i="27" s="1"/>
  <c r="G61" i="27"/>
  <c r="Q61" i="27" s="1"/>
  <c r="G60" i="27"/>
  <c r="Q60" i="27" s="1"/>
  <c r="G58" i="27"/>
  <c r="Q58" i="27" s="1"/>
  <c r="G57" i="27"/>
  <c r="Q57" i="27" s="1"/>
  <c r="G56" i="27"/>
  <c r="Q56" i="27" s="1"/>
  <c r="G55" i="27"/>
  <c r="Q55" i="27" s="1"/>
  <c r="G53" i="27"/>
  <c r="Q53" i="27" s="1"/>
  <c r="G52" i="27"/>
  <c r="Q52" i="27" s="1"/>
  <c r="G50" i="27"/>
  <c r="Q50" i="27" s="1"/>
  <c r="G49" i="27"/>
  <c r="Q49" i="27" s="1"/>
  <c r="G48" i="27"/>
  <c r="Q48" i="27" s="1"/>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19" i="27"/>
  <c r="Q19" i="27" s="1"/>
  <c r="G18" i="27"/>
  <c r="Q18" i="27" s="1"/>
  <c r="A4" i="4"/>
  <c r="A4" i="35" l="1"/>
  <c r="A4" i="27"/>
  <c r="A4" i="38"/>
  <c r="A4" i="37"/>
  <c r="A4" i="8"/>
  <c r="A4" i="12"/>
  <c r="Q80" i="27"/>
  <c r="Q79" i="27"/>
  <c r="S79" i="27"/>
  <c r="Q78" i="27"/>
  <c r="H44" i="8"/>
  <c r="B9" i="12" s="1"/>
  <c r="B52" i="12" s="1"/>
  <c r="C56" i="12" s="1"/>
  <c r="H112" i="37"/>
  <c r="I112" i="37" s="1"/>
  <c r="I111" i="37"/>
  <c r="J86" i="27"/>
  <c r="T114" i="37" s="1"/>
  <c r="G81" i="27"/>
  <c r="G82" i="27"/>
  <c r="Q82" i="27" s="1"/>
  <c r="K46" i="27"/>
  <c r="Q46" i="27" s="1"/>
  <c r="I114" i="37" l="1"/>
  <c r="H92" i="27"/>
  <c r="I95" i="27" s="1"/>
</calcChain>
</file>

<file path=xl/sharedStrings.xml><?xml version="1.0" encoding="utf-8"?>
<sst xmlns="http://schemas.openxmlformats.org/spreadsheetml/2006/main" count="947" uniqueCount="299">
  <si>
    <t>Legal Services</t>
  </si>
  <si>
    <t>Audit Services</t>
  </si>
  <si>
    <t>Lobbying</t>
  </si>
  <si>
    <t>Utilities</t>
  </si>
  <si>
    <t>Testing Materials</t>
  </si>
  <si>
    <t>Election Costs</t>
  </si>
  <si>
    <t>Debt Service</t>
  </si>
  <si>
    <t>Capital Outlay</t>
  </si>
  <si>
    <t>Education Service Center Services</t>
  </si>
  <si>
    <t>Miscellaneous Contracted Services</t>
  </si>
  <si>
    <t>Insurance and Bonding Costs</t>
  </si>
  <si>
    <t>Miscellaneous Operating Costs</t>
  </si>
  <si>
    <t>Name of Official:</t>
  </si>
  <si>
    <t xml:space="preserve">Title: </t>
  </si>
  <si>
    <t>Signature:</t>
  </si>
  <si>
    <t>Begin Date</t>
  </si>
  <si>
    <t>End Date</t>
  </si>
  <si>
    <t>Amount</t>
  </si>
  <si>
    <t>Total</t>
  </si>
  <si>
    <t>Description of Cost</t>
  </si>
  <si>
    <t>Instructional Leadership</t>
  </si>
  <si>
    <t>Facilities Maintenance and Operations</t>
  </si>
  <si>
    <t>Security and Monitoring Services</t>
  </si>
  <si>
    <t>Data Processing Services</t>
  </si>
  <si>
    <t>Community Services</t>
  </si>
  <si>
    <t>Facilities Acquisition and Construction</t>
  </si>
  <si>
    <t>Incremental Costs Associated with Chapter 41, Texas Education Code, Purchase or Sale of WADA</t>
  </si>
  <si>
    <t>Do Not Duplicate Costs</t>
  </si>
  <si>
    <t>Indirect Costs</t>
  </si>
  <si>
    <t>FUNC</t>
  </si>
  <si>
    <t>ORG</t>
  </si>
  <si>
    <t>PIC</t>
  </si>
  <si>
    <t>All</t>
  </si>
  <si>
    <t>School Leadership</t>
  </si>
  <si>
    <t>621X</t>
  </si>
  <si>
    <t>Tuition and Transfer Payments</t>
  </si>
  <si>
    <t>Rate</t>
  </si>
  <si>
    <t>Total Costs</t>
  </si>
  <si>
    <t>*NOTE:  Do not duplicate costs</t>
  </si>
  <si>
    <t>DESCRIPTION</t>
  </si>
  <si>
    <t>Occupancy and Space Maintenance</t>
  </si>
  <si>
    <t>Indirect Cost Pool</t>
  </si>
  <si>
    <t>Instruction</t>
  </si>
  <si>
    <t>Instructional Resources and Media Services</t>
  </si>
  <si>
    <t>Curriculum Development and Instructional Staff Development</t>
  </si>
  <si>
    <t xml:space="preserve">Guidance, Counseling and Evaluation Services </t>
  </si>
  <si>
    <t>Social Work Services</t>
  </si>
  <si>
    <t>Health Services</t>
  </si>
  <si>
    <t>Student (Pupil) Transportation</t>
  </si>
  <si>
    <t>Food Services</t>
  </si>
  <si>
    <t>Extracurricular Activities</t>
  </si>
  <si>
    <t>0011</t>
  </si>
  <si>
    <t>0012</t>
  </si>
  <si>
    <t>0013</t>
  </si>
  <si>
    <t>0021</t>
  </si>
  <si>
    <t>0023</t>
  </si>
  <si>
    <t>0031</t>
  </si>
  <si>
    <t>0032</t>
  </si>
  <si>
    <t>0033</t>
  </si>
  <si>
    <t>0034</t>
  </si>
  <si>
    <t>0035</t>
  </si>
  <si>
    <t>0036</t>
  </si>
  <si>
    <t>0041</t>
  </si>
  <si>
    <t>0052</t>
  </si>
  <si>
    <t>0062</t>
  </si>
  <si>
    <t>0092</t>
  </si>
  <si>
    <t>0094</t>
  </si>
  <si>
    <t>0051</t>
  </si>
  <si>
    <t>0053</t>
  </si>
  <si>
    <t>0061</t>
  </si>
  <si>
    <t>Payments to Fiscal Agent/Member Districts of Shared Services Arrangements</t>
  </si>
  <si>
    <t>Payments to Other School Districts under the Public Education Grant Program</t>
  </si>
  <si>
    <t>Payments to Juvenile Justice Alternative Education Programs</t>
  </si>
  <si>
    <t>Payments to Charter Schools</t>
  </si>
  <si>
    <t>Payments to Tax Increment Fund</t>
  </si>
  <si>
    <t>Other Intergovernmental Charges</t>
  </si>
  <si>
    <t>0071</t>
  </si>
  <si>
    <t>0072</t>
  </si>
  <si>
    <t>0073</t>
  </si>
  <si>
    <t>0081</t>
  </si>
  <si>
    <t>0091</t>
  </si>
  <si>
    <t>0093</t>
  </si>
  <si>
    <t>0095</t>
  </si>
  <si>
    <t>0096</t>
  </si>
  <si>
    <t>0097</t>
  </si>
  <si>
    <t>0099</t>
  </si>
  <si>
    <t>Instruction and Instructional-Related Services</t>
  </si>
  <si>
    <t>Student Support Services</t>
  </si>
  <si>
    <t>Ancillary Services</t>
  </si>
  <si>
    <t>Intergovernmental Charges</t>
  </si>
  <si>
    <t>Tax Appraisal and Collection</t>
  </si>
  <si>
    <t>611X</t>
  </si>
  <si>
    <t>612X</t>
  </si>
  <si>
    <t>613X</t>
  </si>
  <si>
    <t>Employee Allowances</t>
  </si>
  <si>
    <t>614X</t>
  </si>
  <si>
    <t>622X</t>
  </si>
  <si>
    <t>623X</t>
  </si>
  <si>
    <t>624X</t>
  </si>
  <si>
    <t>625X</t>
  </si>
  <si>
    <t>626X</t>
  </si>
  <si>
    <t>629X</t>
  </si>
  <si>
    <t>632X</t>
  </si>
  <si>
    <t>633X</t>
  </si>
  <si>
    <t>Contracted Maintenance and Repair Services</t>
  </si>
  <si>
    <t>Professional Services</t>
  </si>
  <si>
    <t>631X</t>
  </si>
  <si>
    <t>Supplies and Materials for Maintenance and/or Operations</t>
  </si>
  <si>
    <t>Textbooks and Other Reading Materials</t>
  </si>
  <si>
    <t>634X</t>
  </si>
  <si>
    <t>Food Service and Other Resale Items</t>
  </si>
  <si>
    <t>639X</t>
  </si>
  <si>
    <t>641X</t>
  </si>
  <si>
    <t>642X</t>
  </si>
  <si>
    <t>643X</t>
  </si>
  <si>
    <t>649X</t>
  </si>
  <si>
    <t>65XX</t>
  </si>
  <si>
    <t>66XX</t>
  </si>
  <si>
    <t>General Management Costs + Fixed Costs (District Support Services)</t>
  </si>
  <si>
    <t>Instruction/Student/Ancillary Services
Direct Costs</t>
  </si>
  <si>
    <t>XXXX</t>
  </si>
  <si>
    <t>Food Service Enterprise Fund (if applicable)</t>
  </si>
  <si>
    <t>XXX</t>
  </si>
  <si>
    <t>General Administration</t>
  </si>
  <si>
    <t>Leadership</t>
  </si>
  <si>
    <t>Grand Totals:</t>
  </si>
  <si>
    <t xml:space="preserve">Support  Service </t>
  </si>
  <si>
    <t>OBJ</t>
  </si>
  <si>
    <t>Debt/Capital/Intergovernmental Costs
Excluded Costs</t>
  </si>
  <si>
    <t>Depreciation</t>
  </si>
  <si>
    <t>Unallowable Costs</t>
  </si>
  <si>
    <t>Excluded Costs</t>
  </si>
  <si>
    <t>Instructional and School Leadership</t>
  </si>
  <si>
    <t>Position Title</t>
  </si>
  <si>
    <t>Unrestricted Indirect Cost Rate</t>
  </si>
  <si>
    <t>Restricted Indirect Cost Rate</t>
  </si>
  <si>
    <t>Grand Total of Excluded Costs:</t>
  </si>
  <si>
    <t>Other Excluded Items</t>
  </si>
  <si>
    <t>Debt</t>
  </si>
  <si>
    <t>Capital</t>
  </si>
  <si>
    <t>Support  Services - Non-Student Based</t>
  </si>
  <si>
    <t>Superintendent</t>
  </si>
  <si>
    <t>Chief Executive Officer</t>
  </si>
  <si>
    <t>Select from drop-down</t>
  </si>
  <si>
    <t>Chief Financial Officer</t>
  </si>
  <si>
    <t>Grand Total of Subrecipient Items</t>
  </si>
  <si>
    <t>A</t>
  </si>
  <si>
    <t>B</t>
  </si>
  <si>
    <t>C</t>
  </si>
  <si>
    <t>A / B * C</t>
  </si>
  <si>
    <t>If difference shown in red, the "Grand Total of Excluded Costs" does not equal the "Excluded Costs" column total of U-1 (cell H80 of U-1)</t>
  </si>
  <si>
    <t>Totals in blue must be the same</t>
  </si>
  <si>
    <r>
      <rPr>
        <b/>
        <sz val="12"/>
        <color theme="1"/>
        <rFont val="Arial"/>
        <family val="2"/>
      </rPr>
      <t>Section I - Assurance of no subrecipient items</t>
    </r>
    <r>
      <rPr>
        <b/>
        <sz val="10"/>
        <color theme="1"/>
        <rFont val="Arial"/>
        <family val="2"/>
      </rPr>
      <t xml:space="preserve">.
</t>
    </r>
  </si>
  <si>
    <t>Name of School District:</t>
  </si>
  <si>
    <t>Name of School District</t>
  </si>
  <si>
    <t>(must include</t>
  </si>
  <si>
    <t>governance costs)</t>
  </si>
  <si>
    <t>Payroll Costs: Teachers and Other Professional Personnel</t>
  </si>
  <si>
    <t>Payroll Costs: Support Personnel</t>
  </si>
  <si>
    <t>Employee Benefits (Fixed Costs)</t>
  </si>
  <si>
    <t>Rentals: Operating Leases</t>
  </si>
  <si>
    <t>Supplies and Materials: General</t>
  </si>
  <si>
    <t>Travel, Subsistence, and Stipends</t>
  </si>
  <si>
    <t>School District Administrative Support Services</t>
  </si>
  <si>
    <t>Reduction of Discount Factor (5%)</t>
  </si>
  <si>
    <t>School District Indirect Cost Rate Proposal</t>
  </si>
  <si>
    <t>The shaded areas are for the you to enter information. The signature line is locked; the form must be printed, signed, scanned, and uploaded.</t>
  </si>
  <si>
    <t>Subrecipient Items</t>
  </si>
  <si>
    <t>Organizational Chart Requirement</t>
  </si>
  <si>
    <t>You must complete either Section I or Section II.</t>
  </si>
  <si>
    <r>
      <rPr>
        <b/>
        <sz val="12"/>
        <color theme="1"/>
        <rFont val="Arial"/>
        <family val="2"/>
      </rPr>
      <t>Section II: Report all applicable subrecipient items</t>
    </r>
    <r>
      <rPr>
        <b/>
        <sz val="10"/>
        <color theme="1"/>
        <rFont val="Arial"/>
        <family val="2"/>
      </rPr>
      <t>. Please read the</t>
    </r>
    <r>
      <rPr>
        <sz val="10"/>
        <color theme="1"/>
        <rFont val="Arial"/>
        <family val="2"/>
      </rPr>
      <t xml:space="preserve"> </t>
    </r>
    <r>
      <rPr>
        <b/>
        <sz val="10"/>
        <color theme="1"/>
        <rFont val="Arial"/>
        <family val="2"/>
      </rPr>
      <t>instructions in the ICRP Guidance Handbook for School Districts.</t>
    </r>
    <r>
      <rPr>
        <sz val="10"/>
        <color theme="1"/>
        <rFont val="Arial"/>
        <family val="2"/>
      </rPr>
      <t xml:space="preserve">
</t>
    </r>
    <r>
      <rPr>
        <b/>
        <u/>
        <sz val="10"/>
        <color theme="1"/>
        <rFont val="Arial"/>
        <family val="2"/>
      </rPr>
      <t/>
    </r>
  </si>
  <si>
    <t>The grand total of subrecipient items populates the excluded costs tab</t>
  </si>
  <si>
    <t>Capital (capitalized land, buildings, and equipment)</t>
  </si>
  <si>
    <t>Capital project fund</t>
  </si>
  <si>
    <t>Capital outlay not included in capital projects fund (6600)</t>
  </si>
  <si>
    <t>Debt (including interest)</t>
  </si>
  <si>
    <t>Debt service fund</t>
  </si>
  <si>
    <t>Debt service not included in debt service fund (6500)</t>
  </si>
  <si>
    <t>TRS On-Behalf payments (only those paid from governmental funds, 6144)</t>
  </si>
  <si>
    <t xml:space="preserve">    The grand total of excluded costs must equal with the "excluded costs" column total of U-1 tab</t>
  </si>
  <si>
    <t>"Excluded costs" column total from U-1 tab</t>
  </si>
  <si>
    <t>Debt Service: Principal on Long-Term Debt</t>
  </si>
  <si>
    <t>Debt Service: Interest on Long-Term Debt</t>
  </si>
  <si>
    <t>Debt Service: Bond Issuance Cost and Fees</t>
  </si>
  <si>
    <t xml:space="preserve">Contracted Instructional Services between Public Schools </t>
  </si>
  <si>
    <t xml:space="preserve">Total costs of all functions </t>
  </si>
  <si>
    <t>Total costs of all functions (without food service enterprise)</t>
  </si>
  <si>
    <t>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classified as indirect costs have not been classified as direct costs. Similar types of costs have been classified consistently and the federal government will be notified of any accounting changes that would affect the predetermined rate.</t>
  </si>
  <si>
    <t>U-1: Unrestricted Rate</t>
  </si>
  <si>
    <t>Costs Moved from Indirect Cost Pool to MTDC Pool</t>
  </si>
  <si>
    <t>R-1: Restricted Rate</t>
  </si>
  <si>
    <r>
      <rPr>
        <b/>
        <sz val="10"/>
        <color theme="1"/>
        <rFont val="Arial"/>
        <family val="2"/>
      </rPr>
      <t>Subrecipient Items</t>
    </r>
    <r>
      <rPr>
        <sz val="10"/>
        <color theme="1"/>
        <rFont val="Arial"/>
        <family val="2"/>
      </rPr>
      <t xml:space="preserve"> (automatically populated from the subrecipient items tab)</t>
    </r>
  </si>
  <si>
    <t>Food and milk costs in the school food service program (6341)</t>
  </si>
  <si>
    <t>Direct Costs/</t>
  </si>
  <si>
    <t>Square footage occupied by Position</t>
  </si>
  <si>
    <t>Function</t>
  </si>
  <si>
    <t>Totals:</t>
  </si>
  <si>
    <t>Salary Amount Totals Per Function</t>
  </si>
  <si>
    <t>Fixed Cost Amount Totals Per Function</t>
  </si>
  <si>
    <t>Total Costs from Function</t>
  </si>
  <si>
    <t>NOTE:  Do not duplicate costs - All column items must be completed</t>
  </si>
  <si>
    <r>
      <rPr>
        <sz val="8"/>
        <rFont val="Arial"/>
        <family val="2"/>
      </rPr>
      <t>(pick from drop down list)</t>
    </r>
    <r>
      <rPr>
        <b/>
        <sz val="10"/>
        <rFont val="Arial"/>
        <family val="2"/>
      </rPr>
      <t xml:space="preserve">
Function</t>
    </r>
  </si>
  <si>
    <t>Modified Total Direct Cost (MTDC) Base</t>
  </si>
  <si>
    <t>MTDC Base</t>
  </si>
  <si>
    <t>XXXX (FSE)</t>
  </si>
  <si>
    <t>Total Fn 0041</t>
  </si>
  <si>
    <t>Total Fn 0021</t>
  </si>
  <si>
    <t>Total Fn 0023</t>
  </si>
  <si>
    <t>Total Fn 0011</t>
  </si>
  <si>
    <t>Total Fn 0012</t>
  </si>
  <si>
    <t>Total Fn 0013</t>
  </si>
  <si>
    <t>Total Fn 0031</t>
  </si>
  <si>
    <t>Total Fn 0032</t>
  </si>
  <si>
    <t>Total Fn 0033</t>
  </si>
  <si>
    <t>Total Fn 0034</t>
  </si>
  <si>
    <t>Total Fn 0035</t>
  </si>
  <si>
    <t>Total Fn 0036</t>
  </si>
  <si>
    <t>Total Fn FSE</t>
  </si>
  <si>
    <t>Total Fn 0061</t>
  </si>
  <si>
    <t>Total Fn 0062</t>
  </si>
  <si>
    <t>Total Fn 0071</t>
  </si>
  <si>
    <t>Total Fn 0072</t>
  </si>
  <si>
    <t>Total Fn 0073</t>
  </si>
  <si>
    <t>Total Fn 0081</t>
  </si>
  <si>
    <t>Total Fn 0091</t>
  </si>
  <si>
    <t>Total Fn 0092</t>
  </si>
  <si>
    <t>Total Fn 0093</t>
  </si>
  <si>
    <t>Total Fn 0094</t>
  </si>
  <si>
    <t>Total Fn 0095</t>
  </si>
  <si>
    <t>Total Fn 0096</t>
  </si>
  <si>
    <t>Total Fn 0097</t>
  </si>
  <si>
    <t>Total Fn 0099</t>
  </si>
  <si>
    <t>Total Fn 0051</t>
  </si>
  <si>
    <t>Total Fn 0052</t>
  </si>
  <si>
    <t>Total Fn 0053</t>
  </si>
  <si>
    <t>Total Expenditures</t>
  </si>
  <si>
    <r>
      <t>From your district's FY 2015 AFR</t>
    </r>
    <r>
      <rPr>
        <b/>
        <sz val="4"/>
        <rFont val="Arial"/>
        <family val="2"/>
      </rPr>
      <t xml:space="preserve">
</t>
    </r>
    <r>
      <rPr>
        <b/>
        <sz val="10"/>
        <rFont val="Arial"/>
        <family val="2"/>
      </rPr>
      <t xml:space="preserve">For each function and the total expenditures, enter the amount listed in the </t>
    </r>
    <r>
      <rPr>
        <b/>
        <i/>
        <u/>
        <sz val="10"/>
        <rFont val="Arial"/>
        <family val="2"/>
      </rPr>
      <t>Total Governmental Funds</t>
    </r>
    <r>
      <rPr>
        <b/>
        <sz val="10"/>
        <rFont val="Arial"/>
        <family val="2"/>
      </rPr>
      <t xml:space="preserve"> column as stated on the </t>
    </r>
    <r>
      <rPr>
        <b/>
        <i/>
        <sz val="10"/>
        <rFont val="Arial"/>
        <family val="2"/>
      </rPr>
      <t>Statement of Revenues, Expenditures, and Changes In Fund Balance - Governmental Funds</t>
    </r>
    <r>
      <rPr>
        <b/>
        <sz val="4"/>
        <rFont val="Arial"/>
        <family val="2"/>
      </rPr>
      <t xml:space="preserve">
</t>
    </r>
    <r>
      <rPr>
        <b/>
        <sz val="10"/>
        <rFont val="Arial"/>
        <family val="2"/>
      </rPr>
      <t xml:space="preserve">For the Food Service Enterprise (FSE), enter the amount listed as the </t>
    </r>
    <r>
      <rPr>
        <b/>
        <i/>
        <u/>
        <sz val="10"/>
        <rFont val="Arial"/>
        <family val="2"/>
      </rPr>
      <t>Total Operating Expenses</t>
    </r>
    <r>
      <rPr>
        <b/>
        <sz val="10"/>
        <rFont val="Arial"/>
        <family val="2"/>
      </rPr>
      <t xml:space="preserve"> for Child Nutrition as stated on the </t>
    </r>
    <r>
      <rPr>
        <b/>
        <i/>
        <sz val="10"/>
        <rFont val="Arial"/>
        <family val="2"/>
      </rPr>
      <t>Statement of Revenues, Expenses and Changes in Fund Net Position</t>
    </r>
    <r>
      <rPr>
        <b/>
        <sz val="10"/>
        <rFont val="Arial"/>
        <family val="2"/>
      </rPr>
      <t xml:space="preserve">
</t>
    </r>
  </si>
  <si>
    <r>
      <rPr>
        <b/>
        <u/>
        <sz val="10"/>
        <rFont val="Arial"/>
        <family val="2"/>
      </rPr>
      <t>Test Results</t>
    </r>
    <r>
      <rPr>
        <b/>
        <sz val="10"/>
        <rFont val="Arial"/>
        <family val="2"/>
      </rPr>
      <t xml:space="preserve">
</t>
    </r>
    <r>
      <rPr>
        <b/>
        <i/>
        <sz val="10"/>
        <rFont val="Arial"/>
        <family val="2"/>
      </rPr>
      <t>Note:  All items must balance to pass review.</t>
    </r>
    <r>
      <rPr>
        <b/>
        <sz val="10"/>
        <rFont val="Arial"/>
        <family val="2"/>
      </rPr>
      <t xml:space="preserve">
If any resulting calculation below appears in red, the expenses listed in the ICRP does not balance with the district's AFR. The function’s expenses should be reviewed to determine the discrepancy and the expenses listed on the ICRP revised to balance with the ICRP.
</t>
    </r>
  </si>
  <si>
    <t>For District's Use Only - not part of ICRP (OPTIONAL)</t>
  </si>
  <si>
    <t>Quick Check Test for Districts</t>
  </si>
  <si>
    <t>Use this 
Quick Check Test 
to determine: 
1. if the expenses entered into the U-1 balances with AFR 
2. if the expenses entered will pass TEA's validation process</t>
  </si>
  <si>
    <t>Percentage applied:</t>
  </si>
  <si>
    <t>Total of costs entered as obj codes Fun. 41</t>
  </si>
  <si>
    <t>Payee
(who received the grant funds from the district)</t>
  </si>
  <si>
    <t>USDE requires an itemization of all costs classified as excluded costs on a subsidiary worksheet
This tab itemizes costs classified as excluded costs on the U-1 tab</t>
  </si>
  <si>
    <t>Certificate of Indirect Costs</t>
  </si>
  <si>
    <t>This is to certify that I have reviewed the indirect cost rate proposal submitted herewith and that to the best of my knowledge and belief:</t>
  </si>
  <si>
    <t xml:space="preserve">Date of Execution: </t>
  </si>
  <si>
    <t>Comparisons</t>
  </si>
  <si>
    <t>If a comparison number is in red, it indicates the costs allocated to indirect costs for the function exceeds the norm.  Please contact FFCR prior to submitting.</t>
  </si>
  <si>
    <t>If a comparison number is in red, it indicates the costs allocated to capital assets is significantly underreported, or the amount is overreported  Please contact FFCR prior to submitting.</t>
  </si>
  <si>
    <t>County District Number:</t>
  </si>
  <si>
    <t>Monetary judgements against district/school (legal judgements dictated by a court of law)</t>
  </si>
  <si>
    <r>
      <t xml:space="preserve">Payments to Fiscal Agents/Member Districts of a Shared Services Arrangement paid with State/Local funds
     </t>
    </r>
    <r>
      <rPr>
        <b/>
        <i/>
        <sz val="10"/>
        <color theme="1"/>
        <rFont val="Arial"/>
        <family val="2"/>
      </rPr>
      <t>Itemize each payment, include Name of Payee and Name of SSA (Example:  Anywhere ISD, Electricity SSA)</t>
    </r>
  </si>
  <si>
    <t>Medicaid Part D payments (only those paid by the LEA from governmental funds, 6144)</t>
  </si>
  <si>
    <r>
      <t xml:space="preserve">Indirect 
Salary Amount
</t>
    </r>
    <r>
      <rPr>
        <b/>
        <sz val="9"/>
        <rFont val="Arial"/>
        <family val="2"/>
      </rPr>
      <t>(611X-612X)</t>
    </r>
  </si>
  <si>
    <t>Indirect
Fixed Cost Amount
(613X-614X)</t>
  </si>
  <si>
    <t>CEOs)</t>
  </si>
  <si>
    <t>Section I: Position Titles and Related Information</t>
  </si>
  <si>
    <t xml:space="preserve">Positions include the Superintendent, Chief Executive Officers (CEOs) of Components, and 
Executive or Administrative Assistants to these postions </t>
  </si>
  <si>
    <t>Required Section</t>
  </si>
  <si>
    <t>Section II: Square Footage Information Chart
Required Section</t>
  </si>
  <si>
    <r>
      <t xml:space="preserve">Other transfers - Each transfer (payment) must be itemized
    </t>
    </r>
    <r>
      <rPr>
        <b/>
        <i/>
        <sz val="10"/>
        <color theme="1"/>
        <rFont val="Arial"/>
        <family val="2"/>
      </rPr>
      <t xml:space="preserve"> These are intergovernmental charges/payments - JAEP Payments, Purchase of WADA, Tax Increment Fund</t>
    </r>
  </si>
  <si>
    <r>
      <rPr>
        <b/>
        <sz val="12"/>
        <rFont val="Arial"/>
        <family val="2"/>
      </rPr>
      <t xml:space="preserve">Section III and IV: Costs Moved from Indirect Cost Pool to Modified Total Direct Cost Base </t>
    </r>
    <r>
      <rPr>
        <b/>
        <sz val="4"/>
        <rFont val="Arial"/>
        <family val="2"/>
      </rPr>
      <t xml:space="preserve">
</t>
    </r>
    <r>
      <rPr>
        <b/>
        <sz val="12"/>
        <rFont val="Arial"/>
        <family val="2"/>
      </rPr>
      <t>No Data Entry Required</t>
    </r>
  </si>
  <si>
    <t>If the district has any other extraordinary/distorting costs not captured above, but you think should be included, please contact TEA</t>
  </si>
  <si>
    <t xml:space="preserve">Federal CFDA Number
</t>
  </si>
  <si>
    <t>Payments from Federal Grants to Fiscal Agents
and/or Member Districts of Shared Services Arrangements</t>
  </si>
  <si>
    <t>Other Federal Grant Pass-Through Funds</t>
  </si>
  <si>
    <t xml:space="preserve">General Administration  </t>
  </si>
  <si>
    <t>Enter the net depreciation
from the capital asset activity in annual financial report
(required)</t>
  </si>
  <si>
    <t>(must include superintendent and CEO indirect salaries and indirect fixed costs</t>
  </si>
  <si>
    <t>indirect fixed costs</t>
  </si>
  <si>
    <t>of superintendent &amp;</t>
  </si>
  <si>
    <t>indirect salaries and</t>
  </si>
  <si>
    <t>(School district must provide an organizational chart for TEA's review to verify all positions titles reported in Section I)</t>
  </si>
  <si>
    <t>Of the total square footage reported in 1, enter the square footage of common areas (i.e. bathrooms, hallways, stairwells, and breakrooms).  Common areas are areas most employees use but serve no business function.</t>
  </si>
  <si>
    <t>Of the total square footage reported in 1, enter the square footage of idle spaces (i.e. empty spaces not currently in use such as unoccupied section or floor of building).</t>
  </si>
  <si>
    <r>
      <t xml:space="preserve">Total modified square footage </t>
    </r>
    <r>
      <rPr>
        <i/>
        <sz val="11"/>
        <rFont val="Arial"/>
        <family val="2"/>
      </rPr>
      <t>(auto-calculated)</t>
    </r>
  </si>
  <si>
    <r>
      <t xml:space="preserve">Square footage occupied by position titles listed in Section I </t>
    </r>
    <r>
      <rPr>
        <i/>
        <sz val="11"/>
        <rFont val="Arial"/>
        <family val="2"/>
      </rPr>
      <t>(pre-populated from Section I)</t>
    </r>
  </si>
  <si>
    <r>
      <t>Percentage of total square footage of position titles listed in Section I to the total modified square footage in Section II.</t>
    </r>
    <r>
      <rPr>
        <i/>
        <sz val="11"/>
        <rFont val="Arial"/>
        <family val="2"/>
      </rPr>
      <t xml:space="preserve"> (auto-calculated)</t>
    </r>
  </si>
  <si>
    <r>
      <rPr>
        <b/>
        <sz val="12"/>
        <rFont val="Arial"/>
        <family val="2"/>
      </rPr>
      <t>Section III:  Position Detail by Function</t>
    </r>
    <r>
      <rPr>
        <b/>
        <sz val="4"/>
        <rFont val="Arial"/>
        <family val="2"/>
      </rPr>
      <t xml:space="preserve">
</t>
    </r>
    <r>
      <rPr>
        <b/>
        <sz val="12"/>
        <rFont val="Arial"/>
        <family val="2"/>
      </rPr>
      <t>NO DATA ENTRY REQUIRED</t>
    </r>
    <r>
      <rPr>
        <b/>
        <sz val="4"/>
        <rFont val="Arial"/>
        <family val="2"/>
      </rPr>
      <t xml:space="preserve">
</t>
    </r>
    <r>
      <rPr>
        <b/>
        <sz val="9.5"/>
        <rFont val="Arial"/>
        <family val="2"/>
      </rPr>
      <t>This section summarizes the positions' salaries and fixed costs amounts by function code.
The "Total Costs from Function" column shows the amounts moved from the indirect cost pool to the MTDC base on the R-1 Tab.</t>
    </r>
  </si>
  <si>
    <t>RESULT</t>
  </si>
  <si>
    <t>Calculation must produce a result for the R-1 to calculate a restricted rate
The result is the amount moved from the Indirect Cost Pool to the Total Modified Direct Cost Base
The result is also the difference between the U-1 Indirect Cost Pool and R-1 Indirect Cost Pool</t>
  </si>
  <si>
    <r>
      <rPr>
        <b/>
        <i/>
        <sz val="12"/>
        <color theme="1"/>
        <rFont val="Arial"/>
        <family val="2"/>
      </rPr>
      <t>Total amount moved from Indirect Cost Pool to Total Modified Direct Cost Base</t>
    </r>
    <r>
      <rPr>
        <b/>
        <i/>
        <sz val="10"/>
        <color theme="1"/>
        <rFont val="Arial"/>
        <family val="2"/>
      </rPr>
      <t xml:space="preserve">
Includes indirect salaries, indirect fixed costs, any associated indirect facilities &amp; administration costs, and depreciation costs.</t>
    </r>
  </si>
  <si>
    <t>*NOTE:  No data entry required - this tab is autopopulated based on the information entered on the U-1 tab and the Restricted Rate Adjustment Tab</t>
  </si>
  <si>
    <t xml:space="preserve">4.  My LEA’s accounting records are maintained in accordance with Module 1, Financial Accounting and Reporting, of TEA’s Financial Accountability System Resource Guide, and I have included all costs identified as governmental funds and food service enterprise funds, if applicable. </t>
  </si>
  <si>
    <t>I declare that the foregoing is true and correct to the best of my knowledge.</t>
  </si>
  <si>
    <t xml:space="preserve">1.  All costs included in this proposal to establish indirect cost rates are allowable in accordance with the requirements of the federal award(s) to which they apply and the provisions of Title 2 of the Code of Federal Regulations (2 CFR) Part 200 - Uniform Administrative Requirements, Cost Principles, and Audit Requirements for Federal Awards - Appendix VII to Part 200—States and Local Government and Indian Tribe Indirect Cost Proposals.  Unallowable costs have been adjusted for in allocating costs as indicated in the indirect cost proposal and in accordance with my school district’s accounting or cost policies.
</t>
  </si>
  <si>
    <t>Restricted Rate Adjustments</t>
  </si>
  <si>
    <t>Governmental Depreciation Amounts of buildings and improvements (Do not include any depreciation amounts related to buildings and improvements paid for with federal money)</t>
  </si>
  <si>
    <t>Governmental Depreciation Amounts of furniture and equipment and vehicles (Do not include any depreciation amounts related to furniture and equipment paid for with federal money)</t>
  </si>
  <si>
    <t>3.  As per 2 CFR §200.333 Retention requirements for records - All records and documentation supporting the indirect cost allocation plan will be retained for a period of three years after the last day of the fiscal year (school year)  to which the proposal applies or until audited, whichever occurs sooner.</t>
  </si>
  <si>
    <t>Enter total square footage for buildings and space related to indirect (facilites and adminstrative) functions.</t>
  </si>
  <si>
    <r>
      <t xml:space="preserve">The subrecipient items tab details federal grant funds </t>
    </r>
    <r>
      <rPr>
        <b/>
        <sz val="10"/>
        <color theme="1"/>
        <rFont val="Arial"/>
        <family val="2"/>
      </rPr>
      <t>distributed by the school district to another entity to carry out part of a federal program</t>
    </r>
    <r>
      <rPr>
        <sz val="10"/>
        <color theme="1"/>
        <rFont val="Arial"/>
        <family val="2"/>
      </rPr>
      <t xml:space="preserve">
A subrecipient item is the disbursement of federal grant funds -</t>
    </r>
    <r>
      <rPr>
        <b/>
        <sz val="10"/>
        <color theme="1"/>
        <rFont val="Arial"/>
        <family val="2"/>
      </rPr>
      <t xml:space="preserve"> the payment must have a CFDA number listed</t>
    </r>
    <r>
      <rPr>
        <sz val="10"/>
        <color theme="1"/>
        <rFont val="Arial"/>
        <family val="2"/>
      </rPr>
      <t xml:space="preserve">
*Classify the first $25,000 of a subgrants as direct costs; then, classify the remaining amount as excluded costs and itemize below
Payments to Fiscal Agents/Member Districts of a Shared Services Arrangement paid with state/local funds </t>
    </r>
    <r>
      <rPr>
        <b/>
        <i/>
        <sz val="10"/>
        <color theme="1"/>
        <rFont val="Arial"/>
        <family val="2"/>
      </rPr>
      <t>should not</t>
    </r>
    <r>
      <rPr>
        <sz val="10"/>
        <color theme="1"/>
        <rFont val="Arial"/>
        <family val="2"/>
      </rPr>
      <t xml:space="preserve"> be listed on this tab - these payments should be itemized on the Excluded Costs Tab</t>
    </r>
  </si>
  <si>
    <t xml:space="preserve">OPTIONAL      OPTIONAL      OPTIONAL      OPTIONAL      OPTIONAL      OPTIONAL      OPTIONAL      OPTIONAL      OPTIONAL      OPTIONAL      OPTIONAL      OPTIONAL      OPTIONAL  OPTIONAL      OPTIONAL      OPTIONAL      OPTIONAL      OPTIONAL      OPTIONAL      OPTIONAL      OPTIONAL      OPTIONAL      OPTIONAL      OPTIONAL      OPTIONAL      OPTIONAL </t>
  </si>
  <si>
    <r>
      <rPr>
        <b/>
        <sz val="12"/>
        <rFont val="Arial"/>
        <family val="2"/>
      </rPr>
      <t>Section IV: Indirect (Facilities and Administrative) Costs
NO DATA ENTRY REQUIRED</t>
    </r>
    <r>
      <rPr>
        <b/>
        <sz val="4"/>
        <rFont val="Arial"/>
        <family val="2"/>
      </rPr>
      <t xml:space="preserve">
</t>
    </r>
    <r>
      <rPr>
        <b/>
        <sz val="10"/>
        <rFont val="Arial"/>
        <family val="2"/>
      </rPr>
      <t xml:space="preserve">This section calculates the indirect (facilities and administrative) costs associated with the positions in Section I by applying the percentage 
calculated in Section II to the functions reporting indirect costs in the Indirect Cost column of the U-1 tab
</t>
    </r>
    <r>
      <rPr>
        <b/>
        <i/>
        <sz val="9"/>
        <rFont val="Arial"/>
        <family val="2"/>
      </rPr>
      <t>(The salaries/fixed costs reported Section I are removed from the indirect costs before the percentage of associated costs are determined).</t>
    </r>
    <r>
      <rPr>
        <b/>
        <sz val="10"/>
        <rFont val="Arial"/>
        <family val="2"/>
      </rPr>
      <t xml:space="preserve">
The resulting amount from each function are moved from the indirect cost pool to the MTDC base on the R-1 Tab.</t>
    </r>
  </si>
  <si>
    <r>
      <t xml:space="preserve">Amount of 
Federal Subgrants
over $25K
</t>
    </r>
    <r>
      <rPr>
        <b/>
        <sz val="9"/>
        <color theme="1"/>
        <rFont val="Arial"/>
        <family val="2"/>
      </rPr>
      <t>(do not include the first $25K)*</t>
    </r>
  </si>
  <si>
    <t>Your school district must submit an organizational chart as part of the ICRP. The organizational chart must reflect the organizational structure that was in place during the same school year as the annual financial and compliance report used to complete this form. The organizational chart must also support the positions whose office space, salaries, and fixed costs are entered in the  restricted rate adjustments tab.</t>
  </si>
  <si>
    <t>School Year 2017-2018 (Fiscal 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</si>
</sst>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
    <numFmt numFmtId="167" formatCode="m/d/yy;@"/>
  </numFmts>
  <fonts count="47" x14ac:knownFonts="1">
    <font>
      <sz val="11"/>
      <color theme="1"/>
      <name val="Calibri"/>
      <family val="2"/>
      <scheme val="minor"/>
    </font>
    <font>
      <sz val="11"/>
      <color theme="1"/>
      <name val="Calibri"/>
      <family val="2"/>
      <scheme val="minor"/>
    </font>
    <font>
      <sz val="12"/>
      <color theme="1"/>
      <name val="Arial Narrow"/>
      <family val="2"/>
    </font>
    <font>
      <sz val="12"/>
      <color theme="1"/>
      <name val="Calibri"/>
      <family val="2"/>
      <scheme val="minor"/>
    </font>
    <font>
      <u/>
      <sz val="11"/>
      <color theme="10"/>
      <name val="Calibri"/>
      <family val="2"/>
    </font>
    <font>
      <sz val="11"/>
      <color theme="1"/>
      <name val="Arial"/>
      <family val="2"/>
    </font>
    <font>
      <b/>
      <sz val="11"/>
      <color theme="1"/>
      <name val="Arial"/>
      <family val="2"/>
    </font>
    <font>
      <b/>
      <sz val="11"/>
      <color theme="1"/>
      <name val="Calibri"/>
      <family val="2"/>
      <scheme val="minor"/>
    </font>
    <font>
      <sz val="10"/>
      <name val="Arial"/>
      <family val="2"/>
    </font>
    <font>
      <b/>
      <sz val="10"/>
      <name val="Arial"/>
      <family val="2"/>
    </font>
    <font>
      <b/>
      <sz val="12"/>
      <color theme="1"/>
      <name val="Arial"/>
      <family val="2"/>
    </font>
    <font>
      <b/>
      <sz val="9"/>
      <name val="Arial"/>
      <family val="2"/>
    </font>
    <font>
      <b/>
      <i/>
      <sz val="10"/>
      <name val="Arial"/>
      <family val="2"/>
    </font>
    <font>
      <i/>
      <sz val="10"/>
      <name val="Arial"/>
      <family val="2"/>
    </font>
    <font>
      <b/>
      <u/>
      <sz val="10"/>
      <name val="Arial"/>
      <family val="2"/>
    </font>
    <font>
      <sz val="10"/>
      <color theme="1"/>
      <name val="Arial"/>
      <family val="2"/>
    </font>
    <font>
      <b/>
      <i/>
      <sz val="10"/>
      <color theme="1"/>
      <name val="Arial"/>
      <family val="2"/>
    </font>
    <font>
      <b/>
      <sz val="10"/>
      <color theme="1"/>
      <name val="Arial"/>
      <family val="2"/>
    </font>
    <font>
      <b/>
      <u/>
      <sz val="10"/>
      <color theme="1"/>
      <name val="Arial"/>
      <family val="2"/>
    </font>
    <font>
      <sz val="10"/>
      <color rgb="FF000000"/>
      <name val="Arial"/>
      <family val="2"/>
    </font>
    <font>
      <b/>
      <i/>
      <sz val="10"/>
      <color rgb="FF000000"/>
      <name val="Arial"/>
      <family val="2"/>
    </font>
    <font>
      <b/>
      <sz val="11"/>
      <name val="Arial"/>
      <family val="2"/>
    </font>
    <font>
      <i/>
      <sz val="9"/>
      <name val="Arial"/>
      <family val="2"/>
    </font>
    <font>
      <sz val="11"/>
      <name val="Arial"/>
      <family val="2"/>
    </font>
    <font>
      <sz val="10"/>
      <color theme="1"/>
      <name val="Calibri"/>
      <family val="2"/>
      <scheme val="minor"/>
    </font>
    <font>
      <b/>
      <i/>
      <sz val="11"/>
      <color theme="1"/>
      <name val="Arial"/>
      <family val="2"/>
    </font>
    <font>
      <b/>
      <i/>
      <sz val="11"/>
      <name val="Arial"/>
      <family val="2"/>
    </font>
    <font>
      <sz val="10"/>
      <name val="Times New Roman"/>
      <family val="1"/>
    </font>
    <font>
      <sz val="9"/>
      <color theme="1"/>
      <name val="Arial"/>
      <family val="2"/>
    </font>
    <font>
      <b/>
      <i/>
      <sz val="8"/>
      <name val="Arial"/>
      <family val="2"/>
    </font>
    <font>
      <b/>
      <i/>
      <sz val="9"/>
      <color theme="1" tint="0.34998626667073579"/>
      <name val="Arial"/>
      <family val="2"/>
    </font>
    <font>
      <i/>
      <sz val="11"/>
      <name val="Arial"/>
      <family val="2"/>
    </font>
    <font>
      <sz val="12"/>
      <color theme="1"/>
      <name val="Arial"/>
      <family val="2"/>
    </font>
    <font>
      <b/>
      <i/>
      <sz val="9"/>
      <color theme="1"/>
      <name val="Arial"/>
      <family val="2"/>
    </font>
    <font>
      <b/>
      <sz val="10"/>
      <color rgb="FFFF0000"/>
      <name val="Arial"/>
      <family val="2"/>
    </font>
    <font>
      <sz val="8"/>
      <color theme="1"/>
      <name val="Arial"/>
      <family val="2"/>
    </font>
    <font>
      <b/>
      <sz val="8"/>
      <color theme="1"/>
      <name val="Arial"/>
      <family val="2"/>
    </font>
    <font>
      <b/>
      <sz val="12"/>
      <name val="Arial"/>
      <family val="2"/>
    </font>
    <font>
      <sz val="8"/>
      <name val="Arial"/>
      <family val="2"/>
    </font>
    <font>
      <b/>
      <i/>
      <u/>
      <sz val="10"/>
      <name val="Arial"/>
      <family val="2"/>
    </font>
    <font>
      <b/>
      <sz val="4"/>
      <name val="Arial"/>
      <family val="2"/>
    </font>
    <font>
      <b/>
      <sz val="9.5"/>
      <name val="Arial"/>
      <family val="2"/>
    </font>
    <font>
      <b/>
      <i/>
      <sz val="12"/>
      <color theme="1"/>
      <name val="Arial"/>
      <family val="2"/>
    </font>
    <font>
      <b/>
      <sz val="14"/>
      <name val="Arial"/>
      <family val="2"/>
    </font>
    <font>
      <b/>
      <sz val="9"/>
      <color theme="1"/>
      <name val="Arial"/>
      <family val="2"/>
    </font>
    <font>
      <sz val="4"/>
      <color theme="1"/>
      <name val="Arial"/>
      <family val="2"/>
    </font>
    <font>
      <b/>
      <i/>
      <sz val="9"/>
      <name val="Arial"/>
      <family val="2"/>
    </font>
  </fonts>
  <fills count="6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FFFF"/>
        <bgColor rgb="FF000000"/>
      </patternFill>
    </fill>
    <fill>
      <patternFill patternType="solid">
        <fgColor theme="0" tint="-0.149967955565050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lightGray">
        <bgColor theme="2" tint="-0.249977111117893"/>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CC"/>
      </patternFill>
    </fill>
    <fill>
      <patternFill patternType="solid">
        <fgColor theme="8" tint="0.59999389629810485"/>
        <bgColor indexed="65"/>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59996337778862885"/>
        <bgColor indexed="65"/>
      </patternFill>
    </fill>
    <fill>
      <patternFill patternType="gray125">
        <fgColor theme="0"/>
        <bgColor theme="0"/>
      </patternFill>
    </fill>
    <fill>
      <patternFill patternType="solid">
        <fgColor theme="0" tint="-0.24994659260841701"/>
        <bgColor indexed="64"/>
      </patternFill>
    </fill>
    <fill>
      <patternFill patternType="solid">
        <fgColor theme="7" tint="0.59999389629810485"/>
        <bgColor indexed="64"/>
      </patternFill>
    </fill>
    <fill>
      <patternFill patternType="solid">
        <fgColor auto="1"/>
        <bgColor indexed="64"/>
      </patternFill>
    </fill>
    <fill>
      <patternFill patternType="solid">
        <fgColor auto="1"/>
        <bgColor theme="6" tint="-0.499984740745262"/>
      </patternFill>
    </fill>
    <fill>
      <patternFill patternType="solid">
        <fgColor theme="0" tint="-0.249977111117893"/>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6" tint="0.59996337778862885"/>
        <bgColor indexed="64"/>
      </patternFill>
    </fill>
    <fill>
      <patternFill patternType="gray125">
        <fgColor theme="9" tint="-0.499984740745262"/>
        <bgColor theme="9" tint="-0.499984740745262"/>
      </patternFill>
    </fill>
    <fill>
      <patternFill patternType="solid">
        <fgColor theme="9" tint="-0.499984740745262"/>
        <bgColor indexed="64"/>
      </patternFill>
    </fill>
    <fill>
      <patternFill patternType="gray125">
        <fgColor theme="7" tint="-0.499984740745262"/>
        <bgColor theme="7" tint="-0.499984740745262"/>
      </patternFill>
    </fill>
    <fill>
      <patternFill patternType="gray125">
        <fgColor theme="5" tint="-0.499984740745262"/>
        <bgColor theme="5" tint="-0.499984740745262"/>
      </patternFill>
    </fill>
    <fill>
      <patternFill patternType="solid">
        <fgColor theme="5" tint="0.59999389629810485"/>
        <bgColor indexed="64"/>
      </patternFill>
    </fill>
    <fill>
      <patternFill patternType="solid">
        <fgColor rgb="FF9A9600"/>
        <bgColor indexed="64"/>
      </patternFill>
    </fill>
    <fill>
      <patternFill patternType="solid">
        <fgColor theme="7" tint="0.59996337778862885"/>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rgb="FFEAF0F6"/>
        <bgColor indexed="64"/>
      </patternFill>
    </fill>
    <fill>
      <patternFill patternType="solid">
        <fgColor rgb="FFF7F9F1"/>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rgb="FFFFFFCC"/>
        <bgColor indexed="64"/>
      </patternFill>
    </fill>
    <fill>
      <patternFill patternType="solid">
        <fgColor rgb="FFFFFFB7"/>
        <bgColor theme="0"/>
      </patternFill>
    </fill>
    <fill>
      <patternFill patternType="lightGray">
        <fgColor theme="0"/>
        <bgColor rgb="FFFFFFB7"/>
      </patternFill>
    </fill>
    <fill>
      <patternFill patternType="solid">
        <fgColor theme="6" tint="0.79998168889431442"/>
        <bgColor theme="6" tint="-0.499984740745262"/>
      </patternFill>
    </fill>
    <fill>
      <patternFill patternType="solid">
        <fgColor theme="7" tint="-0.249977111117893"/>
        <bgColor indexed="64"/>
      </patternFill>
    </fill>
    <fill>
      <patternFill patternType="gray0625">
        <fgColor theme="4" tint="-0.24994659260841701"/>
        <bgColor theme="4" tint="0.79998168889431442"/>
      </patternFill>
    </fill>
    <fill>
      <patternFill patternType="gray0625">
        <fgColor theme="5" tint="-0.499984740745262"/>
        <bgColor theme="5" tint="0.79995117038483843"/>
      </patternFill>
    </fill>
    <fill>
      <patternFill patternType="gray0625">
        <fgColor theme="6" tint="-0.24994659260841701"/>
        <bgColor theme="6" tint="0.79998168889431442"/>
      </patternFill>
    </fill>
    <fill>
      <patternFill patternType="gray0625">
        <fgColor theme="7" tint="-0.24994659260841701"/>
        <bgColor theme="7" tint="0.79998168889431442"/>
      </patternFill>
    </fill>
    <fill>
      <patternFill patternType="gray0625">
        <fgColor theme="6" tint="-0.499984740745262"/>
        <bgColor theme="6" tint="0.79995117038483843"/>
      </patternFill>
    </fill>
    <fill>
      <patternFill patternType="gray0625">
        <fgColor theme="4" tint="-0.24994659260841701"/>
        <bgColor theme="4" tint="0.79995117038483843"/>
      </patternFill>
    </fill>
    <fill>
      <patternFill patternType="gray0625">
        <fgColor theme="7" tint="-0.24994659260841701"/>
        <bgColor theme="7" tint="0.79995117038483843"/>
      </patternFill>
    </fill>
  </fills>
  <borders count="213">
    <border>
      <left/>
      <right/>
      <top/>
      <bottom/>
      <diagonal/>
    </border>
    <border>
      <left/>
      <right/>
      <top/>
      <bottom style="medium">
        <color indexed="64"/>
      </bottom>
      <diagonal/>
    </border>
    <border>
      <left/>
      <right/>
      <top/>
      <bottom style="thick">
        <color auto="1"/>
      </bottom>
      <diagonal/>
    </border>
    <border>
      <left/>
      <right/>
      <top style="thick">
        <color auto="1"/>
      </top>
      <bottom/>
      <diagonal/>
    </border>
    <border>
      <left/>
      <right/>
      <top/>
      <bottom style="thin">
        <color indexed="64"/>
      </bottom>
      <diagonal/>
    </border>
    <border>
      <left/>
      <right/>
      <top style="thin">
        <color auto="1"/>
      </top>
      <bottom/>
      <diagonal/>
    </border>
    <border>
      <left/>
      <right/>
      <top style="medium">
        <color auto="1"/>
      </top>
      <bottom/>
      <diagonal/>
    </border>
    <border>
      <left/>
      <right style="hair">
        <color theme="1" tint="0.499984740745262"/>
      </right>
      <top style="thin">
        <color theme="1" tint="0.499984740745262"/>
      </top>
      <bottom style="thin">
        <color theme="1" tint="0.499984740745262"/>
      </bottom>
      <diagonal/>
    </border>
    <border>
      <left/>
      <right style="hair">
        <color theme="1" tint="0.499984740745262"/>
      </right>
      <top style="thin">
        <color theme="1" tint="0.499984740745262"/>
      </top>
      <bottom style="thick">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ck">
        <color theme="1" tint="0.499984740745262"/>
      </bottom>
      <diagonal/>
    </border>
    <border>
      <left style="hair">
        <color theme="1" tint="0.499984740745262"/>
      </left>
      <right/>
      <top style="thin">
        <color theme="1" tint="0.499984740745262"/>
      </top>
      <bottom style="thick">
        <color theme="1" tint="0.499984740745262"/>
      </bottom>
      <diagonal/>
    </border>
    <border>
      <left style="hair">
        <color theme="1" tint="0.499984740745262"/>
      </left>
      <right/>
      <top style="thick">
        <color theme="1" tint="0.499984740745262"/>
      </top>
      <bottom style="thin">
        <color theme="1" tint="0.499984740745262"/>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medium">
        <color theme="1"/>
      </top>
      <bottom/>
      <diagonal/>
    </border>
    <border>
      <left/>
      <right/>
      <top style="thick">
        <color theme="1" tint="0.499984740745262"/>
      </top>
      <bottom/>
      <diagonal/>
    </border>
    <border>
      <left style="hair">
        <color theme="1" tint="0.499984740745262"/>
      </left>
      <right style="hair">
        <color theme="1" tint="0.499984740745262"/>
      </right>
      <top/>
      <bottom style="thin">
        <color theme="1" tint="0.499984740745262"/>
      </bottom>
      <diagonal/>
    </border>
    <border>
      <left style="thin">
        <color indexed="64"/>
      </left>
      <right style="thin">
        <color indexed="64"/>
      </right>
      <top style="thick">
        <color auto="1"/>
      </top>
      <bottom style="thick">
        <color theme="1" tint="0.34998626667073579"/>
      </bottom>
      <diagonal/>
    </border>
    <border>
      <left style="thin">
        <color rgb="FFB2B2B2"/>
      </left>
      <right style="thin">
        <color rgb="FFB2B2B2"/>
      </right>
      <top style="thin">
        <color rgb="FFB2B2B2"/>
      </top>
      <bottom style="thin">
        <color rgb="FFB2B2B2"/>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right/>
      <top/>
      <bottom style="medium">
        <color theme="6" tint="-0.499984740745262"/>
      </bottom>
      <diagonal/>
    </border>
    <border>
      <left/>
      <right/>
      <top style="medium">
        <color theme="6" tint="-0.499984740745262"/>
      </top>
      <bottom style="medium">
        <color theme="6" tint="-0.499984740745262"/>
      </bottom>
      <diagonal/>
    </border>
    <border>
      <left/>
      <right/>
      <top style="medium">
        <color theme="6" tint="-0.499984740745262"/>
      </top>
      <bottom style="thin">
        <color theme="6" tint="-0.499984740745262"/>
      </bottom>
      <diagonal/>
    </border>
    <border>
      <left/>
      <right/>
      <top style="thin">
        <color theme="1"/>
      </top>
      <bottom style="thin">
        <color theme="1"/>
      </bottom>
      <diagonal/>
    </border>
    <border>
      <left/>
      <right/>
      <top style="thick">
        <color theme="6" tint="-0.499984740745262"/>
      </top>
      <bottom/>
      <diagonal/>
    </border>
    <border>
      <left/>
      <right/>
      <top style="thick">
        <color theme="1"/>
      </top>
      <bottom/>
      <diagonal/>
    </border>
    <border>
      <left style="medium">
        <color theme="1"/>
      </left>
      <right style="medium">
        <color theme="1"/>
      </right>
      <top style="medium">
        <color theme="1"/>
      </top>
      <bottom/>
      <diagonal/>
    </border>
    <border>
      <left style="medium">
        <color theme="1"/>
      </left>
      <right style="hair">
        <color theme="1"/>
      </right>
      <top style="medium">
        <color theme="1"/>
      </top>
      <bottom/>
      <diagonal/>
    </border>
    <border>
      <left style="hair">
        <color theme="1"/>
      </left>
      <right style="hair">
        <color theme="1"/>
      </right>
      <top style="medium">
        <color theme="1"/>
      </top>
      <bottom/>
      <diagonal/>
    </border>
    <border>
      <left style="hair">
        <color theme="1"/>
      </left>
      <right/>
      <top style="medium">
        <color theme="1"/>
      </top>
      <bottom/>
      <diagonal/>
    </border>
    <border>
      <left/>
      <right/>
      <top style="thick">
        <color theme="1"/>
      </top>
      <bottom style="thin">
        <color theme="1"/>
      </bottom>
      <diagonal/>
    </border>
    <border>
      <left style="medium">
        <color theme="1"/>
      </left>
      <right style="medium">
        <color theme="1"/>
      </right>
      <top style="thick">
        <color theme="1"/>
      </top>
      <bottom style="thin">
        <color theme="1"/>
      </bottom>
      <diagonal/>
    </border>
    <border>
      <left style="medium">
        <color theme="1"/>
      </left>
      <right/>
      <top style="thick">
        <color theme="1"/>
      </top>
      <bottom style="thin">
        <color theme="1"/>
      </bottom>
      <diagonal/>
    </border>
    <border>
      <left/>
      <right/>
      <top style="thin">
        <color theme="1"/>
      </top>
      <bottom style="thick">
        <color theme="1"/>
      </bottom>
      <diagonal/>
    </border>
    <border>
      <left style="medium">
        <color theme="1"/>
      </left>
      <right style="medium">
        <color theme="1"/>
      </right>
      <top style="thin">
        <color theme="1"/>
      </top>
      <bottom style="thick">
        <color theme="1"/>
      </bottom>
      <diagonal/>
    </border>
    <border>
      <left style="hair">
        <color theme="1"/>
      </left>
      <right style="hair">
        <color theme="1"/>
      </right>
      <top style="thin">
        <color theme="1"/>
      </top>
      <bottom style="thin">
        <color theme="1"/>
      </bottom>
      <diagonal/>
    </border>
    <border>
      <left style="hair">
        <color theme="1"/>
      </left>
      <right style="hair">
        <color theme="1"/>
      </right>
      <top style="thin">
        <color theme="1"/>
      </top>
      <bottom style="thick">
        <color theme="1"/>
      </bottom>
      <diagonal/>
    </border>
    <border>
      <left style="hair">
        <color theme="1"/>
      </left>
      <right/>
      <top style="thin">
        <color theme="1"/>
      </top>
      <bottom style="thin">
        <color theme="1"/>
      </bottom>
      <diagonal/>
    </border>
    <border>
      <left style="hair">
        <color theme="1"/>
      </left>
      <right/>
      <top style="thin">
        <color theme="1"/>
      </top>
      <bottom style="thick">
        <color theme="1"/>
      </bottom>
      <diagonal/>
    </border>
    <border>
      <left/>
      <right style="hair">
        <color theme="1"/>
      </right>
      <top style="thin">
        <color theme="1"/>
      </top>
      <bottom style="thin">
        <color theme="1"/>
      </bottom>
      <diagonal/>
    </border>
    <border>
      <left/>
      <right style="hair">
        <color theme="1"/>
      </right>
      <top style="thin">
        <color theme="1"/>
      </top>
      <bottom style="thick">
        <color theme="1"/>
      </bottom>
      <diagonal/>
    </border>
    <border>
      <left style="medium">
        <color theme="1"/>
      </left>
      <right/>
      <top style="thin">
        <color theme="1"/>
      </top>
      <bottom style="thin">
        <color theme="1"/>
      </bottom>
      <diagonal/>
    </border>
    <border>
      <left/>
      <right/>
      <top style="medium">
        <color theme="1"/>
      </top>
      <bottom style="thin">
        <color theme="1"/>
      </bottom>
      <diagonal/>
    </border>
    <border>
      <left style="medium">
        <color theme="1"/>
      </left>
      <right style="medium">
        <color theme="1"/>
      </right>
      <top style="thin">
        <color theme="1"/>
      </top>
      <bottom/>
      <diagonal/>
    </border>
    <border>
      <left style="medium">
        <color theme="1"/>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style="medium">
        <color theme="1"/>
      </right>
      <top style="medium">
        <color theme="1"/>
      </top>
      <bottom style="thick">
        <color theme="1"/>
      </bottom>
      <diagonal/>
    </border>
    <border>
      <left/>
      <right/>
      <top style="thin">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diagonal/>
    </border>
    <border>
      <left/>
      <right style="hair">
        <color theme="1"/>
      </right>
      <top style="thin">
        <color theme="1"/>
      </top>
      <bottom/>
      <diagonal/>
    </border>
    <border>
      <left style="hair">
        <color theme="1"/>
      </left>
      <right style="hair">
        <color theme="1"/>
      </right>
      <top style="thin">
        <color theme="1"/>
      </top>
      <bottom/>
      <diagonal/>
    </border>
    <border>
      <left/>
      <right/>
      <top style="thin">
        <color theme="6" tint="-0.499984740745262"/>
      </top>
      <bottom style="thin">
        <color theme="6" tint="-0.499984740745262"/>
      </bottom>
      <diagonal/>
    </border>
    <border>
      <left/>
      <right/>
      <top style="thin">
        <color theme="6" tint="-0.499984740745262"/>
      </top>
      <bottom style="medium">
        <color theme="6" tint="-0.499984740745262"/>
      </bottom>
      <diagonal/>
    </border>
    <border>
      <left style="medium">
        <color theme="1"/>
      </left>
      <right/>
      <top style="thin">
        <color theme="1"/>
      </top>
      <bottom/>
      <diagonal/>
    </border>
    <border>
      <left style="medium">
        <color theme="1"/>
      </left>
      <right/>
      <top/>
      <bottom style="thick">
        <color theme="1"/>
      </bottom>
      <diagonal/>
    </border>
    <border>
      <left/>
      <right style="thin">
        <color theme="1"/>
      </right>
      <top style="thin">
        <color theme="1"/>
      </top>
      <bottom style="thin">
        <color theme="1"/>
      </bottom>
      <diagonal/>
    </border>
    <border>
      <left/>
      <right style="medium">
        <color theme="1"/>
      </right>
      <top/>
      <bottom/>
      <diagonal/>
    </border>
    <border>
      <left/>
      <right style="thin">
        <color indexed="64"/>
      </right>
      <top style="thick">
        <color auto="1"/>
      </top>
      <bottom style="thick">
        <color theme="1" tint="0.34998626667073579"/>
      </bottom>
      <diagonal/>
    </border>
    <border>
      <left/>
      <right style="hair">
        <color theme="1" tint="0.499984740745262"/>
      </right>
      <top/>
      <bottom style="thin">
        <color theme="1" tint="0.499984740745262"/>
      </bottom>
      <diagonal/>
    </border>
    <border>
      <left style="thin">
        <color indexed="64"/>
      </left>
      <right/>
      <top style="thick">
        <color auto="1"/>
      </top>
      <bottom style="thick">
        <color theme="1" tint="0.34998626667073579"/>
      </bottom>
      <diagonal/>
    </border>
    <border>
      <left style="hair">
        <color theme="1" tint="0.499984740745262"/>
      </left>
      <right/>
      <top/>
      <bottom style="thin">
        <color theme="1" tint="0.499984740745262"/>
      </bottom>
      <diagonal/>
    </border>
    <border>
      <left/>
      <right style="hair">
        <color theme="1" tint="0.499984740745262"/>
      </right>
      <top style="thick">
        <color theme="1" tint="0.499984740745262"/>
      </top>
      <bottom/>
      <diagonal/>
    </border>
    <border>
      <left style="hair">
        <color theme="1" tint="0.499984740745262"/>
      </left>
      <right/>
      <top style="thick">
        <color theme="1" tint="0.499984740745262"/>
      </top>
      <bottom/>
      <diagonal/>
    </border>
    <border>
      <left/>
      <right style="hair">
        <color auto="1"/>
      </right>
      <top/>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right/>
      <top/>
      <bottom style="medium">
        <color theme="1"/>
      </bottom>
      <diagonal/>
    </border>
    <border>
      <left/>
      <right/>
      <top style="medium">
        <color theme="1"/>
      </top>
      <bottom style="thin">
        <color theme="1" tint="0.499984740745262"/>
      </bottom>
      <diagonal/>
    </border>
    <border>
      <left/>
      <right/>
      <top style="medium">
        <color indexed="64"/>
      </top>
      <bottom style="medium">
        <color indexed="64"/>
      </bottom>
      <diagonal/>
    </border>
    <border>
      <left style="medium">
        <color theme="1"/>
      </left>
      <right style="medium">
        <color theme="1"/>
      </right>
      <top/>
      <bottom style="medium">
        <color theme="1"/>
      </bottom>
      <diagonal/>
    </border>
    <border>
      <left style="thick">
        <color theme="2" tint="-0.749961851863155"/>
      </left>
      <right/>
      <top style="thick">
        <color theme="2" tint="-0.749961851863155"/>
      </top>
      <bottom style="medium">
        <color theme="2" tint="-0.749961851863155"/>
      </bottom>
      <diagonal/>
    </border>
    <border>
      <left/>
      <right/>
      <top style="thick">
        <color theme="2" tint="-0.749961851863155"/>
      </top>
      <bottom style="medium">
        <color theme="2" tint="-0.749961851863155"/>
      </bottom>
      <diagonal/>
    </border>
    <border>
      <left/>
      <right style="thick">
        <color theme="2" tint="-0.749961851863155"/>
      </right>
      <top style="thick">
        <color theme="2" tint="-0.749961851863155"/>
      </top>
      <bottom style="medium">
        <color theme="2" tint="-0.749961851863155"/>
      </bottom>
      <diagonal/>
    </border>
    <border>
      <left style="thick">
        <color theme="2" tint="-0.749961851863155"/>
      </left>
      <right style="thin">
        <color theme="2" tint="-0.749961851863155"/>
      </right>
      <top style="medium">
        <color theme="2" tint="-0.749961851863155"/>
      </top>
      <bottom style="medium">
        <color theme="2" tint="-0.749961851863155"/>
      </bottom>
      <diagonal/>
    </border>
    <border>
      <left style="thin">
        <color theme="2" tint="-0.749961851863155"/>
      </left>
      <right style="thin">
        <color theme="2" tint="-0.749961851863155"/>
      </right>
      <top style="medium">
        <color theme="2" tint="-0.749961851863155"/>
      </top>
      <bottom style="medium">
        <color theme="2" tint="-0.749961851863155"/>
      </bottom>
      <diagonal/>
    </border>
    <border>
      <left style="thin">
        <color theme="2" tint="-0.749961851863155"/>
      </left>
      <right style="thick">
        <color theme="2" tint="-0.749961851863155"/>
      </right>
      <top style="medium">
        <color theme="2" tint="-0.749961851863155"/>
      </top>
      <bottom style="medium">
        <color theme="2" tint="-0.749961851863155"/>
      </bottom>
      <diagonal/>
    </border>
    <border>
      <left style="thick">
        <color theme="2" tint="-0.749961851863155"/>
      </left>
      <right style="thin">
        <color theme="2" tint="-0.749961851863155"/>
      </right>
      <top style="medium">
        <color theme="2" tint="-0.749961851863155"/>
      </top>
      <bottom style="thin">
        <color theme="2" tint="-0.749961851863155"/>
      </bottom>
      <diagonal/>
    </border>
    <border>
      <left style="thin">
        <color theme="2" tint="-0.749961851863155"/>
      </left>
      <right style="thin">
        <color theme="2" tint="-0.749961851863155"/>
      </right>
      <top style="medium">
        <color theme="2" tint="-0.749961851863155"/>
      </top>
      <bottom style="thin">
        <color theme="2" tint="-0.749961851863155"/>
      </bottom>
      <diagonal/>
    </border>
    <border>
      <left style="thin">
        <color theme="2" tint="-0.749961851863155"/>
      </left>
      <right style="thick">
        <color theme="2" tint="-0.749961851863155"/>
      </right>
      <top style="medium">
        <color theme="2" tint="-0.749961851863155"/>
      </top>
      <bottom style="thin">
        <color theme="2" tint="-0.749961851863155"/>
      </bottom>
      <diagonal/>
    </border>
    <border>
      <left style="thick">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thick">
        <color theme="2" tint="-0.749961851863155"/>
      </right>
      <top style="thin">
        <color theme="2" tint="-0.749961851863155"/>
      </top>
      <bottom style="thin">
        <color theme="2" tint="-0.749961851863155"/>
      </bottom>
      <diagonal/>
    </border>
    <border>
      <left style="thin">
        <color theme="2" tint="-0.749961851863155"/>
      </left>
      <right/>
      <top style="medium">
        <color theme="2" tint="-0.749961851863155"/>
      </top>
      <bottom style="medium">
        <color theme="2" tint="-0.749961851863155"/>
      </bottom>
      <diagonal/>
    </border>
    <border>
      <left style="thin">
        <color theme="2" tint="-0.749961851863155"/>
      </left>
      <right/>
      <top style="medium">
        <color theme="2" tint="-0.749961851863155"/>
      </top>
      <bottom style="thin">
        <color theme="2" tint="-0.749961851863155"/>
      </bottom>
      <diagonal/>
    </border>
    <border>
      <left style="thin">
        <color theme="2" tint="-0.749961851863155"/>
      </left>
      <right/>
      <top style="thin">
        <color theme="2" tint="-0.749961851863155"/>
      </top>
      <bottom style="thin">
        <color theme="2" tint="-0.749961851863155"/>
      </bottom>
      <diagonal/>
    </border>
    <border>
      <left style="thick">
        <color theme="2" tint="-0.749961851863155"/>
      </left>
      <right style="thin">
        <color theme="2" tint="-0.749961851863155"/>
      </right>
      <top style="thin">
        <color theme="2" tint="-0.749961851863155"/>
      </top>
      <bottom style="thick">
        <color theme="2" tint="-0.749961851863155"/>
      </bottom>
      <diagonal/>
    </border>
    <border>
      <left style="thin">
        <color theme="2" tint="-0.749961851863155"/>
      </left>
      <right style="thin">
        <color theme="2" tint="-0.749961851863155"/>
      </right>
      <top style="thin">
        <color theme="2" tint="-0.749961851863155"/>
      </top>
      <bottom style="thick">
        <color theme="2" tint="-0.749961851863155"/>
      </bottom>
      <diagonal/>
    </border>
    <border>
      <left style="thin">
        <color theme="2" tint="-0.749961851863155"/>
      </left>
      <right/>
      <top style="thin">
        <color theme="2" tint="-0.749961851863155"/>
      </top>
      <bottom style="thick">
        <color theme="2" tint="-0.749961851863155"/>
      </bottom>
      <diagonal/>
    </border>
    <border>
      <left style="thin">
        <color theme="2" tint="-0.749961851863155"/>
      </left>
      <right style="thick">
        <color theme="2" tint="-0.749961851863155"/>
      </right>
      <top style="thin">
        <color theme="2" tint="-0.749961851863155"/>
      </top>
      <bottom style="thick">
        <color theme="2" tint="-0.749961851863155"/>
      </bottom>
      <diagonal/>
    </border>
    <border>
      <left/>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style="thin">
        <color rgb="FFB2B2B2"/>
      </right>
      <top style="medium">
        <color theme="4" tint="-0.499984740745262"/>
      </top>
      <bottom style="medium">
        <color theme="4" tint="-0.499984740745262"/>
      </bottom>
      <diagonal/>
    </border>
    <border>
      <left style="thin">
        <color rgb="FFB2B2B2"/>
      </left>
      <right style="thin">
        <color rgb="FFB2B2B2"/>
      </right>
      <top style="medium">
        <color theme="4" tint="-0.499984740745262"/>
      </top>
      <bottom style="medium">
        <color theme="4" tint="-0.499984740745262"/>
      </bottom>
      <diagonal/>
    </border>
    <border>
      <left style="thin">
        <color rgb="FFB2B2B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style="hair">
        <color theme="4" tint="-0.499984740745262"/>
      </left>
      <right/>
      <top style="medium">
        <color theme="4" tint="-0.499984740745262"/>
      </top>
      <bottom style="thin">
        <color theme="4" tint="-0.499984740745262"/>
      </bottom>
      <diagonal/>
    </border>
    <border>
      <left style="hair">
        <color theme="4" tint="-0.499984740745262"/>
      </left>
      <right/>
      <top style="thin">
        <color theme="4" tint="-0.499984740745262"/>
      </top>
      <bottom style="thin">
        <color theme="4" tint="-0.499984740745262"/>
      </bottom>
      <diagonal/>
    </border>
    <border>
      <left style="hair">
        <color theme="4" tint="-0.499984740745262"/>
      </left>
      <right/>
      <top style="thin">
        <color theme="4" tint="-0.499984740745262"/>
      </top>
      <bottom style="thick">
        <color theme="4" tint="-0.499984740745262"/>
      </bottom>
      <diagonal/>
    </border>
    <border>
      <left/>
      <right/>
      <top/>
      <bottom style="thick">
        <color theme="4" tint="-0.499984740745262"/>
      </bottom>
      <diagonal/>
    </border>
    <border>
      <left/>
      <right/>
      <top style="medium">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ck">
        <color theme="4" tint="-0.499984740745262"/>
      </top>
      <bottom style="thick">
        <color theme="4" tint="-0.499984740745262"/>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bottom style="thick">
        <color theme="4" tint="-0.499984740745262"/>
      </bottom>
      <diagonal/>
    </border>
    <border>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bottom style="thick">
        <color theme="4" tint="-0.499984740745262"/>
      </bottom>
      <diagonal/>
    </border>
    <border>
      <left/>
      <right/>
      <top style="thick">
        <color theme="6" tint="-0.499984740745262"/>
      </top>
      <bottom style="medium">
        <color theme="6" tint="-0.499984740745262"/>
      </bottom>
      <diagonal/>
    </border>
    <border>
      <left/>
      <right style="thin">
        <color theme="4" tint="-0.499984740745262"/>
      </right>
      <top style="thick">
        <color theme="4" tint="-0.499984740745262"/>
      </top>
      <bottom style="thick">
        <color theme="4" tint="-0.499984740745262"/>
      </bottom>
      <diagonal/>
    </border>
    <border>
      <left/>
      <right/>
      <top style="thin">
        <color theme="6" tint="-0.499984740745262"/>
      </top>
      <bottom/>
      <diagonal/>
    </border>
    <border>
      <left/>
      <right/>
      <top/>
      <bottom style="thick">
        <color theme="6" tint="-0.499984740745262"/>
      </bottom>
      <diagonal/>
    </border>
    <border>
      <left/>
      <right style="thin">
        <color theme="4" tint="-0.499984740745262"/>
      </right>
      <top/>
      <bottom/>
      <diagonal/>
    </border>
    <border>
      <left style="thin">
        <color theme="4" tint="-0.499984740745262"/>
      </left>
      <right/>
      <top/>
      <bottom/>
      <diagonal/>
    </border>
    <border>
      <left/>
      <right/>
      <top style="thin">
        <color theme="4" tint="-0.499984740745262"/>
      </top>
      <bottom style="thick">
        <color theme="4" tint="-0.499984740745262"/>
      </bottom>
      <diagonal/>
    </border>
    <border>
      <left style="thin">
        <color theme="4" tint="-0.499984740745262"/>
      </left>
      <right/>
      <top style="thin">
        <color theme="4" tint="-0.499984740745262"/>
      </top>
      <bottom style="thick">
        <color theme="4" tint="-0.499984740745262"/>
      </bottom>
      <diagonal/>
    </border>
    <border>
      <left/>
      <right/>
      <top style="medium">
        <color theme="6" tint="-0.499984740745262"/>
      </top>
      <bottom style="thick">
        <color theme="6" tint="-0.499984740745262"/>
      </bottom>
      <diagonal/>
    </border>
    <border>
      <left style="thin">
        <color theme="6" tint="-0.499984740745262"/>
      </left>
      <right/>
      <top style="medium">
        <color theme="6" tint="-0.499984740745262"/>
      </top>
      <bottom style="thick">
        <color theme="6" tint="-0.499984740745262"/>
      </bottom>
      <diagonal/>
    </border>
    <border>
      <left style="thin">
        <color theme="6" tint="-0.499984740745262"/>
      </left>
      <right/>
      <top style="medium">
        <color theme="6" tint="-0.499984740745262"/>
      </top>
      <bottom style="medium">
        <color theme="6" tint="-0.499984740745262"/>
      </bottom>
      <diagonal/>
    </border>
    <border>
      <left style="thin">
        <color theme="6" tint="-0.499984740745262"/>
      </left>
      <right/>
      <top style="medium">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style="thin">
        <color theme="6" tint="-0.499984740745262"/>
      </left>
      <right/>
      <top style="thin">
        <color theme="6" tint="-0.499984740745262"/>
      </top>
      <bottom/>
      <diagonal/>
    </border>
    <border>
      <left style="thin">
        <color theme="6" tint="-0.499984740745262"/>
      </left>
      <right/>
      <top style="thin">
        <color theme="6" tint="-0.499984740745262"/>
      </top>
      <bottom style="medium">
        <color theme="6" tint="-0.499984740745262"/>
      </bottom>
      <diagonal/>
    </border>
    <border>
      <left/>
      <right style="thin">
        <color theme="6" tint="-0.499984740745262"/>
      </right>
      <top style="medium">
        <color theme="6" tint="-0.499984740745262"/>
      </top>
      <bottom style="medium">
        <color theme="6" tint="-0.499984740745262"/>
      </bottom>
      <diagonal/>
    </border>
    <border>
      <left/>
      <right style="thin">
        <color theme="6" tint="-0.499984740745262"/>
      </right>
      <top style="medium">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style="medium">
        <color theme="6" tint="-0.499984740745262"/>
      </bottom>
      <diagonal/>
    </border>
    <border>
      <left/>
      <right style="thin">
        <color theme="6" tint="-0.499984740745262"/>
      </right>
      <top style="medium">
        <color theme="6" tint="-0.499984740745262"/>
      </top>
      <bottom style="thick">
        <color theme="6" tint="-0.499984740745262"/>
      </bottom>
      <diagonal/>
    </border>
    <border>
      <left/>
      <right style="thin">
        <color theme="6" tint="-0.499984740745262"/>
      </right>
      <top style="thin">
        <color theme="6" tint="-0.499984740745262"/>
      </top>
      <bottom/>
      <diagonal/>
    </border>
    <border>
      <left style="thin">
        <color theme="4" tint="-0.499984740745262"/>
      </left>
      <right style="hair">
        <color theme="4" tint="-0.499984740745262"/>
      </right>
      <top style="medium">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thick">
        <color theme="4" tint="-0.499984740745262"/>
      </bottom>
      <diagonal/>
    </border>
    <border>
      <left/>
      <right style="thin">
        <color theme="4" tint="-0.499984740745262"/>
      </right>
      <top style="thin">
        <color theme="4" tint="-0.499984740745262"/>
      </top>
      <bottom style="thick">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1"/>
      </left>
      <right/>
      <top style="thin">
        <color theme="1"/>
      </top>
      <bottom style="thick">
        <color theme="1"/>
      </bottom>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right style="thin">
        <color theme="1"/>
      </right>
      <top/>
      <bottom style="thin">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bottom/>
      <diagonal/>
    </border>
    <border>
      <left style="medium">
        <color theme="1"/>
      </left>
      <right/>
      <top style="medium">
        <color theme="1"/>
      </top>
      <bottom/>
      <diagonal/>
    </border>
    <border>
      <left style="thin">
        <color theme="1"/>
      </left>
      <right style="medium">
        <color theme="1"/>
      </right>
      <top/>
      <bottom style="thin">
        <color theme="1"/>
      </bottom>
      <diagonal/>
    </border>
    <border>
      <left/>
      <right style="thin">
        <color theme="1"/>
      </right>
      <top style="thin">
        <color theme="1"/>
      </top>
      <bottom style="thick">
        <color theme="1"/>
      </bottom>
      <diagonal/>
    </border>
    <border>
      <left style="thin">
        <color theme="1"/>
      </left>
      <right style="medium">
        <color theme="1"/>
      </right>
      <top style="thin">
        <color theme="1"/>
      </top>
      <bottom style="thick">
        <color theme="1"/>
      </bottom>
      <diagonal/>
    </border>
    <border>
      <left style="thin">
        <color theme="1"/>
      </left>
      <right/>
      <top style="thin">
        <color theme="1"/>
      </top>
      <bottom style="thick">
        <color theme="1"/>
      </bottom>
      <diagonal/>
    </border>
    <border>
      <left style="thin">
        <color theme="1"/>
      </left>
      <right style="medium">
        <color theme="1"/>
      </right>
      <top style="thick">
        <color theme="1"/>
      </top>
      <bottom style="thin">
        <color theme="1"/>
      </bottom>
      <diagonal/>
    </border>
    <border>
      <left style="thin">
        <color theme="1"/>
      </left>
      <right/>
      <top style="thick">
        <color theme="1"/>
      </top>
      <bottom style="thin">
        <color theme="1"/>
      </bottom>
      <diagonal/>
    </border>
    <border>
      <left/>
      <right/>
      <top style="thin">
        <color auto="1"/>
      </top>
      <bottom style="thick">
        <color auto="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thick">
        <color theme="1"/>
      </bottom>
      <diagonal/>
    </border>
    <border>
      <left style="medium">
        <color theme="1"/>
      </left>
      <right style="thin">
        <color theme="1"/>
      </right>
      <top/>
      <bottom style="thin">
        <color theme="1"/>
      </bottom>
      <diagonal/>
    </border>
    <border>
      <left/>
      <right/>
      <top style="thick">
        <color auto="1"/>
      </top>
      <bottom style="thin">
        <color theme="1"/>
      </bottom>
      <diagonal/>
    </border>
    <border>
      <left/>
      <right style="thin">
        <color theme="1"/>
      </right>
      <top style="thin">
        <color theme="1"/>
      </top>
      <bottom style="thick">
        <color auto="1"/>
      </bottom>
      <diagonal/>
    </border>
    <border>
      <left style="thin">
        <color theme="1"/>
      </left>
      <right style="medium">
        <color theme="1"/>
      </right>
      <top style="thin">
        <color theme="1"/>
      </top>
      <bottom style="thick">
        <color auto="1"/>
      </bottom>
      <diagonal/>
    </border>
    <border>
      <left style="medium">
        <color theme="1"/>
      </left>
      <right style="thin">
        <color theme="1"/>
      </right>
      <top style="thin">
        <color theme="1"/>
      </top>
      <bottom style="thick">
        <color auto="1"/>
      </bottom>
      <diagonal/>
    </border>
    <border>
      <left/>
      <right/>
      <top style="thin">
        <color theme="1"/>
      </top>
      <bottom style="thick">
        <color auto="1"/>
      </bottom>
      <diagonal/>
    </border>
    <border>
      <left style="thick">
        <color rgb="FFFF0000"/>
      </left>
      <right style="medium">
        <color theme="1"/>
      </right>
      <top style="thick">
        <color rgb="FFFF0000"/>
      </top>
      <bottom style="medium">
        <color theme="1"/>
      </bottom>
      <diagonal/>
    </border>
    <border>
      <left/>
      <right style="thick">
        <color rgb="FFFF0000"/>
      </right>
      <top style="thick">
        <color rgb="FFFF0000"/>
      </top>
      <bottom style="medium">
        <color theme="1"/>
      </bottom>
      <diagonal/>
    </border>
    <border>
      <left style="thick">
        <color rgb="FFFF0000"/>
      </left>
      <right style="medium">
        <color theme="1"/>
      </right>
      <top style="medium">
        <color theme="1"/>
      </top>
      <bottom/>
      <diagonal/>
    </border>
    <border>
      <left/>
      <right style="thick">
        <color rgb="FFFF0000"/>
      </right>
      <top style="medium">
        <color theme="1"/>
      </top>
      <bottom/>
      <diagonal/>
    </border>
    <border>
      <left style="thick">
        <color rgb="FFFF0000"/>
      </left>
      <right style="medium">
        <color theme="1"/>
      </right>
      <top/>
      <bottom/>
      <diagonal/>
    </border>
    <border>
      <left/>
      <right style="thick">
        <color rgb="FFFF0000"/>
      </right>
      <top/>
      <bottom/>
      <diagonal/>
    </border>
    <border>
      <left style="thick">
        <color rgb="FFFF0000"/>
      </left>
      <right style="medium">
        <color theme="1"/>
      </right>
      <top/>
      <bottom style="medium">
        <color theme="1"/>
      </bottom>
      <diagonal/>
    </border>
    <border>
      <left style="thick">
        <color rgb="FFFF0000"/>
      </left>
      <right/>
      <top style="medium">
        <color theme="1"/>
      </top>
      <bottom style="thin">
        <color theme="1"/>
      </bottom>
      <diagonal/>
    </border>
    <border>
      <left style="medium">
        <color theme="1"/>
      </left>
      <right style="thick">
        <color rgb="FFFF0000"/>
      </right>
      <top style="medium">
        <color theme="1"/>
      </top>
      <bottom style="thin">
        <color theme="1"/>
      </bottom>
      <diagonal/>
    </border>
    <border>
      <left style="thick">
        <color rgb="FFFF0000"/>
      </left>
      <right style="medium">
        <color theme="1"/>
      </right>
      <top style="thin">
        <color theme="1"/>
      </top>
      <bottom style="thin">
        <color theme="1"/>
      </bottom>
      <diagonal/>
    </border>
    <border>
      <left style="medium">
        <color theme="1"/>
      </left>
      <right style="thick">
        <color rgb="FFFF0000"/>
      </right>
      <top style="thin">
        <color theme="1"/>
      </top>
      <bottom style="thin">
        <color theme="1"/>
      </bottom>
      <diagonal/>
    </border>
    <border>
      <left style="thick">
        <color rgb="FFFF0000"/>
      </left>
      <right style="medium">
        <color theme="1"/>
      </right>
      <top style="thin">
        <color theme="1"/>
      </top>
      <bottom/>
      <diagonal/>
    </border>
    <border>
      <left style="medium">
        <color theme="1"/>
      </left>
      <right style="thick">
        <color rgb="FFFF0000"/>
      </right>
      <top style="thin">
        <color theme="1"/>
      </top>
      <bottom/>
      <diagonal/>
    </border>
    <border>
      <left style="thick">
        <color rgb="FFFF0000"/>
      </left>
      <right style="medium">
        <color theme="1"/>
      </right>
      <top style="thick">
        <color theme="1"/>
      </top>
      <bottom style="thin">
        <color theme="1"/>
      </bottom>
      <diagonal/>
    </border>
    <border>
      <left style="medium">
        <color theme="1"/>
      </left>
      <right style="thick">
        <color rgb="FFFF0000"/>
      </right>
      <top style="thick">
        <color theme="1"/>
      </top>
      <bottom style="thin">
        <color theme="1"/>
      </bottom>
      <diagonal/>
    </border>
    <border>
      <left style="hair">
        <color theme="1"/>
      </left>
      <right style="thick">
        <color rgb="FFFF0000"/>
      </right>
      <top style="thin">
        <color theme="1"/>
      </top>
      <bottom style="thin">
        <color theme="1"/>
      </bottom>
      <diagonal/>
    </border>
    <border>
      <left/>
      <right style="thick">
        <color rgb="FFFF0000"/>
      </right>
      <top style="thin">
        <color theme="1"/>
      </top>
      <bottom/>
      <diagonal/>
    </border>
    <border>
      <left style="thick">
        <color rgb="FFFF0000"/>
      </left>
      <right style="medium">
        <color theme="1"/>
      </right>
      <top/>
      <bottom style="thick">
        <color theme="1"/>
      </bottom>
      <diagonal/>
    </border>
    <border>
      <left/>
      <right style="thick">
        <color rgb="FFFF0000"/>
      </right>
      <top/>
      <bottom style="thick">
        <color theme="1"/>
      </bottom>
      <diagonal/>
    </border>
    <border>
      <left style="thick">
        <color rgb="FFFF0000"/>
      </left>
      <right/>
      <top style="thick">
        <color theme="1"/>
      </top>
      <bottom style="thin">
        <color theme="1"/>
      </bottom>
      <diagonal/>
    </border>
    <border>
      <left style="thick">
        <color rgb="FFFF0000"/>
      </left>
      <right/>
      <top style="thin">
        <color theme="1"/>
      </top>
      <bottom style="thin">
        <color theme="1"/>
      </bottom>
      <diagonal/>
    </border>
    <border>
      <left style="thick">
        <color rgb="FFFF0000"/>
      </left>
      <right style="hair">
        <color theme="1"/>
      </right>
      <top style="thin">
        <color theme="1"/>
      </top>
      <bottom style="thin">
        <color theme="1"/>
      </bottom>
      <diagonal/>
    </border>
    <border>
      <left style="thick">
        <color rgb="FFFF0000"/>
      </left>
      <right style="hair">
        <color theme="1"/>
      </right>
      <top style="thin">
        <color theme="1"/>
      </top>
      <bottom/>
      <diagonal/>
    </border>
    <border>
      <left style="thick">
        <color rgb="FFFF0000"/>
      </left>
      <right style="hair">
        <color theme="1"/>
      </right>
      <top style="thin">
        <color theme="1"/>
      </top>
      <bottom style="thick">
        <color theme="1"/>
      </bottom>
      <diagonal/>
    </border>
    <border>
      <left style="medium">
        <color theme="1"/>
      </left>
      <right style="thick">
        <color rgb="FFFF0000"/>
      </right>
      <top style="thin">
        <color theme="1"/>
      </top>
      <bottom style="thick">
        <color theme="1"/>
      </bottom>
      <diagonal/>
    </border>
    <border>
      <left style="thick">
        <color rgb="FFFF0000"/>
      </left>
      <right style="medium">
        <color theme="1"/>
      </right>
      <top style="thick">
        <color theme="1"/>
      </top>
      <bottom/>
      <diagonal/>
    </border>
    <border>
      <left style="thin">
        <color theme="9" tint="-0.499984740745262"/>
      </left>
      <right style="thick">
        <color rgb="FFFF0000"/>
      </right>
      <top style="thick">
        <color theme="1"/>
      </top>
      <bottom/>
      <diagonal/>
    </border>
    <border>
      <left style="thin">
        <color theme="9" tint="-0.499984740745262"/>
      </left>
      <right style="thick">
        <color rgb="FFFF0000"/>
      </right>
      <top/>
      <bottom/>
      <diagonal/>
    </border>
    <border>
      <left style="thick">
        <color rgb="FFFF0000"/>
      </left>
      <right style="medium">
        <color theme="1"/>
      </right>
      <top style="thin">
        <color theme="1"/>
      </top>
      <bottom style="thick">
        <color theme="1"/>
      </bottom>
      <diagonal/>
    </border>
    <border>
      <left style="thin">
        <color theme="9" tint="-0.499984740745262"/>
      </left>
      <right style="thick">
        <color rgb="FFFF0000"/>
      </right>
      <top/>
      <bottom style="thick">
        <color theme="1"/>
      </bottom>
      <diagonal/>
    </border>
    <border>
      <left style="thick">
        <color rgb="FFFF0000"/>
      </left>
      <right style="medium">
        <color theme="1"/>
      </right>
      <top style="thin">
        <color theme="1"/>
      </top>
      <bottom style="medium">
        <color theme="1"/>
      </bottom>
      <diagonal/>
    </border>
    <border>
      <left style="medium">
        <color theme="1"/>
      </left>
      <right style="thick">
        <color rgb="FFFF0000"/>
      </right>
      <top style="thin">
        <color theme="1"/>
      </top>
      <bottom style="medium">
        <color theme="1"/>
      </bottom>
      <diagonal/>
    </border>
    <border>
      <left style="thick">
        <color rgb="FFFF0000"/>
      </left>
      <right style="medium">
        <color theme="1"/>
      </right>
      <top style="medium">
        <color theme="1"/>
      </top>
      <bottom style="thin">
        <color theme="1"/>
      </bottom>
      <diagonal/>
    </border>
    <border>
      <left style="thick">
        <color rgb="FFFF0000"/>
      </left>
      <right style="medium">
        <color theme="1"/>
      </right>
      <top style="thick">
        <color theme="1"/>
      </top>
      <bottom style="medium">
        <color theme="1"/>
      </bottom>
      <diagonal/>
    </border>
    <border>
      <left style="medium">
        <color theme="1"/>
      </left>
      <right style="thick">
        <color rgb="FFFF0000"/>
      </right>
      <top style="thick">
        <color theme="1"/>
      </top>
      <bottom style="medium">
        <color theme="1"/>
      </bottom>
      <diagonal/>
    </border>
    <border>
      <left style="thick">
        <color rgb="FFFF0000"/>
      </left>
      <right style="medium">
        <color theme="1"/>
      </right>
      <top style="medium">
        <color theme="1"/>
      </top>
      <bottom style="thick">
        <color rgb="FFFF0000"/>
      </bottom>
      <diagonal/>
    </border>
    <border>
      <left style="medium">
        <color theme="1"/>
      </left>
      <right style="thick">
        <color rgb="FFFF0000"/>
      </right>
      <top style="medium">
        <color theme="1"/>
      </top>
      <bottom style="thick">
        <color rgb="FFFF0000"/>
      </bottom>
      <diagonal/>
    </border>
    <border>
      <left style="thick">
        <color rgb="FFFF0000"/>
      </left>
      <right style="thick">
        <color theme="1"/>
      </right>
      <top style="thin">
        <color theme="1"/>
      </top>
      <bottom style="thin">
        <color theme="1"/>
      </bottom>
      <diagonal/>
    </border>
    <border>
      <left style="thick">
        <color rgb="FFFF0000"/>
      </left>
      <right style="thick">
        <color theme="1"/>
      </right>
      <top style="thin">
        <color theme="1"/>
      </top>
      <bottom style="thick">
        <color theme="1"/>
      </bottom>
      <diagonal/>
    </border>
    <border>
      <left style="medium">
        <color theme="1"/>
      </left>
      <right style="thick">
        <color rgb="FFFF0000"/>
      </right>
      <top/>
      <bottom style="thick">
        <color theme="1"/>
      </bottom>
      <diagonal/>
    </border>
    <border>
      <left style="medium">
        <color theme="1"/>
      </left>
      <right style="thick">
        <color rgb="FFFF0000"/>
      </right>
      <top/>
      <bottom/>
      <diagonal/>
    </border>
    <border>
      <left/>
      <right/>
      <top style="thin">
        <color theme="4" tint="-0.499984740745262"/>
      </top>
      <bottom/>
      <diagonal/>
    </border>
    <border>
      <left/>
      <right style="thin">
        <color theme="4" tint="-0.499984740745262"/>
      </right>
      <top style="thin">
        <color theme="4" tint="-0.499984740745262"/>
      </top>
      <bottom/>
      <diagonal/>
    </border>
  </borders>
  <cellStyleXfs count="10">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0" fontId="1" fillId="0" borderId="0"/>
    <xf numFmtId="44" fontId="1" fillId="0" borderId="0" applyFont="0" applyFill="0" applyBorder="0" applyAlignment="0" applyProtection="0"/>
    <xf numFmtId="0" fontId="27" fillId="0" borderId="0"/>
    <xf numFmtId="0" fontId="1" fillId="18" borderId="24" applyNumberFormat="0" applyFont="0" applyAlignment="0" applyProtection="0"/>
    <xf numFmtId="0" fontId="1" fillId="19" borderId="0" applyNumberFormat="0" applyBorder="0" applyAlignment="0" applyProtection="0"/>
  </cellStyleXfs>
  <cellXfs count="736">
    <xf numFmtId="0" fontId="0" fillId="0" borderId="0" xfId="0"/>
    <xf numFmtId="0" fontId="2" fillId="0" borderId="0" xfId="0" applyFont="1" applyProtection="1"/>
    <xf numFmtId="0" fontId="2" fillId="2" borderId="0" xfId="0" applyFont="1" applyFill="1" applyProtection="1"/>
    <xf numFmtId="0" fontId="3" fillId="0" borderId="0" xfId="0" applyFont="1" applyProtection="1"/>
    <xf numFmtId="44" fontId="3" fillId="0" borderId="0" xfId="1" applyFont="1" applyProtection="1"/>
    <xf numFmtId="0" fontId="2" fillId="0" borderId="0" xfId="0" applyFont="1" applyAlignment="1" applyProtection="1">
      <alignment horizontal="left"/>
    </xf>
    <xf numFmtId="0" fontId="2" fillId="2" borderId="1" xfId="0" applyFont="1" applyFill="1" applyBorder="1" applyProtection="1"/>
    <xf numFmtId="0" fontId="0" fillId="2" borderId="0" xfId="0" applyFill="1"/>
    <xf numFmtId="0" fontId="2" fillId="7" borderId="0" xfId="0" applyFont="1" applyFill="1" applyProtection="1"/>
    <xf numFmtId="0" fontId="2" fillId="2" borderId="0" xfId="0" applyFont="1" applyFill="1" applyBorder="1" applyAlignment="1" applyProtection="1">
      <alignment horizontal="left"/>
    </xf>
    <xf numFmtId="0" fontId="2" fillId="0" borderId="0" xfId="0" applyFont="1" applyBorder="1" applyAlignment="1" applyProtection="1">
      <alignment horizontal="left"/>
    </xf>
    <xf numFmtId="0" fontId="2" fillId="10" borderId="0" xfId="0" applyFont="1" applyFill="1" applyProtection="1"/>
    <xf numFmtId="0" fontId="3" fillId="10" borderId="0" xfId="0" applyFont="1" applyFill="1" applyProtection="1"/>
    <xf numFmtId="44" fontId="3" fillId="10" borderId="0" xfId="1" applyFont="1" applyFill="1" applyProtection="1"/>
    <xf numFmtId="0" fontId="2" fillId="10" borderId="0" xfId="0" applyFont="1" applyFill="1" applyAlignment="1" applyProtection="1">
      <alignment horizontal="left"/>
    </xf>
    <xf numFmtId="0" fontId="2" fillId="10" borderId="0" xfId="0" applyFont="1" applyFill="1" applyBorder="1" applyAlignment="1" applyProtection="1">
      <alignment horizontal="left"/>
    </xf>
    <xf numFmtId="0" fontId="2" fillId="2" borderId="6" xfId="0" applyFont="1" applyFill="1" applyBorder="1" applyProtection="1"/>
    <xf numFmtId="0" fontId="2" fillId="2" borderId="0" xfId="0" applyFont="1" applyFill="1" applyAlignment="1" applyProtection="1">
      <alignment horizontal="left"/>
    </xf>
    <xf numFmtId="0" fontId="17" fillId="10" borderId="0" xfId="0" applyFont="1" applyFill="1" applyAlignment="1" applyProtection="1">
      <alignment horizontal="center" wrapText="1"/>
    </xf>
    <xf numFmtId="0" fontId="17" fillId="0" borderId="0" xfId="0" applyFont="1" applyFill="1" applyAlignment="1" applyProtection="1">
      <alignment horizontal="center" wrapText="1"/>
    </xf>
    <xf numFmtId="0" fontId="15" fillId="10" borderId="0" xfId="0" applyFont="1" applyFill="1" applyProtection="1"/>
    <xf numFmtId="0" fontId="15" fillId="0" borderId="0" xfId="0" applyFont="1" applyFill="1" applyProtection="1"/>
    <xf numFmtId="44" fontId="15" fillId="10" borderId="0" xfId="1" applyFont="1" applyFill="1" applyProtection="1"/>
    <xf numFmtId="44" fontId="15" fillId="0" borderId="0" xfId="1" applyFont="1" applyFill="1" applyProtection="1"/>
    <xf numFmtId="0" fontId="15" fillId="2" borderId="0" xfId="0" applyFont="1" applyFill="1" applyBorder="1" applyProtection="1"/>
    <xf numFmtId="0" fontId="17" fillId="10" borderId="0"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5" fillId="0" borderId="0" xfId="0" applyFont="1" applyProtection="1"/>
    <xf numFmtId="0" fontId="16" fillId="10" borderId="0" xfId="0" applyFont="1" applyFill="1" applyBorder="1" applyAlignment="1" applyProtection="1">
      <alignment vertical="center" wrapText="1"/>
    </xf>
    <xf numFmtId="0" fontId="1" fillId="10" borderId="0" xfId="0" applyFont="1" applyFill="1" applyProtection="1"/>
    <xf numFmtId="0" fontId="1" fillId="0" borderId="0" xfId="0" applyFont="1" applyProtection="1"/>
    <xf numFmtId="0" fontId="24" fillId="10" borderId="0" xfId="0" applyFont="1" applyFill="1" applyProtection="1"/>
    <xf numFmtId="0" fontId="24" fillId="0" borderId="0" xfId="0" applyFont="1" applyProtection="1"/>
    <xf numFmtId="0" fontId="5" fillId="10" borderId="0" xfId="0" applyFont="1" applyFill="1" applyProtection="1"/>
    <xf numFmtId="0" fontId="5" fillId="0" borderId="0" xfId="0" applyFont="1" applyFill="1" applyProtection="1"/>
    <xf numFmtId="0" fontId="23" fillId="0" borderId="0" xfId="3" applyFont="1" applyBorder="1" applyAlignment="1" applyProtection="1">
      <alignment vertical="center"/>
    </xf>
    <xf numFmtId="0" fontId="17" fillId="2" borderId="0"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xf>
    <xf numFmtId="0" fontId="8" fillId="0" borderId="0" xfId="3" applyFont="1" applyBorder="1" applyAlignment="1" applyProtection="1">
      <alignment vertical="center"/>
    </xf>
    <xf numFmtId="0" fontId="8" fillId="0" borderId="0" xfId="3" applyBorder="1" applyAlignment="1" applyProtection="1">
      <alignment vertical="center"/>
    </xf>
    <xf numFmtId="164" fontId="8" fillId="0" borderId="0" xfId="3" applyNumberFormat="1" applyBorder="1" applyAlignment="1" applyProtection="1">
      <alignment vertical="center"/>
    </xf>
    <xf numFmtId="0" fontId="8" fillId="0" borderId="0" xfId="3" applyFill="1" applyBorder="1" applyAlignment="1" applyProtection="1">
      <alignment vertical="center"/>
    </xf>
    <xf numFmtId="0" fontId="8" fillId="2" borderId="0" xfId="3" applyFill="1" applyBorder="1" applyAlignment="1" applyProtection="1">
      <alignment horizontal="center" vertical="center" wrapText="1"/>
    </xf>
    <xf numFmtId="0" fontId="8" fillId="2" borderId="0" xfId="3" applyFont="1" applyFill="1" applyBorder="1" applyAlignment="1" applyProtection="1">
      <alignment vertical="center" wrapText="1"/>
    </xf>
    <xf numFmtId="164" fontId="8" fillId="2" borderId="0" xfId="3" quotePrefix="1" applyNumberFormat="1" applyFill="1" applyBorder="1" applyAlignment="1" applyProtection="1">
      <alignment horizontal="right" vertical="center"/>
    </xf>
    <xf numFmtId="0" fontId="8" fillId="2" borderId="0" xfId="3" applyFill="1" applyBorder="1" applyAlignment="1" applyProtection="1">
      <alignment vertical="center" wrapText="1"/>
    </xf>
    <xf numFmtId="164" fontId="8" fillId="2" borderId="16" xfId="3" applyNumberFormat="1" applyFill="1" applyBorder="1" applyAlignment="1" applyProtection="1">
      <alignment horizontal="right" vertical="center"/>
    </xf>
    <xf numFmtId="164" fontId="9" fillId="2" borderId="16" xfId="3" applyNumberFormat="1" applyFont="1" applyFill="1" applyBorder="1" applyAlignment="1" applyProtection="1">
      <alignment horizontal="right" vertical="center"/>
    </xf>
    <xf numFmtId="164" fontId="8" fillId="2" borderId="18" xfId="3" applyNumberFormat="1" applyFill="1" applyBorder="1" applyAlignment="1" applyProtection="1">
      <alignment horizontal="right" vertical="center"/>
    </xf>
    <xf numFmtId="164" fontId="8" fillId="2" borderId="19" xfId="3" applyNumberFormat="1" applyFill="1" applyBorder="1" applyAlignment="1" applyProtection="1">
      <alignment horizontal="right" vertical="center"/>
    </xf>
    <xf numFmtId="0" fontId="8" fillId="0" borderId="0" xfId="3" applyBorder="1" applyAlignment="1" applyProtection="1">
      <alignment horizontal="center" vertical="center"/>
    </xf>
    <xf numFmtId="0" fontId="8" fillId="0" borderId="0" xfId="3" applyBorder="1" applyAlignment="1" applyProtection="1">
      <alignment vertical="center" wrapText="1"/>
    </xf>
    <xf numFmtId="0" fontId="15" fillId="10" borderId="0" xfId="0" applyFont="1" applyFill="1" applyAlignment="1" applyProtection="1">
      <alignment vertical="top"/>
    </xf>
    <xf numFmtId="0" fontId="15" fillId="0" borderId="0" xfId="0" applyFont="1" applyFill="1" applyAlignment="1" applyProtection="1">
      <alignment vertical="top"/>
    </xf>
    <xf numFmtId="0" fontId="15" fillId="2" borderId="7" xfId="0" applyFont="1" applyFill="1" applyBorder="1" applyAlignment="1" applyProtection="1">
      <alignment horizontal="left" vertical="top" wrapText="1" indent="2"/>
    </xf>
    <xf numFmtId="0" fontId="19" fillId="6" borderId="7" xfId="0" applyFont="1" applyFill="1" applyBorder="1" applyAlignment="1" applyProtection="1">
      <alignment horizontal="left" vertical="top" wrapText="1" indent="2"/>
    </xf>
    <xf numFmtId="0" fontId="15" fillId="2" borderId="7" xfId="0" applyFont="1" applyFill="1" applyBorder="1" applyAlignment="1" applyProtection="1">
      <alignment horizontal="left" vertical="top" wrapText="1" indent="4"/>
      <protection locked="0"/>
    </xf>
    <xf numFmtId="42" fontId="15" fillId="2" borderId="22" xfId="0" applyNumberFormat="1" applyFont="1" applyFill="1" applyBorder="1" applyProtection="1">
      <protection locked="0"/>
    </xf>
    <xf numFmtId="42" fontId="15" fillId="2" borderId="9" xfId="0" applyNumberFormat="1" applyFont="1" applyFill="1" applyBorder="1" applyProtection="1">
      <protection locked="0"/>
    </xf>
    <xf numFmtId="42" fontId="15" fillId="2" borderId="11" xfId="0" applyNumberFormat="1" applyFont="1" applyFill="1" applyBorder="1" applyProtection="1">
      <protection locked="0"/>
    </xf>
    <xf numFmtId="0" fontId="9" fillId="2" borderId="25" xfId="3" applyFont="1" applyFill="1" applyBorder="1" applyAlignment="1" applyProtection="1">
      <alignment horizontal="center"/>
    </xf>
    <xf numFmtId="0" fontId="17" fillId="2" borderId="0" xfId="8" applyFont="1" applyFill="1" applyBorder="1" applyAlignment="1" applyProtection="1">
      <alignment horizontal="center" vertical="center"/>
    </xf>
    <xf numFmtId="0" fontId="23" fillId="2" borderId="0" xfId="3" applyFont="1" applyFill="1" applyBorder="1" applyAlignment="1" applyProtection="1">
      <alignment vertical="center" wrapText="1"/>
    </xf>
    <xf numFmtId="0" fontId="23" fillId="25" borderId="0" xfId="3" applyFont="1" applyFill="1" applyBorder="1" applyAlignment="1" applyProtection="1">
      <alignment vertical="center"/>
    </xf>
    <xf numFmtId="0" fontId="8" fillId="25" borderId="0" xfId="3" applyFont="1" applyFill="1" applyBorder="1" applyAlignment="1" applyProtection="1">
      <alignment vertical="center"/>
    </xf>
    <xf numFmtId="0" fontId="8" fillId="25" borderId="0" xfId="3" applyFill="1" applyBorder="1" applyAlignment="1" applyProtection="1">
      <alignment vertical="center"/>
    </xf>
    <xf numFmtId="164" fontId="8" fillId="25" borderId="0" xfId="3" applyNumberFormat="1" applyFill="1" applyBorder="1" applyAlignment="1" applyProtection="1">
      <alignment vertical="center"/>
    </xf>
    <xf numFmtId="0" fontId="8" fillId="25" borderId="0" xfId="3" applyFill="1" applyBorder="1" applyAlignment="1" applyProtection="1">
      <alignment vertical="center" wrapText="1"/>
    </xf>
    <xf numFmtId="0" fontId="17" fillId="2" borderId="0" xfId="9" applyFont="1" applyFill="1" applyBorder="1" applyAlignment="1" applyProtection="1">
      <alignment vertical="center" textRotation="90" wrapText="1"/>
    </xf>
    <xf numFmtId="0" fontId="8" fillId="2" borderId="0" xfId="3" applyFont="1" applyFill="1" applyBorder="1" applyAlignment="1" applyProtection="1">
      <alignment vertical="center"/>
    </xf>
    <xf numFmtId="0" fontId="5" fillId="0" borderId="0" xfId="5" applyFont="1" applyAlignment="1" applyProtection="1">
      <alignment vertical="center"/>
    </xf>
    <xf numFmtId="0" fontId="15" fillId="0" borderId="0" xfId="5" applyFont="1" applyAlignment="1" applyProtection="1">
      <alignment vertical="center"/>
    </xf>
    <xf numFmtId="0" fontId="16" fillId="2" borderId="0" xfId="5" applyFont="1" applyFill="1" applyAlignment="1" applyProtection="1">
      <alignment vertical="center"/>
    </xf>
    <xf numFmtId="0" fontId="5" fillId="25" borderId="0" xfId="5" applyFont="1" applyFill="1" applyBorder="1" applyAlignment="1" applyProtection="1">
      <alignment vertical="center"/>
    </xf>
    <xf numFmtId="0" fontId="15" fillId="25" borderId="0" xfId="5" applyFont="1" applyFill="1" applyBorder="1" applyAlignment="1" applyProtection="1">
      <alignment vertical="center"/>
    </xf>
    <xf numFmtId="0" fontId="15" fillId="25" borderId="0" xfId="5" applyFont="1" applyFill="1" applyAlignment="1" applyProtection="1">
      <alignment vertical="center"/>
    </xf>
    <xf numFmtId="0" fontId="16" fillId="2" borderId="0" xfId="0" applyFont="1" applyFill="1" applyBorder="1" applyAlignment="1" applyProtection="1">
      <alignment horizontal="left" wrapText="1"/>
    </xf>
    <xf numFmtId="44" fontId="17" fillId="2" borderId="0" xfId="1" applyFont="1" applyFill="1" applyBorder="1" applyProtection="1"/>
    <xf numFmtId="0" fontId="16" fillId="2" borderId="21" xfId="0" applyFont="1" applyFill="1" applyBorder="1" applyAlignment="1" applyProtection="1">
      <alignment horizontal="right" wrapText="1"/>
    </xf>
    <xf numFmtId="42" fontId="8" fillId="25" borderId="0" xfId="3" applyNumberFormat="1" applyFill="1" applyBorder="1" applyAlignment="1" applyProtection="1">
      <alignment vertical="center"/>
    </xf>
    <xf numFmtId="0" fontId="15" fillId="25" borderId="0" xfId="5" applyFont="1" applyFill="1" applyBorder="1" applyAlignment="1" applyProtection="1"/>
    <xf numFmtId="0" fontId="15" fillId="0" borderId="0" xfId="5" applyFont="1" applyAlignment="1" applyProtection="1"/>
    <xf numFmtId="0" fontId="15" fillId="29" borderId="0" xfId="5" applyFont="1" applyFill="1" applyBorder="1" applyAlignment="1" applyProtection="1">
      <alignment vertical="center"/>
    </xf>
    <xf numFmtId="0" fontId="16" fillId="10" borderId="0" xfId="5" applyFont="1" applyFill="1" applyAlignment="1" applyProtection="1">
      <alignment vertical="center"/>
    </xf>
    <xf numFmtId="42" fontId="8" fillId="25" borderId="0" xfId="3" applyNumberFormat="1" applyFill="1" applyBorder="1" applyAlignment="1" applyProtection="1"/>
    <xf numFmtId="0" fontId="8" fillId="25" borderId="0" xfId="3" applyFill="1" applyBorder="1" applyAlignment="1" applyProtection="1"/>
    <xf numFmtId="0" fontId="8" fillId="0" borderId="0" xfId="3" applyBorder="1" applyAlignment="1" applyProtection="1"/>
    <xf numFmtId="0" fontId="17" fillId="18" borderId="34" xfId="8" applyFont="1" applyBorder="1" applyAlignment="1" applyProtection="1">
      <alignment horizontal="center" vertical="center"/>
    </xf>
    <xf numFmtId="0" fontId="17" fillId="18" borderId="35" xfId="8" applyFont="1" applyBorder="1" applyAlignment="1" applyProtection="1">
      <alignment horizontal="center" vertical="center"/>
    </xf>
    <xf numFmtId="0" fontId="17" fillId="18" borderId="36" xfId="8" applyFont="1" applyBorder="1" applyAlignment="1" applyProtection="1">
      <alignment horizontal="center" vertical="center"/>
    </xf>
    <xf numFmtId="42" fontId="8" fillId="13" borderId="26" xfId="3" quotePrefix="1" applyNumberFormat="1" applyFill="1" applyBorder="1" applyAlignment="1" applyProtection="1">
      <alignment horizontal="right" vertical="center"/>
    </xf>
    <xf numFmtId="0" fontId="9" fillId="20" borderId="37" xfId="3" applyFont="1" applyFill="1" applyBorder="1" applyAlignment="1" applyProtection="1">
      <alignment horizontal="left" vertical="center" indent="1"/>
    </xf>
    <xf numFmtId="0" fontId="9" fillId="20" borderId="37" xfId="3" applyFont="1" applyFill="1" applyBorder="1" applyAlignment="1" applyProtection="1">
      <alignment vertical="center" wrapText="1"/>
    </xf>
    <xf numFmtId="0" fontId="9" fillId="20" borderId="37" xfId="3" applyFont="1" applyFill="1" applyBorder="1" applyAlignment="1" applyProtection="1">
      <alignment vertical="center" wrapText="1"/>
    </xf>
    <xf numFmtId="42" fontId="8" fillId="12" borderId="26" xfId="3" quotePrefix="1" applyNumberFormat="1" applyFill="1" applyBorder="1" applyAlignment="1" applyProtection="1">
      <alignment horizontal="right" vertical="center"/>
    </xf>
    <xf numFmtId="42" fontId="8" fillId="12" borderId="41" xfId="3" quotePrefix="1" applyNumberFormat="1" applyFill="1" applyBorder="1" applyAlignment="1" applyProtection="1">
      <alignment horizontal="right" vertical="center"/>
    </xf>
    <xf numFmtId="49" fontId="8" fillId="0" borderId="46" xfId="3" applyNumberFormat="1" applyFont="1" applyBorder="1" applyAlignment="1" applyProtection="1">
      <alignment horizontal="center" vertical="center"/>
    </xf>
    <xf numFmtId="0" fontId="8" fillId="0" borderId="42" xfId="3" applyBorder="1" applyAlignment="1" applyProtection="1">
      <alignment horizontal="center" vertical="center"/>
    </xf>
    <xf numFmtId="0" fontId="8" fillId="0" borderId="42" xfId="3" applyFont="1" applyBorder="1" applyAlignment="1" applyProtection="1">
      <alignment horizontal="center" vertical="center"/>
    </xf>
    <xf numFmtId="0" fontId="8" fillId="0" borderId="42" xfId="3" quotePrefix="1" applyFont="1" applyBorder="1" applyAlignment="1" applyProtection="1">
      <alignment vertical="center" wrapText="1"/>
    </xf>
    <xf numFmtId="0" fontId="8" fillId="0" borderId="42" xfId="3" applyFont="1" applyBorder="1" applyAlignment="1" applyProtection="1">
      <alignment vertical="center" wrapText="1"/>
    </xf>
    <xf numFmtId="49" fontId="8" fillId="0" borderId="47" xfId="3" applyNumberFormat="1" applyFont="1" applyBorder="1" applyAlignment="1" applyProtection="1">
      <alignment horizontal="center" vertical="center"/>
    </xf>
    <xf numFmtId="0" fontId="8" fillId="0" borderId="43" xfId="3" applyBorder="1" applyAlignment="1" applyProtection="1">
      <alignment horizontal="center" vertical="center"/>
    </xf>
    <xf numFmtId="0" fontId="8" fillId="0" borderId="43" xfId="3" applyFont="1" applyBorder="1" applyAlignment="1" applyProtection="1">
      <alignment horizontal="center" vertical="center"/>
    </xf>
    <xf numFmtId="0" fontId="8" fillId="0" borderId="43" xfId="3" applyFont="1" applyBorder="1" applyAlignment="1" applyProtection="1">
      <alignment vertical="center" wrapText="1"/>
    </xf>
    <xf numFmtId="0" fontId="8" fillId="0" borderId="46" xfId="3" applyFont="1" applyBorder="1" applyAlignment="1" applyProtection="1">
      <alignment horizontal="center" vertical="center"/>
    </xf>
    <xf numFmtId="0" fontId="9" fillId="21" borderId="37" xfId="3" applyFont="1" applyFill="1" applyBorder="1" applyAlignment="1" applyProtection="1">
      <alignment horizontal="left" vertical="center" indent="1"/>
    </xf>
    <xf numFmtId="0" fontId="9" fillId="21" borderId="37" xfId="3" applyFont="1" applyFill="1" applyBorder="1" applyAlignment="1" applyProtection="1">
      <alignment vertical="center"/>
    </xf>
    <xf numFmtId="0" fontId="9" fillId="21" borderId="37" xfId="3" applyFont="1" applyFill="1" applyBorder="1" applyAlignment="1" applyProtection="1">
      <alignment vertical="center"/>
    </xf>
    <xf numFmtId="42" fontId="8" fillId="15" borderId="26" xfId="3" quotePrefix="1" applyNumberFormat="1" applyFill="1" applyBorder="1" applyAlignment="1" applyProtection="1">
      <alignment horizontal="right" vertical="center"/>
    </xf>
    <xf numFmtId="0" fontId="9" fillId="21" borderId="30" xfId="3" applyFont="1" applyFill="1" applyBorder="1" applyAlignment="1" applyProtection="1">
      <alignment horizontal="left" vertical="center" indent="1"/>
    </xf>
    <xf numFmtId="0" fontId="9" fillId="21" borderId="30" xfId="3" applyFont="1" applyFill="1" applyBorder="1" applyAlignment="1" applyProtection="1">
      <alignment vertical="center"/>
    </xf>
    <xf numFmtId="0" fontId="9" fillId="21" borderId="30" xfId="3" applyFont="1" applyFill="1" applyBorder="1" applyAlignment="1" applyProtection="1">
      <alignment vertical="center" wrapText="1"/>
    </xf>
    <xf numFmtId="0" fontId="9" fillId="21" borderId="30" xfId="3" applyFont="1" applyFill="1" applyBorder="1" applyAlignment="1" applyProtection="1">
      <alignment vertical="center" wrapText="1"/>
    </xf>
    <xf numFmtId="42" fontId="8" fillId="15" borderId="41" xfId="3" quotePrefix="1" applyNumberFormat="1" applyFill="1" applyBorder="1" applyAlignment="1" applyProtection="1">
      <alignment horizontal="right" vertical="center"/>
    </xf>
    <xf numFmtId="0" fontId="8" fillId="0" borderId="42" xfId="3" quotePrefix="1" applyBorder="1" applyAlignment="1" applyProtection="1">
      <alignment vertical="center" wrapText="1"/>
    </xf>
    <xf numFmtId="0" fontId="8" fillId="7" borderId="46" xfId="3" applyFont="1" applyFill="1" applyBorder="1" applyAlignment="1" applyProtection="1">
      <alignment horizontal="center" vertical="center"/>
    </xf>
    <xf numFmtId="0" fontId="8" fillId="7" borderId="42" xfId="3" applyFill="1" applyBorder="1" applyAlignment="1" applyProtection="1">
      <alignment horizontal="center" vertical="center"/>
    </xf>
    <xf numFmtId="0" fontId="8" fillId="7" borderId="42" xfId="3" applyFont="1" applyFill="1" applyBorder="1" applyAlignment="1" applyProtection="1">
      <alignment horizontal="center" vertical="center"/>
    </xf>
    <xf numFmtId="49" fontId="8" fillId="2" borderId="47" xfId="3" applyNumberFormat="1" applyFont="1" applyFill="1" applyBorder="1" applyAlignment="1" applyProtection="1">
      <alignment horizontal="center" vertical="center"/>
    </xf>
    <xf numFmtId="0" fontId="8" fillId="2" borderId="43" xfId="3" applyFill="1" applyBorder="1" applyAlignment="1" applyProtection="1">
      <alignment horizontal="center" vertical="center"/>
    </xf>
    <xf numFmtId="0" fontId="8" fillId="2" borderId="43" xfId="3" applyFont="1" applyFill="1" applyBorder="1" applyAlignment="1" applyProtection="1">
      <alignment horizontal="center" vertical="center"/>
    </xf>
    <xf numFmtId="0" fontId="8" fillId="2" borderId="43" xfId="3" applyFont="1" applyFill="1" applyBorder="1" applyAlignment="1" applyProtection="1">
      <alignment vertical="center" wrapText="1"/>
    </xf>
    <xf numFmtId="0" fontId="9" fillId="22" borderId="37" xfId="3" applyFont="1" applyFill="1" applyBorder="1" applyAlignment="1" applyProtection="1">
      <alignment horizontal="left" vertical="center" indent="1"/>
    </xf>
    <xf numFmtId="0" fontId="9" fillId="22" borderId="37" xfId="3" applyFont="1" applyFill="1" applyBorder="1" applyAlignment="1" applyProtection="1">
      <alignment vertical="center" wrapText="1"/>
    </xf>
    <xf numFmtId="0" fontId="9" fillId="22" borderId="37" xfId="3" applyFont="1" applyFill="1" applyBorder="1" applyAlignment="1" applyProtection="1">
      <alignment vertical="center" wrapText="1"/>
    </xf>
    <xf numFmtId="42" fontId="8" fillId="16" borderId="26" xfId="3" quotePrefix="1" applyNumberFormat="1" applyFill="1" applyBorder="1" applyAlignment="1" applyProtection="1">
      <alignment horizontal="right" vertical="center"/>
    </xf>
    <xf numFmtId="0" fontId="9" fillId="22" borderId="30" xfId="3" applyFont="1" applyFill="1" applyBorder="1" applyAlignment="1" applyProtection="1">
      <alignment horizontal="left" vertical="center" indent="1"/>
    </xf>
    <xf numFmtId="0" fontId="9" fillId="22" borderId="30" xfId="3" applyFont="1" applyFill="1" applyBorder="1" applyAlignment="1" applyProtection="1">
      <alignment vertical="center" wrapText="1"/>
    </xf>
    <xf numFmtId="0" fontId="9" fillId="22" borderId="30" xfId="3" applyFont="1" applyFill="1" applyBorder="1" applyAlignment="1" applyProtection="1">
      <alignment vertical="center" wrapText="1"/>
    </xf>
    <xf numFmtId="42" fontId="8" fillId="16" borderId="41" xfId="3" quotePrefix="1" applyNumberFormat="1" applyFill="1" applyBorder="1" applyAlignment="1" applyProtection="1">
      <alignment horizontal="right" vertical="center"/>
    </xf>
    <xf numFmtId="0" fontId="17" fillId="23" borderId="37" xfId="9" applyFont="1" applyFill="1" applyBorder="1" applyAlignment="1" applyProtection="1">
      <alignment horizontal="left" vertical="center" indent="1"/>
    </xf>
    <xf numFmtId="0" fontId="1" fillId="23" borderId="37" xfId="9" applyFill="1" applyBorder="1" applyAlignment="1" applyProtection="1">
      <alignment vertical="center" wrapText="1"/>
    </xf>
    <xf numFmtId="0" fontId="1" fillId="23" borderId="37" xfId="9" applyFill="1" applyBorder="1" applyAlignment="1" applyProtection="1">
      <alignment vertical="center" wrapText="1"/>
    </xf>
    <xf numFmtId="0" fontId="1" fillId="23" borderId="38" xfId="9" applyFill="1" applyBorder="1" applyAlignment="1" applyProtection="1">
      <alignment vertical="center" wrapText="1"/>
    </xf>
    <xf numFmtId="0" fontId="1" fillId="23" borderId="39" xfId="9" applyFill="1" applyBorder="1" applyAlignment="1" applyProtection="1">
      <alignment vertical="center" wrapText="1"/>
    </xf>
    <xf numFmtId="42" fontId="8" fillId="14" borderId="26" xfId="3" quotePrefix="1" applyNumberFormat="1" applyFill="1" applyBorder="1" applyAlignment="1" applyProtection="1">
      <alignment horizontal="right" vertical="center"/>
    </xf>
    <xf numFmtId="0" fontId="17" fillId="23" borderId="49" xfId="9" applyFont="1" applyFill="1" applyBorder="1" applyAlignment="1" applyProtection="1">
      <alignment horizontal="left" indent="1"/>
    </xf>
    <xf numFmtId="0" fontId="12" fillId="26" borderId="49" xfId="8" applyFont="1" applyFill="1" applyBorder="1" applyAlignment="1" applyProtection="1">
      <alignment horizontal="right" wrapText="1"/>
    </xf>
    <xf numFmtId="42" fontId="9" fillId="26" borderId="51" xfId="8" applyNumberFormat="1" applyFont="1" applyFill="1" applyBorder="1" applyAlignment="1" applyProtection="1">
      <alignment horizontal="center" wrapText="1"/>
    </xf>
    <xf numFmtId="42" fontId="9" fillId="26" borderId="52" xfId="8" applyNumberFormat="1" applyFont="1" applyFill="1" applyBorder="1" applyAlignment="1" applyProtection="1">
      <alignment horizontal="right"/>
    </xf>
    <xf numFmtId="0" fontId="8" fillId="30" borderId="53" xfId="3" applyFill="1" applyBorder="1" applyAlignment="1" applyProtection="1">
      <alignment vertical="center" wrapText="1"/>
    </xf>
    <xf numFmtId="0" fontId="23" fillId="2" borderId="0" xfId="3" applyFont="1" applyFill="1" applyBorder="1" applyAlignment="1" applyProtection="1">
      <alignment vertical="center" wrapText="1"/>
      <protection locked="0"/>
    </xf>
    <xf numFmtId="42" fontId="8" fillId="2" borderId="26" xfId="3" quotePrefix="1" applyNumberFormat="1" applyFill="1" applyBorder="1" applyAlignment="1" applyProtection="1">
      <alignment horizontal="right" vertical="center"/>
      <protection locked="0"/>
    </xf>
    <xf numFmtId="42" fontId="8" fillId="2" borderId="41" xfId="3" quotePrefix="1" applyNumberFormat="1" applyFill="1" applyBorder="1" applyAlignment="1" applyProtection="1">
      <alignment horizontal="right" vertical="center"/>
      <protection locked="0"/>
    </xf>
    <xf numFmtId="43" fontId="8" fillId="0" borderId="44" xfId="3" applyNumberFormat="1" applyFont="1" applyBorder="1" applyAlignment="1" applyProtection="1">
      <alignment horizontal="center" wrapText="1"/>
    </xf>
    <xf numFmtId="43" fontId="8" fillId="0" borderId="45" xfId="3" applyNumberFormat="1" applyFont="1" applyBorder="1" applyAlignment="1" applyProtection="1">
      <alignment horizontal="center" wrapText="1"/>
    </xf>
    <xf numFmtId="0" fontId="6" fillId="10" borderId="0" xfId="5" applyFont="1" applyFill="1" applyAlignment="1" applyProtection="1">
      <alignment vertical="center"/>
    </xf>
    <xf numFmtId="0" fontId="6" fillId="10" borderId="0" xfId="5" applyFont="1" applyFill="1" applyAlignment="1" applyProtection="1"/>
    <xf numFmtId="0" fontId="8" fillId="10" borderId="0" xfId="3" applyFont="1" applyFill="1" applyBorder="1" applyAlignment="1" applyProtection="1">
      <alignment horizontal="center" vertical="center"/>
    </xf>
    <xf numFmtId="0" fontId="30" fillId="2" borderId="0" xfId="3" applyFont="1" applyFill="1" applyBorder="1" applyAlignment="1" applyProtection="1">
      <alignment vertical="center"/>
    </xf>
    <xf numFmtId="0" fontId="8" fillId="2" borderId="0" xfId="3" applyFill="1" applyBorder="1" applyAlignment="1" applyProtection="1">
      <alignment horizontal="left" vertical="center"/>
    </xf>
    <xf numFmtId="0" fontId="30" fillId="2" borderId="0" xfId="3" applyFont="1" applyFill="1" applyBorder="1" applyAlignment="1" applyProtection="1">
      <alignment horizontal="left" vertical="center"/>
    </xf>
    <xf numFmtId="0" fontId="9" fillId="2" borderId="0" xfId="3" applyFont="1" applyFill="1" applyBorder="1" applyAlignment="1" applyProtection="1">
      <alignment horizontal="center" vertical="top" wrapText="1"/>
    </xf>
    <xf numFmtId="0" fontId="9" fillId="31" borderId="37" xfId="3" applyFont="1" applyFill="1" applyBorder="1" applyAlignment="1" applyProtection="1">
      <alignment vertical="center"/>
    </xf>
    <xf numFmtId="0" fontId="8" fillId="0" borderId="58" xfId="3" applyFont="1" applyBorder="1" applyAlignment="1" applyProtection="1">
      <alignment horizontal="center" vertical="center"/>
    </xf>
    <xf numFmtId="0" fontId="8" fillId="0" borderId="59" xfId="3" applyBorder="1" applyAlignment="1" applyProtection="1">
      <alignment horizontal="center" vertical="center"/>
    </xf>
    <xf numFmtId="0" fontId="8" fillId="0" borderId="59" xfId="3" applyFont="1" applyBorder="1" applyAlignment="1" applyProtection="1">
      <alignment horizontal="center" vertical="center"/>
    </xf>
    <xf numFmtId="0" fontId="8" fillId="0" borderId="59" xfId="3" quotePrefix="1" applyFont="1" applyBorder="1" applyAlignment="1" applyProtection="1">
      <alignment vertical="center" wrapText="1"/>
    </xf>
    <xf numFmtId="42" fontId="8" fillId="15" borderId="50" xfId="3" quotePrefix="1" applyNumberFormat="1" applyFill="1" applyBorder="1" applyAlignment="1" applyProtection="1">
      <alignment horizontal="right" vertical="center"/>
    </xf>
    <xf numFmtId="0" fontId="8" fillId="0" borderId="59" xfId="3" quotePrefix="1" applyBorder="1" applyAlignment="1" applyProtection="1">
      <alignment vertical="center" wrapText="1"/>
    </xf>
    <xf numFmtId="0" fontId="17" fillId="2" borderId="25" xfId="8" applyFont="1" applyFill="1" applyBorder="1" applyAlignment="1" applyProtection="1">
      <alignment vertical="center"/>
    </xf>
    <xf numFmtId="0" fontId="9" fillId="8" borderId="49" xfId="3" applyFont="1" applyFill="1" applyBorder="1" applyAlignment="1" applyProtection="1">
      <alignment horizontal="left" vertical="center" indent="1"/>
    </xf>
    <xf numFmtId="0" fontId="9" fillId="8" borderId="49" xfId="3" applyFont="1" applyFill="1" applyBorder="1" applyAlignment="1" applyProtection="1">
      <alignment vertical="center"/>
    </xf>
    <xf numFmtId="0" fontId="9" fillId="8" borderId="51" xfId="3" applyFont="1" applyFill="1" applyBorder="1" applyAlignment="1" applyProtection="1">
      <alignment vertical="center" wrapText="1"/>
    </xf>
    <xf numFmtId="42" fontId="8" fillId="13" borderId="50" xfId="3" quotePrefix="1" applyNumberFormat="1" applyFill="1" applyBorder="1" applyAlignment="1" applyProtection="1">
      <alignment horizontal="right" vertical="center"/>
    </xf>
    <xf numFmtId="0" fontId="15" fillId="17" borderId="28" xfId="5" applyFont="1" applyFill="1" applyBorder="1" applyAlignment="1" applyProtection="1"/>
    <xf numFmtId="164" fontId="8" fillId="2" borderId="0" xfId="3" quotePrefix="1" applyNumberFormat="1" applyFill="1" applyBorder="1" applyAlignment="1" applyProtection="1">
      <alignment horizontal="right"/>
    </xf>
    <xf numFmtId="0" fontId="17" fillId="2" borderId="0" xfId="9" applyFont="1" applyFill="1" applyBorder="1" applyAlignment="1" applyProtection="1">
      <alignment textRotation="90" wrapText="1"/>
    </xf>
    <xf numFmtId="0" fontId="8" fillId="2" borderId="0" xfId="3" applyFill="1" applyBorder="1" applyAlignment="1" applyProtection="1">
      <alignment horizontal="center" wrapText="1"/>
    </xf>
    <xf numFmtId="0" fontId="8" fillId="2" borderId="0" xfId="3" applyFont="1" applyFill="1" applyBorder="1" applyAlignment="1" applyProtection="1">
      <alignment wrapText="1"/>
    </xf>
    <xf numFmtId="164" fontId="8" fillId="25" borderId="0" xfId="3" applyNumberFormat="1" applyFill="1" applyBorder="1" applyAlignment="1" applyProtection="1"/>
    <xf numFmtId="0" fontId="9" fillId="37" borderId="37" xfId="3" applyFont="1" applyFill="1" applyBorder="1" applyAlignment="1" applyProtection="1">
      <alignment vertical="center" wrapText="1"/>
    </xf>
    <xf numFmtId="0" fontId="9" fillId="37" borderId="38" xfId="3" applyFont="1" applyFill="1" applyBorder="1" applyAlignment="1" applyProtection="1">
      <alignment vertical="center" wrapText="1"/>
    </xf>
    <xf numFmtId="0" fontId="9" fillId="31" borderId="38" xfId="3" applyFont="1" applyFill="1" applyBorder="1" applyAlignment="1" applyProtection="1">
      <alignment vertical="center" wrapText="1"/>
    </xf>
    <xf numFmtId="0" fontId="9" fillId="31" borderId="30" xfId="3" applyFont="1" applyFill="1" applyBorder="1" applyAlignment="1" applyProtection="1">
      <alignment vertical="center"/>
    </xf>
    <xf numFmtId="0" fontId="9" fillId="31" borderId="26" xfId="3" applyFont="1" applyFill="1" applyBorder="1" applyAlignment="1" applyProtection="1">
      <alignment vertical="center" wrapText="1"/>
    </xf>
    <xf numFmtId="0" fontId="9" fillId="31" borderId="30" xfId="3" applyFont="1" applyFill="1" applyBorder="1" applyAlignment="1" applyProtection="1">
      <alignment vertical="center" wrapText="1"/>
    </xf>
    <xf numFmtId="0" fontId="9" fillId="9" borderId="37" xfId="3" applyFont="1" applyFill="1" applyBorder="1" applyAlignment="1" applyProtection="1">
      <alignment vertical="center" wrapText="1"/>
    </xf>
    <xf numFmtId="0" fontId="9" fillId="9" borderId="38" xfId="3" applyFont="1" applyFill="1" applyBorder="1" applyAlignment="1" applyProtection="1">
      <alignment vertical="center" wrapText="1"/>
    </xf>
    <xf numFmtId="0" fontId="9" fillId="9" borderId="30" xfId="3" applyFont="1" applyFill="1" applyBorder="1" applyAlignment="1" applyProtection="1">
      <alignment vertical="center" wrapText="1"/>
    </xf>
    <xf numFmtId="0" fontId="9" fillId="9" borderId="26" xfId="3" applyFont="1" applyFill="1" applyBorder="1" applyAlignment="1" applyProtection="1">
      <alignment vertical="center" wrapText="1"/>
    </xf>
    <xf numFmtId="0" fontId="8" fillId="2" borderId="32" xfId="3" applyFill="1" applyBorder="1" applyAlignment="1" applyProtection="1">
      <alignment vertical="center" wrapText="1"/>
    </xf>
    <xf numFmtId="0" fontId="8" fillId="2" borderId="32" xfId="3" applyFill="1" applyBorder="1" applyAlignment="1" applyProtection="1">
      <alignment horizontal="center" vertical="center" wrapText="1"/>
    </xf>
    <xf numFmtId="0" fontId="8" fillId="2" borderId="32" xfId="3" applyFont="1" applyFill="1" applyBorder="1" applyAlignment="1" applyProtection="1">
      <alignment vertical="center" wrapText="1"/>
    </xf>
    <xf numFmtId="164" fontId="8" fillId="2" borderId="32" xfId="3" quotePrefix="1" applyNumberFormat="1" applyFill="1" applyBorder="1" applyAlignment="1" applyProtection="1">
      <alignment horizontal="right" vertical="center"/>
    </xf>
    <xf numFmtId="0" fontId="15" fillId="2" borderId="67" xfId="0" applyFont="1" applyFill="1" applyBorder="1" applyProtection="1">
      <protection locked="0"/>
    </xf>
    <xf numFmtId="0" fontId="15" fillId="2" borderId="7" xfId="0" applyFont="1" applyFill="1" applyBorder="1" applyProtection="1">
      <protection locked="0"/>
    </xf>
    <xf numFmtId="0" fontId="15" fillId="2" borderId="8" xfId="0" applyFont="1" applyFill="1" applyBorder="1" applyProtection="1">
      <protection locked="0"/>
    </xf>
    <xf numFmtId="0" fontId="17" fillId="2" borderId="0" xfId="0" applyFont="1" applyFill="1" applyBorder="1" applyAlignment="1" applyProtection="1"/>
    <xf numFmtId="0" fontId="32" fillId="25" borderId="0" xfId="5" applyFont="1" applyFill="1" applyBorder="1" applyAlignment="1" applyProtection="1">
      <alignment vertical="center"/>
    </xf>
    <xf numFmtId="0" fontId="32" fillId="29" borderId="0" xfId="5" applyFont="1" applyFill="1" applyBorder="1" applyAlignment="1" applyProtection="1">
      <alignment vertical="center"/>
    </xf>
    <xf numFmtId="0" fontId="32" fillId="0" borderId="0" xfId="5" applyFont="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right"/>
    </xf>
    <xf numFmtId="0" fontId="5" fillId="2" borderId="5" xfId="0" applyFont="1" applyFill="1" applyBorder="1" applyAlignment="1" applyProtection="1">
      <alignment horizontal="center"/>
    </xf>
    <xf numFmtId="42" fontId="15" fillId="5" borderId="69" xfId="1" applyNumberFormat="1" applyFont="1" applyFill="1" applyBorder="1" applyProtection="1"/>
    <xf numFmtId="42" fontId="15" fillId="5" borderId="10" xfId="1" applyNumberFormat="1" applyFont="1" applyFill="1" applyBorder="1" applyProtection="1"/>
    <xf numFmtId="42" fontId="15" fillId="5" borderId="12" xfId="1" applyNumberFormat="1" applyFont="1" applyFill="1" applyBorder="1" applyProtection="1"/>
    <xf numFmtId="42" fontId="15" fillId="5" borderId="71" xfId="1" applyNumberFormat="1" applyFont="1" applyFill="1" applyBorder="1" applyProtection="1"/>
    <xf numFmtId="0" fontId="17" fillId="4" borderId="0" xfId="0" applyFont="1" applyFill="1" applyBorder="1" applyAlignment="1" applyProtection="1"/>
    <xf numFmtId="0" fontId="15" fillId="4" borderId="0" xfId="0" applyFont="1" applyFill="1" applyBorder="1" applyProtection="1"/>
    <xf numFmtId="44" fontId="15" fillId="4" borderId="0" xfId="1" applyFont="1" applyFill="1" applyBorder="1" applyProtection="1"/>
    <xf numFmtId="0" fontId="16" fillId="4" borderId="0" xfId="0" applyFont="1" applyFill="1" applyBorder="1" applyAlignment="1" applyProtection="1">
      <alignment horizontal="right"/>
    </xf>
    <xf numFmtId="0" fontId="16" fillId="4" borderId="6" xfId="0" applyFont="1" applyFill="1" applyBorder="1" applyAlignment="1" applyProtection="1">
      <alignment wrapText="1"/>
    </xf>
    <xf numFmtId="0" fontId="16" fillId="4" borderId="6" xfId="0" applyFont="1" applyFill="1" applyBorder="1" applyAlignment="1" applyProtection="1">
      <alignment horizontal="right" wrapText="1"/>
    </xf>
    <xf numFmtId="0" fontId="32" fillId="10" borderId="0" xfId="0" applyFont="1" applyFill="1" applyProtection="1"/>
    <xf numFmtId="42" fontId="15" fillId="2" borderId="21" xfId="0" applyNumberFormat="1" applyFont="1" applyFill="1" applyBorder="1" applyProtection="1"/>
    <xf numFmtId="42" fontId="15" fillId="2" borderId="21" xfId="1" applyNumberFormat="1" applyFont="1" applyFill="1" applyBorder="1" applyProtection="1"/>
    <xf numFmtId="42" fontId="16" fillId="2" borderId="70" xfId="0" applyNumberFormat="1" applyFont="1" applyFill="1" applyBorder="1" applyAlignment="1" applyProtection="1">
      <alignment horizontal="right"/>
    </xf>
    <xf numFmtId="42" fontId="16" fillId="4" borderId="72" xfId="5" applyNumberFormat="1" applyFont="1" applyFill="1" applyBorder="1" applyAlignment="1" applyProtection="1"/>
    <xf numFmtId="42" fontId="15" fillId="11" borderId="10" xfId="1" applyNumberFormat="1" applyFont="1" applyFill="1" applyBorder="1" applyAlignment="1" applyProtection="1">
      <alignment vertical="top"/>
    </xf>
    <xf numFmtId="42" fontId="15" fillId="2" borderId="10" xfId="1" applyNumberFormat="1" applyFont="1" applyFill="1" applyBorder="1" applyAlignment="1" applyProtection="1">
      <alignment vertical="top"/>
      <protection locked="0"/>
    </xf>
    <xf numFmtId="10" fontId="9" fillId="2" borderId="0" xfId="3" applyNumberFormat="1" applyFont="1" applyFill="1" applyBorder="1" applyAlignment="1" applyProtection="1">
      <alignment horizontal="center" vertical="center"/>
    </xf>
    <xf numFmtId="164" fontId="14" fillId="2" borderId="0" xfId="3" applyNumberFormat="1" applyFont="1" applyFill="1" applyBorder="1" applyAlignment="1" applyProtection="1">
      <alignment horizontal="center" vertical="center"/>
    </xf>
    <xf numFmtId="0" fontId="0" fillId="2" borderId="0" xfId="0" applyFill="1" applyProtection="1">
      <protection locked="0"/>
    </xf>
    <xf numFmtId="165" fontId="34" fillId="2" borderId="2" xfId="3" applyNumberFormat="1" applyFont="1" applyFill="1" applyBorder="1" applyAlignment="1" applyProtection="1">
      <alignment horizontal="center" vertical="center"/>
    </xf>
    <xf numFmtId="0" fontId="9" fillId="2" borderId="0" xfId="3" applyFont="1" applyFill="1" applyBorder="1" applyAlignment="1" applyProtection="1">
      <alignment wrapText="1"/>
    </xf>
    <xf numFmtId="0" fontId="9" fillId="2" borderId="65" xfId="3" applyFont="1" applyFill="1" applyBorder="1" applyAlignment="1" applyProtection="1">
      <alignment wrapText="1"/>
    </xf>
    <xf numFmtId="0" fontId="12" fillId="18" borderId="30" xfId="8" applyFont="1" applyBorder="1" applyAlignment="1" applyProtection="1">
      <alignment horizontal="right" vertical="center" wrapText="1"/>
    </xf>
    <xf numFmtId="42" fontId="9" fillId="18" borderId="26" xfId="8" applyNumberFormat="1" applyFont="1" applyBorder="1" applyAlignment="1" applyProtection="1">
      <alignment horizontal="right" vertical="center"/>
    </xf>
    <xf numFmtId="42" fontId="9" fillId="3" borderId="73" xfId="3" applyNumberFormat="1" applyFont="1" applyFill="1" applyBorder="1" applyAlignment="1" applyProtection="1">
      <alignment horizontal="right" vertical="center"/>
    </xf>
    <xf numFmtId="42" fontId="9" fillId="38" borderId="74" xfId="8" applyNumberFormat="1" applyFont="1" applyFill="1" applyBorder="1" applyAlignment="1" applyProtection="1">
      <alignment horizontal="right" vertical="center"/>
    </xf>
    <xf numFmtId="0" fontId="12" fillId="3" borderId="54" xfId="8" applyFont="1" applyFill="1" applyBorder="1" applyAlignment="1" applyProtection="1">
      <alignment horizontal="right" vertical="center" wrapText="1"/>
    </xf>
    <xf numFmtId="164" fontId="14" fillId="2" borderId="16" xfId="3" applyNumberFormat="1" applyFont="1" applyFill="1" applyBorder="1" applyAlignment="1" applyProtection="1">
      <alignment horizontal="center"/>
    </xf>
    <xf numFmtId="164" fontId="14" fillId="2" borderId="0" xfId="3" applyNumberFormat="1" applyFont="1" applyFill="1" applyBorder="1" applyAlignment="1" applyProtection="1">
      <alignment horizontal="center"/>
    </xf>
    <xf numFmtId="164" fontId="14" fillId="2" borderId="17" xfId="3" applyNumberFormat="1" applyFont="1" applyFill="1" applyBorder="1" applyAlignment="1" applyProtection="1">
      <alignment horizontal="center" wrapText="1"/>
    </xf>
    <xf numFmtId="9" fontId="15" fillId="2" borderId="17" xfId="4" applyFont="1" applyFill="1" applyBorder="1" applyAlignment="1" applyProtection="1">
      <alignment horizontal="center" vertical="center"/>
    </xf>
    <xf numFmtId="0" fontId="9" fillId="2" borderId="0" xfId="3" applyFont="1" applyFill="1" applyBorder="1" applyAlignment="1" applyProtection="1">
      <alignment vertical="center" wrapText="1"/>
    </xf>
    <xf numFmtId="0" fontId="9" fillId="2" borderId="65" xfId="3" applyFont="1" applyFill="1" applyBorder="1" applyAlignment="1" applyProtection="1">
      <alignment vertical="center" wrapText="1"/>
    </xf>
    <xf numFmtId="0" fontId="9" fillId="2" borderId="0" xfId="3" applyFont="1" applyFill="1" applyBorder="1" applyAlignment="1" applyProtection="1">
      <alignment vertical="top" wrapText="1"/>
    </xf>
    <xf numFmtId="0" fontId="9" fillId="2" borderId="65" xfId="3" applyFont="1" applyFill="1" applyBorder="1" applyAlignment="1" applyProtection="1">
      <alignment vertical="top" wrapText="1"/>
    </xf>
    <xf numFmtId="0" fontId="6" fillId="4" borderId="66"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44" fontId="6" fillId="4" borderId="23" xfId="1" applyFont="1" applyFill="1" applyBorder="1" applyAlignment="1" applyProtection="1">
      <alignment horizontal="center" vertical="center" wrapText="1"/>
    </xf>
    <xf numFmtId="44" fontId="6" fillId="4" borderId="68" xfId="1" applyFont="1" applyFill="1" applyBorder="1" applyAlignment="1" applyProtection="1">
      <alignment horizontal="center" vertical="center" wrapText="1"/>
    </xf>
    <xf numFmtId="0" fontId="0" fillId="0" borderId="0" xfId="0" applyBorder="1"/>
    <xf numFmtId="0" fontId="0" fillId="2" borderId="6" xfId="0" applyFill="1" applyBorder="1"/>
    <xf numFmtId="0" fontId="17" fillId="2" borderId="56" xfId="0" applyFont="1" applyFill="1" applyBorder="1" applyAlignment="1" applyProtection="1">
      <alignment horizontal="center" wrapText="1"/>
    </xf>
    <xf numFmtId="44" fontId="17" fillId="2" borderId="56" xfId="1" applyFont="1" applyFill="1" applyBorder="1" applyAlignment="1" applyProtection="1">
      <alignment horizontal="center" wrapText="1"/>
    </xf>
    <xf numFmtId="0" fontId="17" fillId="2" borderId="76" xfId="0" applyFont="1" applyFill="1" applyBorder="1" applyAlignment="1" applyProtection="1">
      <alignment horizontal="center" wrapText="1"/>
    </xf>
    <xf numFmtId="44" fontId="17" fillId="2" borderId="76" xfId="1" applyFont="1" applyFill="1" applyBorder="1" applyAlignment="1" applyProtection="1">
      <alignment horizontal="center" wrapText="1"/>
    </xf>
    <xf numFmtId="0" fontId="2" fillId="2" borderId="1" xfId="0" applyFont="1" applyFill="1" applyBorder="1" applyAlignment="1" applyProtection="1">
      <alignment vertical="center"/>
    </xf>
    <xf numFmtId="0" fontId="2" fillId="2" borderId="0" xfId="0" applyFont="1" applyFill="1" applyBorder="1" applyProtection="1"/>
    <xf numFmtId="0" fontId="2" fillId="2" borderId="0" xfId="0" applyFont="1" applyFill="1" applyBorder="1" applyAlignment="1" applyProtection="1">
      <alignment vertical="center"/>
    </xf>
    <xf numFmtId="43" fontId="8" fillId="0" borderId="44" xfId="3" applyNumberFormat="1" applyFont="1" applyBorder="1" applyAlignment="1" applyProtection="1">
      <alignment horizontal="center" wrapText="1"/>
    </xf>
    <xf numFmtId="167" fontId="15" fillId="2" borderId="22" xfId="0" applyNumberFormat="1" applyFont="1" applyFill="1" applyBorder="1" applyProtection="1">
      <protection locked="0"/>
    </xf>
    <xf numFmtId="167" fontId="15" fillId="2" borderId="9" xfId="0" applyNumberFormat="1" applyFont="1" applyFill="1" applyBorder="1" applyProtection="1">
      <protection locked="0"/>
    </xf>
    <xf numFmtId="167" fontId="15" fillId="2" borderId="11" xfId="0" applyNumberFormat="1" applyFont="1" applyFill="1" applyBorder="1" applyProtection="1">
      <protection locked="0"/>
    </xf>
    <xf numFmtId="0" fontId="8" fillId="2" borderId="0" xfId="3" applyFont="1" applyFill="1" applyBorder="1" applyAlignment="1" applyProtection="1">
      <alignment horizontal="center" vertical="center" wrapText="1"/>
    </xf>
    <xf numFmtId="0" fontId="17" fillId="2" borderId="33" xfId="8" applyFont="1" applyFill="1" applyBorder="1" applyAlignment="1" applyProtection="1">
      <alignment horizontal="center" wrapText="1"/>
    </xf>
    <xf numFmtId="0" fontId="8" fillId="25" borderId="0" xfId="3" applyFont="1" applyFill="1" applyBorder="1" applyAlignment="1" applyProtection="1">
      <alignment vertical="center" wrapText="1"/>
    </xf>
    <xf numFmtId="0" fontId="8" fillId="0" borderId="0" xfId="3" applyFont="1" applyBorder="1" applyAlignment="1" applyProtection="1">
      <alignment vertical="center" wrapText="1"/>
    </xf>
    <xf numFmtId="164" fontId="8" fillId="2" borderId="0" xfId="3" quotePrefix="1" applyNumberFormat="1" applyFill="1" applyBorder="1" applyAlignment="1" applyProtection="1">
      <alignment horizontal="right" vertical="center" wrapText="1"/>
    </xf>
    <xf numFmtId="164" fontId="8" fillId="25" borderId="0" xfId="3" applyNumberFormat="1" applyFill="1" applyBorder="1" applyAlignment="1" applyProtection="1">
      <alignment vertical="center" wrapText="1"/>
    </xf>
    <xf numFmtId="0" fontId="8" fillId="0" borderId="0" xfId="3" applyFill="1" applyBorder="1" applyAlignment="1" applyProtection="1">
      <alignment vertical="center" wrapText="1"/>
    </xf>
    <xf numFmtId="0" fontId="9" fillId="17" borderId="28" xfId="3" applyFont="1" applyFill="1" applyBorder="1" applyAlignment="1" applyProtection="1">
      <alignment horizontal="center" wrapText="1"/>
    </xf>
    <xf numFmtId="37" fontId="15" fillId="13" borderId="28" xfId="6" applyNumberFormat="1" applyFont="1" applyFill="1" applyBorder="1" applyAlignment="1" applyProtection="1">
      <alignment vertical="center"/>
    </xf>
    <xf numFmtId="0" fontId="17" fillId="25" borderId="0" xfId="5" applyFont="1" applyFill="1" applyBorder="1" applyAlignment="1" applyProtection="1">
      <alignment horizontal="center"/>
    </xf>
    <xf numFmtId="49" fontId="17" fillId="25" borderId="0" xfId="5" applyNumberFormat="1" applyFont="1" applyFill="1" applyBorder="1" applyAlignment="1" applyProtection="1">
      <alignment horizontal="center"/>
    </xf>
    <xf numFmtId="42" fontId="15" fillId="25" borderId="0" xfId="5" applyNumberFormat="1" applyFont="1" applyFill="1" applyBorder="1" applyAlignment="1" applyProtection="1">
      <alignment vertical="center"/>
    </xf>
    <xf numFmtId="41" fontId="35" fillId="25" borderId="0" xfId="5" applyNumberFormat="1" applyFont="1" applyFill="1" applyBorder="1" applyAlignment="1" applyProtection="1">
      <alignment vertical="center"/>
    </xf>
    <xf numFmtId="41" fontId="35" fillId="29" borderId="0" xfId="5" applyNumberFormat="1" applyFont="1" applyFill="1" applyBorder="1" applyAlignment="1" applyProtection="1">
      <alignment vertical="center"/>
    </xf>
    <xf numFmtId="41" fontId="36" fillId="25" borderId="0" xfId="5" applyNumberFormat="1" applyFont="1" applyFill="1" applyBorder="1" applyAlignment="1" applyProtection="1">
      <alignment vertical="center"/>
    </xf>
    <xf numFmtId="0" fontId="17" fillId="25" borderId="0" xfId="5" applyNumberFormat="1" applyFont="1" applyFill="1" applyBorder="1" applyAlignment="1" applyProtection="1">
      <alignment horizontal="center"/>
    </xf>
    <xf numFmtId="49" fontId="9" fillId="40" borderId="82" xfId="3" applyNumberFormat="1" applyFont="1" applyFill="1" applyBorder="1" applyAlignment="1" applyProtection="1">
      <alignment horizontal="center" wrapText="1"/>
    </xf>
    <xf numFmtId="44" fontId="17" fillId="40" borderId="83" xfId="5" applyNumberFormat="1" applyFont="1" applyFill="1" applyBorder="1" applyAlignment="1" applyProtection="1">
      <alignment horizontal="center" wrapText="1"/>
    </xf>
    <xf numFmtId="44" fontId="17" fillId="40" borderId="84" xfId="5" applyNumberFormat="1" applyFont="1" applyFill="1" applyBorder="1" applyAlignment="1" applyProtection="1">
      <alignment horizontal="center" wrapText="1"/>
    </xf>
    <xf numFmtId="0" fontId="8" fillId="41" borderId="85" xfId="3" applyFont="1" applyFill="1" applyBorder="1" applyAlignment="1" applyProtection="1">
      <alignment horizontal="center" vertical="center"/>
    </xf>
    <xf numFmtId="42" fontId="15" fillId="5" borderId="86" xfId="5" applyNumberFormat="1" applyFont="1" applyFill="1" applyBorder="1" applyAlignment="1" applyProtection="1">
      <alignment vertical="center"/>
    </xf>
    <xf numFmtId="42" fontId="15" fillId="5" borderId="87" xfId="5" applyNumberFormat="1" applyFont="1" applyFill="1" applyBorder="1" applyAlignment="1" applyProtection="1">
      <alignment vertical="center"/>
    </xf>
    <xf numFmtId="0" fontId="8" fillId="41" borderId="88" xfId="3" applyFont="1" applyFill="1" applyBorder="1" applyAlignment="1" applyProtection="1">
      <alignment horizontal="center" vertical="center"/>
    </xf>
    <xf numFmtId="42" fontId="15" fillId="5" borderId="89" xfId="5" applyNumberFormat="1" applyFont="1" applyFill="1" applyBorder="1" applyAlignment="1" applyProtection="1">
      <alignment vertical="center"/>
    </xf>
    <xf numFmtId="42" fontId="15" fillId="5" borderId="90" xfId="5" applyNumberFormat="1" applyFont="1" applyFill="1" applyBorder="1" applyAlignment="1" applyProtection="1">
      <alignment vertical="center"/>
    </xf>
    <xf numFmtId="49" fontId="8" fillId="41" borderId="88" xfId="3" applyNumberFormat="1" applyFont="1" applyFill="1" applyBorder="1" applyAlignment="1" applyProtection="1">
      <alignment horizontal="center" vertical="center"/>
    </xf>
    <xf numFmtId="44" fontId="17" fillId="40" borderId="91" xfId="5" applyNumberFormat="1" applyFont="1" applyFill="1" applyBorder="1" applyAlignment="1" applyProtection="1">
      <alignment horizontal="center" wrapText="1"/>
    </xf>
    <xf numFmtId="42" fontId="15" fillId="5" borderId="92" xfId="5" applyNumberFormat="1" applyFont="1" applyFill="1" applyBorder="1" applyAlignment="1" applyProtection="1">
      <alignment vertical="center"/>
    </xf>
    <xf numFmtId="42" fontId="15" fillId="5" borderId="93" xfId="5" applyNumberFormat="1" applyFont="1" applyFill="1" applyBorder="1" applyAlignment="1" applyProtection="1">
      <alignment vertical="center"/>
    </xf>
    <xf numFmtId="42" fontId="17" fillId="41" borderId="95" xfId="5" applyNumberFormat="1" applyFont="1" applyFill="1" applyBorder="1" applyAlignment="1" applyProtection="1">
      <alignment vertical="center"/>
    </xf>
    <xf numFmtId="42" fontId="17" fillId="41" borderId="96" xfId="5" applyNumberFormat="1" applyFont="1" applyFill="1" applyBorder="1" applyAlignment="1" applyProtection="1">
      <alignment vertical="center"/>
    </xf>
    <xf numFmtId="42" fontId="17" fillId="41" borderId="97" xfId="5" applyNumberFormat="1" applyFont="1" applyFill="1" applyBorder="1" applyAlignment="1" applyProtection="1">
      <alignment vertical="center"/>
    </xf>
    <xf numFmtId="49" fontId="12" fillId="41" borderId="94" xfId="3" applyNumberFormat="1" applyFont="1" applyFill="1" applyBorder="1" applyAlignment="1" applyProtection="1">
      <alignment horizontal="center" vertical="center"/>
    </xf>
    <xf numFmtId="0" fontId="9" fillId="44" borderId="0" xfId="3" applyFont="1" applyFill="1" applyBorder="1" applyAlignment="1" applyProtection="1">
      <alignment horizontal="center" vertical="center" wrapText="1"/>
    </xf>
    <xf numFmtId="0" fontId="15" fillId="44" borderId="0" xfId="5" applyFont="1" applyFill="1" applyBorder="1" applyAlignment="1" applyProtection="1">
      <alignment vertical="center"/>
    </xf>
    <xf numFmtId="0" fontId="7" fillId="44" borderId="0" xfId="9" applyFont="1" applyFill="1" applyBorder="1" applyAlignment="1" applyProtection="1">
      <alignment horizontal="center" wrapText="1"/>
    </xf>
    <xf numFmtId="0" fontId="17" fillId="43" borderId="99" xfId="9" applyFont="1" applyFill="1" applyBorder="1" applyAlignment="1" applyProtection="1">
      <alignment horizontal="left" vertical="center" indent="1"/>
    </xf>
    <xf numFmtId="0" fontId="1" fillId="43" borderId="99" xfId="9" applyFill="1" applyBorder="1" applyAlignment="1" applyProtection="1">
      <alignment vertical="center" wrapText="1"/>
    </xf>
    <xf numFmtId="0" fontId="15" fillId="43" borderId="99" xfId="5" applyFont="1" applyFill="1" applyBorder="1" applyAlignment="1" applyProtection="1">
      <alignment vertical="center"/>
    </xf>
    <xf numFmtId="0" fontId="17" fillId="43" borderId="100" xfId="8" applyFont="1" applyFill="1" applyBorder="1" applyAlignment="1" applyProtection="1">
      <alignment horizontal="center" vertical="center"/>
    </xf>
    <xf numFmtId="0" fontId="17" fillId="43" borderId="101" xfId="8" applyFont="1" applyFill="1" applyBorder="1" applyAlignment="1" applyProtection="1">
      <alignment horizontal="center" vertical="center"/>
    </xf>
    <xf numFmtId="0" fontId="17" fillId="43" borderId="102" xfId="8" applyFont="1" applyFill="1" applyBorder="1" applyAlignment="1" applyProtection="1">
      <alignment horizontal="center" vertical="center"/>
    </xf>
    <xf numFmtId="0" fontId="17" fillId="43" borderId="103" xfId="8" applyFont="1" applyFill="1" applyBorder="1" applyAlignment="1" applyProtection="1">
      <alignment horizontal="center" vertical="center"/>
    </xf>
    <xf numFmtId="0" fontId="15" fillId="43" borderId="103" xfId="5" applyFont="1" applyFill="1" applyBorder="1" applyAlignment="1" applyProtection="1">
      <alignment vertical="center"/>
    </xf>
    <xf numFmtId="42" fontId="17" fillId="43" borderId="107" xfId="5" applyNumberFormat="1" applyFont="1" applyFill="1" applyBorder="1" applyAlignment="1" applyProtection="1">
      <alignment vertical="center"/>
    </xf>
    <xf numFmtId="42" fontId="15" fillId="15" borderId="108" xfId="5" applyNumberFormat="1" applyFont="1" applyFill="1" applyBorder="1" applyAlignment="1" applyProtection="1">
      <alignment vertical="center"/>
    </xf>
    <xf numFmtId="42" fontId="15" fillId="15" borderId="109" xfId="5" applyNumberFormat="1" applyFont="1" applyFill="1" applyBorder="1" applyAlignment="1" applyProtection="1">
      <alignment vertical="center"/>
    </xf>
    <xf numFmtId="42" fontId="15" fillId="15" borderId="111" xfId="5" applyNumberFormat="1" applyFont="1" applyFill="1" applyBorder="1" applyAlignment="1" applyProtection="1">
      <alignment vertical="center"/>
    </xf>
    <xf numFmtId="42" fontId="15" fillId="15" borderId="112" xfId="5" applyNumberFormat="1" applyFont="1" applyFill="1" applyBorder="1" applyAlignment="1" applyProtection="1">
      <alignment vertical="center"/>
    </xf>
    <xf numFmtId="42" fontId="17" fillId="43" borderId="113" xfId="5" applyNumberFormat="1" applyFont="1" applyFill="1" applyBorder="1" applyAlignment="1" applyProtection="1">
      <alignment vertical="center"/>
    </xf>
    <xf numFmtId="0" fontId="8" fillId="21" borderId="114" xfId="3" applyFont="1" applyFill="1" applyBorder="1" applyAlignment="1" applyProtection="1">
      <alignment horizontal="center" vertical="center"/>
    </xf>
    <xf numFmtId="0" fontId="8" fillId="21" borderId="115" xfId="3" applyFont="1" applyFill="1" applyBorder="1" applyAlignment="1" applyProtection="1">
      <alignment horizontal="center" vertical="center"/>
    </xf>
    <xf numFmtId="49" fontId="8" fillId="21" borderId="115" xfId="3" applyNumberFormat="1" applyFont="1" applyFill="1" applyBorder="1" applyAlignment="1" applyProtection="1">
      <alignment horizontal="center" vertical="center"/>
    </xf>
    <xf numFmtId="49" fontId="12" fillId="43" borderId="116" xfId="3" applyNumberFormat="1" applyFont="1" applyFill="1" applyBorder="1" applyAlignment="1" applyProtection="1">
      <alignment horizontal="center" vertical="center"/>
    </xf>
    <xf numFmtId="0" fontId="9" fillId="45" borderId="0" xfId="3" applyFont="1" applyFill="1" applyBorder="1" applyAlignment="1" applyProtection="1">
      <alignment horizontal="center" vertical="center" wrapText="1"/>
    </xf>
    <xf numFmtId="0" fontId="15" fillId="45" borderId="0" xfId="5" applyFont="1" applyFill="1" applyBorder="1" applyAlignment="1" applyProtection="1">
      <alignment vertical="center"/>
    </xf>
    <xf numFmtId="0" fontId="20" fillId="45" borderId="0" xfId="5" applyFont="1" applyFill="1" applyBorder="1" applyAlignment="1" applyProtection="1">
      <alignment horizontal="right" vertical="center" wrapText="1"/>
    </xf>
    <xf numFmtId="0" fontId="17" fillId="43" borderId="107" xfId="9" applyFont="1" applyFill="1" applyBorder="1" applyAlignment="1" applyProtection="1">
      <alignment horizontal="center" wrapText="1"/>
    </xf>
    <xf numFmtId="49" fontId="9" fillId="43" borderId="121" xfId="3" applyNumberFormat="1" applyFont="1" applyFill="1" applyBorder="1" applyAlignment="1" applyProtection="1">
      <alignment horizontal="center" wrapText="1"/>
    </xf>
    <xf numFmtId="44" fontId="17" fillId="43" borderId="0" xfId="5" applyNumberFormat="1" applyFont="1" applyFill="1" applyBorder="1" applyAlignment="1" applyProtection="1">
      <alignment horizontal="center" wrapText="1"/>
    </xf>
    <xf numFmtId="44" fontId="17" fillId="43" borderId="122" xfId="5" applyNumberFormat="1" applyFont="1" applyFill="1" applyBorder="1" applyAlignment="1" applyProtection="1">
      <alignment horizontal="center" wrapText="1"/>
    </xf>
    <xf numFmtId="42" fontId="8" fillId="15" borderId="109" xfId="3" applyNumberFormat="1" applyFont="1" applyFill="1" applyBorder="1" applyAlignment="1" applyProtection="1">
      <alignment horizontal="center" vertical="center"/>
    </xf>
    <xf numFmtId="42" fontId="8" fillId="15" borderId="123" xfId="3" applyNumberFormat="1" applyFont="1" applyFill="1" applyBorder="1" applyAlignment="1" applyProtection="1">
      <alignment horizontal="center" vertical="center"/>
    </xf>
    <xf numFmtId="0" fontId="17" fillId="43" borderId="110" xfId="9" applyFont="1" applyFill="1" applyBorder="1" applyAlignment="1" applyProtection="1">
      <alignment horizontal="center" wrapText="1"/>
    </xf>
    <xf numFmtId="42" fontId="8" fillId="15" borderId="111" xfId="3" applyNumberFormat="1" applyFont="1" applyFill="1" applyBorder="1" applyAlignment="1" applyProtection="1">
      <alignment vertical="center" wrapText="1"/>
    </xf>
    <xf numFmtId="42" fontId="8" fillId="15" borderId="112" xfId="3" applyNumberFormat="1" applyFont="1" applyFill="1" applyBorder="1" applyAlignment="1" applyProtection="1">
      <alignment vertical="center" wrapText="1"/>
    </xf>
    <xf numFmtId="0" fontId="15" fillId="13" borderId="28" xfId="5" applyFont="1" applyFill="1" applyBorder="1" applyAlignment="1" applyProtection="1">
      <alignment vertical="center"/>
    </xf>
    <xf numFmtId="0" fontId="9" fillId="42" borderId="125" xfId="3" applyFont="1" applyFill="1" applyBorder="1" applyAlignment="1" applyProtection="1">
      <alignment horizontal="center" vertical="top" wrapText="1"/>
    </xf>
    <xf numFmtId="0" fontId="15" fillId="42" borderId="125" xfId="5" applyFont="1" applyFill="1" applyBorder="1" applyAlignment="1" applyProtection="1">
      <alignment vertical="top"/>
    </xf>
    <xf numFmtId="42" fontId="15" fillId="2" borderId="60" xfId="5" applyNumberFormat="1" applyFont="1" applyFill="1" applyBorder="1" applyAlignment="1" applyProtection="1">
      <alignment vertical="center"/>
    </xf>
    <xf numFmtId="42" fontId="15" fillId="2" borderId="119" xfId="5" applyNumberFormat="1" applyFont="1" applyFill="1" applyBorder="1" applyAlignment="1" applyProtection="1">
      <alignment vertical="center"/>
    </xf>
    <xf numFmtId="0" fontId="9" fillId="17" borderId="127" xfId="3" applyFont="1" applyFill="1" applyBorder="1" applyAlignment="1" applyProtection="1">
      <alignment horizontal="center" wrapText="1"/>
    </xf>
    <xf numFmtId="42" fontId="15" fillId="2" borderId="128" xfId="5" applyNumberFormat="1" applyFont="1" applyFill="1" applyBorder="1" applyAlignment="1" applyProtection="1">
      <alignment vertical="center"/>
      <protection locked="0"/>
    </xf>
    <xf numFmtId="42" fontId="15" fillId="2" borderId="129" xfId="5" applyNumberFormat="1" applyFont="1" applyFill="1" applyBorder="1" applyAlignment="1" applyProtection="1">
      <alignment vertical="center"/>
      <protection locked="0"/>
    </xf>
    <xf numFmtId="42" fontId="15" fillId="2" borderId="130" xfId="5" applyNumberFormat="1" applyFont="1" applyFill="1" applyBorder="1" applyAlignment="1" applyProtection="1">
      <alignment vertical="center"/>
      <protection locked="0"/>
    </xf>
    <xf numFmtId="42" fontId="15" fillId="13" borderId="127" xfId="6" applyNumberFormat="1" applyFont="1" applyFill="1" applyBorder="1" applyAlignment="1" applyProtection="1">
      <alignment vertical="center"/>
    </xf>
    <xf numFmtId="0" fontId="9" fillId="42" borderId="126" xfId="3" applyFont="1" applyFill="1" applyBorder="1" applyAlignment="1" applyProtection="1">
      <alignment horizontal="center" vertical="top" wrapText="1"/>
    </xf>
    <xf numFmtId="42" fontId="15" fillId="0" borderId="29" xfId="5" applyNumberFormat="1" applyFont="1" applyFill="1" applyBorder="1" applyAlignment="1" applyProtection="1">
      <alignment vertical="center"/>
    </xf>
    <xf numFmtId="42" fontId="15" fillId="0" borderId="60" xfId="5" applyNumberFormat="1" applyFont="1" applyFill="1" applyBorder="1" applyAlignment="1" applyProtection="1">
      <alignment vertical="center"/>
    </xf>
    <xf numFmtId="42" fontId="15" fillId="0" borderId="128" xfId="5" applyNumberFormat="1" applyFont="1" applyFill="1" applyBorder="1" applyAlignment="1" applyProtection="1">
      <alignment vertical="center"/>
      <protection locked="0"/>
    </xf>
    <xf numFmtId="42" fontId="15" fillId="0" borderId="129" xfId="5" applyNumberFormat="1" applyFont="1" applyFill="1" applyBorder="1" applyAlignment="1" applyProtection="1">
      <alignment vertical="center"/>
      <protection locked="0"/>
    </xf>
    <xf numFmtId="0" fontId="15" fillId="0" borderId="128" xfId="5" applyFont="1" applyFill="1" applyBorder="1" applyAlignment="1" applyProtection="1">
      <alignment vertical="center"/>
      <protection locked="0"/>
    </xf>
    <xf numFmtId="0" fontId="15" fillId="0" borderId="129" xfId="5" applyFont="1" applyFill="1" applyBorder="1" applyAlignment="1" applyProtection="1">
      <alignment vertical="center"/>
      <protection locked="0"/>
    </xf>
    <xf numFmtId="0" fontId="15" fillId="2" borderId="129" xfId="5" applyFont="1" applyFill="1" applyBorder="1" applyAlignment="1" applyProtection="1">
      <alignment vertical="center"/>
      <protection locked="0"/>
    </xf>
    <xf numFmtId="0" fontId="15" fillId="2" borderId="131" xfId="5" applyFont="1" applyFill="1" applyBorder="1" applyAlignment="1" applyProtection="1">
      <alignment vertical="center"/>
      <protection locked="0"/>
    </xf>
    <xf numFmtId="0" fontId="15" fillId="0" borderId="29" xfId="5" applyFont="1" applyFill="1" applyBorder="1" applyAlignment="1" applyProtection="1">
      <alignment horizontal="center" vertical="center"/>
      <protection locked="0"/>
    </xf>
    <xf numFmtId="0" fontId="15" fillId="0" borderId="60" xfId="5" applyFont="1" applyFill="1" applyBorder="1" applyAlignment="1" applyProtection="1">
      <alignment horizontal="center" vertical="center"/>
      <protection locked="0"/>
    </xf>
    <xf numFmtId="0" fontId="15" fillId="2" borderId="60" xfId="5" applyFont="1" applyFill="1" applyBorder="1" applyAlignment="1" applyProtection="1">
      <alignment horizontal="center" vertical="center"/>
      <protection locked="0"/>
    </xf>
    <xf numFmtId="0" fontId="15" fillId="2" borderId="61" xfId="5" applyFont="1" applyFill="1" applyBorder="1" applyAlignment="1" applyProtection="1">
      <alignment horizontal="center" vertical="center"/>
      <protection locked="0"/>
    </xf>
    <xf numFmtId="0" fontId="9" fillId="45" borderId="120" xfId="3" applyFont="1" applyFill="1" applyBorder="1" applyAlignment="1" applyProtection="1">
      <alignment horizontal="center"/>
    </xf>
    <xf numFmtId="42" fontId="8" fillId="15" borderId="124" xfId="3" applyNumberFormat="1" applyFont="1" applyFill="1" applyBorder="1" applyAlignment="1" applyProtection="1">
      <alignment vertical="center" wrapText="1"/>
    </xf>
    <xf numFmtId="42" fontId="8" fillId="21" borderId="114" xfId="3" applyNumberFormat="1" applyFill="1" applyBorder="1" applyAlignment="1" applyProtection="1">
      <alignment horizontal="center" vertical="center"/>
    </xf>
    <xf numFmtId="42" fontId="8" fillId="21" borderId="115" xfId="3" applyNumberFormat="1" applyFill="1" applyBorder="1" applyAlignment="1" applyProtection="1">
      <alignment horizontal="center" vertical="center"/>
    </xf>
    <xf numFmtId="42" fontId="8" fillId="21" borderId="141" xfId="3" applyNumberFormat="1" applyFill="1" applyBorder="1" applyAlignment="1" applyProtection="1">
      <alignment horizontal="center" vertical="center"/>
    </xf>
    <xf numFmtId="49" fontId="8" fillId="21" borderId="114" xfId="3" applyNumberFormat="1" applyFont="1" applyFill="1" applyBorder="1" applyAlignment="1" applyProtection="1">
      <alignment horizontal="center" vertical="center"/>
    </xf>
    <xf numFmtId="0" fontId="8" fillId="21" borderId="142" xfId="3" applyFill="1" applyBorder="1" applyAlignment="1" applyProtection="1">
      <alignment horizontal="center" vertical="center"/>
    </xf>
    <xf numFmtId="0" fontId="8" fillId="21" borderId="142" xfId="3" applyFont="1" applyFill="1" applyBorder="1" applyAlignment="1" applyProtection="1">
      <alignment horizontal="center" vertical="center"/>
    </xf>
    <xf numFmtId="0" fontId="8" fillId="21" borderId="143" xfId="3" applyFill="1" applyBorder="1" applyAlignment="1" applyProtection="1">
      <alignment horizontal="center" vertical="center"/>
    </xf>
    <xf numFmtId="0" fontId="8" fillId="21" borderId="143" xfId="3" applyFont="1" applyFill="1" applyBorder="1" applyAlignment="1" applyProtection="1">
      <alignment horizontal="center" vertical="center"/>
    </xf>
    <xf numFmtId="166" fontId="8" fillId="2" borderId="16" xfId="3" applyNumberFormat="1" applyFill="1" applyBorder="1" applyAlignment="1" applyProtection="1">
      <alignment horizontal="right" vertical="top" indent="2"/>
    </xf>
    <xf numFmtId="166" fontId="8" fillId="2" borderId="0" xfId="3" applyNumberFormat="1" applyFill="1" applyBorder="1" applyAlignment="1" applyProtection="1">
      <alignment horizontal="right" vertical="top" indent="4"/>
    </xf>
    <xf numFmtId="0" fontId="9" fillId="2" borderId="0" xfId="3" applyFont="1" applyFill="1" applyBorder="1" applyAlignment="1" applyProtection="1">
      <alignment horizontal="center"/>
    </xf>
    <xf numFmtId="0" fontId="9" fillId="8" borderId="52" xfId="3" applyFont="1" applyFill="1" applyBorder="1" applyAlignment="1" applyProtection="1">
      <alignment vertical="center" wrapText="1"/>
    </xf>
    <xf numFmtId="42" fontId="8" fillId="0" borderId="48" xfId="3" quotePrefix="1" applyNumberFormat="1" applyFill="1" applyBorder="1" applyAlignment="1" applyProtection="1">
      <alignment horizontal="right" vertical="center"/>
      <protection locked="0"/>
    </xf>
    <xf numFmtId="0" fontId="9" fillId="37" borderId="39" xfId="3" applyFont="1" applyFill="1" applyBorder="1" applyAlignment="1" applyProtection="1">
      <alignment vertical="center" wrapText="1"/>
    </xf>
    <xf numFmtId="0" fontId="9" fillId="31" borderId="39" xfId="3" applyFont="1" applyFill="1" applyBorder="1" applyAlignment="1" applyProtection="1">
      <alignment vertical="center" wrapText="1"/>
    </xf>
    <xf numFmtId="0" fontId="9" fillId="31" borderId="48" xfId="3" applyFont="1" applyFill="1" applyBorder="1" applyAlignment="1" applyProtection="1">
      <alignment vertical="center" wrapText="1"/>
    </xf>
    <xf numFmtId="42" fontId="9" fillId="18" borderId="48" xfId="8" applyNumberFormat="1" applyFont="1" applyBorder="1" applyAlignment="1" applyProtection="1">
      <alignment horizontal="right" vertical="center"/>
    </xf>
    <xf numFmtId="42" fontId="8" fillId="14" borderId="48" xfId="3" quotePrefix="1" applyNumberFormat="1" applyFill="1" applyBorder="1" applyAlignment="1" applyProtection="1">
      <alignment horizontal="right" vertical="center"/>
    </xf>
    <xf numFmtId="164" fontId="8" fillId="25" borderId="0" xfId="3" applyNumberFormat="1" applyFill="1" applyBorder="1" applyAlignment="1" applyProtection="1">
      <alignment horizontal="right" vertical="center"/>
    </xf>
    <xf numFmtId="0" fontId="8" fillId="0" borderId="0" xfId="3" applyBorder="1" applyAlignment="1" applyProtection="1">
      <alignment horizontal="right" vertical="center"/>
    </xf>
    <xf numFmtId="42" fontId="12" fillId="16" borderId="64" xfId="3" applyNumberFormat="1" applyFont="1" applyFill="1" applyBorder="1" applyAlignment="1" applyProtection="1">
      <alignment horizontal="right" vertical="center"/>
    </xf>
    <xf numFmtId="42" fontId="8" fillId="46" borderId="145" xfId="3" applyNumberFormat="1" applyFill="1" applyBorder="1" applyAlignment="1" applyProtection="1">
      <alignment vertical="center"/>
      <protection locked="0"/>
    </xf>
    <xf numFmtId="42" fontId="8" fillId="47" borderId="145" xfId="3" applyNumberFormat="1" applyFill="1" applyBorder="1" applyAlignment="1" applyProtection="1">
      <alignment vertical="center"/>
    </xf>
    <xf numFmtId="0" fontId="9" fillId="9" borderId="37" xfId="3" applyFont="1" applyFill="1" applyBorder="1" applyAlignment="1" applyProtection="1">
      <alignment horizontal="left" vertical="center" indent="1"/>
    </xf>
    <xf numFmtId="42" fontId="8" fillId="9" borderId="145" xfId="3" applyNumberFormat="1" applyFill="1" applyBorder="1" applyAlignment="1" applyProtection="1">
      <alignment vertical="center"/>
    </xf>
    <xf numFmtId="0" fontId="9" fillId="9" borderId="30" xfId="3" applyFont="1" applyFill="1" applyBorder="1" applyAlignment="1" applyProtection="1">
      <alignment horizontal="left" vertical="center" indent="1"/>
    </xf>
    <xf numFmtId="0" fontId="17" fillId="26" borderId="37" xfId="9" applyFont="1" applyFill="1" applyBorder="1" applyAlignment="1" applyProtection="1">
      <alignment horizontal="left" vertical="center" indent="1"/>
    </xf>
    <xf numFmtId="42" fontId="12" fillId="13" borderId="64" xfId="3" applyNumberFormat="1" applyFont="1" applyFill="1" applyBorder="1" applyAlignment="1" applyProtection="1">
      <alignment horizontal="right" vertical="center"/>
    </xf>
    <xf numFmtId="42" fontId="8" fillId="13" borderId="146" xfId="3" applyNumberFormat="1" applyFill="1" applyBorder="1" applyAlignment="1" applyProtection="1">
      <alignment vertical="center"/>
    </xf>
    <xf numFmtId="42" fontId="8" fillId="47" borderId="64" xfId="3" applyNumberFormat="1" applyFill="1" applyBorder="1" applyAlignment="1" applyProtection="1">
      <alignment horizontal="right" vertical="center"/>
    </xf>
    <xf numFmtId="42" fontId="8" fillId="47" borderId="146" xfId="3" applyNumberFormat="1" applyFill="1" applyBorder="1" applyAlignment="1" applyProtection="1">
      <alignment vertical="center"/>
    </xf>
    <xf numFmtId="42" fontId="12" fillId="15" borderId="64" xfId="3" applyNumberFormat="1" applyFont="1" applyFill="1" applyBorder="1" applyAlignment="1" applyProtection="1">
      <alignment horizontal="right" vertical="center"/>
    </xf>
    <xf numFmtId="42" fontId="8" fillId="15" borderId="146" xfId="3" applyNumberFormat="1" applyFill="1" applyBorder="1" applyAlignment="1" applyProtection="1">
      <alignment vertical="center"/>
    </xf>
    <xf numFmtId="42" fontId="8" fillId="9" borderId="146" xfId="3" applyNumberFormat="1" applyFill="1" applyBorder="1" applyAlignment="1" applyProtection="1">
      <alignment vertical="center"/>
    </xf>
    <xf numFmtId="42" fontId="8" fillId="16" borderId="146" xfId="3" applyNumberFormat="1" applyFill="1" applyBorder="1" applyAlignment="1" applyProtection="1">
      <alignment vertical="center"/>
    </xf>
    <xf numFmtId="42" fontId="12" fillId="14" borderId="64" xfId="3" applyNumberFormat="1" applyFont="1" applyFill="1" applyBorder="1" applyAlignment="1" applyProtection="1">
      <alignment horizontal="right" vertical="center"/>
    </xf>
    <xf numFmtId="42" fontId="12" fillId="13" borderId="156" xfId="3" applyNumberFormat="1" applyFont="1" applyFill="1" applyBorder="1" applyAlignment="1" applyProtection="1">
      <alignment horizontal="right" vertical="center"/>
    </xf>
    <xf numFmtId="42" fontId="8" fillId="46" borderId="157" xfId="3" applyNumberFormat="1" applyFill="1" applyBorder="1" applyAlignment="1" applyProtection="1">
      <alignment vertical="center"/>
      <protection locked="0"/>
    </xf>
    <xf numFmtId="42" fontId="8" fillId="13" borderId="158" xfId="3" applyNumberFormat="1" applyFill="1" applyBorder="1" applyAlignment="1" applyProtection="1">
      <alignment vertical="center"/>
    </xf>
    <xf numFmtId="42" fontId="8" fillId="37" borderId="159" xfId="3" applyNumberFormat="1" applyFill="1" applyBorder="1" applyAlignment="1" applyProtection="1">
      <alignment vertical="center"/>
    </xf>
    <xf numFmtId="42" fontId="8" fillId="37" borderId="160" xfId="3" applyNumberFormat="1" applyFill="1" applyBorder="1" applyAlignment="1" applyProtection="1">
      <alignment vertical="center"/>
    </xf>
    <xf numFmtId="42" fontId="12" fillId="12" borderId="156" xfId="3" applyNumberFormat="1" applyFont="1" applyFill="1" applyBorder="1" applyAlignment="1" applyProtection="1">
      <alignment horizontal="right" vertical="center"/>
    </xf>
    <xf numFmtId="42" fontId="8" fillId="12" borderId="158" xfId="3" applyNumberFormat="1" applyFill="1" applyBorder="1" applyAlignment="1" applyProtection="1">
      <alignment vertical="center"/>
    </xf>
    <xf numFmtId="42" fontId="12" fillId="15" borderId="156" xfId="3" applyNumberFormat="1" applyFont="1" applyFill="1" applyBorder="1" applyAlignment="1" applyProtection="1">
      <alignment horizontal="right" vertical="center"/>
    </xf>
    <xf numFmtId="42" fontId="8" fillId="15" borderId="158" xfId="3" applyNumberFormat="1" applyFill="1" applyBorder="1" applyAlignment="1" applyProtection="1">
      <alignment vertical="center"/>
    </xf>
    <xf numFmtId="42" fontId="8" fillId="9" borderId="159" xfId="3" applyNumberFormat="1" applyFill="1" applyBorder="1" applyAlignment="1" applyProtection="1">
      <alignment vertical="center"/>
    </xf>
    <xf numFmtId="42" fontId="8" fillId="9" borderId="160" xfId="3" applyNumberFormat="1" applyFill="1" applyBorder="1" applyAlignment="1" applyProtection="1">
      <alignment vertical="center"/>
    </xf>
    <xf numFmtId="42" fontId="12" fillId="16" borderId="156" xfId="3" applyNumberFormat="1" applyFont="1" applyFill="1" applyBorder="1" applyAlignment="1" applyProtection="1">
      <alignment horizontal="right" vertical="center"/>
    </xf>
    <xf numFmtId="42" fontId="8" fillId="16" borderId="158" xfId="3" applyNumberFormat="1" applyFill="1" applyBorder="1" applyAlignment="1" applyProtection="1">
      <alignment vertical="center"/>
    </xf>
    <xf numFmtId="0" fontId="12" fillId="48" borderId="30" xfId="8" applyFont="1" applyFill="1" applyBorder="1" applyAlignment="1" applyProtection="1">
      <alignment horizontal="right" vertical="center" wrapText="1"/>
    </xf>
    <xf numFmtId="0" fontId="17" fillId="26" borderId="147" xfId="9" applyFont="1" applyFill="1" applyBorder="1" applyAlignment="1" applyProtection="1">
      <alignment horizontal="left" indent="1"/>
    </xf>
    <xf numFmtId="42" fontId="8" fillId="26" borderId="155" xfId="3" applyNumberFormat="1" applyFill="1" applyBorder="1" applyAlignment="1" applyProtection="1"/>
    <xf numFmtId="42" fontId="8" fillId="26" borderId="159" xfId="3" applyNumberFormat="1" applyFill="1" applyBorder="1" applyAlignment="1" applyProtection="1">
      <alignment vertical="center"/>
    </xf>
    <xf numFmtId="42" fontId="8" fillId="26" borderId="160" xfId="3" applyNumberFormat="1" applyFill="1" applyBorder="1" applyAlignment="1" applyProtection="1">
      <alignment vertical="center"/>
    </xf>
    <xf numFmtId="42" fontId="12" fillId="3" borderId="156" xfId="3" applyNumberFormat="1" applyFont="1" applyFill="1" applyBorder="1" applyAlignment="1" applyProtection="1">
      <alignment horizontal="right" vertical="center"/>
    </xf>
    <xf numFmtId="42" fontId="8" fillId="3" borderId="157" xfId="3" applyNumberFormat="1" applyFill="1" applyBorder="1" applyAlignment="1" applyProtection="1">
      <alignment vertical="center"/>
      <protection locked="0"/>
    </xf>
    <xf numFmtId="0" fontId="9" fillId="2" borderId="16" xfId="3" applyFont="1" applyFill="1" applyBorder="1" applyAlignment="1" applyProtection="1">
      <alignment horizontal="center"/>
    </xf>
    <xf numFmtId="0" fontId="9" fillId="2" borderId="17" xfId="3" applyFont="1" applyFill="1" applyBorder="1" applyAlignment="1" applyProtection="1">
      <alignment horizontal="center"/>
    </xf>
    <xf numFmtId="0" fontId="8" fillId="2" borderId="17" xfId="3" applyFill="1" applyBorder="1" applyAlignment="1" applyProtection="1">
      <alignment vertical="center"/>
    </xf>
    <xf numFmtId="0" fontId="12" fillId="49" borderId="30" xfId="8" applyFont="1" applyFill="1" applyBorder="1" applyAlignment="1" applyProtection="1">
      <alignment horizontal="right" vertical="center" wrapText="1"/>
    </xf>
    <xf numFmtId="42" fontId="8" fillId="50" borderId="145" xfId="3" applyNumberFormat="1" applyFill="1" applyBorder="1" applyAlignment="1" applyProtection="1">
      <alignment vertical="center"/>
    </xf>
    <xf numFmtId="42" fontId="42" fillId="44" borderId="98" xfId="5" applyNumberFormat="1" applyFont="1" applyFill="1" applyBorder="1" applyAlignment="1" applyProtection="1"/>
    <xf numFmtId="43" fontId="8" fillId="35" borderId="62" xfId="3" quotePrefix="1" applyNumberFormat="1" applyFill="1" applyBorder="1" applyAlignment="1" applyProtection="1">
      <alignment horizontal="right" vertical="center"/>
    </xf>
    <xf numFmtId="43" fontId="8" fillId="35" borderId="63" xfId="3" quotePrefix="1" applyNumberFormat="1" applyFill="1" applyBorder="1" applyAlignment="1" applyProtection="1">
      <alignment horizontal="right" vertical="center"/>
    </xf>
    <xf numFmtId="0" fontId="8" fillId="2" borderId="0" xfId="3" applyFont="1" applyFill="1" applyBorder="1" applyAlignment="1" applyProtection="1">
      <alignment vertical="center" wrapText="1"/>
      <protection locked="0"/>
    </xf>
    <xf numFmtId="0" fontId="17" fillId="2" borderId="0" xfId="3" applyFont="1" applyFill="1" applyBorder="1" applyAlignment="1" applyProtection="1">
      <alignment horizontal="center" vertical="center" wrapText="1"/>
      <protection locked="0"/>
    </xf>
    <xf numFmtId="0" fontId="23" fillId="25" borderId="0" xfId="3" applyFont="1" applyFill="1" applyBorder="1" applyAlignment="1" applyProtection="1">
      <alignment vertical="top"/>
    </xf>
    <xf numFmtId="0" fontId="23" fillId="0" borderId="0" xfId="3" applyFont="1" applyBorder="1" applyAlignment="1" applyProtection="1">
      <alignment vertical="top"/>
    </xf>
    <xf numFmtId="0" fontId="15" fillId="2" borderId="7" xfId="0" applyFont="1" applyFill="1" applyBorder="1" applyAlignment="1" applyProtection="1">
      <alignment horizontal="left" vertical="top" wrapText="1" indent="3"/>
      <protection locked="0"/>
    </xf>
    <xf numFmtId="42" fontId="8" fillId="12" borderId="48" xfId="3" quotePrefix="1" applyNumberFormat="1" applyFill="1" applyBorder="1" applyAlignment="1" applyProtection="1">
      <alignment horizontal="right" vertical="center"/>
    </xf>
    <xf numFmtId="42" fontId="8" fillId="14" borderId="41" xfId="3" quotePrefix="1" applyNumberFormat="1" applyFill="1" applyBorder="1" applyAlignment="1" applyProtection="1">
      <alignment horizontal="right" vertical="center"/>
    </xf>
    <xf numFmtId="42" fontId="8" fillId="12" borderId="30" xfId="3" applyNumberFormat="1" applyFill="1" applyBorder="1" applyAlignment="1" applyProtection="1">
      <alignment vertical="center"/>
    </xf>
    <xf numFmtId="0" fontId="8" fillId="2" borderId="0" xfId="3" applyFont="1" applyFill="1" applyBorder="1" applyAlignment="1" applyProtection="1">
      <alignment horizontal="center" vertical="center"/>
      <protection locked="0"/>
    </xf>
    <xf numFmtId="0" fontId="8" fillId="2" borderId="0" xfId="3" applyFont="1" applyFill="1" applyBorder="1" applyAlignment="1" applyProtection="1">
      <alignment vertical="center"/>
      <protection locked="0"/>
    </xf>
    <xf numFmtId="0" fontId="8" fillId="2" borderId="0" xfId="3" applyFont="1" applyFill="1" applyBorder="1" applyAlignment="1" applyProtection="1">
      <alignment horizontal="center" vertical="center" wrapText="1"/>
      <protection locked="0"/>
    </xf>
    <xf numFmtId="0" fontId="9" fillId="2" borderId="0" xfId="3" applyFont="1" applyFill="1" applyBorder="1" applyAlignment="1" applyProtection="1">
      <alignment wrapText="1"/>
      <protection locked="0"/>
    </xf>
    <xf numFmtId="0" fontId="9" fillId="2" borderId="65" xfId="3" applyFont="1" applyFill="1" applyBorder="1" applyAlignment="1" applyProtection="1">
      <alignment wrapText="1"/>
      <protection locked="0"/>
    </xf>
    <xf numFmtId="0" fontId="9" fillId="2" borderId="0" xfId="3" applyFont="1" applyFill="1" applyBorder="1" applyAlignment="1" applyProtection="1">
      <alignment vertical="center" wrapText="1"/>
      <protection locked="0"/>
    </xf>
    <xf numFmtId="0" fontId="9" fillId="2" borderId="65" xfId="3" applyFont="1" applyFill="1" applyBorder="1" applyAlignment="1" applyProtection="1">
      <alignment vertical="center" wrapText="1"/>
      <protection locked="0"/>
    </xf>
    <xf numFmtId="0" fontId="9" fillId="2" borderId="0" xfId="3" applyFont="1" applyFill="1" applyBorder="1" applyAlignment="1" applyProtection="1">
      <alignment vertical="top" wrapText="1"/>
      <protection locked="0"/>
    </xf>
    <xf numFmtId="0" fontId="9" fillId="2" borderId="65" xfId="3" applyFont="1" applyFill="1" applyBorder="1" applyAlignment="1" applyProtection="1">
      <alignment vertical="top" wrapText="1"/>
      <protection locked="0"/>
    </xf>
    <xf numFmtId="0" fontId="8" fillId="0" borderId="0" xfId="3" applyFont="1" applyBorder="1" applyAlignment="1" applyProtection="1">
      <alignment vertical="center"/>
      <protection locked="0"/>
    </xf>
    <xf numFmtId="0" fontId="9" fillId="2" borderId="0" xfId="3" applyFont="1" applyFill="1" applyBorder="1" applyAlignment="1" applyProtection="1">
      <alignment horizontal="center" vertical="top" wrapText="1"/>
      <protection locked="0"/>
    </xf>
    <xf numFmtId="0" fontId="5" fillId="10" borderId="0" xfId="0" applyFont="1" applyFill="1" applyAlignment="1" applyProtection="1">
      <alignment vertical="center"/>
    </xf>
    <xf numFmtId="0" fontId="5" fillId="0" borderId="0" xfId="0" applyFont="1" applyFill="1" applyAlignment="1" applyProtection="1">
      <alignment vertical="center"/>
    </xf>
    <xf numFmtId="0" fontId="15" fillId="41" borderId="7" xfId="0" applyFont="1" applyFill="1" applyBorder="1" applyAlignment="1" applyProtection="1">
      <alignment horizontal="left" vertical="top" wrapText="1"/>
    </xf>
    <xf numFmtId="0" fontId="17" fillId="41" borderId="7" xfId="0" applyFont="1" applyFill="1" applyBorder="1" applyAlignment="1" applyProtection="1">
      <alignment horizontal="left" vertical="top" wrapText="1"/>
    </xf>
    <xf numFmtId="42" fontId="15" fillId="5" borderId="10" xfId="1" applyNumberFormat="1" applyFont="1" applyFill="1" applyBorder="1" applyAlignment="1" applyProtection="1">
      <alignment vertical="top"/>
    </xf>
    <xf numFmtId="42" fontId="17" fillId="5" borderId="13" xfId="1" applyNumberFormat="1" applyFont="1" applyFill="1" applyBorder="1" applyProtection="1"/>
    <xf numFmtId="42" fontId="17" fillId="5" borderId="13" xfId="1" applyNumberFormat="1" applyFont="1" applyFill="1" applyBorder="1" applyAlignment="1" applyProtection="1"/>
    <xf numFmtId="165" fontId="9" fillId="43" borderId="98" xfId="3" applyNumberFormat="1" applyFont="1" applyFill="1" applyBorder="1" applyAlignment="1" applyProtection="1">
      <alignment horizontal="left" vertical="center" wrapText="1" indent="1"/>
    </xf>
    <xf numFmtId="0" fontId="17" fillId="26" borderId="37" xfId="9" applyFont="1" applyFill="1" applyBorder="1" applyAlignment="1" applyProtection="1">
      <alignment horizontal="center" vertical="center"/>
    </xf>
    <xf numFmtId="0" fontId="8" fillId="14" borderId="30" xfId="3" applyFill="1" applyBorder="1" applyAlignment="1" applyProtection="1">
      <alignment vertical="center"/>
    </xf>
    <xf numFmtId="10" fontId="8" fillId="14" borderId="30" xfId="3" applyNumberFormat="1" applyFill="1" applyBorder="1" applyAlignment="1" applyProtection="1">
      <alignment vertical="center"/>
    </xf>
    <xf numFmtId="42" fontId="8" fillId="26" borderId="37" xfId="3" applyNumberFormat="1" applyFill="1" applyBorder="1" applyAlignment="1" applyProtection="1">
      <alignment vertical="center"/>
    </xf>
    <xf numFmtId="42" fontId="8" fillId="14" borderId="162" xfId="3" applyNumberFormat="1" applyFill="1" applyBorder="1" applyAlignment="1" applyProtection="1">
      <alignment vertical="center"/>
    </xf>
    <xf numFmtId="42" fontId="8" fillId="49" borderId="162" xfId="3" applyNumberFormat="1" applyFill="1" applyBorder="1" applyAlignment="1" applyProtection="1">
      <alignment vertical="center"/>
    </xf>
    <xf numFmtId="42" fontId="8" fillId="3" borderId="163" xfId="3" applyNumberFormat="1" applyFill="1" applyBorder="1" applyAlignment="1" applyProtection="1">
      <alignment vertical="center"/>
    </xf>
    <xf numFmtId="42" fontId="8" fillId="26" borderId="164" xfId="3" applyNumberFormat="1" applyFill="1" applyBorder="1" applyAlignment="1" applyProtection="1"/>
    <xf numFmtId="0" fontId="8" fillId="52" borderId="0" xfId="3" applyFill="1" applyBorder="1" applyAlignment="1" applyProtection="1">
      <alignment vertical="center"/>
    </xf>
    <xf numFmtId="0" fontId="17" fillId="26" borderId="165" xfId="9" applyFont="1" applyFill="1" applyBorder="1" applyAlignment="1" applyProtection="1">
      <alignment horizontal="center" vertical="center"/>
    </xf>
    <xf numFmtId="0" fontId="5" fillId="2" borderId="0" xfId="0" applyFont="1" applyFill="1" applyBorder="1" applyAlignment="1" applyProtection="1">
      <alignment horizontal="right"/>
    </xf>
    <xf numFmtId="0" fontId="5" fillId="2" borderId="5" xfId="0" applyFont="1" applyFill="1" applyBorder="1" applyAlignment="1" applyProtection="1">
      <alignment horizontal="center"/>
    </xf>
    <xf numFmtId="42" fontId="8" fillId="46" borderId="167" xfId="3" applyNumberFormat="1" applyFill="1" applyBorder="1" applyAlignment="1" applyProtection="1">
      <alignment vertical="center"/>
      <protection locked="0"/>
    </xf>
    <xf numFmtId="42" fontId="8" fillId="14" borderId="168" xfId="3" applyNumberFormat="1" applyFill="1" applyBorder="1" applyAlignment="1" applyProtection="1">
      <alignment vertical="center"/>
    </xf>
    <xf numFmtId="0" fontId="8" fillId="14" borderId="169" xfId="3" applyFill="1" applyBorder="1" applyAlignment="1" applyProtection="1">
      <alignment vertical="center"/>
    </xf>
    <xf numFmtId="10" fontId="8" fillId="14" borderId="169" xfId="3" applyNumberFormat="1" applyFill="1" applyBorder="1" applyAlignment="1" applyProtection="1">
      <alignment vertical="center"/>
    </xf>
    <xf numFmtId="0" fontId="9" fillId="2" borderId="25" xfId="3" applyFont="1" applyFill="1" applyBorder="1" applyAlignment="1" applyProtection="1">
      <alignment horizontal="center"/>
    </xf>
    <xf numFmtId="42" fontId="8" fillId="54" borderId="48" xfId="3" quotePrefix="1" applyNumberFormat="1" applyFill="1" applyBorder="1" applyAlignment="1" applyProtection="1">
      <alignment horizontal="right" vertical="center"/>
      <protection locked="0"/>
    </xf>
    <xf numFmtId="41" fontId="8" fillId="54" borderId="48" xfId="3" quotePrefix="1" applyNumberFormat="1" applyFill="1" applyBorder="1" applyAlignment="1" applyProtection="1">
      <alignment horizontal="right" vertical="center"/>
    </xf>
    <xf numFmtId="0" fontId="9" fillId="43" borderId="98" xfId="3" applyFont="1" applyFill="1" applyBorder="1" applyAlignment="1" applyProtection="1">
      <alignment horizontal="right" vertical="center" wrapText="1"/>
    </xf>
    <xf numFmtId="0" fontId="17" fillId="2" borderId="20" xfId="8" applyFont="1" applyFill="1" applyBorder="1" applyAlignment="1" applyProtection="1">
      <alignment horizontal="center" wrapText="1"/>
    </xf>
    <xf numFmtId="0" fontId="9" fillId="2" borderId="153" xfId="3" applyFont="1" applyFill="1" applyBorder="1" applyAlignment="1" applyProtection="1">
      <alignment horizontal="center"/>
    </xf>
    <xf numFmtId="0" fontId="17" fillId="2" borderId="153" xfId="8" applyFont="1" applyFill="1" applyBorder="1" applyAlignment="1" applyProtection="1">
      <alignment vertical="center"/>
    </xf>
    <xf numFmtId="42" fontId="8" fillId="28" borderId="48" xfId="3" quotePrefix="1" applyNumberFormat="1" applyFill="1" applyBorder="1" applyAlignment="1" applyProtection="1">
      <alignment horizontal="right" vertical="center"/>
      <protection locked="0"/>
    </xf>
    <xf numFmtId="42" fontId="8" fillId="28" borderId="62" xfId="3" quotePrefix="1" applyNumberFormat="1" applyFill="1" applyBorder="1" applyAlignment="1" applyProtection="1">
      <alignment horizontal="right" vertical="center"/>
      <protection locked="0"/>
    </xf>
    <xf numFmtId="42" fontId="8" fillId="0" borderId="48" xfId="3" applyNumberFormat="1" applyBorder="1" applyAlignment="1" applyProtection="1">
      <alignment horizontal="right" vertical="center"/>
      <protection locked="0"/>
    </xf>
    <xf numFmtId="42" fontId="8" fillId="0" borderId="144" xfId="3" applyNumberFormat="1" applyBorder="1" applyAlignment="1" applyProtection="1">
      <alignment horizontal="right" vertical="center"/>
      <protection locked="0"/>
    </xf>
    <xf numFmtId="42" fontId="8" fillId="0" borderId="62" xfId="3" applyNumberFormat="1" applyBorder="1" applyAlignment="1" applyProtection="1">
      <alignment horizontal="right" vertical="center"/>
      <protection locked="0"/>
    </xf>
    <xf numFmtId="0" fontId="9" fillId="9" borderId="39" xfId="3" applyFont="1" applyFill="1" applyBorder="1" applyAlignment="1" applyProtection="1">
      <alignment vertical="center" wrapText="1"/>
    </xf>
    <xf numFmtId="0" fontId="9" fillId="9" borderId="48" xfId="3" applyFont="1" applyFill="1" applyBorder="1" applyAlignment="1" applyProtection="1">
      <alignment vertical="center" wrapText="1"/>
    </xf>
    <xf numFmtId="42" fontId="8" fillId="0" borderId="48" xfId="8" applyNumberFormat="1" applyFont="1" applyFill="1" applyBorder="1" applyAlignment="1" applyProtection="1">
      <alignment horizontal="right" vertical="center"/>
      <protection locked="0"/>
    </xf>
    <xf numFmtId="0" fontId="17" fillId="2" borderId="170" xfId="8" applyFont="1" applyFill="1" applyBorder="1" applyAlignment="1" applyProtection="1">
      <alignment horizontal="center" vertical="center" wrapText="1"/>
    </xf>
    <xf numFmtId="0" fontId="17" fillId="2" borderId="171" xfId="8" applyFont="1" applyFill="1" applyBorder="1" applyAlignment="1" applyProtection="1">
      <alignment horizontal="center" vertical="center" wrapText="1"/>
    </xf>
    <xf numFmtId="0" fontId="9" fillId="2" borderId="172" xfId="3" applyFont="1" applyFill="1" applyBorder="1" applyAlignment="1" applyProtection="1">
      <alignment horizontal="center"/>
    </xf>
    <xf numFmtId="0" fontId="9" fillId="2" borderId="173" xfId="3" applyFont="1" applyFill="1" applyBorder="1" applyAlignment="1" applyProtection="1">
      <alignment horizontal="center" vertical="center"/>
    </xf>
    <xf numFmtId="0" fontId="9" fillId="2" borderId="174" xfId="3" applyFont="1" applyFill="1" applyBorder="1" applyAlignment="1" applyProtection="1">
      <alignment horizontal="center"/>
    </xf>
    <xf numFmtId="0" fontId="9" fillId="2" borderId="175" xfId="3" applyFont="1" applyFill="1" applyBorder="1" applyAlignment="1" applyProtection="1">
      <alignment horizontal="center"/>
    </xf>
    <xf numFmtId="0" fontId="8" fillId="2" borderId="174" xfId="3" applyFont="1" applyFill="1" applyBorder="1" applyAlignment="1" applyProtection="1">
      <alignment horizontal="center" vertical="top" wrapText="1"/>
    </xf>
    <xf numFmtId="0" fontId="8" fillId="2" borderId="175" xfId="3" applyFont="1" applyFill="1" applyBorder="1" applyAlignment="1" applyProtection="1">
      <alignment horizontal="center" vertical="top" wrapText="1"/>
    </xf>
    <xf numFmtId="0" fontId="29" fillId="2" borderId="176" xfId="3" applyFont="1" applyFill="1" applyBorder="1" applyAlignment="1" applyProtection="1">
      <alignment horizontal="center" vertical="center"/>
    </xf>
    <xf numFmtId="0" fontId="17" fillId="2" borderId="175" xfId="8" applyFont="1" applyFill="1" applyBorder="1" applyAlignment="1" applyProtection="1">
      <alignment vertical="center"/>
    </xf>
    <xf numFmtId="0" fontId="9" fillId="8" borderId="177" xfId="3" applyFont="1" applyFill="1" applyBorder="1" applyAlignment="1" applyProtection="1">
      <alignment vertical="center" wrapText="1"/>
    </xf>
    <xf numFmtId="0" fontId="9" fillId="8" borderId="178" xfId="3" applyFont="1" applyFill="1" applyBorder="1" applyAlignment="1" applyProtection="1">
      <alignment vertical="center" wrapText="1"/>
    </xf>
    <xf numFmtId="42" fontId="8" fillId="0" borderId="179" xfId="3" quotePrefix="1" applyNumberFormat="1" applyFill="1" applyBorder="1" applyAlignment="1" applyProtection="1">
      <alignment horizontal="right" vertical="center"/>
      <protection locked="0"/>
    </xf>
    <xf numFmtId="42" fontId="8" fillId="55" borderId="180" xfId="3" quotePrefix="1" applyNumberFormat="1" applyFill="1" applyBorder="1" applyAlignment="1" applyProtection="1">
      <alignment horizontal="right" vertical="center"/>
      <protection locked="0"/>
    </xf>
    <xf numFmtId="42" fontId="8" fillId="0" borderId="181" xfId="3" quotePrefix="1" applyNumberFormat="1" applyFill="1" applyBorder="1" applyAlignment="1" applyProtection="1">
      <alignment horizontal="right" vertical="center"/>
      <protection locked="0"/>
    </xf>
    <xf numFmtId="42" fontId="8" fillId="55" borderId="182" xfId="3" quotePrefix="1" applyNumberFormat="1" applyFill="1" applyBorder="1" applyAlignment="1" applyProtection="1">
      <alignment horizontal="right" vertical="center"/>
      <protection locked="0"/>
    </xf>
    <xf numFmtId="0" fontId="9" fillId="37" borderId="183" xfId="3" applyFont="1" applyFill="1" applyBorder="1" applyAlignment="1" applyProtection="1">
      <alignment vertical="center" wrapText="1"/>
    </xf>
    <xf numFmtId="0" fontId="9" fillId="37" borderId="184" xfId="3" applyFont="1" applyFill="1" applyBorder="1" applyAlignment="1" applyProtection="1">
      <alignment vertical="center" wrapText="1"/>
    </xf>
    <xf numFmtId="42" fontId="8" fillId="0" borderId="180" xfId="3" quotePrefix="1" applyNumberFormat="1" applyFill="1" applyBorder="1" applyAlignment="1" applyProtection="1">
      <alignment horizontal="right" vertical="center"/>
      <protection locked="0"/>
    </xf>
    <xf numFmtId="42" fontId="8" fillId="27" borderId="179" xfId="3" quotePrefix="1" applyNumberFormat="1" applyFill="1" applyBorder="1" applyAlignment="1" applyProtection="1">
      <alignment horizontal="right" vertical="center"/>
      <protection locked="0"/>
    </xf>
    <xf numFmtId="42" fontId="8" fillId="36" borderId="182" xfId="3" quotePrefix="1" applyNumberFormat="1" applyFill="1" applyBorder="1" applyAlignment="1" applyProtection="1">
      <alignment horizontal="right" vertical="center"/>
    </xf>
    <xf numFmtId="42" fontId="8" fillId="54" borderId="179" xfId="3" quotePrefix="1" applyNumberFormat="1" applyFill="1" applyBorder="1" applyAlignment="1" applyProtection="1">
      <alignment horizontal="right" vertical="center"/>
      <protection locked="0"/>
    </xf>
    <xf numFmtId="42" fontId="8" fillId="54" borderId="180" xfId="3" quotePrefix="1" applyNumberFormat="1" applyFill="1" applyBorder="1" applyAlignment="1" applyProtection="1">
      <alignment horizontal="right" vertical="center"/>
      <protection locked="0"/>
    </xf>
    <xf numFmtId="42" fontId="8" fillId="36" borderId="180" xfId="3" quotePrefix="1" applyNumberFormat="1" applyFill="1" applyBorder="1" applyAlignment="1" applyProtection="1">
      <alignment horizontal="right" vertical="center"/>
    </xf>
    <xf numFmtId="42" fontId="8" fillId="0" borderId="185" xfId="3" quotePrefix="1" applyNumberFormat="1" applyFill="1" applyBorder="1" applyAlignment="1" applyProtection="1">
      <alignment horizontal="right" vertical="center"/>
      <protection locked="0"/>
    </xf>
    <xf numFmtId="42" fontId="8" fillId="0" borderId="185" xfId="3" quotePrefix="1" applyNumberFormat="1" applyBorder="1" applyAlignment="1" applyProtection="1">
      <alignment horizontal="right" vertical="center"/>
      <protection locked="0"/>
    </xf>
    <xf numFmtId="42" fontId="8" fillId="36" borderId="181" xfId="3" quotePrefix="1" applyNumberFormat="1" applyFill="1" applyBorder="1" applyAlignment="1" applyProtection="1">
      <alignment horizontal="right" vertical="center"/>
    </xf>
    <xf numFmtId="42" fontId="8" fillId="36" borderId="186" xfId="3" quotePrefix="1" applyNumberFormat="1" applyFill="1" applyBorder="1" applyAlignment="1" applyProtection="1">
      <alignment horizontal="right" vertical="center"/>
    </xf>
    <xf numFmtId="42" fontId="8" fillId="36" borderId="187" xfId="3" quotePrefix="1" applyNumberFormat="1" applyFill="1" applyBorder="1" applyAlignment="1" applyProtection="1">
      <alignment horizontal="right" vertical="center"/>
    </xf>
    <xf numFmtId="42" fontId="8" fillId="36" borderId="188" xfId="3" quotePrefix="1" applyNumberFormat="1" applyFill="1" applyBorder="1" applyAlignment="1" applyProtection="1">
      <alignment horizontal="right" vertical="center"/>
    </xf>
    <xf numFmtId="0" fontId="9" fillId="31" borderId="189" xfId="3" applyFont="1" applyFill="1" applyBorder="1" applyAlignment="1" applyProtection="1">
      <alignment vertical="center" wrapText="1"/>
    </xf>
    <xf numFmtId="0" fontId="9" fillId="31" borderId="184" xfId="3" applyFont="1" applyFill="1" applyBorder="1" applyAlignment="1" applyProtection="1">
      <alignment vertical="center" wrapText="1"/>
    </xf>
    <xf numFmtId="42" fontId="8" fillId="0" borderId="190" xfId="3" quotePrefix="1" applyNumberFormat="1" applyBorder="1" applyAlignment="1" applyProtection="1">
      <alignment horizontal="right" vertical="center"/>
      <protection locked="0"/>
    </xf>
    <xf numFmtId="42" fontId="8" fillId="53" borderId="180" xfId="3" quotePrefix="1" applyNumberFormat="1" applyFill="1" applyBorder="1" applyAlignment="1" applyProtection="1">
      <alignment horizontal="right" vertical="center"/>
      <protection locked="0"/>
    </xf>
    <xf numFmtId="42" fontId="8" fillId="0" borderId="191" xfId="3" quotePrefix="1" applyNumberFormat="1" applyBorder="1" applyAlignment="1" applyProtection="1">
      <alignment horizontal="right" vertical="center"/>
      <protection locked="0"/>
    </xf>
    <xf numFmtId="42" fontId="8" fillId="0" borderId="192" xfId="3" quotePrefix="1" applyNumberFormat="1" applyBorder="1" applyAlignment="1" applyProtection="1">
      <alignment horizontal="right" vertical="center"/>
      <protection locked="0"/>
    </xf>
    <xf numFmtId="42" fontId="8" fillId="53" borderId="182" xfId="3" quotePrefix="1" applyNumberFormat="1" applyFill="1" applyBorder="1" applyAlignment="1" applyProtection="1">
      <alignment horizontal="right" vertical="center"/>
      <protection locked="0"/>
    </xf>
    <xf numFmtId="0" fontId="9" fillId="31" borderId="190" xfId="3" applyFont="1" applyFill="1" applyBorder="1" applyAlignment="1" applyProtection="1">
      <alignment vertical="center" wrapText="1"/>
    </xf>
    <xf numFmtId="0" fontId="9" fillId="31" borderId="180" xfId="3" applyFont="1" applyFill="1" applyBorder="1" applyAlignment="1" applyProtection="1">
      <alignment vertical="center" wrapText="1"/>
    </xf>
    <xf numFmtId="42" fontId="8" fillId="0" borderId="193" xfId="3" quotePrefix="1" applyNumberFormat="1" applyBorder="1" applyAlignment="1" applyProtection="1">
      <alignment horizontal="right" vertical="center"/>
      <protection locked="0"/>
    </xf>
    <xf numFmtId="42" fontId="8" fillId="53" borderId="194" xfId="3" quotePrefix="1" applyNumberFormat="1" applyFill="1" applyBorder="1" applyAlignment="1" applyProtection="1">
      <alignment horizontal="right" vertical="center"/>
      <protection locked="0"/>
    </xf>
    <xf numFmtId="0" fontId="9" fillId="34" borderId="195" xfId="3" applyFont="1" applyFill="1" applyBorder="1" applyAlignment="1" applyProtection="1">
      <alignment vertical="center" wrapText="1"/>
    </xf>
    <xf numFmtId="0" fontId="9" fillId="34" borderId="196" xfId="3" applyFont="1" applyFill="1" applyBorder="1" applyAlignment="1" applyProtection="1">
      <alignment vertical="center" wrapText="1"/>
    </xf>
    <xf numFmtId="42" fontId="8" fillId="33" borderId="174" xfId="3" quotePrefix="1" applyNumberFormat="1" applyFill="1" applyBorder="1" applyAlignment="1" applyProtection="1">
      <alignment horizontal="right" vertical="center"/>
    </xf>
    <xf numFmtId="42" fontId="8" fillId="33" borderId="197" xfId="3" quotePrefix="1" applyNumberFormat="1" applyFill="1" applyBorder="1" applyAlignment="1" applyProtection="1">
      <alignment horizontal="right" vertical="center"/>
    </xf>
    <xf numFmtId="0" fontId="9" fillId="34" borderId="174" xfId="3" applyFont="1" applyFill="1" applyBorder="1" applyAlignment="1" applyProtection="1">
      <alignment vertical="center" wrapText="1"/>
    </xf>
    <xf numFmtId="0" fontId="9" fillId="34" borderId="197" xfId="3" applyFont="1" applyFill="1" applyBorder="1" applyAlignment="1" applyProtection="1">
      <alignment vertical="center" wrapText="1"/>
    </xf>
    <xf numFmtId="42" fontId="8" fillId="0" borderId="198" xfId="3" applyNumberFormat="1" applyBorder="1" applyAlignment="1" applyProtection="1">
      <alignment horizontal="right" vertical="center"/>
      <protection locked="0"/>
    </xf>
    <xf numFmtId="42" fontId="8" fillId="33" borderId="199" xfId="3" quotePrefix="1" applyNumberFormat="1" applyFill="1" applyBorder="1" applyAlignment="1" applyProtection="1">
      <alignment horizontal="right" vertical="center"/>
    </xf>
    <xf numFmtId="0" fontId="1" fillId="23" borderId="183" xfId="9" applyFill="1" applyBorder="1" applyAlignment="1" applyProtection="1">
      <alignment vertical="center" wrapText="1"/>
    </xf>
    <xf numFmtId="0" fontId="1" fillId="23" borderId="184" xfId="9" applyFill="1" applyBorder="1" applyAlignment="1" applyProtection="1">
      <alignment vertical="center" wrapText="1"/>
    </xf>
    <xf numFmtId="42" fontId="8" fillId="24" borderId="179" xfId="3" quotePrefix="1" applyNumberFormat="1" applyFill="1" applyBorder="1" applyAlignment="1" applyProtection="1">
      <alignment horizontal="right" vertical="center"/>
      <protection locked="0"/>
    </xf>
    <xf numFmtId="42" fontId="8" fillId="56" borderId="180" xfId="8" quotePrefix="1" applyNumberFormat="1" applyFont="1" applyFill="1" applyBorder="1" applyAlignment="1" applyProtection="1">
      <alignment horizontal="right" vertical="center"/>
      <protection locked="0"/>
    </xf>
    <xf numFmtId="42" fontId="8" fillId="0" borderId="180" xfId="8" quotePrefix="1" applyNumberFormat="1" applyFont="1" applyFill="1" applyBorder="1" applyAlignment="1" applyProtection="1">
      <alignment horizontal="right" vertical="center"/>
      <protection locked="0"/>
    </xf>
    <xf numFmtId="42" fontId="9" fillId="18" borderId="179" xfId="8" applyNumberFormat="1" applyFont="1" applyBorder="1" applyAlignment="1" applyProtection="1">
      <alignment horizontal="right" vertical="center"/>
    </xf>
    <xf numFmtId="42" fontId="9" fillId="18" borderId="180" xfId="8" applyNumberFormat="1" applyFont="1" applyBorder="1" applyAlignment="1" applyProtection="1">
      <alignment horizontal="right" vertical="center"/>
    </xf>
    <xf numFmtId="42" fontId="9" fillId="38" borderId="200" xfId="8" applyNumberFormat="1" applyFont="1" applyFill="1" applyBorder="1" applyAlignment="1" applyProtection="1">
      <alignment horizontal="right" vertical="center"/>
    </xf>
    <xf numFmtId="42" fontId="9" fillId="38" borderId="201" xfId="8" applyNumberFormat="1" applyFont="1" applyFill="1" applyBorder="1" applyAlignment="1" applyProtection="1">
      <alignment horizontal="right" vertical="center"/>
    </xf>
    <xf numFmtId="42" fontId="9" fillId="26" borderId="202" xfId="8" applyNumberFormat="1" applyFont="1" applyFill="1" applyBorder="1" applyAlignment="1" applyProtection="1">
      <alignment horizontal="right"/>
    </xf>
    <xf numFmtId="42" fontId="9" fillId="26" borderId="178" xfId="8" applyNumberFormat="1" applyFont="1" applyFill="1" applyBorder="1" applyAlignment="1" applyProtection="1">
      <alignment horizontal="right"/>
    </xf>
    <xf numFmtId="43" fontId="8" fillId="35" borderId="181" xfId="3" quotePrefix="1" applyNumberFormat="1" applyFill="1" applyBorder="1" applyAlignment="1" applyProtection="1">
      <alignment horizontal="right" vertical="center"/>
    </xf>
    <xf numFmtId="42" fontId="8" fillId="14" borderId="180" xfId="3" quotePrefix="1" applyNumberFormat="1" applyFill="1" applyBorder="1" applyAlignment="1" applyProtection="1">
      <alignment horizontal="right" vertical="center"/>
    </xf>
    <xf numFmtId="43" fontId="8" fillId="35" borderId="187" xfId="3" quotePrefix="1" applyNumberFormat="1" applyFill="1" applyBorder="1" applyAlignment="1" applyProtection="1">
      <alignment horizontal="right" vertical="center"/>
    </xf>
    <xf numFmtId="42" fontId="8" fillId="14" borderId="194" xfId="3" quotePrefix="1" applyNumberFormat="1" applyFill="1" applyBorder="1" applyAlignment="1" applyProtection="1">
      <alignment horizontal="right" vertical="center"/>
    </xf>
    <xf numFmtId="42" fontId="17" fillId="18" borderId="203" xfId="8" applyNumberFormat="1" applyFont="1" applyBorder="1" applyAlignment="1" applyProtection="1">
      <alignment horizontal="right" vertical="center"/>
    </xf>
    <xf numFmtId="42" fontId="17" fillId="18" borderId="204" xfId="8" applyNumberFormat="1" applyFont="1" applyBorder="1" applyAlignment="1" applyProtection="1">
      <alignment horizontal="right" vertical="center"/>
    </xf>
    <xf numFmtId="0" fontId="17" fillId="2" borderId="205" xfId="8" applyFont="1" applyFill="1" applyBorder="1" applyAlignment="1" applyProtection="1">
      <alignment horizontal="center" vertical="center" wrapText="1"/>
    </xf>
    <xf numFmtId="0" fontId="17" fillId="2" borderId="206" xfId="8" applyFont="1" applyFill="1" applyBorder="1" applyAlignment="1" applyProtection="1">
      <alignment horizontal="center" vertical="center" wrapText="1"/>
    </xf>
    <xf numFmtId="42" fontId="8" fillId="51" borderId="48" xfId="3" quotePrefix="1" applyNumberFormat="1" applyFill="1" applyBorder="1" applyAlignment="1" applyProtection="1">
      <alignment horizontal="right" vertical="center"/>
    </xf>
    <xf numFmtId="42" fontId="8" fillId="51" borderId="62" xfId="3" quotePrefix="1" applyNumberFormat="1" applyFill="1" applyBorder="1" applyAlignment="1" applyProtection="1">
      <alignment horizontal="right" vertical="center"/>
    </xf>
    <xf numFmtId="42" fontId="8" fillId="15" borderId="48" xfId="3" quotePrefix="1" applyNumberFormat="1" applyFill="1" applyBorder="1" applyAlignment="1" applyProtection="1">
      <alignment horizontal="right" vertical="center"/>
    </xf>
    <xf numFmtId="42" fontId="8" fillId="16" borderId="48" xfId="3" quotePrefix="1" applyNumberFormat="1" applyFill="1" applyBorder="1" applyAlignment="1" applyProtection="1">
      <alignment horizontal="right" vertical="center"/>
    </xf>
    <xf numFmtId="42" fontId="8" fillId="51" borderId="179" xfId="3" quotePrefix="1" applyNumberFormat="1" applyFill="1" applyBorder="1" applyAlignment="1" applyProtection="1">
      <alignment horizontal="right" vertical="center"/>
    </xf>
    <xf numFmtId="42" fontId="8" fillId="57" borderId="180" xfId="3" quotePrefix="1" applyNumberFormat="1" applyFill="1" applyBorder="1" applyAlignment="1" applyProtection="1">
      <alignment horizontal="right" vertical="center"/>
    </xf>
    <xf numFmtId="42" fontId="8" fillId="12" borderId="179" xfId="3" quotePrefix="1" applyNumberFormat="1" applyFill="1" applyBorder="1" applyAlignment="1" applyProtection="1">
      <alignment horizontal="right" vertical="center"/>
    </xf>
    <xf numFmtId="42" fontId="8" fillId="12" borderId="180" xfId="3" quotePrefix="1" applyNumberFormat="1" applyFill="1" applyBorder="1" applyAlignment="1" applyProtection="1">
      <alignment horizontal="right" vertical="center"/>
    </xf>
    <xf numFmtId="41" fontId="8" fillId="54" borderId="179" xfId="3" quotePrefix="1" applyNumberFormat="1" applyFill="1" applyBorder="1" applyAlignment="1" applyProtection="1">
      <alignment horizontal="right" vertical="center"/>
    </xf>
    <xf numFmtId="41" fontId="8" fillId="54" borderId="180" xfId="3" quotePrefix="1" applyNumberFormat="1" applyFill="1" applyBorder="1" applyAlignment="1" applyProtection="1">
      <alignment horizontal="right" vertical="center"/>
    </xf>
    <xf numFmtId="42" fontId="8" fillId="15" borderId="179" xfId="3" quotePrefix="1" applyNumberFormat="1" applyFill="1" applyBorder="1" applyAlignment="1" applyProtection="1">
      <alignment horizontal="right" vertical="center"/>
    </xf>
    <xf numFmtId="42" fontId="8" fillId="58" borderId="180" xfId="3" quotePrefix="1" applyNumberFormat="1" applyFill="1" applyBorder="1" applyAlignment="1" applyProtection="1">
      <alignment horizontal="right" vertical="center"/>
    </xf>
    <xf numFmtId="42" fontId="8" fillId="16" borderId="179" xfId="3" quotePrefix="1" applyNumberFormat="1" applyFill="1" applyBorder="1" applyAlignment="1" applyProtection="1">
      <alignment horizontal="right" vertical="center"/>
    </xf>
    <xf numFmtId="42" fontId="8" fillId="14" borderId="179" xfId="3" quotePrefix="1" applyNumberFormat="1" applyFill="1" applyBorder="1" applyAlignment="1" applyProtection="1">
      <alignment horizontal="right" vertical="center"/>
    </xf>
    <xf numFmtId="42" fontId="8" fillId="59" borderId="180" xfId="3" quotePrefix="1" applyNumberFormat="1" applyFill="1" applyBorder="1" applyAlignment="1" applyProtection="1">
      <alignment horizontal="right" vertical="center"/>
    </xf>
    <xf numFmtId="42" fontId="8" fillId="14" borderId="207" xfId="3" quotePrefix="1" applyNumberFormat="1" applyFill="1" applyBorder="1" applyAlignment="1" applyProtection="1">
      <alignment horizontal="right" vertical="center"/>
    </xf>
    <xf numFmtId="43" fontId="8" fillId="35" borderId="182" xfId="3" quotePrefix="1" applyNumberFormat="1" applyFill="1" applyBorder="1" applyAlignment="1" applyProtection="1">
      <alignment horizontal="right" vertical="center"/>
    </xf>
    <xf numFmtId="42" fontId="8" fillId="14" borderId="208" xfId="3" quotePrefix="1" applyNumberFormat="1" applyFill="1" applyBorder="1" applyAlignment="1" applyProtection="1">
      <alignment horizontal="right" vertical="center"/>
    </xf>
    <xf numFmtId="43" fontId="8" fillId="35" borderId="209" xfId="3" quotePrefix="1" applyNumberFormat="1" applyFill="1" applyBorder="1" applyAlignment="1" applyProtection="1">
      <alignment horizontal="right" vertical="center"/>
    </xf>
    <xf numFmtId="0" fontId="17" fillId="48" borderId="170" xfId="8" applyFont="1" applyFill="1" applyBorder="1" applyAlignment="1" applyProtection="1">
      <alignment horizontal="center" vertical="center" wrapText="1"/>
    </xf>
    <xf numFmtId="0" fontId="17" fillId="48" borderId="171" xfId="8" applyFont="1" applyFill="1" applyBorder="1" applyAlignment="1" applyProtection="1">
      <alignment horizontal="center" vertical="center" wrapText="1"/>
    </xf>
    <xf numFmtId="0" fontId="17" fillId="48" borderId="205" xfId="8" applyFont="1" applyFill="1" applyBorder="1" applyAlignment="1" applyProtection="1">
      <alignment horizontal="center" vertical="center" wrapText="1"/>
    </xf>
    <xf numFmtId="0" fontId="17" fillId="48" borderId="206" xfId="8" applyFont="1" applyFill="1" applyBorder="1" applyAlignment="1" applyProtection="1">
      <alignment horizontal="center" vertical="center" wrapText="1"/>
    </xf>
    <xf numFmtId="0" fontId="8" fillId="2" borderId="210" xfId="3" applyFont="1" applyFill="1" applyBorder="1" applyAlignment="1" applyProtection="1">
      <alignment horizontal="center" vertical="top" wrapText="1"/>
    </xf>
    <xf numFmtId="0" fontId="23" fillId="32" borderId="133" xfId="3" applyFont="1" applyFill="1" applyBorder="1" applyAlignment="1" applyProtection="1">
      <alignment horizontal="center" vertical="center" wrapText="1"/>
    </xf>
    <xf numFmtId="0" fontId="23" fillId="32" borderId="134" xfId="3" applyFont="1" applyFill="1" applyBorder="1" applyAlignment="1" applyProtection="1">
      <alignment horizontal="center" vertical="center" wrapText="1"/>
    </xf>
    <xf numFmtId="0" fontId="23" fillId="32" borderId="137" xfId="3" applyFont="1" applyFill="1" applyBorder="1" applyAlignment="1" applyProtection="1">
      <alignment horizontal="center" wrapText="1"/>
    </xf>
    <xf numFmtId="0" fontId="5" fillId="29" borderId="0" xfId="5" applyFont="1" applyFill="1" applyBorder="1" applyAlignment="1" applyProtection="1">
      <alignment vertical="center"/>
    </xf>
    <xf numFmtId="0" fontId="32" fillId="25" borderId="0" xfId="5" applyFont="1" applyFill="1" applyBorder="1" applyAlignment="1" applyProtection="1"/>
    <xf numFmtId="0" fontId="40" fillId="42" borderId="0" xfId="3" applyFont="1" applyFill="1" applyBorder="1" applyAlignment="1" applyProtection="1">
      <alignment horizontal="center" wrapText="1"/>
    </xf>
    <xf numFmtId="0" fontId="45" fillId="25" borderId="0" xfId="5" applyFont="1" applyFill="1" applyBorder="1" applyAlignment="1" applyProtection="1">
      <alignment vertical="center"/>
    </xf>
    <xf numFmtId="0" fontId="45" fillId="29" borderId="0" xfId="5" applyFont="1" applyFill="1" applyBorder="1" applyAlignment="1" applyProtection="1">
      <alignment vertical="center"/>
    </xf>
    <xf numFmtId="0" fontId="45" fillId="0" borderId="0" xfId="5" applyFont="1" applyAlignment="1" applyProtection="1">
      <alignment vertical="center"/>
    </xf>
    <xf numFmtId="0" fontId="8" fillId="0" borderId="42" xfId="3" applyFont="1" applyFill="1" applyBorder="1" applyAlignment="1" applyProtection="1">
      <alignment vertical="center" wrapText="1"/>
    </xf>
    <xf numFmtId="0" fontId="8" fillId="0" borderId="42" xfId="3" applyFill="1" applyBorder="1" applyAlignment="1" applyProtection="1">
      <alignment horizontal="center" vertical="center"/>
    </xf>
    <xf numFmtId="0" fontId="8" fillId="0" borderId="42" xfId="3" applyFont="1" applyFill="1" applyBorder="1" applyAlignment="1" applyProtection="1">
      <alignment horizontal="center" vertical="center"/>
    </xf>
    <xf numFmtId="0" fontId="22" fillId="2" borderId="174" xfId="3" applyFont="1" applyFill="1" applyBorder="1" applyAlignment="1" applyProtection="1">
      <alignment horizontal="center" vertical="top" wrapText="1"/>
    </xf>
    <xf numFmtId="0" fontId="22" fillId="2" borderId="210" xfId="3" applyFont="1" applyFill="1" applyBorder="1" applyAlignment="1" applyProtection="1">
      <alignment horizontal="center" vertical="top" wrapText="1"/>
    </xf>
    <xf numFmtId="0" fontId="23" fillId="32" borderId="136" xfId="3" applyFont="1" applyFill="1" applyBorder="1" applyAlignment="1" applyProtection="1">
      <alignment horizontal="center" vertical="center" wrapText="1"/>
    </xf>
    <xf numFmtId="0" fontId="23" fillId="32" borderId="134" xfId="3" applyFont="1" applyFill="1" applyBorder="1" applyAlignment="1" applyProtection="1">
      <alignment horizontal="center" wrapText="1"/>
    </xf>
    <xf numFmtId="3" fontId="8" fillId="2" borderId="128" xfId="3" applyNumberFormat="1" applyFont="1" applyFill="1" applyBorder="1" applyAlignment="1" applyProtection="1">
      <alignment horizontal="right" vertical="center" wrapText="1"/>
      <protection locked="0"/>
    </xf>
    <xf numFmtId="3" fontId="8" fillId="2" borderId="129" xfId="3" applyNumberFormat="1" applyFont="1" applyFill="1" applyBorder="1" applyAlignment="1" applyProtection="1">
      <alignment horizontal="right" vertical="center" wrapText="1"/>
      <protection locked="0"/>
    </xf>
    <xf numFmtId="3" fontId="12" fillId="13" borderId="129" xfId="3" applyNumberFormat="1" applyFont="1" applyFill="1" applyBorder="1" applyAlignment="1" applyProtection="1">
      <alignment horizontal="right" vertical="center" wrapText="1"/>
    </xf>
    <xf numFmtId="3" fontId="12" fillId="13" borderId="130" xfId="3" applyNumberFormat="1" applyFont="1" applyFill="1" applyBorder="1" applyAlignment="1" applyProtection="1">
      <alignment horizontal="right" vertical="center" wrapText="1"/>
    </xf>
    <xf numFmtId="165" fontId="12" fillId="13" borderId="126" xfId="3" applyNumberFormat="1" applyFont="1" applyFill="1" applyBorder="1" applyAlignment="1" applyProtection="1">
      <alignment horizontal="right" vertical="center" wrapText="1"/>
    </xf>
    <xf numFmtId="42" fontId="12" fillId="14" borderId="64" xfId="3" applyNumberFormat="1" applyFont="1" applyFill="1" applyBorder="1" applyAlignment="1" applyProtection="1">
      <alignment horizontal="center" vertical="center" wrapText="1"/>
    </xf>
    <xf numFmtId="42" fontId="12" fillId="14" borderId="166" xfId="3" applyNumberFormat="1" applyFont="1" applyFill="1" applyBorder="1" applyAlignment="1" applyProtection="1">
      <alignment horizontal="center" vertical="center" wrapText="1"/>
    </xf>
    <xf numFmtId="49" fontId="16" fillId="44" borderId="98" xfId="5" applyNumberFormat="1" applyFont="1" applyFill="1" applyBorder="1" applyAlignment="1" applyProtection="1">
      <alignment horizontal="left" wrapText="1"/>
    </xf>
    <xf numFmtId="42" fontId="42" fillId="44" borderId="98" xfId="5" applyNumberFormat="1" applyFont="1" applyFill="1" applyBorder="1" applyAlignment="1" applyProtection="1">
      <alignment horizontal="center"/>
    </xf>
    <xf numFmtId="42" fontId="8" fillId="54" borderId="180" xfId="3" quotePrefix="1" applyNumberFormat="1" applyFill="1" applyBorder="1" applyAlignment="1" applyProtection="1">
      <alignment horizontal="right" vertical="center"/>
    </xf>
    <xf numFmtId="42" fontId="8" fillId="15" borderId="142" xfId="3" applyNumberFormat="1" applyFont="1" applyFill="1" applyBorder="1" applyAlignment="1" applyProtection="1">
      <alignment horizontal="center" vertical="center"/>
    </xf>
    <xf numFmtId="42" fontId="8" fillId="15" borderId="143" xfId="3" applyNumberFormat="1" applyFont="1" applyFill="1" applyBorder="1" applyAlignment="1" applyProtection="1">
      <alignment horizontal="center" vertical="center"/>
    </xf>
    <xf numFmtId="0" fontId="5" fillId="2" borderId="0" xfId="0" applyFont="1" applyFill="1" applyBorder="1" applyAlignment="1" applyProtection="1">
      <alignment horizontal="right"/>
    </xf>
    <xf numFmtId="0" fontId="5" fillId="7" borderId="4" xfId="0" applyFont="1" applyFill="1" applyBorder="1" applyAlignment="1" applyProtection="1">
      <alignment horizontal="left" indent="1"/>
      <protection locked="0"/>
    </xf>
    <xf numFmtId="0" fontId="16" fillId="4" borderId="0" xfId="0" applyFont="1" applyFill="1" applyAlignment="1" applyProtection="1">
      <alignment horizontal="center" vertical="top" wrapText="1"/>
    </xf>
    <xf numFmtId="0" fontId="5" fillId="2" borderId="5" xfId="0" applyFont="1" applyFill="1" applyBorder="1" applyAlignment="1" applyProtection="1">
      <alignment horizontal="center"/>
    </xf>
    <xf numFmtId="0" fontId="5" fillId="2" borderId="4" xfId="0" applyFont="1" applyFill="1" applyBorder="1" applyAlignment="1" applyProtection="1">
      <alignment horizontal="center"/>
    </xf>
    <xf numFmtId="14" fontId="5" fillId="7" borderId="4" xfId="0" applyNumberFormat="1" applyFont="1" applyFill="1" applyBorder="1" applyAlignment="1" applyProtection="1">
      <alignment horizontal="left" indent="1"/>
      <protection locked="0"/>
    </xf>
    <xf numFmtId="0" fontId="6" fillId="0" borderId="0" xfId="0" applyFont="1" applyFill="1" applyAlignment="1" applyProtection="1">
      <alignment horizontal="center"/>
    </xf>
    <xf numFmtId="0" fontId="6" fillId="2" borderId="0" xfId="0" applyFont="1" applyFill="1" applyAlignment="1" applyProtection="1">
      <alignment horizontal="center"/>
    </xf>
    <xf numFmtId="0" fontId="5" fillId="2" borderId="0" xfId="0" applyFont="1" applyFill="1" applyAlignment="1" applyProtection="1">
      <alignment horizontal="left" vertical="top" wrapText="1" readingOrder="1"/>
    </xf>
    <xf numFmtId="0" fontId="5" fillId="2" borderId="0" xfId="0" applyFont="1" applyFill="1" applyAlignment="1" applyProtection="1">
      <alignment horizontal="left" vertical="top" wrapText="1"/>
    </xf>
    <xf numFmtId="0" fontId="5" fillId="2" borderId="0" xfId="0" applyFont="1" applyFill="1" applyAlignment="1" applyProtection="1">
      <alignment horizontal="left" vertical="center" wrapText="1"/>
    </xf>
    <xf numFmtId="0" fontId="5" fillId="2" borderId="1" xfId="0" applyFont="1" applyFill="1" applyBorder="1" applyAlignment="1" applyProtection="1">
      <alignment horizontal="left" vertical="top" wrapText="1"/>
    </xf>
    <xf numFmtId="0" fontId="25" fillId="2" borderId="0" xfId="0" applyFont="1" applyFill="1" applyAlignment="1" applyProtection="1">
      <alignment horizontal="center"/>
    </xf>
    <xf numFmtId="49" fontId="5" fillId="7" borderId="4" xfId="0" applyNumberFormat="1" applyFont="1" applyFill="1" applyBorder="1" applyAlignment="1" applyProtection="1">
      <alignment horizontal="left" indent="1"/>
      <protection locked="0"/>
    </xf>
    <xf numFmtId="164" fontId="14" fillId="2" borderId="14" xfId="3" applyNumberFormat="1" applyFont="1" applyFill="1" applyBorder="1" applyAlignment="1" applyProtection="1">
      <alignment horizontal="center" vertical="center"/>
    </xf>
    <xf numFmtId="164" fontId="14" fillId="2" borderId="3" xfId="3" applyNumberFormat="1" applyFont="1" applyFill="1" applyBorder="1" applyAlignment="1" applyProtection="1">
      <alignment horizontal="center" vertical="center"/>
    </xf>
    <xf numFmtId="164" fontId="14" fillId="2" borderId="15" xfId="3" applyNumberFormat="1" applyFont="1" applyFill="1" applyBorder="1" applyAlignment="1" applyProtection="1">
      <alignment horizontal="center" vertical="center"/>
    </xf>
    <xf numFmtId="0" fontId="9" fillId="22" borderId="37" xfId="3" applyFont="1" applyFill="1" applyBorder="1" applyAlignment="1" applyProtection="1">
      <alignment horizontal="center" vertical="center" textRotation="90" wrapText="1"/>
    </xf>
    <xf numFmtId="0" fontId="9" fillId="22" borderId="30" xfId="3" applyFont="1" applyFill="1" applyBorder="1" applyAlignment="1" applyProtection="1">
      <alignment horizontal="center" vertical="center" textRotation="90" wrapText="1"/>
    </xf>
    <xf numFmtId="0" fontId="9" fillId="22" borderId="40" xfId="3" applyFont="1" applyFill="1" applyBorder="1" applyAlignment="1" applyProtection="1">
      <alignment horizontal="center" vertical="center" textRotation="90" wrapText="1"/>
    </xf>
    <xf numFmtId="0" fontId="17" fillId="23" borderId="37" xfId="9" applyFont="1" applyFill="1" applyBorder="1" applyAlignment="1" applyProtection="1">
      <alignment horizontal="center" vertical="center" textRotation="90" wrapText="1"/>
    </xf>
    <xf numFmtId="0" fontId="17" fillId="23" borderId="30" xfId="9" applyFont="1" applyFill="1" applyBorder="1" applyAlignment="1" applyProtection="1">
      <alignment horizontal="center" vertical="center" textRotation="90" wrapText="1"/>
    </xf>
    <xf numFmtId="0" fontId="17" fillId="23" borderId="40" xfId="9" applyFont="1" applyFill="1" applyBorder="1" applyAlignment="1" applyProtection="1">
      <alignment horizontal="center" vertical="center" textRotation="90" wrapText="1"/>
    </xf>
    <xf numFmtId="43" fontId="28" fillId="23" borderId="46" xfId="9" applyNumberFormat="1" applyFont="1" applyFill="1" applyBorder="1" applyAlignment="1" applyProtection="1">
      <alignment horizontal="center" vertical="center" wrapText="1"/>
    </xf>
    <xf numFmtId="43" fontId="28" fillId="19" borderId="42" xfId="9" applyNumberFormat="1" applyFont="1" applyBorder="1" applyAlignment="1" applyProtection="1">
      <alignment horizontal="center" vertical="center" wrapText="1"/>
    </xf>
    <xf numFmtId="43" fontId="28" fillId="19" borderId="47" xfId="9" applyNumberFormat="1" applyFont="1" applyBorder="1" applyAlignment="1" applyProtection="1">
      <alignment horizontal="center" vertical="center" wrapText="1"/>
    </xf>
    <xf numFmtId="43" fontId="28" fillId="19" borderId="43" xfId="9" applyNumberFormat="1" applyFont="1" applyBorder="1" applyAlignment="1" applyProtection="1">
      <alignment horizontal="center" vertical="center" wrapText="1"/>
    </xf>
    <xf numFmtId="0" fontId="9" fillId="20" borderId="37" xfId="3" applyFont="1" applyFill="1" applyBorder="1" applyAlignment="1" applyProtection="1">
      <alignment horizontal="center" vertical="center" textRotation="90" wrapText="1"/>
    </xf>
    <xf numFmtId="0" fontId="9" fillId="20" borderId="30" xfId="3" applyFont="1" applyFill="1" applyBorder="1" applyAlignment="1" applyProtection="1">
      <alignment horizontal="center" vertical="center" textRotation="90" wrapText="1"/>
    </xf>
    <xf numFmtId="0" fontId="9" fillId="20" borderId="40" xfId="3" applyFont="1" applyFill="1" applyBorder="1" applyAlignment="1" applyProtection="1">
      <alignment horizontal="center" vertical="center" textRotation="90" wrapText="1"/>
    </xf>
    <xf numFmtId="0" fontId="9" fillId="21" borderId="37" xfId="3" applyFont="1" applyFill="1" applyBorder="1" applyAlignment="1" applyProtection="1">
      <alignment horizontal="center" vertical="center" textRotation="90" wrapText="1"/>
    </xf>
    <xf numFmtId="0" fontId="9" fillId="21" borderId="30" xfId="3" applyFont="1" applyFill="1" applyBorder="1" applyAlignment="1" applyProtection="1">
      <alignment horizontal="center" vertical="center" textRotation="90" wrapText="1"/>
    </xf>
    <xf numFmtId="0" fontId="9" fillId="21" borderId="40" xfId="3" applyFont="1" applyFill="1" applyBorder="1" applyAlignment="1" applyProtection="1">
      <alignment horizontal="center" vertical="center" textRotation="90" wrapText="1"/>
    </xf>
    <xf numFmtId="0" fontId="23" fillId="2" borderId="3" xfId="3" applyFont="1" applyFill="1" applyBorder="1" applyAlignment="1" applyProtection="1">
      <alignment horizontal="center" vertical="center" wrapText="1"/>
    </xf>
    <xf numFmtId="0" fontId="9" fillId="32" borderId="37" xfId="3" applyFont="1" applyFill="1" applyBorder="1" applyAlignment="1" applyProtection="1">
      <alignment horizontal="center" vertical="center" textRotation="90" wrapText="1"/>
    </xf>
    <xf numFmtId="0" fontId="9" fillId="32" borderId="30" xfId="3" applyFont="1" applyFill="1" applyBorder="1" applyAlignment="1" applyProtection="1">
      <alignment horizontal="center" vertical="center" textRotation="90" wrapText="1"/>
    </xf>
    <xf numFmtId="0" fontId="17" fillId="18" borderId="55" xfId="8" applyFont="1" applyBorder="1" applyAlignment="1" applyProtection="1">
      <alignment horizontal="center"/>
    </xf>
    <xf numFmtId="0" fontId="17" fillId="18" borderId="56" xfId="8" applyFont="1" applyBorder="1" applyAlignment="1" applyProtection="1">
      <alignment horizontal="center"/>
    </xf>
    <xf numFmtId="0" fontId="17" fillId="18" borderId="20" xfId="8" applyFont="1" applyBorder="1" applyAlignment="1" applyProtection="1">
      <alignment horizontal="center"/>
    </xf>
    <xf numFmtId="0" fontId="21" fillId="2" borderId="0" xfId="3" applyFont="1" applyFill="1" applyBorder="1" applyAlignment="1" applyProtection="1">
      <alignment horizontal="center" vertical="top" wrapText="1"/>
    </xf>
    <xf numFmtId="0" fontId="26" fillId="2" borderId="0" xfId="3" applyFont="1" applyFill="1" applyBorder="1" applyAlignment="1" applyProtection="1">
      <alignment horizontal="center" vertical="top" wrapText="1"/>
    </xf>
    <xf numFmtId="42" fontId="8" fillId="12" borderId="148" xfId="3" applyNumberFormat="1" applyFill="1" applyBorder="1" applyAlignment="1" applyProtection="1">
      <alignment horizontal="center" wrapText="1"/>
    </xf>
    <xf numFmtId="42" fontId="8" fillId="12" borderId="149" xfId="3" applyNumberFormat="1" applyFill="1" applyBorder="1" applyAlignment="1" applyProtection="1">
      <alignment horizontal="center" wrapText="1"/>
    </xf>
    <xf numFmtId="42" fontId="8" fillId="12" borderId="150" xfId="3" applyNumberFormat="1" applyFill="1" applyBorder="1" applyAlignment="1" applyProtection="1">
      <alignment horizontal="center" wrapText="1"/>
    </xf>
    <xf numFmtId="0" fontId="10" fillId="3" borderId="55" xfId="8" applyFont="1" applyFill="1" applyBorder="1" applyAlignment="1" applyProtection="1">
      <alignment horizontal="center"/>
    </xf>
    <xf numFmtId="0" fontId="10" fillId="3" borderId="56" xfId="8" applyFont="1" applyFill="1" applyBorder="1" applyAlignment="1" applyProtection="1">
      <alignment horizontal="center"/>
    </xf>
    <xf numFmtId="0" fontId="37" fillId="3" borderId="55" xfId="3" applyFont="1" applyFill="1" applyBorder="1" applyAlignment="1" applyProtection="1">
      <alignment horizontal="center" wrapText="1"/>
    </xf>
    <xf numFmtId="0" fontId="37" fillId="3" borderId="56" xfId="3" applyFont="1" applyFill="1" applyBorder="1" applyAlignment="1" applyProtection="1">
      <alignment horizontal="center" wrapText="1"/>
    </xf>
    <xf numFmtId="0" fontId="9" fillId="2" borderId="33" xfId="3" applyFont="1" applyFill="1" applyBorder="1" applyAlignment="1" applyProtection="1">
      <alignment horizontal="center" wrapText="1"/>
    </xf>
    <xf numFmtId="0" fontId="9" fillId="2" borderId="25" xfId="3" applyFont="1" applyFill="1" applyBorder="1" applyAlignment="1" applyProtection="1">
      <alignment horizontal="center"/>
    </xf>
    <xf numFmtId="0" fontId="9" fillId="2" borderId="78" xfId="3" applyFont="1" applyFill="1" applyBorder="1" applyAlignment="1" applyProtection="1">
      <alignment horizontal="center"/>
    </xf>
    <xf numFmtId="0" fontId="9" fillId="2" borderId="154" xfId="3" applyFont="1" applyFill="1" applyBorder="1" applyAlignment="1" applyProtection="1">
      <alignment horizontal="center" vertical="center" wrapText="1"/>
    </xf>
    <xf numFmtId="0" fontId="9" fillId="2" borderId="153" xfId="3" applyFont="1" applyFill="1" applyBorder="1" applyAlignment="1" applyProtection="1">
      <alignment horizontal="center" vertical="center"/>
    </xf>
    <xf numFmtId="0" fontId="9" fillId="2" borderId="151" xfId="3" applyFont="1" applyFill="1" applyBorder="1" applyAlignment="1" applyProtection="1">
      <alignment horizontal="center" vertical="center"/>
    </xf>
    <xf numFmtId="42" fontId="9" fillId="31" borderId="30" xfId="3" applyNumberFormat="1" applyFont="1" applyFill="1" applyBorder="1" applyAlignment="1" applyProtection="1">
      <alignment horizontal="left" vertical="center" indent="1"/>
    </xf>
    <xf numFmtId="42" fontId="9" fillId="31" borderId="37" xfId="3" applyNumberFormat="1" applyFont="1" applyFill="1" applyBorder="1" applyAlignment="1" applyProtection="1">
      <alignment horizontal="left" vertical="center" indent="1"/>
    </xf>
    <xf numFmtId="0" fontId="9" fillId="2" borderId="57" xfId="3" applyFont="1" applyFill="1" applyBorder="1" applyAlignment="1" applyProtection="1">
      <alignment horizontal="left" vertical="center" wrapText="1"/>
    </xf>
    <xf numFmtId="0" fontId="9" fillId="2" borderId="65" xfId="3" applyFont="1" applyFill="1" applyBorder="1" applyAlignment="1" applyProtection="1">
      <alignment horizontal="left" vertical="center" wrapText="1"/>
    </xf>
    <xf numFmtId="0" fontId="9" fillId="2" borderId="152" xfId="3" applyFont="1" applyFill="1" applyBorder="1" applyAlignment="1" applyProtection="1">
      <alignment horizontal="left" vertical="center" wrapText="1"/>
    </xf>
    <xf numFmtId="0" fontId="43" fillId="3" borderId="0" xfId="3" applyFont="1" applyFill="1" applyBorder="1" applyAlignment="1" applyProtection="1">
      <alignment horizontal="center" vertical="top" textRotation="180"/>
    </xf>
    <xf numFmtId="0" fontId="9" fillId="39" borderId="3" xfId="3" applyFont="1" applyFill="1" applyBorder="1" applyAlignment="1" applyProtection="1">
      <alignment horizontal="left" vertical="center" wrapText="1"/>
    </xf>
    <xf numFmtId="0" fontId="9" fillId="39" borderId="0" xfId="3" applyFont="1" applyFill="1" applyBorder="1" applyAlignment="1" applyProtection="1">
      <alignment horizontal="left" vertical="center" wrapText="1"/>
    </xf>
    <xf numFmtId="0" fontId="9" fillId="39" borderId="2" xfId="3" applyFont="1" applyFill="1" applyBorder="1" applyAlignment="1" applyProtection="1">
      <alignment horizontal="left" vertical="center" wrapText="1"/>
    </xf>
    <xf numFmtId="0" fontId="37" fillId="42" borderId="0" xfId="3" applyFont="1" applyFill="1" applyBorder="1" applyAlignment="1" applyProtection="1">
      <alignment horizontal="center" wrapText="1"/>
    </xf>
    <xf numFmtId="0" fontId="13" fillId="42" borderId="0" xfId="3" applyFont="1" applyFill="1" applyBorder="1" applyAlignment="1" applyProtection="1">
      <alignment horizontal="center" vertical="top" wrapText="1"/>
    </xf>
    <xf numFmtId="0" fontId="21" fillId="42" borderId="0" xfId="3" applyFont="1" applyFill="1" applyBorder="1" applyAlignment="1" applyProtection="1">
      <alignment horizontal="center" vertical="center" wrapText="1"/>
    </xf>
    <xf numFmtId="0" fontId="6" fillId="45" borderId="31" xfId="5" applyFont="1" applyFill="1" applyBorder="1" applyAlignment="1" applyProtection="1">
      <alignment horizontal="center" vertical="center"/>
    </xf>
    <xf numFmtId="0" fontId="6" fillId="45" borderId="0" xfId="5" applyFont="1" applyFill="1" applyBorder="1" applyAlignment="1" applyProtection="1">
      <alignment horizontal="center" vertical="center"/>
    </xf>
    <xf numFmtId="0" fontId="25" fillId="45" borderId="0" xfId="5" applyFont="1" applyFill="1" applyBorder="1" applyAlignment="1" applyProtection="1">
      <alignment horizontal="center" vertical="center"/>
    </xf>
    <xf numFmtId="0" fontId="37" fillId="42" borderId="31" xfId="3" applyFont="1" applyFill="1" applyBorder="1" applyAlignment="1" applyProtection="1">
      <alignment horizontal="center" wrapText="1"/>
    </xf>
    <xf numFmtId="0" fontId="25" fillId="45" borderId="120" xfId="5" applyFont="1" applyFill="1" applyBorder="1" applyAlignment="1" applyProtection="1">
      <alignment horizontal="center"/>
    </xf>
    <xf numFmtId="41" fontId="17" fillId="25" borderId="0" xfId="5" applyNumberFormat="1" applyFont="1" applyFill="1" applyBorder="1" applyAlignment="1" applyProtection="1">
      <alignment horizontal="center" vertical="center"/>
    </xf>
    <xf numFmtId="0" fontId="15" fillId="0" borderId="129" xfId="5" applyFont="1" applyFill="1" applyBorder="1" applyAlignment="1" applyProtection="1">
      <alignment vertical="center"/>
      <protection locked="0"/>
    </xf>
    <xf numFmtId="0" fontId="15" fillId="0" borderId="60" xfId="5" applyFont="1" applyFill="1" applyBorder="1" applyAlignment="1" applyProtection="1">
      <alignment vertical="center"/>
      <protection locked="0"/>
    </xf>
    <xf numFmtId="0" fontId="15" fillId="0" borderId="134" xfId="5" applyFont="1" applyFill="1" applyBorder="1" applyAlignment="1" applyProtection="1">
      <alignment vertical="center"/>
      <protection locked="0"/>
    </xf>
    <xf numFmtId="0" fontId="17" fillId="25" borderId="0" xfId="5" applyFont="1" applyFill="1" applyBorder="1" applyAlignment="1" applyProtection="1">
      <alignment horizontal="center" vertical="center"/>
    </xf>
    <xf numFmtId="0" fontId="16" fillId="44" borderId="98" xfId="5" applyFont="1" applyFill="1" applyBorder="1" applyAlignment="1" applyProtection="1">
      <alignment horizontal="right" wrapText="1"/>
    </xf>
    <xf numFmtId="0" fontId="16" fillId="44" borderId="98" xfId="5" applyFont="1" applyFill="1" applyBorder="1" applyAlignment="1" applyProtection="1">
      <alignment horizontal="right"/>
    </xf>
    <xf numFmtId="0" fontId="9" fillId="43" borderId="98" xfId="3" applyFont="1" applyFill="1" applyBorder="1" applyAlignment="1" applyProtection="1">
      <alignment horizontal="center" vertical="center" wrapText="1"/>
    </xf>
    <xf numFmtId="0" fontId="8" fillId="21" borderId="139" xfId="3" applyFont="1" applyFill="1" applyBorder="1" applyAlignment="1" applyProtection="1">
      <alignment vertical="center" wrapText="1"/>
    </xf>
    <xf numFmtId="0" fontId="8" fillId="21" borderId="105" xfId="3" applyFont="1" applyFill="1" applyBorder="1" applyAlignment="1" applyProtection="1">
      <alignment vertical="center" wrapText="1"/>
    </xf>
    <xf numFmtId="43" fontId="28" fillId="43" borderId="211" xfId="9" applyNumberFormat="1" applyFont="1" applyFill="1" applyBorder="1" applyAlignment="1" applyProtection="1">
      <alignment horizontal="center" vertical="center" wrapText="1"/>
    </xf>
    <xf numFmtId="43" fontId="28" fillId="43" borderId="212" xfId="9" applyNumberFormat="1" applyFont="1" applyFill="1" applyBorder="1" applyAlignment="1" applyProtection="1">
      <alignment horizontal="center" vertical="center" wrapText="1"/>
    </xf>
    <xf numFmtId="43" fontId="28" fillId="43" borderId="107" xfId="9" applyNumberFormat="1" applyFont="1" applyFill="1" applyBorder="1" applyAlignment="1" applyProtection="1">
      <alignment horizontal="center" vertical="center" wrapText="1"/>
    </xf>
    <xf numFmtId="43" fontId="28" fillId="43" borderId="116" xfId="9" applyNumberFormat="1" applyFont="1" applyFill="1" applyBorder="1" applyAlignment="1" applyProtection="1">
      <alignment horizontal="center" vertical="center" wrapText="1"/>
    </xf>
    <xf numFmtId="43" fontId="8" fillId="21" borderId="139" xfId="3" applyNumberFormat="1" applyFont="1" applyFill="1" applyBorder="1" applyAlignment="1" applyProtection="1">
      <alignment horizontal="center" wrapText="1"/>
    </xf>
    <xf numFmtId="43" fontId="8" fillId="21" borderId="105" xfId="3" applyNumberFormat="1" applyFont="1" applyFill="1" applyBorder="1" applyAlignment="1" applyProtection="1">
      <alignment horizontal="center" wrapText="1"/>
    </xf>
    <xf numFmtId="43" fontId="8" fillId="21" borderId="140" xfId="3" applyNumberFormat="1" applyFont="1" applyFill="1" applyBorder="1" applyAlignment="1" applyProtection="1">
      <alignment horizontal="center" wrapText="1"/>
    </xf>
    <xf numFmtId="43" fontId="8" fillId="21" borderId="106" xfId="3" applyNumberFormat="1" applyFont="1" applyFill="1" applyBorder="1" applyAlignment="1" applyProtection="1">
      <alignment horizontal="center" wrapText="1"/>
    </xf>
    <xf numFmtId="0" fontId="15" fillId="2" borderId="131" xfId="5" applyFont="1" applyFill="1" applyBorder="1" applyAlignment="1" applyProtection="1">
      <alignment vertical="center"/>
      <protection locked="0"/>
    </xf>
    <xf numFmtId="0" fontId="15" fillId="2" borderId="61" xfId="5" applyFont="1" applyFill="1" applyBorder="1" applyAlignment="1" applyProtection="1">
      <alignment vertical="center"/>
      <protection locked="0"/>
    </xf>
    <xf numFmtId="0" fontId="15" fillId="2" borderId="135" xfId="5" applyFont="1" applyFill="1" applyBorder="1" applyAlignment="1" applyProtection="1">
      <alignment vertical="center"/>
      <protection locked="0"/>
    </xf>
    <xf numFmtId="0" fontId="9" fillId="45" borderId="120" xfId="3" applyFont="1" applyFill="1" applyBorder="1" applyAlignment="1" applyProtection="1">
      <alignment horizontal="center"/>
    </xf>
    <xf numFmtId="0" fontId="10" fillId="42" borderId="117" xfId="0" applyFont="1" applyFill="1" applyBorder="1" applyAlignment="1" applyProtection="1">
      <alignment horizontal="center" vertical="center" wrapText="1"/>
    </xf>
    <xf numFmtId="0" fontId="21" fillId="43" borderId="98" xfId="3" applyFont="1" applyFill="1" applyBorder="1" applyAlignment="1" applyProtection="1">
      <alignment horizontal="center" vertical="center" wrapText="1"/>
    </xf>
    <xf numFmtId="0" fontId="23" fillId="32" borderId="119" xfId="3" applyFont="1" applyFill="1" applyBorder="1" applyAlignment="1" applyProtection="1">
      <alignment horizontal="left" vertical="center" wrapText="1"/>
    </xf>
    <xf numFmtId="0" fontId="23" fillId="32" borderId="126" xfId="3" applyFont="1" applyFill="1" applyBorder="1" applyAlignment="1" applyProtection="1">
      <alignment horizontal="left" vertical="center" wrapText="1"/>
    </xf>
    <xf numFmtId="0" fontId="31" fillId="32" borderId="125" xfId="3" applyFont="1" applyFill="1" applyBorder="1" applyAlignment="1" applyProtection="1">
      <alignment horizontal="left" vertical="center" wrapText="1"/>
    </xf>
    <xf numFmtId="0" fontId="23" fillId="32" borderId="29" xfId="3" applyFont="1" applyFill="1" applyBorder="1" applyAlignment="1" applyProtection="1">
      <alignment horizontal="left" vertical="center" wrapText="1"/>
    </xf>
    <xf numFmtId="0" fontId="23" fillId="32" borderId="60" xfId="3" applyFont="1" applyFill="1" applyBorder="1" applyAlignment="1" applyProtection="1">
      <alignment horizontal="left" vertical="center" wrapText="1"/>
    </xf>
    <xf numFmtId="0" fontId="8" fillId="21" borderId="138" xfId="3" applyFont="1" applyFill="1" applyBorder="1" applyAlignment="1" applyProtection="1">
      <alignment vertical="center" wrapText="1"/>
    </xf>
    <xf numFmtId="0" fontId="8" fillId="21" borderId="104" xfId="3" applyFont="1" applyFill="1" applyBorder="1" applyAlignment="1" applyProtection="1">
      <alignment vertical="center" wrapText="1"/>
    </xf>
    <xf numFmtId="0" fontId="8" fillId="21" borderId="111" xfId="3" applyFont="1" applyFill="1" applyBorder="1" applyAlignment="1" applyProtection="1">
      <alignment vertical="center" wrapText="1"/>
    </xf>
    <xf numFmtId="0" fontId="8" fillId="21" borderId="108" xfId="3" applyFont="1" applyFill="1" applyBorder="1" applyAlignment="1" applyProtection="1">
      <alignment vertical="center" wrapText="1"/>
    </xf>
    <xf numFmtId="0" fontId="8" fillId="21" borderId="112" xfId="3" applyFont="1" applyFill="1" applyBorder="1" applyAlignment="1" applyProtection="1">
      <alignment vertical="center" wrapText="1"/>
    </xf>
    <xf numFmtId="0" fontId="8" fillId="21" borderId="109" xfId="3" applyFont="1" applyFill="1" applyBorder="1" applyAlignment="1" applyProtection="1">
      <alignment vertical="center" wrapText="1"/>
    </xf>
    <xf numFmtId="0" fontId="8" fillId="21" borderId="124" xfId="3" applyFont="1" applyFill="1" applyBorder="1" applyAlignment="1" applyProtection="1">
      <alignment vertical="center" wrapText="1"/>
    </xf>
    <xf numFmtId="0" fontId="8" fillId="21" borderId="123" xfId="3" applyFont="1" applyFill="1" applyBorder="1" applyAlignment="1" applyProtection="1">
      <alignment vertical="center" wrapText="1"/>
    </xf>
    <xf numFmtId="49" fontId="9" fillId="43" borderId="98" xfId="3" applyNumberFormat="1" applyFont="1" applyFill="1" applyBorder="1" applyAlignment="1" applyProtection="1">
      <alignment horizontal="center" vertical="center" wrapText="1"/>
    </xf>
    <xf numFmtId="49" fontId="9" fillId="43" borderId="118" xfId="3" applyNumberFormat="1" applyFont="1" applyFill="1" applyBorder="1" applyAlignment="1" applyProtection="1">
      <alignment horizontal="center" vertical="center" wrapText="1"/>
    </xf>
    <xf numFmtId="0" fontId="15" fillId="2" borderId="129" xfId="5" applyFont="1" applyFill="1" applyBorder="1" applyAlignment="1" applyProtection="1">
      <alignment vertical="center"/>
      <protection locked="0"/>
    </xf>
    <xf numFmtId="0" fontId="15" fillId="2" borderId="60" xfId="5" applyFont="1" applyFill="1" applyBorder="1" applyAlignment="1" applyProtection="1">
      <alignment vertical="center"/>
      <protection locked="0"/>
    </xf>
    <xf numFmtId="0" fontId="15" fillId="2" borderId="134" xfId="5" applyFont="1" applyFill="1" applyBorder="1" applyAlignment="1" applyProtection="1">
      <alignment vertical="center"/>
      <protection locked="0"/>
    </xf>
    <xf numFmtId="0" fontId="6" fillId="40" borderId="79" xfId="5" applyFont="1" applyFill="1" applyBorder="1" applyAlignment="1" applyProtection="1">
      <alignment horizontal="center" vertical="center"/>
    </xf>
    <xf numFmtId="0" fontId="6" fillId="40" borderId="80" xfId="5" applyFont="1" applyFill="1" applyBorder="1" applyAlignment="1" applyProtection="1">
      <alignment horizontal="center" vertical="center"/>
    </xf>
    <xf numFmtId="0" fontId="6" fillId="40" borderId="81" xfId="5" applyFont="1" applyFill="1" applyBorder="1" applyAlignment="1" applyProtection="1">
      <alignment horizontal="center" vertical="center"/>
    </xf>
    <xf numFmtId="0" fontId="9" fillId="17" borderId="27" xfId="3" applyFont="1" applyFill="1" applyBorder="1" applyAlignment="1" applyProtection="1">
      <alignment horizontal="left" vertical="center" indent="1"/>
    </xf>
    <xf numFmtId="0" fontId="9" fillId="17" borderId="127" xfId="3" applyFont="1" applyFill="1" applyBorder="1" applyAlignment="1" applyProtection="1">
      <alignment horizontal="center"/>
    </xf>
    <xf numFmtId="0" fontId="9" fillId="17" borderId="28" xfId="3" applyFont="1" applyFill="1" applyBorder="1" applyAlignment="1" applyProtection="1">
      <alignment horizontal="center"/>
    </xf>
    <xf numFmtId="0" fontId="9" fillId="17" borderId="132" xfId="3" applyFont="1" applyFill="1" applyBorder="1" applyAlignment="1" applyProtection="1">
      <alignment horizontal="center"/>
    </xf>
    <xf numFmtId="0" fontId="15" fillId="0" borderId="128" xfId="5" applyFont="1" applyFill="1" applyBorder="1" applyAlignment="1" applyProtection="1">
      <alignment vertical="center"/>
      <protection locked="0"/>
    </xf>
    <xf numFmtId="0" fontId="15" fillId="0" borderId="29" xfId="5" applyFont="1" applyFill="1" applyBorder="1" applyAlignment="1" applyProtection="1">
      <alignment vertical="center"/>
      <protection locked="0"/>
    </xf>
    <xf numFmtId="0" fontId="15" fillId="0" borderId="133" xfId="5" applyFont="1" applyFill="1" applyBorder="1" applyAlignment="1" applyProtection="1">
      <alignment vertical="center"/>
      <protection locked="0"/>
    </xf>
    <xf numFmtId="0" fontId="30" fillId="2" borderId="0" xfId="3" applyFont="1" applyFill="1" applyBorder="1" applyAlignment="1" applyProtection="1">
      <alignment horizontal="center" vertical="center" wrapText="1"/>
    </xf>
    <xf numFmtId="0" fontId="30" fillId="2" borderId="65" xfId="3" applyFont="1" applyFill="1" applyBorder="1" applyAlignment="1" applyProtection="1">
      <alignment horizontal="center" vertical="center" wrapText="1"/>
    </xf>
    <xf numFmtId="0" fontId="30" fillId="2" borderId="75" xfId="3" applyFont="1" applyFill="1" applyBorder="1" applyAlignment="1" applyProtection="1">
      <alignment horizontal="center" vertical="center" wrapText="1"/>
    </xf>
    <xf numFmtId="0" fontId="30" fillId="2" borderId="152" xfId="3" applyFont="1" applyFill="1" applyBorder="1" applyAlignment="1" applyProtection="1">
      <alignment horizontal="center" vertical="center" wrapText="1"/>
    </xf>
    <xf numFmtId="0" fontId="21" fillId="2" borderId="0" xfId="3" applyFont="1" applyFill="1" applyBorder="1" applyAlignment="1" applyProtection="1">
      <alignment horizontal="center" vertical="center" wrapText="1"/>
    </xf>
    <xf numFmtId="0" fontId="26" fillId="2" borderId="2" xfId="3" applyFont="1" applyFill="1" applyBorder="1" applyAlignment="1" applyProtection="1">
      <alignment horizontal="center" vertical="top" wrapText="1"/>
    </xf>
    <xf numFmtId="44" fontId="16" fillId="4" borderId="0" xfId="1" applyFont="1" applyFill="1" applyBorder="1" applyAlignment="1" applyProtection="1">
      <alignment horizontal="center"/>
    </xf>
    <xf numFmtId="0" fontId="6" fillId="0" borderId="0" xfId="5" applyFont="1" applyFill="1" applyBorder="1" applyAlignment="1" applyProtection="1">
      <alignment horizontal="center" vertical="center"/>
    </xf>
    <xf numFmtId="0" fontId="6" fillId="0" borderId="0" xfId="5" applyFont="1" applyFill="1" applyBorder="1" applyAlignment="1" applyProtection="1">
      <alignment horizontal="center"/>
    </xf>
    <xf numFmtId="0" fontId="21" fillId="0" borderId="0" xfId="3" applyFont="1" applyFill="1" applyBorder="1" applyAlignment="1" applyProtection="1">
      <alignment horizontal="center" vertical="center" wrapText="1"/>
    </xf>
    <xf numFmtId="0" fontId="25" fillId="0" borderId="0" xfId="5" applyFont="1" applyFill="1" applyBorder="1" applyAlignment="1" applyProtection="1">
      <alignment horizontal="center"/>
    </xf>
    <xf numFmtId="0" fontId="15" fillId="0" borderId="20" xfId="0" applyFont="1" applyFill="1" applyBorder="1" applyAlignment="1" applyProtection="1">
      <alignment horizontal="left" vertical="top" wrapText="1"/>
    </xf>
    <xf numFmtId="0" fontId="17" fillId="0" borderId="20" xfId="0" applyFont="1" applyFill="1" applyBorder="1" applyAlignment="1" applyProtection="1">
      <alignment horizontal="left" vertical="top" wrapText="1"/>
    </xf>
    <xf numFmtId="0" fontId="10" fillId="0" borderId="77" xfId="5" applyFont="1" applyFill="1" applyBorder="1" applyAlignment="1" applyProtection="1">
      <alignment horizontal="left" vertical="center" wrapText="1"/>
    </xf>
    <xf numFmtId="0" fontId="17" fillId="0" borderId="6" xfId="5" applyFont="1" applyFill="1" applyBorder="1" applyAlignment="1" applyProtection="1">
      <alignment horizontal="left" vertical="top" wrapText="1"/>
    </xf>
    <xf numFmtId="0" fontId="17" fillId="0" borderId="6" xfId="5" applyFont="1" applyFill="1" applyBorder="1" applyAlignment="1" applyProtection="1">
      <alignment horizontal="left" vertical="top"/>
    </xf>
    <xf numFmtId="0" fontId="15" fillId="0" borderId="161" xfId="0" applyFont="1" applyFill="1" applyBorder="1" applyAlignment="1" applyProtection="1">
      <alignment horizontal="center" vertical="center" wrapText="1"/>
    </xf>
    <xf numFmtId="0" fontId="25" fillId="4" borderId="3" xfId="0" applyFont="1" applyFill="1" applyBorder="1" applyAlignment="1" applyProtection="1">
      <alignment horizontal="center" vertical="center" wrapText="1"/>
    </xf>
    <xf numFmtId="0" fontId="25" fillId="4" borderId="0" xfId="0" applyFont="1" applyFill="1" applyAlignment="1" applyProtection="1">
      <alignment horizontal="center" vertical="center" wrapText="1"/>
    </xf>
    <xf numFmtId="0" fontId="33" fillId="4" borderId="0" xfId="5" applyFont="1" applyFill="1" applyAlignment="1" applyProtection="1">
      <alignment horizontal="left" vertical="center" wrapText="1"/>
    </xf>
    <xf numFmtId="0" fontId="6" fillId="0" borderId="0" xfId="0" applyFont="1" applyFill="1" applyBorder="1" applyAlignment="1" applyProtection="1">
      <alignment horizontal="center"/>
    </xf>
    <xf numFmtId="0" fontId="6" fillId="0" borderId="75" xfId="0" applyFont="1" applyFill="1" applyBorder="1" applyAlignment="1" applyProtection="1">
      <alignment horizontal="center"/>
    </xf>
    <xf numFmtId="0" fontId="25" fillId="0" borderId="0" xfId="0" applyFont="1" applyFill="1" applyBorder="1" applyAlignment="1" applyProtection="1">
      <alignment horizontal="center"/>
    </xf>
    <xf numFmtId="0" fontId="16" fillId="4" borderId="2" xfId="5" applyFont="1" applyFill="1" applyBorder="1" applyAlignment="1" applyProtection="1">
      <alignment horizontal="right" wrapText="1"/>
    </xf>
    <xf numFmtId="0" fontId="15" fillId="0" borderId="56" xfId="0" applyFont="1" applyFill="1" applyBorder="1" applyAlignment="1" applyProtection="1">
      <alignment horizontal="center" vertical="center" wrapText="1"/>
    </xf>
    <xf numFmtId="0" fontId="15" fillId="2" borderId="0" xfId="0" applyFont="1" applyFill="1" applyBorder="1" applyAlignment="1">
      <alignment vertical="center" wrapText="1"/>
    </xf>
    <xf numFmtId="0" fontId="24" fillId="2" borderId="0" xfId="0" applyFont="1" applyFill="1" applyBorder="1" applyAlignment="1">
      <alignment vertical="center" wrapText="1"/>
    </xf>
    <xf numFmtId="0" fontId="24" fillId="2" borderId="1" xfId="0" applyFont="1" applyFill="1" applyBorder="1" applyAlignment="1">
      <alignment vertical="center" wrapText="1"/>
    </xf>
    <xf numFmtId="0" fontId="5" fillId="2" borderId="0" xfId="0" applyFont="1" applyFill="1" applyAlignment="1">
      <alignment horizontal="center" wrapText="1"/>
    </xf>
    <xf numFmtId="0" fontId="0" fillId="2" borderId="0" xfId="0" applyFill="1" applyAlignment="1">
      <alignment horizontal="center" wrapText="1"/>
    </xf>
    <xf numFmtId="0" fontId="17" fillId="2" borderId="1" xfId="0" applyFont="1" applyFill="1" applyBorder="1" applyAlignment="1" applyProtection="1">
      <alignment horizontal="center"/>
    </xf>
  </cellXfs>
  <cellStyles count="10">
    <cellStyle name="40% - Accent5" xfId="9" builtinId="47"/>
    <cellStyle name="Currency" xfId="1" builtinId="4"/>
    <cellStyle name="Currency 2" xfId="6"/>
    <cellStyle name="Hyperlink 2" xfId="2"/>
    <cellStyle name="Normal" xfId="0" builtinId="0"/>
    <cellStyle name="Normal 2" xfId="3"/>
    <cellStyle name="Normal 2 2" xfId="5"/>
    <cellStyle name="Normal 3" xfId="7"/>
    <cellStyle name="Note" xfId="8" builtinId="10"/>
    <cellStyle name="Percent 2" xfId="4"/>
  </cellStyles>
  <dxfs count="26">
    <dxf>
      <fill>
        <patternFill>
          <bgColor rgb="FFFF0000"/>
        </patternFill>
      </fill>
    </dxf>
    <dxf>
      <fill>
        <patternFill>
          <bgColor rgb="FFFF0000"/>
        </patternFill>
      </fill>
    </dxf>
    <dxf>
      <font>
        <color theme="5" tint="0.79998168889431442"/>
      </font>
    </dxf>
    <dxf>
      <font>
        <color theme="0"/>
      </font>
    </dxf>
    <dxf>
      <font>
        <color rgb="FFFFFFCC"/>
      </font>
    </dxf>
    <dxf>
      <font>
        <color rgb="FFFFFF00"/>
      </font>
    </dxf>
    <dxf>
      <font>
        <color rgb="FFFFFFCC"/>
      </font>
    </dxf>
    <dxf>
      <font>
        <color theme="7" tint="0.79998168889431442"/>
      </font>
    </dxf>
    <dxf>
      <font>
        <color theme="0"/>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39994506668294322"/>
      </font>
    </dxf>
    <dxf>
      <font>
        <color theme="4" tint="0.79998168889431442"/>
      </font>
      <fill>
        <patternFill>
          <bgColor theme="4" tint="0.79998168889431442"/>
        </patternFill>
      </fill>
    </dxf>
    <dxf>
      <font>
        <color theme="6" tint="0.79998168889431442"/>
      </font>
    </dxf>
    <dxf>
      <font>
        <color theme="7" tint="0.79998168889431442"/>
      </font>
    </dxf>
    <dxf>
      <font>
        <color theme="7" tint="0.79998168889431442"/>
      </font>
    </dxf>
    <dxf>
      <font>
        <color theme="4" tint="0.79998168889431442"/>
      </font>
    </dxf>
    <dxf>
      <font>
        <b/>
        <i/>
        <color rgb="FFFF0000"/>
      </font>
    </dxf>
    <dxf>
      <font>
        <b/>
        <i/>
        <color rgb="FFFF0000"/>
      </font>
    </dxf>
    <dxf>
      <font>
        <b/>
        <i/>
        <color rgb="FFFF0000"/>
      </font>
      <fill>
        <patternFill>
          <bgColor theme="5" tint="0.79998168889431442"/>
        </patternFill>
      </fill>
    </dxf>
    <dxf>
      <font>
        <b/>
        <i/>
        <color rgb="FFFF0000"/>
      </font>
      <fill>
        <patternFill>
          <bgColor theme="5" tint="0.79998168889431442"/>
        </patternFill>
      </fill>
    </dxf>
    <dxf>
      <font>
        <color theme="7" tint="0.79998168889431442"/>
      </font>
    </dxf>
    <dxf>
      <font>
        <b/>
        <i/>
        <color rgb="FFFF0000"/>
      </font>
      <fill>
        <patternFill>
          <bgColor theme="5" tint="0.79998168889431442"/>
        </patternFill>
      </fill>
    </dxf>
    <dxf>
      <font>
        <b/>
        <i/>
        <color rgb="FFFF0000"/>
      </font>
      <fill>
        <patternFill>
          <bgColor theme="5" tint="0.79998168889431442"/>
        </patternFill>
      </fill>
    </dxf>
    <dxf>
      <font>
        <color theme="7" tint="0.79998168889431442"/>
      </font>
    </dxf>
    <dxf>
      <font>
        <color theme="0"/>
      </font>
    </dxf>
  </dxfs>
  <tableStyles count="0" defaultTableStyle="TableStyleMedium9" defaultPivotStyle="PivotStyleLight16"/>
  <colors>
    <mruColors>
      <color rgb="FFFFFFCC"/>
      <color rgb="FFEAF0F6"/>
      <color rgb="FFFFFF99"/>
      <color rgb="FFFFFFB7"/>
      <color rgb="FF9A9600"/>
      <color rgb="FFD0CB00"/>
      <color rgb="FFF7F9F1"/>
      <color rgb="FFCC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6</xdr:row>
          <xdr:rowOff>209550</xdr:rowOff>
        </xdr:from>
        <xdr:to>
          <xdr:col>0</xdr:col>
          <xdr:colOff>657225</xdr:colOff>
          <xdr:row>6</xdr:row>
          <xdr:rowOff>495300</xdr:rowOff>
        </xdr:to>
        <xdr:sp macro="" textlink="">
          <xdr:nvSpPr>
            <xdr:cNvPr id="3074" name="Check Box 2" descr="Check here - the school district assures there are no subrecipient items to report by the school district."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495299</xdr:colOff>
      <xdr:row>6</xdr:row>
      <xdr:rowOff>233363</xdr:rowOff>
    </xdr:from>
    <xdr:to>
      <xdr:col>3</xdr:col>
      <xdr:colOff>276224</xdr:colOff>
      <xdr:row>6</xdr:row>
      <xdr:rowOff>528638</xdr:rowOff>
    </xdr:to>
    <xdr:sp macro="" textlink="">
      <xdr:nvSpPr>
        <xdr:cNvPr id="2" name="TextBox 1"/>
        <xdr:cNvSpPr txBox="1"/>
      </xdr:nvSpPr>
      <xdr:spPr>
        <a:xfrm>
          <a:off x="495299" y="2119313"/>
          <a:ext cx="6257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Check the box to the left to assure that</a:t>
          </a:r>
          <a:r>
            <a:rPr lang="en-US" sz="1100" baseline="0">
              <a:solidFill>
                <a:schemeClr val="dk1"/>
              </a:solidFill>
              <a:effectLst/>
              <a:latin typeface="Arial" panose="020B0604020202020204" pitchFamily="34" charset="0"/>
              <a:ea typeface="+mn-ea"/>
              <a:cs typeface="Arial" panose="020B0604020202020204" pitchFamily="34" charset="0"/>
            </a:rPr>
            <a:t> your school district has</a:t>
          </a:r>
          <a:r>
            <a:rPr lang="en-US" sz="1100">
              <a:solidFill>
                <a:schemeClr val="dk1"/>
              </a:solidFill>
              <a:effectLst/>
              <a:latin typeface="Arial" panose="020B0604020202020204" pitchFamily="34" charset="0"/>
              <a:ea typeface="+mn-ea"/>
              <a:cs typeface="Arial" panose="020B0604020202020204" pitchFamily="34" charset="0"/>
            </a:rPr>
            <a:t> no subrecipient items to report.</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xdr:colOff>
      <xdr:row>10</xdr:row>
      <xdr:rowOff>28580</xdr:rowOff>
    </xdr:from>
    <xdr:to>
      <xdr:col>12</xdr:col>
      <xdr:colOff>585901</xdr:colOff>
      <xdr:row>35</xdr:row>
      <xdr:rowOff>3893</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1457330"/>
          <a:ext cx="7901099" cy="4737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afs1\acpge\Users\cwatson\AppData\Local\Microsoft\Windows\Temporary%20Internet%20Files\Content.Outlook\6K1L9GA2\Indirect%20cost%20interest%20calculations%20031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g form hard for TEA"/>
      <sheetName val="Long form easy for TEA"/>
      <sheetName val="Short form"/>
      <sheetName val="Debt assumption"/>
      <sheetName val="test for drop down"/>
      <sheetName val="Short Form Final to ESCs"/>
    </sheetNames>
    <sheetDataSet>
      <sheetData sheetId="0"/>
      <sheetData sheetId="1"/>
      <sheetData sheetId="2"/>
      <sheetData sheetId="3"/>
      <sheetData sheetId="4"/>
      <sheetData sheetId="5">
        <row r="58">
          <cell r="D58" t="str">
            <v>Yes</v>
          </cell>
        </row>
        <row r="59">
          <cell r="D59"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K1465"/>
  <sheetViews>
    <sheetView tabSelected="1" zoomScaleNormal="100" zoomScaleSheetLayoutView="100" workbookViewId="0">
      <selection activeCell="D16" sqref="D16:J16"/>
    </sheetView>
  </sheetViews>
  <sheetFormatPr defaultColWidth="9.140625" defaultRowHeight="15.75" x14ac:dyDescent="0.25"/>
  <cols>
    <col min="1" max="1" width="2.7109375" style="1" customWidth="1"/>
    <col min="2" max="2" width="14" style="1" customWidth="1"/>
    <col min="3" max="10" width="10.5703125" style="1" customWidth="1"/>
    <col min="11" max="11" width="2.7109375" style="11" customWidth="1"/>
    <col min="12" max="19" width="9.140625" style="11"/>
    <col min="20" max="20" width="26.85546875" style="11" hidden="1" customWidth="1"/>
    <col min="21" max="765" width="9.140625" style="11"/>
    <col min="766" max="16384" width="9.140625" style="1"/>
  </cols>
  <sheetData>
    <row r="1" spans="1:765" ht="15" customHeight="1" x14ac:dyDescent="0.25">
      <c r="A1" s="588" t="s">
        <v>165</v>
      </c>
      <c r="B1" s="588"/>
      <c r="C1" s="588"/>
      <c r="D1" s="588"/>
      <c r="E1" s="588"/>
      <c r="F1" s="588"/>
      <c r="G1" s="588"/>
      <c r="H1" s="588"/>
      <c r="I1" s="588"/>
      <c r="J1" s="588"/>
      <c r="K1" s="588"/>
      <c r="T1" s="206" t="s">
        <v>143</v>
      </c>
    </row>
    <row r="2" spans="1:765" ht="15" customHeight="1" x14ac:dyDescent="0.25">
      <c r="A2" s="589" t="s">
        <v>298</v>
      </c>
      <c r="B2" s="589"/>
      <c r="C2" s="589"/>
      <c r="D2" s="589"/>
      <c r="E2" s="589"/>
      <c r="F2" s="589"/>
      <c r="G2" s="589"/>
      <c r="H2" s="589"/>
      <c r="I2" s="589"/>
      <c r="J2" s="589"/>
      <c r="K2" s="589"/>
      <c r="T2" s="206" t="s">
        <v>141</v>
      </c>
    </row>
    <row r="3" spans="1:765" ht="15" customHeight="1" x14ac:dyDescent="0.25">
      <c r="A3" s="589" t="s">
        <v>245</v>
      </c>
      <c r="B3" s="589"/>
      <c r="C3" s="589"/>
      <c r="D3" s="589"/>
      <c r="E3" s="589"/>
      <c r="F3" s="589"/>
      <c r="G3" s="589"/>
      <c r="H3" s="589"/>
      <c r="I3" s="589"/>
      <c r="J3" s="589"/>
      <c r="K3" s="589"/>
      <c r="T3" s="206" t="s">
        <v>142</v>
      </c>
    </row>
    <row r="4" spans="1:765" ht="15" customHeight="1" x14ac:dyDescent="0.25">
      <c r="A4" s="594" t="str">
        <f>D16</f>
        <v>Name of School District</v>
      </c>
      <c r="B4" s="594"/>
      <c r="C4" s="594"/>
      <c r="D4" s="594"/>
      <c r="E4" s="594"/>
      <c r="F4" s="594"/>
      <c r="G4" s="594"/>
      <c r="H4" s="594"/>
      <c r="I4" s="594"/>
      <c r="J4" s="594"/>
      <c r="K4" s="594"/>
      <c r="T4" s="206" t="s">
        <v>144</v>
      </c>
    </row>
    <row r="5" spans="1:765" ht="5.25" customHeight="1" thickBot="1" x14ac:dyDescent="0.3">
      <c r="A5" s="6"/>
      <c r="B5" s="242"/>
      <c r="C5" s="6"/>
      <c r="D5" s="6"/>
      <c r="E5" s="6"/>
      <c r="F5" s="6"/>
      <c r="G5" s="6"/>
      <c r="H5" s="6"/>
      <c r="I5" s="6"/>
      <c r="J5" s="6"/>
      <c r="K5" s="6"/>
    </row>
    <row r="6" spans="1:765" ht="5.25" customHeight="1" x14ac:dyDescent="0.25">
      <c r="A6" s="243"/>
      <c r="B6" s="244"/>
      <c r="C6" s="243"/>
      <c r="D6" s="243"/>
      <c r="E6" s="243"/>
      <c r="F6" s="243"/>
      <c r="G6" s="243"/>
      <c r="H6" s="243"/>
      <c r="I6" s="243"/>
      <c r="J6" s="243"/>
      <c r="K6" s="243"/>
    </row>
    <row r="7" spans="1:765" ht="36.950000000000003" customHeight="1" x14ac:dyDescent="0.25">
      <c r="A7" s="2"/>
      <c r="B7" s="591" t="s">
        <v>246</v>
      </c>
      <c r="C7" s="591"/>
      <c r="D7" s="591"/>
      <c r="E7" s="591"/>
      <c r="F7" s="591"/>
      <c r="G7" s="591"/>
      <c r="H7" s="591"/>
      <c r="I7" s="591"/>
      <c r="J7" s="591"/>
      <c r="K7" s="2"/>
    </row>
    <row r="8" spans="1:765" ht="97.5" customHeight="1" x14ac:dyDescent="0.25">
      <c r="A8" s="2"/>
      <c r="B8" s="590" t="s">
        <v>287</v>
      </c>
      <c r="C8" s="590"/>
      <c r="D8" s="590"/>
      <c r="E8" s="590"/>
      <c r="F8" s="590"/>
      <c r="G8" s="590"/>
      <c r="H8" s="590"/>
      <c r="I8" s="590"/>
      <c r="J8" s="590"/>
      <c r="K8" s="2"/>
    </row>
    <row r="9" spans="1:765" ht="81.95" customHeight="1" x14ac:dyDescent="0.25">
      <c r="A9" s="2"/>
      <c r="B9" s="591" t="s">
        <v>187</v>
      </c>
      <c r="C9" s="591"/>
      <c r="D9" s="591"/>
      <c r="E9" s="591"/>
      <c r="F9" s="591"/>
      <c r="G9" s="591"/>
      <c r="H9" s="591"/>
      <c r="I9" s="591"/>
      <c r="J9" s="591"/>
      <c r="K9" s="2"/>
    </row>
    <row r="10" spans="1:765" ht="58.5" customHeight="1" x14ac:dyDescent="0.25">
      <c r="A10" s="2"/>
      <c r="B10" s="591" t="s">
        <v>291</v>
      </c>
      <c r="C10" s="591"/>
      <c r="D10" s="591"/>
      <c r="E10" s="591"/>
      <c r="F10" s="591"/>
      <c r="G10" s="591"/>
      <c r="H10" s="591"/>
      <c r="I10" s="591"/>
      <c r="J10" s="591"/>
      <c r="K10" s="2"/>
    </row>
    <row r="11" spans="1:765" ht="51.95" customHeight="1" thickBot="1" x14ac:dyDescent="0.3">
      <c r="A11" s="6"/>
      <c r="B11" s="593" t="s">
        <v>285</v>
      </c>
      <c r="C11" s="593"/>
      <c r="D11" s="593"/>
      <c r="E11" s="593"/>
      <c r="F11" s="593"/>
      <c r="G11" s="593"/>
      <c r="H11" s="593"/>
      <c r="I11" s="593"/>
      <c r="J11" s="593"/>
      <c r="K11" s="6"/>
    </row>
    <row r="12" spans="1:765" x14ac:dyDescent="0.25">
      <c r="A12" s="16"/>
      <c r="B12" s="16"/>
      <c r="C12" s="16"/>
      <c r="D12" s="16"/>
      <c r="E12" s="16"/>
      <c r="F12" s="16"/>
      <c r="G12" s="16"/>
      <c r="H12" s="16"/>
      <c r="I12" s="16"/>
      <c r="J12" s="16"/>
      <c r="K12" s="16"/>
    </row>
    <row r="13" spans="1:765" x14ac:dyDescent="0.25">
      <c r="A13" s="2"/>
      <c r="B13" s="592" t="s">
        <v>286</v>
      </c>
      <c r="C13" s="592"/>
      <c r="D13" s="592"/>
      <c r="E13" s="592"/>
      <c r="F13" s="592"/>
      <c r="G13" s="592"/>
      <c r="H13" s="592"/>
      <c r="I13" s="592"/>
      <c r="J13" s="592"/>
      <c r="K13" s="2"/>
    </row>
    <row r="14" spans="1:765" ht="9" customHeight="1" x14ac:dyDescent="0.25">
      <c r="A14" s="2"/>
      <c r="B14" s="193"/>
      <c r="C14" s="193"/>
      <c r="D14" s="193"/>
      <c r="E14" s="193"/>
      <c r="F14" s="193"/>
      <c r="G14" s="193"/>
      <c r="H14" s="193"/>
      <c r="I14" s="193"/>
      <c r="J14" s="193"/>
      <c r="K14" s="2"/>
    </row>
    <row r="15" spans="1:765" x14ac:dyDescent="0.25">
      <c r="A15" s="2"/>
      <c r="B15" s="193"/>
      <c r="C15" s="193"/>
      <c r="D15" s="193"/>
      <c r="E15" s="193"/>
      <c r="F15" s="193"/>
      <c r="G15" s="193"/>
      <c r="H15" s="193"/>
      <c r="I15" s="193"/>
      <c r="J15" s="193"/>
      <c r="K15" s="2"/>
    </row>
    <row r="16" spans="1:765" s="5" customFormat="1" x14ac:dyDescent="0.25">
      <c r="A16" s="17"/>
      <c r="B16" s="582" t="s">
        <v>153</v>
      </c>
      <c r="C16" s="582"/>
      <c r="D16" s="583" t="s">
        <v>154</v>
      </c>
      <c r="E16" s="583"/>
      <c r="F16" s="583"/>
      <c r="G16" s="583"/>
      <c r="H16" s="583"/>
      <c r="I16" s="583"/>
      <c r="J16" s="583"/>
      <c r="K16" s="17"/>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row>
    <row r="17" spans="1:765" s="5" customFormat="1" ht="9.75" customHeight="1" x14ac:dyDescent="0.25">
      <c r="A17" s="17"/>
      <c r="B17" s="194"/>
      <c r="C17" s="194"/>
      <c r="D17" s="585"/>
      <c r="E17" s="585"/>
      <c r="F17" s="585"/>
      <c r="G17" s="585"/>
      <c r="H17" s="585"/>
      <c r="I17" s="585"/>
      <c r="J17" s="585"/>
      <c r="K17" s="17"/>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row>
    <row r="18" spans="1:765" s="5" customFormat="1" x14ac:dyDescent="0.25">
      <c r="A18" s="17"/>
      <c r="B18" s="582" t="s">
        <v>251</v>
      </c>
      <c r="C18" s="582"/>
      <c r="D18" s="595"/>
      <c r="E18" s="595"/>
      <c r="F18" s="595"/>
      <c r="G18" s="595"/>
      <c r="H18" s="595"/>
      <c r="I18" s="595"/>
      <c r="J18" s="595"/>
      <c r="K18" s="17"/>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row>
    <row r="19" spans="1:765" s="9" customFormat="1" ht="24.95" customHeight="1" x14ac:dyDescent="0.25">
      <c r="B19" s="441"/>
      <c r="C19" s="441"/>
      <c r="D19" s="442"/>
      <c r="E19" s="442"/>
      <c r="F19" s="442"/>
      <c r="G19" s="442"/>
      <c r="H19" s="442"/>
      <c r="I19" s="442"/>
      <c r="J19" s="442"/>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row>
    <row r="20" spans="1:765" s="5" customFormat="1" x14ac:dyDescent="0.25">
      <c r="A20" s="17"/>
      <c r="B20" s="582" t="s">
        <v>12</v>
      </c>
      <c r="C20" s="582"/>
      <c r="D20" s="583"/>
      <c r="E20" s="583"/>
      <c r="F20" s="583"/>
      <c r="G20" s="583"/>
      <c r="H20" s="583"/>
      <c r="I20" s="583"/>
      <c r="J20" s="583"/>
      <c r="K20" s="17"/>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row>
    <row r="21" spans="1:765" s="9" customFormat="1" ht="24.95" customHeight="1" x14ac:dyDescent="0.25">
      <c r="B21" s="194"/>
      <c r="C21" s="194"/>
      <c r="D21" s="195"/>
      <c r="E21" s="195"/>
      <c r="F21" s="195"/>
      <c r="G21" s="195"/>
      <c r="H21" s="195"/>
      <c r="I21" s="195"/>
      <c r="J21" s="19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row>
    <row r="22" spans="1:765" s="5" customFormat="1" x14ac:dyDescent="0.25">
      <c r="A22" s="17"/>
      <c r="B22" s="582" t="s">
        <v>13</v>
      </c>
      <c r="C22" s="582"/>
      <c r="D22" s="583" t="s">
        <v>143</v>
      </c>
      <c r="E22" s="583"/>
      <c r="F22" s="583"/>
      <c r="G22" s="583"/>
      <c r="H22" s="583"/>
      <c r="I22" s="583"/>
      <c r="J22" s="583"/>
      <c r="K22" s="17"/>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row>
    <row r="23" spans="1:765" s="9" customFormat="1" ht="24.95" customHeight="1" x14ac:dyDescent="0.25">
      <c r="B23" s="194"/>
      <c r="C23" s="194"/>
      <c r="D23" s="585"/>
      <c r="E23" s="585"/>
      <c r="F23" s="585"/>
      <c r="G23" s="585"/>
      <c r="H23" s="585"/>
      <c r="I23" s="585"/>
      <c r="J23" s="58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row>
    <row r="24" spans="1:765" s="5" customFormat="1" x14ac:dyDescent="0.25">
      <c r="A24" s="17"/>
      <c r="B24" s="582" t="s">
        <v>14</v>
      </c>
      <c r="C24" s="582"/>
      <c r="D24" s="586"/>
      <c r="E24" s="586"/>
      <c r="F24" s="586"/>
      <c r="G24" s="586"/>
      <c r="H24" s="586"/>
      <c r="I24" s="586"/>
      <c r="J24" s="586"/>
      <c r="K24" s="17"/>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row>
    <row r="25" spans="1:765" s="10" customFormat="1" ht="24.95" customHeight="1" x14ac:dyDescent="0.25">
      <c r="A25" s="9"/>
      <c r="B25" s="194"/>
      <c r="C25" s="194"/>
      <c r="D25" s="195"/>
      <c r="E25" s="195"/>
      <c r="F25" s="195"/>
      <c r="G25" s="195"/>
      <c r="H25" s="195"/>
      <c r="I25" s="195"/>
      <c r="J25" s="195"/>
      <c r="K25" s="9"/>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row>
    <row r="26" spans="1:765" s="5" customFormat="1" x14ac:dyDescent="0.25">
      <c r="A26" s="17"/>
      <c r="B26" s="582" t="s">
        <v>247</v>
      </c>
      <c r="C26" s="582"/>
      <c r="D26" s="587"/>
      <c r="E26" s="587"/>
      <c r="F26" s="587"/>
      <c r="G26" s="587"/>
      <c r="H26" s="587"/>
      <c r="I26" s="587"/>
      <c r="J26" s="587"/>
      <c r="K26" s="17"/>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row>
    <row r="27" spans="1:765" x14ac:dyDescent="0.25">
      <c r="A27" s="2"/>
      <c r="B27" s="193"/>
      <c r="C27" s="193"/>
      <c r="D27" s="193"/>
      <c r="E27" s="193"/>
      <c r="F27" s="193"/>
      <c r="G27" s="193"/>
      <c r="H27" s="193"/>
      <c r="I27" s="193"/>
      <c r="J27" s="193"/>
      <c r="K27" s="2"/>
    </row>
    <row r="28" spans="1:765" ht="8.1" customHeight="1" thickBot="1" x14ac:dyDescent="0.3">
      <c r="A28" s="6"/>
      <c r="B28" s="6"/>
      <c r="C28" s="6"/>
      <c r="D28" s="6"/>
      <c r="E28" s="6"/>
      <c r="F28" s="6"/>
      <c r="G28" s="6"/>
      <c r="H28" s="6"/>
      <c r="I28" s="6"/>
      <c r="J28" s="6"/>
      <c r="K28" s="6"/>
    </row>
    <row r="29" spans="1:765" ht="8.1" customHeight="1" x14ac:dyDescent="0.25">
      <c r="A29" s="16"/>
      <c r="B29" s="16"/>
      <c r="C29" s="16"/>
      <c r="D29" s="16"/>
      <c r="E29" s="16"/>
      <c r="F29" s="16"/>
      <c r="G29" s="16"/>
      <c r="H29" s="16"/>
      <c r="I29" s="16"/>
      <c r="J29" s="16"/>
      <c r="K29" s="16"/>
    </row>
    <row r="30" spans="1:765" x14ac:dyDescent="0.25">
      <c r="A30" s="2"/>
      <c r="B30" s="2"/>
      <c r="C30" s="2"/>
      <c r="D30" s="2"/>
      <c r="E30" s="2"/>
      <c r="F30" s="2"/>
      <c r="G30" s="2"/>
      <c r="H30" s="2"/>
      <c r="I30" s="2"/>
      <c r="J30" s="2"/>
      <c r="K30" s="2"/>
    </row>
    <row r="31" spans="1:765" ht="15.75" customHeight="1" x14ac:dyDescent="0.25">
      <c r="A31" s="584" t="s">
        <v>166</v>
      </c>
      <c r="B31" s="584"/>
      <c r="C31" s="584"/>
      <c r="D31" s="584"/>
      <c r="E31" s="584"/>
      <c r="F31" s="584"/>
      <c r="G31" s="584"/>
      <c r="H31" s="584"/>
      <c r="I31" s="584"/>
      <c r="J31" s="584"/>
      <c r="K31" s="584"/>
    </row>
    <row r="32" spans="1:765" ht="13.5" customHeight="1" x14ac:dyDescent="0.25">
      <c r="A32" s="584"/>
      <c r="B32" s="584"/>
      <c r="C32" s="584"/>
      <c r="D32" s="584"/>
      <c r="E32" s="584"/>
      <c r="F32" s="584"/>
      <c r="G32" s="584"/>
      <c r="H32" s="584"/>
      <c r="I32" s="584"/>
      <c r="J32" s="584"/>
      <c r="K32" s="584"/>
    </row>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row r="411" s="11" customFormat="1" x14ac:dyDescent="0.25"/>
    <row r="412" s="11" customFormat="1" x14ac:dyDescent="0.25"/>
    <row r="413" s="11" customFormat="1" x14ac:dyDescent="0.25"/>
    <row r="414" s="11" customFormat="1" x14ac:dyDescent="0.25"/>
    <row r="415" s="11" customFormat="1" x14ac:dyDescent="0.25"/>
    <row r="416" s="11" customFormat="1" x14ac:dyDescent="0.25"/>
    <row r="417" s="11" customFormat="1" x14ac:dyDescent="0.25"/>
    <row r="418" s="11" customFormat="1" x14ac:dyDescent="0.25"/>
    <row r="419" s="11" customFormat="1" x14ac:dyDescent="0.25"/>
    <row r="420" s="11" customFormat="1" x14ac:dyDescent="0.25"/>
    <row r="421" s="11" customFormat="1" x14ac:dyDescent="0.25"/>
    <row r="422" s="11" customFormat="1" x14ac:dyDescent="0.25"/>
    <row r="423" s="11" customFormat="1" x14ac:dyDescent="0.25"/>
    <row r="424" s="11" customFormat="1" x14ac:dyDescent="0.25"/>
    <row r="425" s="11" customFormat="1" x14ac:dyDescent="0.25"/>
    <row r="426" s="11" customFormat="1" x14ac:dyDescent="0.25"/>
    <row r="427" s="11" customFormat="1" x14ac:dyDescent="0.25"/>
    <row r="428" s="11" customFormat="1" x14ac:dyDescent="0.25"/>
    <row r="429" s="11" customFormat="1" x14ac:dyDescent="0.25"/>
    <row r="430" s="11" customFormat="1" x14ac:dyDescent="0.25"/>
    <row r="431" s="11" customFormat="1" x14ac:dyDescent="0.25"/>
    <row r="432" s="11" customFormat="1" x14ac:dyDescent="0.25"/>
    <row r="433" s="11" customFormat="1" x14ac:dyDescent="0.25"/>
    <row r="434" s="11" customFormat="1" x14ac:dyDescent="0.25"/>
    <row r="435" s="11" customFormat="1" x14ac:dyDescent="0.25"/>
    <row r="436" s="11" customFormat="1" x14ac:dyDescent="0.25"/>
    <row r="437" s="11" customFormat="1" x14ac:dyDescent="0.25"/>
    <row r="438" s="11" customFormat="1" x14ac:dyDescent="0.25"/>
    <row r="439" s="11" customFormat="1" x14ac:dyDescent="0.25"/>
    <row r="440" s="11" customFormat="1" x14ac:dyDescent="0.25"/>
    <row r="441" s="11" customFormat="1" x14ac:dyDescent="0.25"/>
    <row r="442" s="11" customFormat="1" x14ac:dyDescent="0.25"/>
    <row r="443" s="11" customFormat="1" x14ac:dyDescent="0.25"/>
    <row r="444" s="11" customFormat="1" x14ac:dyDescent="0.25"/>
    <row r="445" s="11" customFormat="1" x14ac:dyDescent="0.25"/>
    <row r="446" s="11" customFormat="1" x14ac:dyDescent="0.25"/>
    <row r="447" s="11" customFormat="1" x14ac:dyDescent="0.25"/>
    <row r="448" s="11" customFormat="1" x14ac:dyDescent="0.25"/>
    <row r="449" s="11" customFormat="1" x14ac:dyDescent="0.25"/>
    <row r="450" s="11" customFormat="1" x14ac:dyDescent="0.25"/>
    <row r="451" s="11" customFormat="1" x14ac:dyDescent="0.25"/>
    <row r="452" s="11" customFormat="1" x14ac:dyDescent="0.25"/>
    <row r="453" s="11" customFormat="1" x14ac:dyDescent="0.25"/>
    <row r="454" s="11" customFormat="1" x14ac:dyDescent="0.25"/>
    <row r="455" s="11" customFormat="1" x14ac:dyDescent="0.25"/>
    <row r="456" s="11" customFormat="1" x14ac:dyDescent="0.25"/>
    <row r="457" s="11" customFormat="1" x14ac:dyDescent="0.25"/>
    <row r="458" s="11" customFormat="1" x14ac:dyDescent="0.25"/>
    <row r="459" s="11" customFormat="1" x14ac:dyDescent="0.25"/>
    <row r="460" s="11" customFormat="1" x14ac:dyDescent="0.25"/>
    <row r="461" s="11" customFormat="1" x14ac:dyDescent="0.25"/>
    <row r="462" s="11" customFormat="1" x14ac:dyDescent="0.25"/>
    <row r="463" s="11" customFormat="1" x14ac:dyDescent="0.25"/>
    <row r="464" s="11" customFormat="1" x14ac:dyDescent="0.25"/>
    <row r="465" s="11" customFormat="1" x14ac:dyDescent="0.25"/>
    <row r="466" s="11" customFormat="1" x14ac:dyDescent="0.25"/>
    <row r="467" s="11" customFormat="1" x14ac:dyDescent="0.25"/>
    <row r="468" s="11" customFormat="1" x14ac:dyDescent="0.25"/>
    <row r="469" s="11" customFormat="1" x14ac:dyDescent="0.25"/>
    <row r="470" s="11" customFormat="1" x14ac:dyDescent="0.25"/>
    <row r="471" s="11" customFormat="1" x14ac:dyDescent="0.25"/>
    <row r="472" s="11" customFormat="1" x14ac:dyDescent="0.25"/>
    <row r="473" s="11" customFormat="1" x14ac:dyDescent="0.25"/>
    <row r="474" s="11" customFormat="1" x14ac:dyDescent="0.25"/>
    <row r="475" s="11" customFormat="1" x14ac:dyDescent="0.25"/>
    <row r="476" s="11" customFormat="1" x14ac:dyDescent="0.25"/>
    <row r="477" s="11" customFormat="1" x14ac:dyDescent="0.25"/>
    <row r="478" s="11" customFormat="1" x14ac:dyDescent="0.25"/>
    <row r="479" s="11" customFormat="1" x14ac:dyDescent="0.25"/>
    <row r="480" s="11" customFormat="1" x14ac:dyDescent="0.25"/>
    <row r="481" s="11" customFormat="1" x14ac:dyDescent="0.25"/>
    <row r="482" s="11" customFormat="1" x14ac:dyDescent="0.25"/>
    <row r="483" s="11" customFormat="1" x14ac:dyDescent="0.25"/>
    <row r="484" s="11" customFormat="1" x14ac:dyDescent="0.25"/>
    <row r="485" s="11" customFormat="1" x14ac:dyDescent="0.25"/>
    <row r="486" s="11" customFormat="1" x14ac:dyDescent="0.25"/>
    <row r="487" s="11" customFormat="1" x14ac:dyDescent="0.25"/>
    <row r="488" s="11" customFormat="1" x14ac:dyDescent="0.25"/>
    <row r="489" s="11" customFormat="1" x14ac:dyDescent="0.25"/>
    <row r="490" s="11" customFormat="1" x14ac:dyDescent="0.25"/>
    <row r="491" s="11" customFormat="1" x14ac:dyDescent="0.25"/>
    <row r="492" s="11" customFormat="1" x14ac:dyDescent="0.25"/>
    <row r="493" s="11" customFormat="1" x14ac:dyDescent="0.25"/>
    <row r="494" s="11" customFormat="1" x14ac:dyDescent="0.25"/>
    <row r="495" s="11" customFormat="1" x14ac:dyDescent="0.25"/>
    <row r="496" s="11" customFormat="1" x14ac:dyDescent="0.25"/>
    <row r="497" s="11" customFormat="1" x14ac:dyDescent="0.25"/>
    <row r="498" s="11" customFormat="1" x14ac:dyDescent="0.25"/>
    <row r="499" s="11" customFormat="1" x14ac:dyDescent="0.25"/>
    <row r="500" s="11" customFormat="1" x14ac:dyDescent="0.25"/>
    <row r="501" s="11" customFormat="1" x14ac:dyDescent="0.25"/>
    <row r="502" s="11" customFormat="1" x14ac:dyDescent="0.25"/>
    <row r="503" s="11" customFormat="1" x14ac:dyDescent="0.25"/>
    <row r="504" s="11" customFormat="1" x14ac:dyDescent="0.25"/>
    <row r="505" s="11" customFormat="1" x14ac:dyDescent="0.25"/>
    <row r="506" s="11" customFormat="1" x14ac:dyDescent="0.25"/>
    <row r="507" s="11" customFormat="1" x14ac:dyDescent="0.25"/>
    <row r="508" s="11" customFormat="1" x14ac:dyDescent="0.25"/>
    <row r="509" s="11" customFormat="1" x14ac:dyDescent="0.25"/>
    <row r="510" s="11" customFormat="1" x14ac:dyDescent="0.25"/>
    <row r="511" s="11" customFormat="1" x14ac:dyDescent="0.25"/>
    <row r="512" s="11" customFormat="1" x14ac:dyDescent="0.25"/>
    <row r="513" s="11" customFormat="1" x14ac:dyDescent="0.25"/>
    <row r="514" s="11" customFormat="1" x14ac:dyDescent="0.25"/>
    <row r="515" s="11" customFormat="1" x14ac:dyDescent="0.25"/>
    <row r="516" s="11" customFormat="1" x14ac:dyDescent="0.25"/>
    <row r="517" s="11" customFormat="1" x14ac:dyDescent="0.25"/>
    <row r="518" s="11" customFormat="1" x14ac:dyDescent="0.25"/>
    <row r="519" s="11" customFormat="1" x14ac:dyDescent="0.25"/>
    <row r="520" s="11" customFormat="1" x14ac:dyDescent="0.25"/>
    <row r="521" s="11" customFormat="1" x14ac:dyDescent="0.25"/>
    <row r="522" s="11" customFormat="1" x14ac:dyDescent="0.25"/>
    <row r="523" s="11" customFormat="1" x14ac:dyDescent="0.25"/>
    <row r="524" s="11" customFormat="1" x14ac:dyDescent="0.25"/>
    <row r="525" s="11" customFormat="1" x14ac:dyDescent="0.25"/>
    <row r="526" s="11" customFormat="1" x14ac:dyDescent="0.25"/>
    <row r="527" s="11" customFormat="1" x14ac:dyDescent="0.25"/>
    <row r="528" s="11" customFormat="1" x14ac:dyDescent="0.25"/>
    <row r="529" s="11" customFormat="1" x14ac:dyDescent="0.25"/>
    <row r="530" s="11" customFormat="1" x14ac:dyDescent="0.25"/>
    <row r="531" s="11" customFormat="1" x14ac:dyDescent="0.25"/>
    <row r="532" s="11" customFormat="1" x14ac:dyDescent="0.25"/>
    <row r="533" s="11" customFormat="1" x14ac:dyDescent="0.25"/>
    <row r="534" s="11" customFormat="1" x14ac:dyDescent="0.25"/>
    <row r="535" s="11" customFormat="1" x14ac:dyDescent="0.25"/>
    <row r="536" s="11" customFormat="1" x14ac:dyDescent="0.25"/>
    <row r="537" s="11" customFormat="1" x14ac:dyDescent="0.25"/>
    <row r="538" s="11" customFormat="1" x14ac:dyDescent="0.25"/>
    <row r="539" s="11" customFormat="1" x14ac:dyDescent="0.25"/>
    <row r="540" s="11" customFormat="1" x14ac:dyDescent="0.25"/>
    <row r="541" s="11" customFormat="1" x14ac:dyDescent="0.25"/>
    <row r="542" s="11" customFormat="1" x14ac:dyDescent="0.25"/>
    <row r="543" s="11" customFormat="1" x14ac:dyDescent="0.25"/>
    <row r="544" s="11" customFormat="1" x14ac:dyDescent="0.25"/>
    <row r="545" s="11" customFormat="1" x14ac:dyDescent="0.25"/>
    <row r="546" s="11" customFormat="1" x14ac:dyDescent="0.25"/>
    <row r="547" s="11" customFormat="1" x14ac:dyDescent="0.25"/>
    <row r="548" s="11" customFormat="1" x14ac:dyDescent="0.25"/>
    <row r="549" s="11" customFormat="1" x14ac:dyDescent="0.25"/>
    <row r="550" s="11" customFormat="1" x14ac:dyDescent="0.25"/>
    <row r="551" s="11" customFormat="1" x14ac:dyDescent="0.25"/>
    <row r="552" s="11" customFormat="1" x14ac:dyDescent="0.25"/>
    <row r="553" s="11" customFormat="1" x14ac:dyDescent="0.25"/>
    <row r="554" s="11" customFormat="1" x14ac:dyDescent="0.25"/>
    <row r="555" s="11" customFormat="1" x14ac:dyDescent="0.25"/>
    <row r="556" s="11" customFormat="1" x14ac:dyDescent="0.25"/>
    <row r="557" s="11" customFormat="1" x14ac:dyDescent="0.25"/>
    <row r="558" s="11" customFormat="1" x14ac:dyDescent="0.25"/>
    <row r="559" s="11" customFormat="1" x14ac:dyDescent="0.25"/>
    <row r="560" s="11" customFormat="1" x14ac:dyDescent="0.25"/>
    <row r="561" s="11" customFormat="1" x14ac:dyDescent="0.25"/>
    <row r="562" s="11" customFormat="1" x14ac:dyDescent="0.25"/>
    <row r="563" s="11" customFormat="1" x14ac:dyDescent="0.25"/>
    <row r="564" s="11" customFormat="1" x14ac:dyDescent="0.25"/>
    <row r="565" s="11" customFormat="1" x14ac:dyDescent="0.25"/>
    <row r="566" s="11" customFormat="1" x14ac:dyDescent="0.25"/>
    <row r="567" s="11" customFormat="1" x14ac:dyDescent="0.25"/>
    <row r="568" s="11" customFormat="1" x14ac:dyDescent="0.25"/>
    <row r="569" s="11" customFormat="1" x14ac:dyDescent="0.25"/>
    <row r="570" s="11" customFormat="1" x14ac:dyDescent="0.25"/>
    <row r="571" s="11" customFormat="1" x14ac:dyDescent="0.25"/>
    <row r="572" s="11" customFormat="1" x14ac:dyDescent="0.25"/>
    <row r="573" s="11" customFormat="1" x14ac:dyDescent="0.25"/>
    <row r="574" s="11" customFormat="1" x14ac:dyDescent="0.25"/>
    <row r="575" s="11" customFormat="1" x14ac:dyDescent="0.25"/>
    <row r="576" s="11" customFormat="1" x14ac:dyDescent="0.25"/>
    <row r="577" s="11" customFormat="1" x14ac:dyDescent="0.25"/>
    <row r="578" s="11" customFormat="1" x14ac:dyDescent="0.25"/>
    <row r="579" s="11" customFormat="1" x14ac:dyDescent="0.25"/>
    <row r="580" s="11" customFormat="1" x14ac:dyDescent="0.25"/>
    <row r="581" s="11" customFormat="1" x14ac:dyDescent="0.25"/>
    <row r="582" s="11" customFormat="1" x14ac:dyDescent="0.25"/>
    <row r="583" s="11" customFormat="1" x14ac:dyDescent="0.25"/>
    <row r="584" s="11" customFormat="1" x14ac:dyDescent="0.25"/>
    <row r="585" s="11" customFormat="1" x14ac:dyDescent="0.25"/>
    <row r="586" s="11" customFormat="1" x14ac:dyDescent="0.25"/>
    <row r="587" s="11" customFormat="1" x14ac:dyDescent="0.25"/>
    <row r="588" s="11" customFormat="1" x14ac:dyDescent="0.25"/>
    <row r="589" s="11" customFormat="1" x14ac:dyDescent="0.25"/>
    <row r="590" s="11" customFormat="1" x14ac:dyDescent="0.25"/>
    <row r="591" s="11" customFormat="1" x14ac:dyDescent="0.25"/>
    <row r="592" s="11" customFormat="1" x14ac:dyDescent="0.25"/>
    <row r="593" s="11" customFormat="1" x14ac:dyDescent="0.25"/>
    <row r="594" s="11" customFormat="1" x14ac:dyDescent="0.25"/>
    <row r="595" s="11" customFormat="1" x14ac:dyDescent="0.25"/>
    <row r="596" s="11" customFormat="1" x14ac:dyDescent="0.25"/>
    <row r="597" s="11" customFormat="1" x14ac:dyDescent="0.25"/>
    <row r="598" s="11" customFormat="1" x14ac:dyDescent="0.25"/>
    <row r="599" s="11" customFormat="1" x14ac:dyDescent="0.25"/>
    <row r="600" s="11" customFormat="1" x14ac:dyDescent="0.25"/>
    <row r="601" s="11" customFormat="1" x14ac:dyDescent="0.25"/>
    <row r="602" s="11" customFormat="1" x14ac:dyDescent="0.25"/>
    <row r="603" s="11" customFormat="1" x14ac:dyDescent="0.25"/>
    <row r="604" s="11" customFormat="1" x14ac:dyDescent="0.25"/>
    <row r="605" s="11" customFormat="1" x14ac:dyDescent="0.25"/>
    <row r="606" s="11" customFormat="1" x14ac:dyDescent="0.25"/>
    <row r="607" s="11" customFormat="1" x14ac:dyDescent="0.25"/>
    <row r="608" s="11" customFormat="1" x14ac:dyDescent="0.25"/>
    <row r="609" s="11" customFormat="1" x14ac:dyDescent="0.25"/>
    <row r="610" s="11" customFormat="1" x14ac:dyDescent="0.25"/>
    <row r="611" s="11" customFormat="1" x14ac:dyDescent="0.25"/>
    <row r="612" s="11" customFormat="1" x14ac:dyDescent="0.25"/>
    <row r="613" s="11" customFormat="1" x14ac:dyDescent="0.25"/>
    <row r="614" s="11" customFormat="1" x14ac:dyDescent="0.25"/>
    <row r="615" s="11" customFormat="1" x14ac:dyDescent="0.25"/>
    <row r="616" s="11" customFormat="1" x14ac:dyDescent="0.25"/>
    <row r="617" s="11" customFormat="1" x14ac:dyDescent="0.25"/>
    <row r="618" s="11" customFormat="1" x14ac:dyDescent="0.25"/>
    <row r="619" s="11" customFormat="1" x14ac:dyDescent="0.25"/>
    <row r="620" s="11" customFormat="1" x14ac:dyDescent="0.25"/>
    <row r="621" s="11" customFormat="1" x14ac:dyDescent="0.25"/>
    <row r="622" s="11" customFormat="1" x14ac:dyDescent="0.25"/>
    <row r="623" s="11" customFormat="1" x14ac:dyDescent="0.25"/>
    <row r="624" s="11" customFormat="1" x14ac:dyDescent="0.25"/>
    <row r="625" s="11" customFormat="1" x14ac:dyDescent="0.25"/>
    <row r="626" s="11" customFormat="1" x14ac:dyDescent="0.25"/>
    <row r="627" s="11" customFormat="1" x14ac:dyDescent="0.25"/>
    <row r="628" s="11" customFormat="1" x14ac:dyDescent="0.25"/>
    <row r="629" s="11" customFormat="1" x14ac:dyDescent="0.25"/>
    <row r="630" s="11" customFormat="1" x14ac:dyDescent="0.25"/>
    <row r="631" s="11" customFormat="1" x14ac:dyDescent="0.25"/>
    <row r="632" s="11" customFormat="1" x14ac:dyDescent="0.25"/>
    <row r="633" s="11" customFormat="1" x14ac:dyDescent="0.25"/>
    <row r="634" s="11" customFormat="1" x14ac:dyDescent="0.25"/>
    <row r="635" s="11" customFormat="1" x14ac:dyDescent="0.25"/>
    <row r="636" s="11" customFormat="1" x14ac:dyDescent="0.25"/>
    <row r="637" s="11" customFormat="1" x14ac:dyDescent="0.25"/>
    <row r="638" s="11" customFormat="1" x14ac:dyDescent="0.25"/>
    <row r="639" s="11" customFormat="1" x14ac:dyDescent="0.25"/>
    <row r="640" s="11" customFormat="1" x14ac:dyDescent="0.25"/>
    <row r="641" s="11" customFormat="1" x14ac:dyDescent="0.25"/>
    <row r="642" s="11" customFormat="1" x14ac:dyDescent="0.25"/>
    <row r="643" s="11" customFormat="1" x14ac:dyDescent="0.25"/>
    <row r="644" s="11" customFormat="1" x14ac:dyDescent="0.25"/>
    <row r="645" s="11" customFormat="1" x14ac:dyDescent="0.25"/>
    <row r="646" s="11" customFormat="1" x14ac:dyDescent="0.25"/>
    <row r="647" s="11" customFormat="1" x14ac:dyDescent="0.25"/>
    <row r="648" s="11" customFormat="1" x14ac:dyDescent="0.25"/>
    <row r="649" s="11" customFormat="1" x14ac:dyDescent="0.25"/>
    <row r="650" s="11" customFormat="1" x14ac:dyDescent="0.25"/>
    <row r="651" s="11" customFormat="1" x14ac:dyDescent="0.25"/>
    <row r="652" s="11" customFormat="1" x14ac:dyDescent="0.25"/>
    <row r="653" s="11" customFormat="1" x14ac:dyDescent="0.25"/>
    <row r="654" s="11" customFormat="1" x14ac:dyDescent="0.25"/>
    <row r="655" s="11" customFormat="1" x14ac:dyDescent="0.25"/>
    <row r="656" s="11" customFormat="1" x14ac:dyDescent="0.25"/>
    <row r="657" s="11" customFormat="1" x14ac:dyDescent="0.25"/>
    <row r="658" s="11" customFormat="1" x14ac:dyDescent="0.25"/>
    <row r="659" s="11" customFormat="1" x14ac:dyDescent="0.25"/>
    <row r="660" s="11" customFormat="1" x14ac:dyDescent="0.25"/>
    <row r="661" s="11" customFormat="1" x14ac:dyDescent="0.25"/>
    <row r="662" s="11" customFormat="1" x14ac:dyDescent="0.25"/>
    <row r="663" s="11" customFormat="1" x14ac:dyDescent="0.25"/>
    <row r="664" s="11" customFormat="1" x14ac:dyDescent="0.25"/>
    <row r="665" s="11" customFormat="1" x14ac:dyDescent="0.25"/>
    <row r="666" s="11" customFormat="1" x14ac:dyDescent="0.25"/>
    <row r="667" s="11" customFormat="1" x14ac:dyDescent="0.25"/>
    <row r="668" s="11" customFormat="1" x14ac:dyDescent="0.25"/>
    <row r="669" s="11" customFormat="1" x14ac:dyDescent="0.25"/>
    <row r="670" s="11" customFormat="1" x14ac:dyDescent="0.25"/>
    <row r="671" s="11" customFormat="1" x14ac:dyDescent="0.25"/>
    <row r="672" s="11" customFormat="1" x14ac:dyDescent="0.25"/>
    <row r="673" s="11" customFormat="1" x14ac:dyDescent="0.25"/>
    <row r="674" s="11" customFormat="1" x14ac:dyDescent="0.25"/>
    <row r="675" s="11" customFormat="1" x14ac:dyDescent="0.25"/>
    <row r="676" s="11" customFormat="1" x14ac:dyDescent="0.25"/>
    <row r="677" s="11" customFormat="1" x14ac:dyDescent="0.25"/>
    <row r="678" s="11" customFormat="1" x14ac:dyDescent="0.25"/>
    <row r="679" s="11" customFormat="1" x14ac:dyDescent="0.25"/>
    <row r="680" s="11" customFormat="1" x14ac:dyDescent="0.25"/>
    <row r="681" s="11" customFormat="1" x14ac:dyDescent="0.25"/>
    <row r="682" s="11" customFormat="1" x14ac:dyDescent="0.25"/>
    <row r="683" s="11" customFormat="1" x14ac:dyDescent="0.25"/>
    <row r="684" s="11" customFormat="1" x14ac:dyDescent="0.25"/>
    <row r="685" s="11" customFormat="1" x14ac:dyDescent="0.25"/>
    <row r="686" s="11" customFormat="1" x14ac:dyDescent="0.25"/>
    <row r="687" s="11" customFormat="1" x14ac:dyDescent="0.25"/>
    <row r="688" s="11" customFormat="1" x14ac:dyDescent="0.25"/>
    <row r="689" s="11" customFormat="1" x14ac:dyDescent="0.25"/>
    <row r="690" s="11" customFormat="1" x14ac:dyDescent="0.25"/>
    <row r="691" s="11" customFormat="1" x14ac:dyDescent="0.25"/>
    <row r="692" s="11" customFormat="1" x14ac:dyDescent="0.25"/>
    <row r="693" s="11" customFormat="1" x14ac:dyDescent="0.25"/>
    <row r="694" s="11" customFormat="1" x14ac:dyDescent="0.25"/>
    <row r="695" s="11" customFormat="1" x14ac:dyDescent="0.25"/>
    <row r="696" s="11" customFormat="1" x14ac:dyDescent="0.25"/>
    <row r="697" s="11" customFormat="1" x14ac:dyDescent="0.25"/>
    <row r="698" s="11" customFormat="1" x14ac:dyDescent="0.25"/>
    <row r="699" s="11" customFormat="1" x14ac:dyDescent="0.25"/>
    <row r="700" s="11" customFormat="1" x14ac:dyDescent="0.25"/>
    <row r="701" s="11" customFormat="1" x14ac:dyDescent="0.25"/>
    <row r="702" s="11" customFormat="1" x14ac:dyDescent="0.25"/>
    <row r="703" s="11" customFormat="1" x14ac:dyDescent="0.25"/>
    <row r="704" s="11" customFormat="1" x14ac:dyDescent="0.25"/>
    <row r="705" s="11" customFormat="1" x14ac:dyDescent="0.25"/>
    <row r="706" s="11" customFormat="1" x14ac:dyDescent="0.25"/>
    <row r="707" s="11" customFormat="1" x14ac:dyDescent="0.25"/>
    <row r="708" s="11" customFormat="1" x14ac:dyDescent="0.25"/>
    <row r="709" s="11" customFormat="1" x14ac:dyDescent="0.25"/>
    <row r="710" s="11" customFormat="1" x14ac:dyDescent="0.25"/>
    <row r="711" s="11" customFormat="1" x14ac:dyDescent="0.25"/>
    <row r="712" s="11" customFormat="1" x14ac:dyDescent="0.25"/>
    <row r="713" s="11" customFormat="1" x14ac:dyDescent="0.25"/>
    <row r="714" s="11" customFormat="1" x14ac:dyDescent="0.25"/>
    <row r="715" s="11" customFormat="1" x14ac:dyDescent="0.25"/>
    <row r="716" s="11" customFormat="1" x14ac:dyDescent="0.25"/>
    <row r="717" s="11" customFormat="1" x14ac:dyDescent="0.25"/>
    <row r="718" s="11" customFormat="1" x14ac:dyDescent="0.25"/>
    <row r="719" s="11" customFormat="1" x14ac:dyDescent="0.25"/>
    <row r="720" s="11" customFormat="1" x14ac:dyDescent="0.25"/>
    <row r="721" s="11" customFormat="1" x14ac:dyDescent="0.25"/>
    <row r="722" s="11" customFormat="1" x14ac:dyDescent="0.25"/>
    <row r="723" s="11" customFormat="1" x14ac:dyDescent="0.25"/>
    <row r="724" s="11" customFormat="1" x14ac:dyDescent="0.25"/>
    <row r="725" s="11" customFormat="1" x14ac:dyDescent="0.25"/>
    <row r="726" s="11" customFormat="1" x14ac:dyDescent="0.25"/>
    <row r="727" s="11" customFormat="1" x14ac:dyDescent="0.25"/>
    <row r="728" s="11" customFormat="1" x14ac:dyDescent="0.25"/>
    <row r="729" s="11" customFormat="1" x14ac:dyDescent="0.25"/>
    <row r="730" s="11" customFormat="1" x14ac:dyDescent="0.25"/>
    <row r="731" s="11" customFormat="1" x14ac:dyDescent="0.25"/>
    <row r="732" s="11" customFormat="1" x14ac:dyDescent="0.25"/>
    <row r="733" s="11" customFormat="1" x14ac:dyDescent="0.25"/>
    <row r="734" s="11" customFormat="1" x14ac:dyDescent="0.25"/>
    <row r="735" s="11" customFormat="1" x14ac:dyDescent="0.25"/>
    <row r="736" s="11" customFormat="1" x14ac:dyDescent="0.25"/>
    <row r="737" s="11" customFormat="1" x14ac:dyDescent="0.25"/>
    <row r="738" s="11" customFormat="1" x14ac:dyDescent="0.25"/>
    <row r="739" s="11" customFormat="1" x14ac:dyDescent="0.25"/>
    <row r="740" s="11" customFormat="1" x14ac:dyDescent="0.25"/>
    <row r="741" s="11" customFormat="1" x14ac:dyDescent="0.25"/>
    <row r="742" s="11" customFormat="1" x14ac:dyDescent="0.25"/>
    <row r="743" s="11" customFormat="1" x14ac:dyDescent="0.25"/>
    <row r="744" s="11" customFormat="1" x14ac:dyDescent="0.25"/>
    <row r="745" s="11" customFormat="1" x14ac:dyDescent="0.25"/>
    <row r="746" s="11" customFormat="1" x14ac:dyDescent="0.25"/>
    <row r="747" s="11" customFormat="1" x14ac:dyDescent="0.25"/>
    <row r="748" s="11" customFormat="1" x14ac:dyDescent="0.25"/>
    <row r="749" s="11" customFormat="1" x14ac:dyDescent="0.25"/>
    <row r="750" s="11" customFormat="1" x14ac:dyDescent="0.25"/>
    <row r="751" s="11" customFormat="1" x14ac:dyDescent="0.25"/>
    <row r="752" s="11" customFormat="1" x14ac:dyDescent="0.25"/>
    <row r="753" s="11" customFormat="1" x14ac:dyDescent="0.25"/>
    <row r="754" s="11" customFormat="1" x14ac:dyDescent="0.25"/>
    <row r="755" s="11" customFormat="1" x14ac:dyDescent="0.25"/>
    <row r="756" s="11" customFormat="1" x14ac:dyDescent="0.25"/>
    <row r="757" s="11" customFormat="1" x14ac:dyDescent="0.25"/>
    <row r="758" s="11" customFormat="1" x14ac:dyDescent="0.25"/>
    <row r="759" s="11" customFormat="1" x14ac:dyDescent="0.25"/>
    <row r="760" s="11" customFormat="1" x14ac:dyDescent="0.25"/>
    <row r="761" s="11" customFormat="1" x14ac:dyDescent="0.25"/>
    <row r="762" s="11" customFormat="1" x14ac:dyDescent="0.25"/>
    <row r="763" s="11" customFormat="1" x14ac:dyDescent="0.25"/>
    <row r="764" s="11" customFormat="1" x14ac:dyDescent="0.25"/>
    <row r="765" s="11" customFormat="1" x14ac:dyDescent="0.25"/>
    <row r="766" s="11" customFormat="1" x14ac:dyDescent="0.25"/>
    <row r="767" s="11" customFormat="1" x14ac:dyDescent="0.25"/>
    <row r="768" s="11" customFormat="1" x14ac:dyDescent="0.25"/>
    <row r="769" s="11" customFormat="1" x14ac:dyDescent="0.25"/>
    <row r="770" s="11" customFormat="1" x14ac:dyDescent="0.25"/>
    <row r="771" s="11" customFormat="1" x14ac:dyDescent="0.25"/>
    <row r="772" s="11" customFormat="1" x14ac:dyDescent="0.25"/>
    <row r="773" s="11" customFormat="1" x14ac:dyDescent="0.25"/>
    <row r="774" s="11" customFormat="1" x14ac:dyDescent="0.25"/>
    <row r="775" s="11" customFormat="1" x14ac:dyDescent="0.25"/>
    <row r="776" s="11" customFormat="1" x14ac:dyDescent="0.25"/>
    <row r="777" s="11" customFormat="1" x14ac:dyDescent="0.25"/>
    <row r="778" s="11" customFormat="1" x14ac:dyDescent="0.25"/>
    <row r="779" s="11" customFormat="1" x14ac:dyDescent="0.25"/>
    <row r="780" s="11" customFormat="1" x14ac:dyDescent="0.25"/>
    <row r="781" s="11" customFormat="1" x14ac:dyDescent="0.25"/>
    <row r="782" s="11" customFormat="1" x14ac:dyDescent="0.25"/>
    <row r="783" s="11" customFormat="1" x14ac:dyDescent="0.25"/>
    <row r="784" s="11" customFormat="1" x14ac:dyDescent="0.25"/>
    <row r="785" s="11" customFormat="1" x14ac:dyDescent="0.25"/>
    <row r="786" s="11" customFormat="1" x14ac:dyDescent="0.25"/>
    <row r="787" s="11" customFormat="1" x14ac:dyDescent="0.25"/>
    <row r="788" s="11" customFormat="1" x14ac:dyDescent="0.25"/>
    <row r="789" s="11" customFormat="1" x14ac:dyDescent="0.25"/>
    <row r="790" s="11" customFormat="1" x14ac:dyDescent="0.25"/>
    <row r="791" s="11" customFormat="1" x14ac:dyDescent="0.25"/>
    <row r="792" s="11" customFormat="1" x14ac:dyDescent="0.25"/>
    <row r="793" s="11" customFormat="1" x14ac:dyDescent="0.25"/>
    <row r="794" s="11" customFormat="1" x14ac:dyDescent="0.25"/>
    <row r="795" s="11" customFormat="1" x14ac:dyDescent="0.25"/>
    <row r="796" s="11" customFormat="1" x14ac:dyDescent="0.25"/>
    <row r="797" s="11" customFormat="1" x14ac:dyDescent="0.25"/>
    <row r="798" s="11" customFormat="1" x14ac:dyDescent="0.25"/>
    <row r="799" s="11" customFormat="1" x14ac:dyDescent="0.25"/>
    <row r="800" s="11" customFormat="1" x14ac:dyDescent="0.25"/>
    <row r="801" s="11" customFormat="1" x14ac:dyDescent="0.25"/>
    <row r="802" s="11" customFormat="1" x14ac:dyDescent="0.25"/>
    <row r="803" s="11" customFormat="1" x14ac:dyDescent="0.25"/>
    <row r="804" s="11" customFormat="1" x14ac:dyDescent="0.25"/>
    <row r="805" s="11" customFormat="1" x14ac:dyDescent="0.25"/>
    <row r="806" s="11" customFormat="1" x14ac:dyDescent="0.25"/>
    <row r="807" s="11" customFormat="1" x14ac:dyDescent="0.25"/>
    <row r="808" s="11" customFormat="1" x14ac:dyDescent="0.25"/>
    <row r="809" s="11" customFormat="1" x14ac:dyDescent="0.25"/>
    <row r="810" s="11" customFormat="1" x14ac:dyDescent="0.25"/>
    <row r="811" s="11" customFormat="1" x14ac:dyDescent="0.25"/>
    <row r="812" s="11" customFormat="1" x14ac:dyDescent="0.25"/>
    <row r="813" s="11" customFormat="1" x14ac:dyDescent="0.25"/>
    <row r="814" s="11" customFormat="1" x14ac:dyDescent="0.25"/>
    <row r="815" s="11" customFormat="1" x14ac:dyDescent="0.25"/>
    <row r="816" s="11" customFormat="1" x14ac:dyDescent="0.25"/>
    <row r="817" s="11" customFormat="1" x14ac:dyDescent="0.25"/>
    <row r="818" s="11" customFormat="1" x14ac:dyDescent="0.25"/>
    <row r="819" s="11" customFormat="1" x14ac:dyDescent="0.25"/>
    <row r="820" s="11" customFormat="1" x14ac:dyDescent="0.25"/>
    <row r="821" s="11" customFormat="1" x14ac:dyDescent="0.25"/>
    <row r="822" s="11" customFormat="1" x14ac:dyDescent="0.25"/>
    <row r="823" s="11" customFormat="1" x14ac:dyDescent="0.25"/>
    <row r="824" s="11" customFormat="1" x14ac:dyDescent="0.25"/>
    <row r="825" s="11" customFormat="1" x14ac:dyDescent="0.25"/>
    <row r="826" s="11" customFormat="1" x14ac:dyDescent="0.25"/>
    <row r="827" s="11" customFormat="1" x14ac:dyDescent="0.25"/>
    <row r="828" s="11" customFormat="1" x14ac:dyDescent="0.25"/>
    <row r="829" s="11" customFormat="1" x14ac:dyDescent="0.25"/>
    <row r="830" s="11" customFormat="1" x14ac:dyDescent="0.25"/>
    <row r="831" s="11" customFormat="1" x14ac:dyDescent="0.25"/>
    <row r="832" s="11" customFormat="1" x14ac:dyDescent="0.25"/>
    <row r="833" s="11" customFormat="1" x14ac:dyDescent="0.25"/>
    <row r="834" s="11" customFormat="1" x14ac:dyDescent="0.25"/>
    <row r="835" s="11" customFormat="1" x14ac:dyDescent="0.25"/>
    <row r="836" s="11" customFormat="1" x14ac:dyDescent="0.25"/>
    <row r="837" s="11" customFormat="1" x14ac:dyDescent="0.25"/>
    <row r="838" s="11" customFormat="1" x14ac:dyDescent="0.25"/>
    <row r="839" s="11" customFormat="1" x14ac:dyDescent="0.25"/>
    <row r="840" s="11" customFormat="1" x14ac:dyDescent="0.25"/>
    <row r="841" s="11" customFormat="1" x14ac:dyDescent="0.25"/>
    <row r="842" s="11" customFormat="1" x14ac:dyDescent="0.25"/>
    <row r="843" s="11" customFormat="1" x14ac:dyDescent="0.25"/>
    <row r="844" s="11" customFormat="1" x14ac:dyDescent="0.25"/>
    <row r="845" s="11" customFormat="1" x14ac:dyDescent="0.25"/>
    <row r="846" s="11" customFormat="1" x14ac:dyDescent="0.25"/>
    <row r="847" s="11" customFormat="1" x14ac:dyDescent="0.25"/>
    <row r="848" s="11" customFormat="1" x14ac:dyDescent="0.25"/>
    <row r="849" s="11" customFormat="1" x14ac:dyDescent="0.25"/>
    <row r="850" s="11" customFormat="1" x14ac:dyDescent="0.25"/>
    <row r="851" s="11" customFormat="1" x14ac:dyDescent="0.25"/>
    <row r="852" s="11" customFormat="1" x14ac:dyDescent="0.25"/>
    <row r="853" s="11" customFormat="1" x14ac:dyDescent="0.25"/>
    <row r="854" s="11" customFormat="1" x14ac:dyDescent="0.25"/>
    <row r="855" s="11" customFormat="1" x14ac:dyDescent="0.25"/>
    <row r="856" s="11" customFormat="1" x14ac:dyDescent="0.25"/>
    <row r="857" s="11" customFormat="1" x14ac:dyDescent="0.25"/>
    <row r="858" s="11" customFormat="1" x14ac:dyDescent="0.25"/>
    <row r="859" s="11" customFormat="1" x14ac:dyDescent="0.25"/>
    <row r="860" s="11" customFormat="1" x14ac:dyDescent="0.25"/>
    <row r="861" s="11" customFormat="1" x14ac:dyDescent="0.25"/>
    <row r="862" s="11" customFormat="1" x14ac:dyDescent="0.25"/>
    <row r="863" s="11" customFormat="1" x14ac:dyDescent="0.25"/>
    <row r="864" s="11" customFormat="1" x14ac:dyDescent="0.25"/>
    <row r="865" s="11" customFormat="1" x14ac:dyDescent="0.25"/>
    <row r="866" s="11" customFormat="1" x14ac:dyDescent="0.25"/>
    <row r="867" s="11" customFormat="1" x14ac:dyDescent="0.25"/>
    <row r="868" s="11" customFormat="1" x14ac:dyDescent="0.25"/>
    <row r="869" s="11" customFormat="1" x14ac:dyDescent="0.25"/>
    <row r="870" s="11" customFormat="1" x14ac:dyDescent="0.25"/>
    <row r="871" s="11" customFormat="1" x14ac:dyDescent="0.25"/>
    <row r="872" s="11" customFormat="1" x14ac:dyDescent="0.25"/>
    <row r="873" s="11" customFormat="1" x14ac:dyDescent="0.25"/>
    <row r="874" s="11" customFormat="1" x14ac:dyDescent="0.25"/>
    <row r="875" s="11" customFormat="1" x14ac:dyDescent="0.25"/>
    <row r="876" s="11" customFormat="1" x14ac:dyDescent="0.25"/>
    <row r="877" s="11" customFormat="1" x14ac:dyDescent="0.25"/>
    <row r="878" s="11" customFormat="1" x14ac:dyDescent="0.25"/>
    <row r="879" s="11" customFormat="1" x14ac:dyDescent="0.25"/>
    <row r="880" s="11" customFormat="1" x14ac:dyDescent="0.25"/>
    <row r="881" s="11" customFormat="1" x14ac:dyDescent="0.25"/>
    <row r="882" s="11" customFormat="1" x14ac:dyDescent="0.25"/>
    <row r="883" s="11" customFormat="1" x14ac:dyDescent="0.25"/>
    <row r="884" s="11" customFormat="1" x14ac:dyDescent="0.25"/>
    <row r="885" s="11" customFormat="1" x14ac:dyDescent="0.25"/>
    <row r="886" s="11" customFormat="1" x14ac:dyDescent="0.25"/>
    <row r="887" s="11" customFormat="1" x14ac:dyDescent="0.25"/>
    <row r="888" s="11" customFormat="1" x14ac:dyDescent="0.25"/>
    <row r="889" s="11" customFormat="1" x14ac:dyDescent="0.25"/>
    <row r="890" s="11" customFormat="1" x14ac:dyDescent="0.25"/>
    <row r="891" s="11" customFormat="1" x14ac:dyDescent="0.25"/>
    <row r="892" s="11" customFormat="1" x14ac:dyDescent="0.25"/>
    <row r="893" s="11" customFormat="1" x14ac:dyDescent="0.25"/>
    <row r="894" s="11" customFormat="1" x14ac:dyDescent="0.25"/>
    <row r="895" s="11" customFormat="1" x14ac:dyDescent="0.25"/>
    <row r="896" s="11" customFormat="1" x14ac:dyDescent="0.25"/>
    <row r="897" s="11" customFormat="1" x14ac:dyDescent="0.25"/>
    <row r="898" s="11" customFormat="1" x14ac:dyDescent="0.25"/>
    <row r="899" s="11" customFormat="1" x14ac:dyDescent="0.25"/>
    <row r="900" s="11" customFormat="1" x14ac:dyDescent="0.25"/>
    <row r="901" s="11" customFormat="1" x14ac:dyDescent="0.25"/>
    <row r="902" s="11" customFormat="1" x14ac:dyDescent="0.25"/>
    <row r="903" s="11" customFormat="1" x14ac:dyDescent="0.25"/>
    <row r="904" s="11" customFormat="1" x14ac:dyDescent="0.25"/>
    <row r="905" s="11" customFormat="1" x14ac:dyDescent="0.25"/>
    <row r="906" s="11" customFormat="1" x14ac:dyDescent="0.25"/>
    <row r="907" s="11" customFormat="1" x14ac:dyDescent="0.25"/>
    <row r="908" s="11" customFormat="1" x14ac:dyDescent="0.25"/>
    <row r="909" s="11" customFormat="1" x14ac:dyDescent="0.25"/>
    <row r="910" s="11" customFormat="1" x14ac:dyDescent="0.25"/>
    <row r="911" s="11" customFormat="1" x14ac:dyDescent="0.25"/>
    <row r="912" s="11" customFormat="1" x14ac:dyDescent="0.25"/>
    <row r="913" s="11" customFormat="1" x14ac:dyDescent="0.25"/>
    <row r="914" s="11" customFormat="1" x14ac:dyDescent="0.25"/>
    <row r="915" s="11" customFormat="1" x14ac:dyDescent="0.25"/>
    <row r="916" s="11" customFormat="1" x14ac:dyDescent="0.25"/>
    <row r="917" s="11" customFormat="1" x14ac:dyDescent="0.25"/>
    <row r="918" s="11" customFormat="1" x14ac:dyDescent="0.25"/>
    <row r="919" s="11" customFormat="1" x14ac:dyDescent="0.25"/>
    <row r="920" s="11" customFormat="1" x14ac:dyDescent="0.25"/>
    <row r="921" s="11" customFormat="1" x14ac:dyDescent="0.25"/>
    <row r="922" s="11" customFormat="1" x14ac:dyDescent="0.25"/>
    <row r="923" s="11" customFormat="1" x14ac:dyDescent="0.25"/>
    <row r="924" s="11" customFormat="1" x14ac:dyDescent="0.25"/>
    <row r="925" s="11" customFormat="1" x14ac:dyDescent="0.25"/>
    <row r="926" s="11" customFormat="1" x14ac:dyDescent="0.25"/>
    <row r="927" s="11" customFormat="1" x14ac:dyDescent="0.25"/>
    <row r="928" s="11" customFormat="1" x14ac:dyDescent="0.25"/>
    <row r="929" s="11" customFormat="1" x14ac:dyDescent="0.25"/>
    <row r="930" s="11" customFormat="1" x14ac:dyDescent="0.25"/>
    <row r="931" s="11" customFormat="1" x14ac:dyDescent="0.25"/>
    <row r="932" s="11" customFormat="1" x14ac:dyDescent="0.25"/>
    <row r="933" s="11" customFormat="1" x14ac:dyDescent="0.25"/>
    <row r="934" s="11" customFormat="1" x14ac:dyDescent="0.25"/>
    <row r="935" s="11" customFormat="1" x14ac:dyDescent="0.25"/>
    <row r="936" s="11" customFormat="1" x14ac:dyDescent="0.25"/>
    <row r="937" s="11" customFormat="1" x14ac:dyDescent="0.25"/>
    <row r="938" s="11" customFormat="1" x14ac:dyDescent="0.25"/>
    <row r="939" s="11" customFormat="1" x14ac:dyDescent="0.25"/>
    <row r="940" s="11" customFormat="1" x14ac:dyDescent="0.25"/>
    <row r="941" s="11" customFormat="1" x14ac:dyDescent="0.25"/>
    <row r="942" s="11" customFormat="1" x14ac:dyDescent="0.25"/>
    <row r="943" s="11" customFormat="1" x14ac:dyDescent="0.25"/>
    <row r="944" s="11" customFormat="1" x14ac:dyDescent="0.25"/>
    <row r="945" s="11" customFormat="1" x14ac:dyDescent="0.25"/>
    <row r="946" s="11" customFormat="1" x14ac:dyDescent="0.25"/>
    <row r="947" s="11" customFormat="1" x14ac:dyDescent="0.25"/>
    <row r="948" s="11" customFormat="1" x14ac:dyDescent="0.25"/>
    <row r="949" s="11" customFormat="1" x14ac:dyDescent="0.25"/>
    <row r="950" s="11" customFormat="1" x14ac:dyDescent="0.25"/>
    <row r="951" s="11" customFormat="1" x14ac:dyDescent="0.25"/>
    <row r="952" s="11" customFormat="1" x14ac:dyDescent="0.25"/>
    <row r="953" s="11" customFormat="1" x14ac:dyDescent="0.25"/>
    <row r="954" s="11" customFormat="1" x14ac:dyDescent="0.25"/>
    <row r="955" s="11" customFormat="1" x14ac:dyDescent="0.25"/>
    <row r="956" s="11" customFormat="1" x14ac:dyDescent="0.25"/>
    <row r="957" s="11" customFormat="1" x14ac:dyDescent="0.25"/>
    <row r="958" s="11" customFormat="1" x14ac:dyDescent="0.25"/>
    <row r="959" s="11" customFormat="1" x14ac:dyDescent="0.25"/>
    <row r="960" s="11" customFormat="1" x14ac:dyDescent="0.25"/>
    <row r="961" s="11" customFormat="1" x14ac:dyDescent="0.25"/>
    <row r="962" s="11" customFormat="1" x14ac:dyDescent="0.25"/>
    <row r="963" s="11" customFormat="1" x14ac:dyDescent="0.25"/>
    <row r="964" s="11" customFormat="1" x14ac:dyDescent="0.25"/>
    <row r="965" s="11" customFormat="1" x14ac:dyDescent="0.25"/>
    <row r="966" s="11" customFormat="1" x14ac:dyDescent="0.25"/>
    <row r="967" s="11" customFormat="1" x14ac:dyDescent="0.25"/>
    <row r="968" s="11" customFormat="1" x14ac:dyDescent="0.25"/>
    <row r="969" s="11" customFormat="1" x14ac:dyDescent="0.25"/>
    <row r="970" s="11" customFormat="1" x14ac:dyDescent="0.25"/>
    <row r="971" s="11" customFormat="1" x14ac:dyDescent="0.25"/>
    <row r="972" s="11" customFormat="1" x14ac:dyDescent="0.25"/>
    <row r="973" s="11" customFormat="1" x14ac:dyDescent="0.25"/>
    <row r="974" s="11" customFormat="1" x14ac:dyDescent="0.25"/>
    <row r="975" s="11" customFormat="1" x14ac:dyDescent="0.25"/>
    <row r="976" s="11" customFormat="1" x14ac:dyDescent="0.25"/>
    <row r="977" s="11" customFormat="1" x14ac:dyDescent="0.25"/>
    <row r="978" s="11" customFormat="1" x14ac:dyDescent="0.25"/>
    <row r="979" s="11" customFormat="1" x14ac:dyDescent="0.25"/>
    <row r="980" s="11" customFormat="1" x14ac:dyDescent="0.25"/>
    <row r="981" s="11" customFormat="1" x14ac:dyDescent="0.25"/>
    <row r="982" s="11" customFormat="1" x14ac:dyDescent="0.25"/>
    <row r="983" s="11" customFormat="1" x14ac:dyDescent="0.25"/>
    <row r="984" s="11" customFormat="1" x14ac:dyDescent="0.25"/>
    <row r="985" s="11" customFormat="1" x14ac:dyDescent="0.25"/>
    <row r="986" s="11" customFormat="1" x14ac:dyDescent="0.25"/>
    <row r="987" s="11" customFormat="1" x14ac:dyDescent="0.25"/>
    <row r="988" s="11" customFormat="1" x14ac:dyDescent="0.25"/>
    <row r="989" s="11" customFormat="1" x14ac:dyDescent="0.25"/>
    <row r="990" s="11" customFormat="1" x14ac:dyDescent="0.25"/>
    <row r="991" s="11" customFormat="1" x14ac:dyDescent="0.25"/>
    <row r="992" s="11" customFormat="1" x14ac:dyDescent="0.25"/>
    <row r="993" s="11" customFormat="1" x14ac:dyDescent="0.25"/>
    <row r="994" s="11" customFormat="1" x14ac:dyDescent="0.25"/>
    <row r="995" s="11" customFormat="1" x14ac:dyDescent="0.25"/>
    <row r="996" s="11" customFormat="1" x14ac:dyDescent="0.25"/>
    <row r="997" s="11" customFormat="1" x14ac:dyDescent="0.25"/>
    <row r="998" s="11" customFormat="1" x14ac:dyDescent="0.25"/>
    <row r="999" s="11" customFormat="1" x14ac:dyDescent="0.25"/>
    <row r="1000" s="11" customFormat="1" x14ac:dyDescent="0.25"/>
    <row r="1001" s="11" customFormat="1" x14ac:dyDescent="0.25"/>
    <row r="1002" s="11" customFormat="1" x14ac:dyDescent="0.25"/>
    <row r="1003" s="11" customFormat="1" x14ac:dyDescent="0.25"/>
    <row r="1004" s="11" customFormat="1" x14ac:dyDescent="0.25"/>
    <row r="1005" s="11" customFormat="1" x14ac:dyDescent="0.25"/>
    <row r="1006" s="11" customFormat="1" x14ac:dyDescent="0.25"/>
    <row r="1007" s="11" customFormat="1" x14ac:dyDescent="0.25"/>
    <row r="1008" s="11" customFormat="1" x14ac:dyDescent="0.25"/>
    <row r="1009" s="11" customFormat="1" x14ac:dyDescent="0.25"/>
    <row r="1010" s="11" customFormat="1" x14ac:dyDescent="0.25"/>
    <row r="1011" s="11" customFormat="1" x14ac:dyDescent="0.25"/>
    <row r="1012" s="11" customFormat="1" x14ac:dyDescent="0.25"/>
    <row r="1013" s="11" customFormat="1" x14ac:dyDescent="0.25"/>
    <row r="1014" s="11" customFormat="1" x14ac:dyDescent="0.25"/>
    <row r="1015" s="11" customFormat="1" x14ac:dyDescent="0.25"/>
    <row r="1016" s="11" customFormat="1" x14ac:dyDescent="0.25"/>
    <row r="1017" s="11" customFormat="1" x14ac:dyDescent="0.25"/>
    <row r="1018" s="11" customFormat="1" x14ac:dyDescent="0.25"/>
    <row r="1019" s="11" customFormat="1" x14ac:dyDescent="0.25"/>
    <row r="1020" s="11" customFormat="1" x14ac:dyDescent="0.25"/>
    <row r="1021" s="11" customFormat="1" x14ac:dyDescent="0.25"/>
    <row r="1022" s="11" customFormat="1" x14ac:dyDescent="0.25"/>
    <row r="1023" s="11" customFormat="1" x14ac:dyDescent="0.25"/>
    <row r="1024" s="11" customFormat="1" x14ac:dyDescent="0.25"/>
    <row r="1025" s="11" customFormat="1" x14ac:dyDescent="0.25"/>
    <row r="1026" s="11" customFormat="1" x14ac:dyDescent="0.25"/>
    <row r="1027" s="11" customFormat="1" x14ac:dyDescent="0.25"/>
    <row r="1028" s="11" customFormat="1" x14ac:dyDescent="0.25"/>
    <row r="1029" s="11" customFormat="1" x14ac:dyDescent="0.25"/>
    <row r="1030" s="11" customFormat="1" x14ac:dyDescent="0.25"/>
    <row r="1031" s="11" customFormat="1" x14ac:dyDescent="0.25"/>
    <row r="1032" s="11" customFormat="1" x14ac:dyDescent="0.25"/>
    <row r="1033" s="11" customFormat="1" x14ac:dyDescent="0.25"/>
    <row r="1034" s="11" customFormat="1" x14ac:dyDescent="0.25"/>
    <row r="1035" s="11" customFormat="1" x14ac:dyDescent="0.25"/>
    <row r="1036" s="11" customFormat="1" x14ac:dyDescent="0.25"/>
    <row r="1037" s="11" customFormat="1" x14ac:dyDescent="0.25"/>
    <row r="1038" s="11" customFormat="1" x14ac:dyDescent="0.25"/>
    <row r="1039" s="11" customFormat="1" x14ac:dyDescent="0.25"/>
    <row r="1040" s="11" customFormat="1" x14ac:dyDescent="0.25"/>
    <row r="1041" s="11" customFormat="1" x14ac:dyDescent="0.25"/>
    <row r="1042" s="11" customFormat="1" x14ac:dyDescent="0.25"/>
    <row r="1043" s="11" customFormat="1" x14ac:dyDescent="0.25"/>
    <row r="1044" s="11" customFormat="1" x14ac:dyDescent="0.25"/>
    <row r="1045" s="11" customFormat="1" x14ac:dyDescent="0.25"/>
    <row r="1046" s="11" customFormat="1" x14ac:dyDescent="0.25"/>
    <row r="1047" s="11" customFormat="1" x14ac:dyDescent="0.25"/>
    <row r="1048" s="11" customFormat="1" x14ac:dyDescent="0.25"/>
    <row r="1049" s="11" customFormat="1" x14ac:dyDescent="0.25"/>
    <row r="1050" s="11" customFormat="1" x14ac:dyDescent="0.25"/>
    <row r="1051" s="11" customFormat="1" x14ac:dyDescent="0.25"/>
    <row r="1052" s="11" customFormat="1" x14ac:dyDescent="0.25"/>
    <row r="1053" s="11" customFormat="1" x14ac:dyDescent="0.25"/>
    <row r="1054" s="11" customFormat="1" x14ac:dyDescent="0.25"/>
    <row r="1055" s="11" customFormat="1" x14ac:dyDescent="0.25"/>
    <row r="1056" s="11" customFormat="1" x14ac:dyDescent="0.25"/>
    <row r="1057" s="11" customFormat="1" x14ac:dyDescent="0.25"/>
    <row r="1058" s="11" customFormat="1" x14ac:dyDescent="0.25"/>
    <row r="1059" s="11" customFormat="1" x14ac:dyDescent="0.25"/>
    <row r="1060" s="11" customFormat="1" x14ac:dyDescent="0.25"/>
    <row r="1061" s="11" customFormat="1" x14ac:dyDescent="0.25"/>
    <row r="1062" s="11" customFormat="1" x14ac:dyDescent="0.25"/>
    <row r="1063" s="11" customFormat="1" x14ac:dyDescent="0.25"/>
    <row r="1064" s="11" customFormat="1" x14ac:dyDescent="0.25"/>
    <row r="1065" s="11" customFormat="1" x14ac:dyDescent="0.25"/>
    <row r="1066" s="11" customFormat="1" x14ac:dyDescent="0.25"/>
    <row r="1067" s="11" customFormat="1" x14ac:dyDescent="0.25"/>
    <row r="1068" s="11" customFormat="1" x14ac:dyDescent="0.25"/>
    <row r="1069" s="11" customFormat="1" x14ac:dyDescent="0.25"/>
    <row r="1070" s="11" customFormat="1" x14ac:dyDescent="0.25"/>
    <row r="1071" s="11" customFormat="1" x14ac:dyDescent="0.25"/>
    <row r="1072" s="11" customFormat="1" x14ac:dyDescent="0.25"/>
    <row r="1073" s="11" customFormat="1" x14ac:dyDescent="0.25"/>
    <row r="1074" s="11" customFormat="1" x14ac:dyDescent="0.25"/>
    <row r="1075" s="11" customFormat="1" x14ac:dyDescent="0.25"/>
    <row r="1076" s="11" customFormat="1" x14ac:dyDescent="0.25"/>
    <row r="1077" s="11" customFormat="1" x14ac:dyDescent="0.25"/>
    <row r="1078" s="11" customFormat="1" x14ac:dyDescent="0.25"/>
    <row r="1079" s="11" customFormat="1" x14ac:dyDescent="0.25"/>
    <row r="1080" s="11" customFormat="1" x14ac:dyDescent="0.25"/>
    <row r="1081" s="11" customFormat="1" x14ac:dyDescent="0.25"/>
    <row r="1082" s="11" customFormat="1" x14ac:dyDescent="0.25"/>
    <row r="1083" s="11" customFormat="1" x14ac:dyDescent="0.25"/>
    <row r="1084" s="11" customFormat="1" x14ac:dyDescent="0.25"/>
    <row r="1085" s="11" customFormat="1" x14ac:dyDescent="0.25"/>
    <row r="1086" s="11" customFormat="1" x14ac:dyDescent="0.25"/>
    <row r="1087" s="11" customFormat="1" x14ac:dyDescent="0.25"/>
    <row r="1088" s="11" customFormat="1" x14ac:dyDescent="0.25"/>
    <row r="1089" s="11" customFormat="1" x14ac:dyDescent="0.25"/>
    <row r="1090" s="11" customFormat="1" x14ac:dyDescent="0.25"/>
    <row r="1091" s="11" customFormat="1" x14ac:dyDescent="0.25"/>
    <row r="1092" s="11" customFormat="1" x14ac:dyDescent="0.25"/>
    <row r="1093" s="11" customFormat="1" x14ac:dyDescent="0.25"/>
    <row r="1094" s="11" customFormat="1" x14ac:dyDescent="0.25"/>
    <row r="1095" s="11" customFormat="1" x14ac:dyDescent="0.25"/>
    <row r="1096" s="11" customFormat="1" x14ac:dyDescent="0.25"/>
    <row r="1097" s="11" customFormat="1" x14ac:dyDescent="0.25"/>
    <row r="1098" s="11" customFormat="1" x14ac:dyDescent="0.25"/>
    <row r="1099" s="11" customFormat="1" x14ac:dyDescent="0.25"/>
    <row r="1100" s="11" customFormat="1" x14ac:dyDescent="0.25"/>
    <row r="1101" s="11" customFormat="1" x14ac:dyDescent="0.25"/>
    <row r="1102" s="11" customFormat="1" x14ac:dyDescent="0.25"/>
    <row r="1103" s="11" customFormat="1" x14ac:dyDescent="0.25"/>
    <row r="1104" s="11" customFormat="1" x14ac:dyDescent="0.25"/>
    <row r="1105" s="11" customFormat="1" x14ac:dyDescent="0.25"/>
    <row r="1106" s="11" customFormat="1" x14ac:dyDescent="0.25"/>
    <row r="1107" s="11" customFormat="1" x14ac:dyDescent="0.25"/>
    <row r="1108" s="11" customFormat="1" x14ac:dyDescent="0.25"/>
    <row r="1109" s="11" customFormat="1" x14ac:dyDescent="0.25"/>
    <row r="1110" s="11" customFormat="1" x14ac:dyDescent="0.25"/>
    <row r="1111" s="11" customFormat="1" x14ac:dyDescent="0.25"/>
    <row r="1112" s="11" customFormat="1" x14ac:dyDescent="0.25"/>
    <row r="1113" s="11" customFormat="1" x14ac:dyDescent="0.25"/>
    <row r="1114" s="11" customFormat="1" x14ac:dyDescent="0.25"/>
    <row r="1115" s="11" customFormat="1" x14ac:dyDescent="0.25"/>
    <row r="1116" s="11" customFormat="1" x14ac:dyDescent="0.25"/>
    <row r="1117" s="11" customFormat="1" x14ac:dyDescent="0.25"/>
    <row r="1118" s="11" customFormat="1" x14ac:dyDescent="0.25"/>
    <row r="1119" s="11" customFormat="1" x14ac:dyDescent="0.25"/>
    <row r="1120" s="11" customFormat="1" x14ac:dyDescent="0.25"/>
    <row r="1121" s="11" customFormat="1" x14ac:dyDescent="0.25"/>
    <row r="1122" s="11" customFormat="1" x14ac:dyDescent="0.25"/>
    <row r="1123" s="11" customFormat="1" x14ac:dyDescent="0.25"/>
    <row r="1124" s="11" customFormat="1" x14ac:dyDescent="0.25"/>
    <row r="1125" s="11" customFormat="1" x14ac:dyDescent="0.25"/>
    <row r="1126" s="11" customFormat="1" x14ac:dyDescent="0.25"/>
    <row r="1127" s="11" customFormat="1" x14ac:dyDescent="0.25"/>
    <row r="1128" s="11" customFormat="1" x14ac:dyDescent="0.25"/>
    <row r="1129" s="11" customFormat="1" x14ac:dyDescent="0.25"/>
    <row r="1130" s="11" customFormat="1" x14ac:dyDescent="0.25"/>
    <row r="1131" s="11" customFormat="1" x14ac:dyDescent="0.25"/>
    <row r="1132" s="11" customFormat="1" x14ac:dyDescent="0.25"/>
    <row r="1133" s="11" customFormat="1" x14ac:dyDescent="0.25"/>
    <row r="1134" s="11" customFormat="1" x14ac:dyDescent="0.25"/>
    <row r="1135" s="11" customFormat="1" x14ac:dyDescent="0.25"/>
    <row r="1136" s="11" customFormat="1" x14ac:dyDescent="0.25"/>
    <row r="1137" s="11" customFormat="1" x14ac:dyDescent="0.25"/>
    <row r="1138" s="11" customFormat="1" x14ac:dyDescent="0.25"/>
    <row r="1139" s="11" customFormat="1" x14ac:dyDescent="0.25"/>
    <row r="1140" s="11" customFormat="1" x14ac:dyDescent="0.25"/>
    <row r="1141" s="11" customFormat="1" x14ac:dyDescent="0.25"/>
    <row r="1142" s="11" customFormat="1" x14ac:dyDescent="0.25"/>
    <row r="1143" s="11" customFormat="1" x14ac:dyDescent="0.25"/>
    <row r="1144" s="11" customFormat="1" x14ac:dyDescent="0.25"/>
    <row r="1145" s="11" customFormat="1" x14ac:dyDescent="0.25"/>
    <row r="1146" s="11" customFormat="1" x14ac:dyDescent="0.25"/>
    <row r="1147" s="11" customFormat="1" x14ac:dyDescent="0.25"/>
    <row r="1148" s="11" customFormat="1" x14ac:dyDescent="0.25"/>
    <row r="1149" s="11" customFormat="1" x14ac:dyDescent="0.25"/>
    <row r="1150" s="11" customFormat="1" x14ac:dyDescent="0.25"/>
    <row r="1151" s="11" customFormat="1" x14ac:dyDescent="0.25"/>
    <row r="1152" s="11" customFormat="1" x14ac:dyDescent="0.25"/>
    <row r="1153" s="11" customFormat="1" x14ac:dyDescent="0.25"/>
    <row r="1154" s="11" customFormat="1" x14ac:dyDescent="0.25"/>
    <row r="1155" s="11" customFormat="1" x14ac:dyDescent="0.25"/>
    <row r="1156" s="11" customFormat="1" x14ac:dyDescent="0.25"/>
    <row r="1157" s="11" customFormat="1" x14ac:dyDescent="0.25"/>
    <row r="1158" s="11" customFormat="1" x14ac:dyDescent="0.25"/>
    <row r="1159" s="11" customFormat="1" x14ac:dyDescent="0.25"/>
    <row r="1160" s="11" customFormat="1" x14ac:dyDescent="0.25"/>
    <row r="1161" s="11" customFormat="1" x14ac:dyDescent="0.25"/>
    <row r="1162" s="11" customFormat="1" x14ac:dyDescent="0.25"/>
    <row r="1163" s="11" customFormat="1" x14ac:dyDescent="0.25"/>
    <row r="1164" s="11" customFormat="1" x14ac:dyDescent="0.25"/>
    <row r="1165" s="11" customFormat="1" x14ac:dyDescent="0.25"/>
    <row r="1166" s="11" customFormat="1" x14ac:dyDescent="0.25"/>
    <row r="1167" s="11" customFormat="1" x14ac:dyDescent="0.25"/>
    <row r="1168" s="11" customFormat="1" x14ac:dyDescent="0.25"/>
    <row r="1169" s="11" customFormat="1" x14ac:dyDescent="0.25"/>
    <row r="1170" s="11" customFormat="1" x14ac:dyDescent="0.25"/>
    <row r="1171" s="11" customFormat="1" x14ac:dyDescent="0.25"/>
    <row r="1172" s="11" customFormat="1" x14ac:dyDescent="0.25"/>
    <row r="1173" s="11" customFormat="1" x14ac:dyDescent="0.25"/>
    <row r="1174" s="11" customFormat="1" x14ac:dyDescent="0.25"/>
    <row r="1175" s="11" customFormat="1" x14ac:dyDescent="0.25"/>
    <row r="1176" s="11" customFormat="1" x14ac:dyDescent="0.25"/>
    <row r="1177" s="11" customFormat="1" x14ac:dyDescent="0.25"/>
    <row r="1178" s="11" customFormat="1" x14ac:dyDescent="0.25"/>
    <row r="1179" s="11" customFormat="1" x14ac:dyDescent="0.25"/>
    <row r="1180" s="11" customFormat="1" x14ac:dyDescent="0.25"/>
    <row r="1181" s="11" customFormat="1" x14ac:dyDescent="0.25"/>
    <row r="1182" s="11" customFormat="1" x14ac:dyDescent="0.25"/>
    <row r="1183" s="11" customFormat="1" x14ac:dyDescent="0.25"/>
    <row r="1184" s="11" customFormat="1" x14ac:dyDescent="0.25"/>
    <row r="1185" s="11" customFormat="1" x14ac:dyDescent="0.25"/>
    <row r="1186" s="11" customFormat="1" x14ac:dyDescent="0.25"/>
    <row r="1187" s="11" customFormat="1" x14ac:dyDescent="0.25"/>
    <row r="1188" s="11" customFormat="1" x14ac:dyDescent="0.25"/>
    <row r="1189" s="11" customFormat="1" x14ac:dyDescent="0.25"/>
    <row r="1190" s="11" customFormat="1" x14ac:dyDescent="0.25"/>
    <row r="1191" s="11" customFormat="1" x14ac:dyDescent="0.25"/>
    <row r="1192" s="11" customFormat="1" x14ac:dyDescent="0.25"/>
    <row r="1193" s="11" customFormat="1" x14ac:dyDescent="0.25"/>
    <row r="1194" s="11" customFormat="1" x14ac:dyDescent="0.25"/>
    <row r="1195" s="11" customFormat="1" x14ac:dyDescent="0.25"/>
    <row r="1196" s="11" customFormat="1" x14ac:dyDescent="0.25"/>
    <row r="1197" s="11" customFormat="1" x14ac:dyDescent="0.25"/>
    <row r="1198" s="11" customFormat="1" x14ac:dyDescent="0.25"/>
    <row r="1199" s="11" customFormat="1" x14ac:dyDescent="0.25"/>
    <row r="1200" s="11" customFormat="1" x14ac:dyDescent="0.25"/>
    <row r="1201" s="11" customFormat="1" x14ac:dyDescent="0.25"/>
    <row r="1202" s="11" customFormat="1" x14ac:dyDescent="0.25"/>
    <row r="1203" s="11" customFormat="1" x14ac:dyDescent="0.25"/>
    <row r="1204" s="11" customFormat="1" x14ac:dyDescent="0.25"/>
    <row r="1205" s="11" customFormat="1" x14ac:dyDescent="0.25"/>
    <row r="1206" s="11" customFormat="1" x14ac:dyDescent="0.25"/>
    <row r="1207" s="11" customFormat="1" x14ac:dyDescent="0.25"/>
    <row r="1208" s="11" customFormat="1" x14ac:dyDescent="0.25"/>
    <row r="1209" s="11" customFormat="1" x14ac:dyDescent="0.25"/>
    <row r="1210" s="11" customFormat="1" x14ac:dyDescent="0.25"/>
    <row r="1211" s="11" customFormat="1" x14ac:dyDescent="0.25"/>
    <row r="1212" s="11" customFormat="1" x14ac:dyDescent="0.25"/>
    <row r="1213" s="11" customFormat="1" x14ac:dyDescent="0.25"/>
    <row r="1214" s="11" customFormat="1" x14ac:dyDescent="0.25"/>
    <row r="1215" s="11" customFormat="1" x14ac:dyDescent="0.25"/>
    <row r="1216" s="11" customFormat="1" x14ac:dyDescent="0.25"/>
    <row r="1217" s="11" customFormat="1" x14ac:dyDescent="0.25"/>
    <row r="1218" s="11" customFormat="1" x14ac:dyDescent="0.25"/>
    <row r="1219" s="11" customFormat="1" x14ac:dyDescent="0.25"/>
    <row r="1220" s="11" customFormat="1" x14ac:dyDescent="0.25"/>
    <row r="1221" s="11" customFormat="1" x14ac:dyDescent="0.25"/>
    <row r="1222" s="11" customFormat="1" x14ac:dyDescent="0.25"/>
    <row r="1223" s="11" customFormat="1" x14ac:dyDescent="0.25"/>
    <row r="1224" s="11" customFormat="1" x14ac:dyDescent="0.25"/>
    <row r="1225" s="11" customFormat="1" x14ac:dyDescent="0.25"/>
    <row r="1226" s="11" customFormat="1" x14ac:dyDescent="0.25"/>
    <row r="1227" s="11" customFormat="1" x14ac:dyDescent="0.25"/>
    <row r="1228" s="11" customFormat="1" x14ac:dyDescent="0.25"/>
    <row r="1229" s="11" customFormat="1" x14ac:dyDescent="0.25"/>
    <row r="1230" s="11" customFormat="1" x14ac:dyDescent="0.25"/>
    <row r="1231" s="11" customFormat="1" x14ac:dyDescent="0.25"/>
    <row r="1232" s="11" customFormat="1" x14ac:dyDescent="0.25"/>
    <row r="1233" s="11" customFormat="1" x14ac:dyDescent="0.25"/>
    <row r="1234" s="11" customFormat="1" x14ac:dyDescent="0.25"/>
    <row r="1235" s="11" customFormat="1" x14ac:dyDescent="0.25"/>
    <row r="1236" s="11" customFormat="1" x14ac:dyDescent="0.25"/>
    <row r="1237" s="11" customFormat="1" x14ac:dyDescent="0.25"/>
    <row r="1238" s="11" customFormat="1" x14ac:dyDescent="0.25"/>
    <row r="1239" s="11" customFormat="1" x14ac:dyDescent="0.25"/>
    <row r="1240" s="11" customFormat="1" x14ac:dyDescent="0.25"/>
    <row r="1241" s="11" customFormat="1" x14ac:dyDescent="0.25"/>
    <row r="1242" s="11" customFormat="1" x14ac:dyDescent="0.25"/>
    <row r="1243" s="11" customFormat="1" x14ac:dyDescent="0.25"/>
    <row r="1244" s="11" customFormat="1" x14ac:dyDescent="0.25"/>
    <row r="1245" s="11" customFormat="1" x14ac:dyDescent="0.25"/>
    <row r="1246" s="11" customFormat="1" x14ac:dyDescent="0.25"/>
    <row r="1247" s="11" customFormat="1" x14ac:dyDescent="0.25"/>
    <row r="1248" s="11" customFormat="1" x14ac:dyDescent="0.25"/>
    <row r="1249" s="11" customFormat="1" x14ac:dyDescent="0.25"/>
    <row r="1250" s="11" customFormat="1" x14ac:dyDescent="0.25"/>
    <row r="1251" s="11" customFormat="1" x14ac:dyDescent="0.25"/>
    <row r="1252" s="11" customFormat="1" x14ac:dyDescent="0.25"/>
    <row r="1253" s="11" customFormat="1" x14ac:dyDescent="0.25"/>
    <row r="1254" s="11" customFormat="1" x14ac:dyDescent="0.25"/>
    <row r="1255" s="11" customFormat="1" x14ac:dyDescent="0.25"/>
    <row r="1256" s="11" customFormat="1" x14ac:dyDescent="0.25"/>
    <row r="1257" s="11" customFormat="1" x14ac:dyDescent="0.25"/>
    <row r="1258" s="11" customFormat="1" x14ac:dyDescent="0.25"/>
    <row r="1259" s="11" customFormat="1" x14ac:dyDescent="0.25"/>
    <row r="1260" s="11" customFormat="1" x14ac:dyDescent="0.25"/>
    <row r="1261" s="11" customFormat="1" x14ac:dyDescent="0.25"/>
    <row r="1262" s="11" customFormat="1" x14ac:dyDescent="0.25"/>
    <row r="1263" s="11" customFormat="1" x14ac:dyDescent="0.25"/>
    <row r="1264" s="11" customFormat="1" x14ac:dyDescent="0.25"/>
    <row r="1265" s="11" customFormat="1" x14ac:dyDescent="0.25"/>
    <row r="1266" s="11" customFormat="1" x14ac:dyDescent="0.25"/>
    <row r="1267" s="11" customFormat="1" x14ac:dyDescent="0.25"/>
    <row r="1268" s="11" customFormat="1" x14ac:dyDescent="0.25"/>
    <row r="1269" s="11" customFormat="1" x14ac:dyDescent="0.25"/>
    <row r="1270" s="11" customFormat="1" x14ac:dyDescent="0.25"/>
    <row r="1271" s="11" customFormat="1" x14ac:dyDescent="0.25"/>
    <row r="1272" s="11" customFormat="1" x14ac:dyDescent="0.25"/>
    <row r="1273" s="11" customFormat="1" x14ac:dyDescent="0.25"/>
    <row r="1274" s="11" customFormat="1" x14ac:dyDescent="0.25"/>
    <row r="1275" s="11" customFormat="1" x14ac:dyDescent="0.25"/>
    <row r="1276" s="11" customFormat="1" x14ac:dyDescent="0.25"/>
    <row r="1277" s="11" customFormat="1" x14ac:dyDescent="0.25"/>
    <row r="1278" s="11" customFormat="1" x14ac:dyDescent="0.25"/>
    <row r="1279" s="11" customFormat="1" x14ac:dyDescent="0.25"/>
    <row r="1280" s="11" customFormat="1" x14ac:dyDescent="0.25"/>
    <row r="1281" s="11" customFormat="1" x14ac:dyDescent="0.25"/>
    <row r="1282" s="11" customFormat="1" x14ac:dyDescent="0.25"/>
    <row r="1283" s="11" customFormat="1" x14ac:dyDescent="0.25"/>
    <row r="1284" s="11" customFormat="1" x14ac:dyDescent="0.25"/>
    <row r="1285" s="11" customFormat="1" x14ac:dyDescent="0.25"/>
    <row r="1286" s="11" customFormat="1" x14ac:dyDescent="0.25"/>
    <row r="1287" s="11" customFormat="1" x14ac:dyDescent="0.25"/>
    <row r="1288" s="11" customFormat="1" x14ac:dyDescent="0.25"/>
    <row r="1289" s="11" customFormat="1" x14ac:dyDescent="0.25"/>
    <row r="1290" s="11" customFormat="1" x14ac:dyDescent="0.25"/>
    <row r="1291" s="11" customFormat="1" x14ac:dyDescent="0.25"/>
    <row r="1292" s="11" customFormat="1" x14ac:dyDescent="0.25"/>
    <row r="1293" s="11" customFormat="1" x14ac:dyDescent="0.25"/>
    <row r="1294" s="11" customFormat="1" x14ac:dyDescent="0.25"/>
    <row r="1295" s="11" customFormat="1" x14ac:dyDescent="0.25"/>
    <row r="1296" s="11" customFormat="1" x14ac:dyDescent="0.25"/>
    <row r="1297" s="11" customFormat="1" x14ac:dyDescent="0.25"/>
    <row r="1298" s="11" customFormat="1" x14ac:dyDescent="0.25"/>
    <row r="1299" s="11" customFormat="1" x14ac:dyDescent="0.25"/>
    <row r="1300" s="11" customFormat="1" x14ac:dyDescent="0.25"/>
    <row r="1301" s="11" customFormat="1" x14ac:dyDescent="0.25"/>
    <row r="1302" s="11" customFormat="1" x14ac:dyDescent="0.25"/>
    <row r="1303" s="11" customFormat="1" x14ac:dyDescent="0.25"/>
    <row r="1304" s="11" customFormat="1" x14ac:dyDescent="0.25"/>
    <row r="1305" s="11" customFormat="1" x14ac:dyDescent="0.25"/>
    <row r="1306" s="11" customFormat="1" x14ac:dyDescent="0.25"/>
    <row r="1307" s="11" customFormat="1" x14ac:dyDescent="0.25"/>
    <row r="1308" s="11" customFormat="1" x14ac:dyDescent="0.25"/>
    <row r="1309" s="11" customFormat="1" x14ac:dyDescent="0.25"/>
    <row r="1310" s="11" customFormat="1" x14ac:dyDescent="0.25"/>
    <row r="1311" s="11" customFormat="1" x14ac:dyDescent="0.25"/>
    <row r="1312" s="11" customFormat="1" x14ac:dyDescent="0.25"/>
    <row r="1313" s="11" customFormat="1" x14ac:dyDescent="0.25"/>
    <row r="1314" s="11" customFormat="1" x14ac:dyDescent="0.25"/>
    <row r="1315" s="11" customFormat="1" x14ac:dyDescent="0.25"/>
    <row r="1316" s="11" customFormat="1" x14ac:dyDescent="0.25"/>
    <row r="1317" s="11" customFormat="1" x14ac:dyDescent="0.25"/>
    <row r="1318" s="11" customFormat="1" x14ac:dyDescent="0.25"/>
    <row r="1319" s="11" customFormat="1" x14ac:dyDescent="0.25"/>
    <row r="1320" s="11" customFormat="1" x14ac:dyDescent="0.25"/>
    <row r="1321" s="11" customFormat="1" x14ac:dyDescent="0.25"/>
    <row r="1322" s="11" customFormat="1" x14ac:dyDescent="0.25"/>
    <row r="1323" s="11" customFormat="1" x14ac:dyDescent="0.25"/>
    <row r="1324" s="11" customFormat="1" x14ac:dyDescent="0.25"/>
    <row r="1325" s="11" customFormat="1" x14ac:dyDescent="0.25"/>
    <row r="1326" s="11" customFormat="1" x14ac:dyDescent="0.25"/>
    <row r="1327" s="11" customFormat="1" x14ac:dyDescent="0.25"/>
    <row r="1328" s="11" customFormat="1" x14ac:dyDescent="0.25"/>
    <row r="1329" s="11" customFormat="1" x14ac:dyDescent="0.25"/>
    <row r="1330" s="11" customFormat="1" x14ac:dyDescent="0.25"/>
    <row r="1331" s="11" customFormat="1" x14ac:dyDescent="0.25"/>
    <row r="1332" s="11" customFormat="1" x14ac:dyDescent="0.25"/>
    <row r="1333" s="11" customFormat="1" x14ac:dyDescent="0.25"/>
    <row r="1334" s="11" customFormat="1" x14ac:dyDescent="0.25"/>
    <row r="1335" s="11" customFormat="1" x14ac:dyDescent="0.25"/>
    <row r="1336" s="11" customFormat="1" x14ac:dyDescent="0.25"/>
    <row r="1337" s="11" customFormat="1" x14ac:dyDescent="0.25"/>
    <row r="1338" s="11" customFormat="1" x14ac:dyDescent="0.25"/>
    <row r="1339" s="11" customFormat="1" x14ac:dyDescent="0.25"/>
    <row r="1340" s="11" customFormat="1" x14ac:dyDescent="0.25"/>
    <row r="1341" s="11" customFormat="1" x14ac:dyDescent="0.25"/>
    <row r="1342" s="11" customFormat="1" x14ac:dyDescent="0.25"/>
    <row r="1343" s="11" customFormat="1" x14ac:dyDescent="0.25"/>
    <row r="1344" s="11" customFormat="1" x14ac:dyDescent="0.25"/>
    <row r="1345" s="11" customFormat="1" x14ac:dyDescent="0.25"/>
    <row r="1346" s="11" customFormat="1" x14ac:dyDescent="0.25"/>
    <row r="1347" s="11" customFormat="1" x14ac:dyDescent="0.25"/>
    <row r="1348" s="11" customFormat="1" x14ac:dyDescent="0.25"/>
    <row r="1349" s="11" customFormat="1" x14ac:dyDescent="0.25"/>
    <row r="1350" s="11" customFormat="1" x14ac:dyDescent="0.25"/>
    <row r="1351" s="11" customFormat="1" x14ac:dyDescent="0.25"/>
    <row r="1352" s="11" customFormat="1" x14ac:dyDescent="0.25"/>
    <row r="1353" s="11" customFormat="1" x14ac:dyDescent="0.25"/>
    <row r="1354" s="11" customFormat="1" x14ac:dyDescent="0.25"/>
    <row r="1355" s="11" customFormat="1" x14ac:dyDescent="0.25"/>
    <row r="1356" s="11" customFormat="1" x14ac:dyDescent="0.25"/>
    <row r="1357" s="11" customFormat="1" x14ac:dyDescent="0.25"/>
    <row r="1358" s="11" customFormat="1" x14ac:dyDescent="0.25"/>
    <row r="1359" s="11" customFormat="1" x14ac:dyDescent="0.25"/>
    <row r="1360" s="11" customFormat="1" x14ac:dyDescent="0.25"/>
    <row r="1361" s="11" customFormat="1" x14ac:dyDescent="0.25"/>
    <row r="1362" s="11" customFormat="1" x14ac:dyDescent="0.25"/>
    <row r="1363" s="11" customFormat="1" x14ac:dyDescent="0.25"/>
    <row r="1364" s="11" customFormat="1" x14ac:dyDescent="0.25"/>
    <row r="1365" s="11" customFormat="1" x14ac:dyDescent="0.25"/>
    <row r="1366" s="11" customFormat="1" x14ac:dyDescent="0.25"/>
    <row r="1367" s="11" customFormat="1" x14ac:dyDescent="0.25"/>
    <row r="1368" s="11" customFormat="1" x14ac:dyDescent="0.25"/>
    <row r="1369" s="11" customFormat="1" x14ac:dyDescent="0.25"/>
    <row r="1370" s="11" customFormat="1" x14ac:dyDescent="0.25"/>
    <row r="1371" s="11" customFormat="1" x14ac:dyDescent="0.25"/>
    <row r="1372" s="11" customFormat="1" x14ac:dyDescent="0.25"/>
    <row r="1373" s="11" customFormat="1" x14ac:dyDescent="0.25"/>
    <row r="1374" s="11" customFormat="1" x14ac:dyDescent="0.25"/>
    <row r="1375" s="11" customFormat="1" x14ac:dyDescent="0.25"/>
    <row r="1376" s="11" customFormat="1" x14ac:dyDescent="0.25"/>
    <row r="1377" s="11" customFormat="1" x14ac:dyDescent="0.25"/>
    <row r="1378" s="11" customFormat="1" x14ac:dyDescent="0.25"/>
    <row r="1379" s="11" customFormat="1" x14ac:dyDescent="0.25"/>
    <row r="1380" s="11" customFormat="1" x14ac:dyDescent="0.25"/>
    <row r="1381" s="11" customFormat="1" x14ac:dyDescent="0.25"/>
    <row r="1382" s="11" customFormat="1" x14ac:dyDescent="0.25"/>
    <row r="1383" s="11" customFormat="1" x14ac:dyDescent="0.25"/>
    <row r="1384" s="11" customFormat="1" x14ac:dyDescent="0.25"/>
    <row r="1385" s="11" customFormat="1" x14ac:dyDescent="0.25"/>
    <row r="1386" s="11" customFormat="1" x14ac:dyDescent="0.25"/>
    <row r="1387" s="11" customFormat="1" x14ac:dyDescent="0.25"/>
    <row r="1388" s="11" customFormat="1" x14ac:dyDescent="0.25"/>
    <row r="1389" s="11" customFormat="1" x14ac:dyDescent="0.25"/>
    <row r="1390" s="11" customFormat="1" x14ac:dyDescent="0.25"/>
    <row r="1391" s="11" customFormat="1" x14ac:dyDescent="0.25"/>
    <row r="1392" s="11" customFormat="1" x14ac:dyDescent="0.25"/>
    <row r="1393" s="11" customFormat="1" x14ac:dyDescent="0.25"/>
    <row r="1394" s="11" customFormat="1" x14ac:dyDescent="0.25"/>
    <row r="1395" s="11" customFormat="1" x14ac:dyDescent="0.25"/>
    <row r="1396" s="11" customFormat="1" x14ac:dyDescent="0.25"/>
    <row r="1397" s="11" customFormat="1" x14ac:dyDescent="0.25"/>
    <row r="1398" s="11" customFormat="1" x14ac:dyDescent="0.25"/>
    <row r="1399" s="11" customFormat="1" x14ac:dyDescent="0.25"/>
    <row r="1400" s="11" customFormat="1" x14ac:dyDescent="0.25"/>
    <row r="1401" s="11" customFormat="1" x14ac:dyDescent="0.25"/>
    <row r="1402" s="11" customFormat="1" x14ac:dyDescent="0.25"/>
    <row r="1403" s="11" customFormat="1" x14ac:dyDescent="0.25"/>
    <row r="1404" s="11" customFormat="1" x14ac:dyDescent="0.25"/>
    <row r="1405" s="11" customFormat="1" x14ac:dyDescent="0.25"/>
    <row r="1406" s="11" customFormat="1" x14ac:dyDescent="0.25"/>
    <row r="1407" s="11" customFormat="1" x14ac:dyDescent="0.25"/>
    <row r="1408" s="11" customFormat="1" x14ac:dyDescent="0.25"/>
    <row r="1409" s="11" customFormat="1" x14ac:dyDescent="0.25"/>
    <row r="1410" s="11" customFormat="1" x14ac:dyDescent="0.25"/>
    <row r="1411" s="11" customFormat="1" x14ac:dyDescent="0.25"/>
    <row r="1412" s="11" customFormat="1" x14ac:dyDescent="0.25"/>
    <row r="1413" s="11" customFormat="1" x14ac:dyDescent="0.25"/>
    <row r="1414" s="11" customFormat="1" x14ac:dyDescent="0.25"/>
    <row r="1415" s="11" customFormat="1" x14ac:dyDescent="0.25"/>
    <row r="1416" s="11" customFormat="1" x14ac:dyDescent="0.25"/>
    <row r="1417" s="11" customFormat="1" x14ac:dyDescent="0.25"/>
    <row r="1418" s="11" customFormat="1" x14ac:dyDescent="0.25"/>
    <row r="1419" s="11" customFormat="1" x14ac:dyDescent="0.25"/>
    <row r="1420" s="11" customFormat="1" x14ac:dyDescent="0.25"/>
    <row r="1421" s="11" customFormat="1" x14ac:dyDescent="0.25"/>
    <row r="1422" s="11" customFormat="1" x14ac:dyDescent="0.25"/>
    <row r="1423" s="11" customFormat="1" x14ac:dyDescent="0.25"/>
    <row r="1424" s="11" customFormat="1" x14ac:dyDescent="0.25"/>
    <row r="1425" s="11" customFormat="1" x14ac:dyDescent="0.25"/>
    <row r="1426" s="11" customFormat="1" x14ac:dyDescent="0.25"/>
    <row r="1427" s="11" customFormat="1" x14ac:dyDescent="0.25"/>
    <row r="1428" s="11" customFormat="1" x14ac:dyDescent="0.25"/>
    <row r="1429" s="11" customFormat="1" x14ac:dyDescent="0.25"/>
    <row r="1430" s="11" customFormat="1" x14ac:dyDescent="0.25"/>
    <row r="1431" s="11" customFormat="1" x14ac:dyDescent="0.25"/>
    <row r="1432" s="11" customFormat="1" x14ac:dyDescent="0.25"/>
    <row r="1433" s="11" customFormat="1" x14ac:dyDescent="0.25"/>
    <row r="1434" s="11" customFormat="1" x14ac:dyDescent="0.25"/>
    <row r="1435" s="11" customFormat="1" x14ac:dyDescent="0.25"/>
    <row r="1436" s="11" customFormat="1" x14ac:dyDescent="0.25"/>
    <row r="1437" s="11" customFormat="1" x14ac:dyDescent="0.25"/>
    <row r="1438" s="11" customFormat="1" x14ac:dyDescent="0.25"/>
    <row r="1439" s="11" customFormat="1" x14ac:dyDescent="0.25"/>
    <row r="1440" s="11" customFormat="1" x14ac:dyDescent="0.25"/>
    <row r="1441" s="11" customFormat="1" x14ac:dyDescent="0.25"/>
    <row r="1442" s="11" customFormat="1" x14ac:dyDescent="0.25"/>
    <row r="1443" s="11" customFormat="1" x14ac:dyDescent="0.25"/>
    <row r="1444" s="11" customFormat="1" x14ac:dyDescent="0.25"/>
    <row r="1445" s="11" customFormat="1" x14ac:dyDescent="0.25"/>
    <row r="1446" s="11" customFormat="1" x14ac:dyDescent="0.25"/>
    <row r="1447" s="11" customFormat="1" x14ac:dyDescent="0.25"/>
    <row r="1448" s="11" customFormat="1" x14ac:dyDescent="0.25"/>
    <row r="1449" s="11" customFormat="1" x14ac:dyDescent="0.25"/>
    <row r="1450" s="11" customFormat="1" x14ac:dyDescent="0.25"/>
    <row r="1451" s="11" customFormat="1" x14ac:dyDescent="0.25"/>
    <row r="1452" s="11" customFormat="1" x14ac:dyDescent="0.25"/>
    <row r="1453" s="11" customFormat="1" x14ac:dyDescent="0.25"/>
    <row r="1454" s="11" customFormat="1" x14ac:dyDescent="0.25"/>
    <row r="1455" s="11" customFormat="1" x14ac:dyDescent="0.25"/>
    <row r="1456" s="11" customFormat="1" x14ac:dyDescent="0.25"/>
    <row r="1457" spans="2:765" s="11" customFormat="1" x14ac:dyDescent="0.25"/>
    <row r="1458" spans="2:765" s="11" customFormat="1" x14ac:dyDescent="0.25"/>
    <row r="1459" spans="2:765" s="11" customFormat="1" x14ac:dyDescent="0.25"/>
    <row r="1460" spans="2:765" s="11" customFormat="1" x14ac:dyDescent="0.25"/>
    <row r="1461" spans="2:765" s="11" customFormat="1" x14ac:dyDescent="0.25"/>
    <row r="1462" spans="2:765" s="8" customFormat="1" x14ac:dyDescent="0.25">
      <c r="B1462" s="11"/>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1"/>
      <c r="BT1462" s="11"/>
      <c r="BU1462" s="11"/>
      <c r="BV1462" s="11"/>
      <c r="BW1462" s="11"/>
      <c r="BX1462" s="11"/>
      <c r="BY1462" s="11"/>
      <c r="BZ1462" s="11"/>
      <c r="CA1462" s="11"/>
      <c r="CB1462" s="11"/>
      <c r="CC1462" s="11"/>
      <c r="CD1462" s="11"/>
      <c r="CE1462" s="11"/>
      <c r="CF1462" s="11"/>
      <c r="CG1462" s="11"/>
      <c r="CH1462" s="11"/>
      <c r="CI1462" s="11"/>
      <c r="CJ1462" s="11"/>
      <c r="CK1462" s="11"/>
      <c r="CL1462" s="11"/>
      <c r="CM1462" s="11"/>
      <c r="CN1462" s="11"/>
      <c r="CO1462" s="11"/>
      <c r="CP1462" s="11"/>
      <c r="CQ1462" s="11"/>
      <c r="CR1462" s="11"/>
      <c r="CS1462" s="11"/>
      <c r="CT1462" s="11"/>
      <c r="CU1462" s="11"/>
      <c r="CV1462" s="11"/>
      <c r="CW1462" s="11"/>
      <c r="CX1462" s="11"/>
      <c r="CY1462" s="11"/>
      <c r="CZ1462" s="11"/>
      <c r="DA1462" s="11"/>
      <c r="DB1462" s="11"/>
      <c r="DC1462" s="11"/>
      <c r="DD1462" s="11"/>
      <c r="DE1462" s="11"/>
      <c r="DF1462" s="11"/>
      <c r="DG1462" s="11"/>
      <c r="DH1462" s="11"/>
      <c r="DI1462" s="11"/>
      <c r="DJ1462" s="11"/>
      <c r="DK1462" s="11"/>
      <c r="DL1462" s="11"/>
      <c r="DM1462" s="11"/>
      <c r="DN1462" s="11"/>
      <c r="DO1462" s="11"/>
      <c r="DP1462" s="11"/>
      <c r="DQ1462" s="11"/>
      <c r="DR1462" s="11"/>
      <c r="DS1462" s="11"/>
      <c r="DT1462" s="11"/>
      <c r="DU1462" s="11"/>
      <c r="DV1462" s="11"/>
      <c r="DW1462" s="11"/>
      <c r="DX1462" s="11"/>
      <c r="DY1462" s="11"/>
      <c r="DZ1462" s="11"/>
      <c r="EA1462" s="11"/>
      <c r="EB1462" s="11"/>
      <c r="EC1462" s="11"/>
      <c r="ED1462" s="11"/>
      <c r="EE1462" s="11"/>
      <c r="EF1462" s="11"/>
      <c r="EG1462" s="11"/>
      <c r="EH1462" s="11"/>
      <c r="EI1462" s="11"/>
      <c r="EJ1462" s="11"/>
      <c r="EK1462" s="11"/>
      <c r="EL1462" s="11"/>
      <c r="EM1462" s="11"/>
      <c r="EN1462" s="11"/>
      <c r="EO1462" s="11"/>
      <c r="EP1462" s="11"/>
      <c r="EQ1462" s="11"/>
      <c r="ER1462" s="11"/>
      <c r="ES1462" s="11"/>
      <c r="ET1462" s="11"/>
      <c r="EU1462" s="11"/>
      <c r="EV1462" s="11"/>
      <c r="EW1462" s="11"/>
      <c r="EX1462" s="11"/>
      <c r="EY1462" s="11"/>
      <c r="EZ1462" s="11"/>
      <c r="FA1462" s="11"/>
      <c r="FB1462" s="11"/>
      <c r="FC1462" s="11"/>
      <c r="FD1462" s="11"/>
      <c r="FE1462" s="11"/>
      <c r="FF1462" s="11"/>
      <c r="FG1462" s="11"/>
      <c r="FH1462" s="11"/>
      <c r="FI1462" s="11"/>
      <c r="FJ1462" s="11"/>
      <c r="FK1462" s="11"/>
      <c r="FL1462" s="11"/>
      <c r="FM1462" s="11"/>
      <c r="FN1462" s="11"/>
      <c r="FO1462" s="11"/>
      <c r="FP1462" s="11"/>
      <c r="FQ1462" s="11"/>
      <c r="FR1462" s="11"/>
      <c r="FS1462" s="11"/>
      <c r="FT1462" s="11"/>
      <c r="FU1462" s="11"/>
      <c r="FV1462" s="11"/>
      <c r="FW1462" s="11"/>
      <c r="FX1462" s="11"/>
      <c r="FY1462" s="11"/>
      <c r="FZ1462" s="11"/>
      <c r="GA1462" s="11"/>
      <c r="GB1462" s="11"/>
      <c r="GC1462" s="11"/>
      <c r="GD1462" s="11"/>
      <c r="GE1462" s="11"/>
      <c r="GF1462" s="11"/>
      <c r="GG1462" s="11"/>
      <c r="GH1462" s="11"/>
      <c r="GI1462" s="11"/>
      <c r="GJ1462" s="11"/>
      <c r="GK1462" s="11"/>
      <c r="GL1462" s="11"/>
      <c r="GM1462" s="11"/>
      <c r="GN1462" s="11"/>
      <c r="GO1462" s="11"/>
      <c r="GP1462" s="11"/>
      <c r="GQ1462" s="11"/>
      <c r="GR1462" s="11"/>
      <c r="GS1462" s="11"/>
      <c r="GT1462" s="11"/>
      <c r="GU1462" s="11"/>
      <c r="GV1462" s="11"/>
      <c r="GW1462" s="11"/>
      <c r="GX1462" s="11"/>
      <c r="GY1462" s="11"/>
      <c r="GZ1462" s="11"/>
      <c r="HA1462" s="11"/>
      <c r="HB1462" s="11"/>
      <c r="HC1462" s="11"/>
      <c r="HD1462" s="11"/>
      <c r="HE1462" s="11"/>
      <c r="HF1462" s="11"/>
      <c r="HG1462" s="11"/>
      <c r="HH1462" s="11"/>
      <c r="HI1462" s="11"/>
      <c r="HJ1462" s="11"/>
      <c r="HK1462" s="11"/>
      <c r="HL1462" s="11"/>
      <c r="HM1462" s="11"/>
      <c r="HN1462" s="11"/>
      <c r="HO1462" s="11"/>
      <c r="HP1462" s="11"/>
      <c r="HQ1462" s="11"/>
      <c r="HR1462" s="11"/>
      <c r="HS1462" s="11"/>
      <c r="HT1462" s="11"/>
      <c r="HU1462" s="11"/>
      <c r="HV1462" s="11"/>
      <c r="HW1462" s="11"/>
      <c r="HX1462" s="11"/>
      <c r="HY1462" s="11"/>
      <c r="HZ1462" s="11"/>
      <c r="IA1462" s="11"/>
      <c r="IB1462" s="11"/>
      <c r="IC1462" s="11"/>
      <c r="ID1462" s="11"/>
      <c r="IE1462" s="11"/>
      <c r="IF1462" s="11"/>
      <c r="IG1462" s="11"/>
      <c r="IH1462" s="11"/>
      <c r="II1462" s="11"/>
      <c r="IJ1462" s="11"/>
      <c r="IK1462" s="11"/>
      <c r="IL1462" s="11"/>
      <c r="IM1462" s="11"/>
      <c r="IN1462" s="11"/>
      <c r="IO1462" s="11"/>
      <c r="IP1462" s="11"/>
      <c r="IQ1462" s="11"/>
      <c r="IR1462" s="11"/>
      <c r="IS1462" s="11"/>
      <c r="IT1462" s="11"/>
      <c r="IU1462" s="11"/>
      <c r="IV1462" s="11"/>
      <c r="IW1462" s="11"/>
      <c r="IX1462" s="11"/>
      <c r="IY1462" s="11"/>
      <c r="IZ1462" s="11"/>
      <c r="JA1462" s="11"/>
      <c r="JB1462" s="11"/>
      <c r="JC1462" s="11"/>
      <c r="JD1462" s="11"/>
      <c r="JE1462" s="11"/>
      <c r="JF1462" s="11"/>
      <c r="JG1462" s="11"/>
      <c r="JH1462" s="11"/>
      <c r="JI1462" s="11"/>
      <c r="JJ1462" s="11"/>
      <c r="JK1462" s="11"/>
      <c r="JL1462" s="11"/>
      <c r="JM1462" s="11"/>
      <c r="JN1462" s="11"/>
      <c r="JO1462" s="11"/>
      <c r="JP1462" s="11"/>
      <c r="JQ1462" s="11"/>
      <c r="JR1462" s="11"/>
      <c r="JS1462" s="11"/>
      <c r="JT1462" s="11"/>
      <c r="JU1462" s="11"/>
      <c r="JV1462" s="11"/>
      <c r="JW1462" s="11"/>
      <c r="JX1462" s="11"/>
      <c r="JY1462" s="11"/>
      <c r="JZ1462" s="11"/>
      <c r="KA1462" s="11"/>
      <c r="KB1462" s="11"/>
      <c r="KC1462" s="11"/>
      <c r="KD1462" s="11"/>
      <c r="KE1462" s="11"/>
      <c r="KF1462" s="11"/>
      <c r="KG1462" s="11"/>
      <c r="KH1462" s="11"/>
      <c r="KI1462" s="11"/>
      <c r="KJ1462" s="11"/>
      <c r="KK1462" s="11"/>
      <c r="KL1462" s="11"/>
      <c r="KM1462" s="11"/>
      <c r="KN1462" s="11"/>
      <c r="KO1462" s="11"/>
      <c r="KP1462" s="11"/>
      <c r="KQ1462" s="11"/>
      <c r="KR1462" s="11"/>
      <c r="KS1462" s="11"/>
      <c r="KT1462" s="11"/>
      <c r="KU1462" s="11"/>
      <c r="KV1462" s="11"/>
      <c r="KW1462" s="11"/>
      <c r="KX1462" s="11"/>
      <c r="KY1462" s="11"/>
      <c r="KZ1462" s="11"/>
      <c r="LA1462" s="11"/>
      <c r="LB1462" s="11"/>
      <c r="LC1462" s="11"/>
      <c r="LD1462" s="11"/>
      <c r="LE1462" s="11"/>
      <c r="LF1462" s="11"/>
      <c r="LG1462" s="11"/>
      <c r="LH1462" s="11"/>
      <c r="LI1462" s="11"/>
      <c r="LJ1462" s="11"/>
      <c r="LK1462" s="11"/>
      <c r="LL1462" s="11"/>
      <c r="LM1462" s="11"/>
      <c r="LN1462" s="11"/>
      <c r="LO1462" s="11"/>
      <c r="LP1462" s="11"/>
      <c r="LQ1462" s="11"/>
      <c r="LR1462" s="11"/>
      <c r="LS1462" s="11"/>
      <c r="LT1462" s="11"/>
      <c r="LU1462" s="11"/>
      <c r="LV1462" s="11"/>
      <c r="LW1462" s="11"/>
      <c r="LX1462" s="11"/>
      <c r="LY1462" s="11"/>
      <c r="LZ1462" s="11"/>
      <c r="MA1462" s="11"/>
      <c r="MB1462" s="11"/>
      <c r="MC1462" s="11"/>
      <c r="MD1462" s="11"/>
      <c r="ME1462" s="11"/>
      <c r="MF1462" s="11"/>
      <c r="MG1462" s="11"/>
      <c r="MH1462" s="11"/>
      <c r="MI1462" s="11"/>
      <c r="MJ1462" s="11"/>
      <c r="MK1462" s="11"/>
      <c r="ML1462" s="11"/>
      <c r="MM1462" s="11"/>
      <c r="MN1462" s="11"/>
      <c r="MO1462" s="11"/>
      <c r="MP1462" s="11"/>
      <c r="MQ1462" s="11"/>
      <c r="MR1462" s="11"/>
      <c r="MS1462" s="11"/>
      <c r="MT1462" s="11"/>
      <c r="MU1462" s="11"/>
      <c r="MV1462" s="11"/>
      <c r="MW1462" s="11"/>
      <c r="MX1462" s="11"/>
      <c r="MY1462" s="11"/>
      <c r="MZ1462" s="11"/>
      <c r="NA1462" s="11"/>
      <c r="NB1462" s="11"/>
      <c r="NC1462" s="11"/>
      <c r="ND1462" s="11"/>
      <c r="NE1462" s="11"/>
      <c r="NF1462" s="11"/>
      <c r="NG1462" s="11"/>
      <c r="NH1462" s="11"/>
      <c r="NI1462" s="11"/>
      <c r="NJ1462" s="11"/>
      <c r="NK1462" s="11"/>
      <c r="NL1462" s="11"/>
      <c r="NM1462" s="11"/>
      <c r="NN1462" s="11"/>
      <c r="NO1462" s="11"/>
      <c r="NP1462" s="11"/>
      <c r="NQ1462" s="11"/>
      <c r="NR1462" s="11"/>
      <c r="NS1462" s="11"/>
      <c r="NT1462" s="11"/>
      <c r="NU1462" s="11"/>
      <c r="NV1462" s="11"/>
      <c r="NW1462" s="11"/>
      <c r="NX1462" s="11"/>
      <c r="NY1462" s="11"/>
      <c r="NZ1462" s="11"/>
      <c r="OA1462" s="11"/>
      <c r="OB1462" s="11"/>
      <c r="OC1462" s="11"/>
      <c r="OD1462" s="11"/>
      <c r="OE1462" s="11"/>
      <c r="OF1462" s="11"/>
      <c r="OG1462" s="11"/>
      <c r="OH1462" s="11"/>
      <c r="OI1462" s="11"/>
      <c r="OJ1462" s="11"/>
      <c r="OK1462" s="11"/>
      <c r="OL1462" s="11"/>
      <c r="OM1462" s="11"/>
      <c r="ON1462" s="11"/>
      <c r="OO1462" s="11"/>
      <c r="OP1462" s="11"/>
      <c r="OQ1462" s="11"/>
      <c r="OR1462" s="11"/>
      <c r="OS1462" s="11"/>
      <c r="OT1462" s="11"/>
      <c r="OU1462" s="11"/>
      <c r="OV1462" s="11"/>
      <c r="OW1462" s="11"/>
      <c r="OX1462" s="11"/>
      <c r="OY1462" s="11"/>
      <c r="OZ1462" s="11"/>
      <c r="PA1462" s="11"/>
      <c r="PB1462" s="11"/>
      <c r="PC1462" s="11"/>
      <c r="PD1462" s="11"/>
      <c r="PE1462" s="11"/>
      <c r="PF1462" s="11"/>
      <c r="PG1462" s="11"/>
      <c r="PH1462" s="11"/>
      <c r="PI1462" s="11"/>
      <c r="PJ1462" s="11"/>
      <c r="PK1462" s="11"/>
      <c r="PL1462" s="11"/>
      <c r="PM1462" s="11"/>
      <c r="PN1462" s="11"/>
      <c r="PO1462" s="11"/>
      <c r="PP1462" s="11"/>
      <c r="PQ1462" s="11"/>
      <c r="PR1462" s="11"/>
      <c r="PS1462" s="11"/>
      <c r="PT1462" s="11"/>
      <c r="PU1462" s="11"/>
      <c r="PV1462" s="11"/>
      <c r="PW1462" s="11"/>
      <c r="PX1462" s="11"/>
      <c r="PY1462" s="11"/>
      <c r="PZ1462" s="11"/>
      <c r="QA1462" s="11"/>
      <c r="QB1462" s="11"/>
      <c r="QC1462" s="11"/>
      <c r="QD1462" s="11"/>
      <c r="QE1462" s="11"/>
      <c r="QF1462" s="11"/>
      <c r="QG1462" s="11"/>
      <c r="QH1462" s="11"/>
      <c r="QI1462" s="11"/>
      <c r="QJ1462" s="11"/>
      <c r="QK1462" s="11"/>
      <c r="QL1462" s="11"/>
      <c r="QM1462" s="11"/>
      <c r="QN1462" s="11"/>
      <c r="QO1462" s="11"/>
      <c r="QP1462" s="11"/>
      <c r="QQ1462" s="11"/>
      <c r="QR1462" s="11"/>
      <c r="QS1462" s="11"/>
      <c r="QT1462" s="11"/>
      <c r="QU1462" s="11"/>
      <c r="QV1462" s="11"/>
      <c r="QW1462" s="11"/>
      <c r="QX1462" s="11"/>
      <c r="QY1462" s="11"/>
      <c r="QZ1462" s="11"/>
      <c r="RA1462" s="11"/>
      <c r="RB1462" s="11"/>
      <c r="RC1462" s="11"/>
      <c r="RD1462" s="11"/>
      <c r="RE1462" s="11"/>
      <c r="RF1462" s="11"/>
      <c r="RG1462" s="11"/>
      <c r="RH1462" s="11"/>
      <c r="RI1462" s="11"/>
      <c r="RJ1462" s="11"/>
      <c r="RK1462" s="11"/>
      <c r="RL1462" s="11"/>
      <c r="RM1462" s="11"/>
      <c r="RN1462" s="11"/>
      <c r="RO1462" s="11"/>
      <c r="RP1462" s="11"/>
      <c r="RQ1462" s="11"/>
      <c r="RR1462" s="11"/>
      <c r="RS1462" s="11"/>
      <c r="RT1462" s="11"/>
      <c r="RU1462" s="11"/>
      <c r="RV1462" s="11"/>
      <c r="RW1462" s="11"/>
      <c r="RX1462" s="11"/>
      <c r="RY1462" s="11"/>
      <c r="RZ1462" s="11"/>
      <c r="SA1462" s="11"/>
      <c r="SB1462" s="11"/>
      <c r="SC1462" s="11"/>
      <c r="SD1462" s="11"/>
      <c r="SE1462" s="11"/>
      <c r="SF1462" s="11"/>
      <c r="SG1462" s="11"/>
      <c r="SH1462" s="11"/>
      <c r="SI1462" s="11"/>
      <c r="SJ1462" s="11"/>
      <c r="SK1462" s="11"/>
      <c r="SL1462" s="11"/>
      <c r="SM1462" s="11"/>
      <c r="SN1462" s="11"/>
      <c r="SO1462" s="11"/>
      <c r="SP1462" s="11"/>
      <c r="SQ1462" s="11"/>
      <c r="SR1462" s="11"/>
      <c r="SS1462" s="11"/>
      <c r="ST1462" s="11"/>
      <c r="SU1462" s="11"/>
      <c r="SV1462" s="11"/>
      <c r="SW1462" s="11"/>
      <c r="SX1462" s="11"/>
      <c r="SY1462" s="11"/>
      <c r="SZ1462" s="11"/>
      <c r="TA1462" s="11"/>
      <c r="TB1462" s="11"/>
      <c r="TC1462" s="11"/>
      <c r="TD1462" s="11"/>
      <c r="TE1462" s="11"/>
      <c r="TF1462" s="11"/>
      <c r="TG1462" s="11"/>
      <c r="TH1462" s="11"/>
      <c r="TI1462" s="11"/>
      <c r="TJ1462" s="11"/>
      <c r="TK1462" s="11"/>
      <c r="TL1462" s="11"/>
      <c r="TM1462" s="11"/>
      <c r="TN1462" s="11"/>
      <c r="TO1462" s="11"/>
      <c r="TP1462" s="11"/>
      <c r="TQ1462" s="11"/>
      <c r="TR1462" s="11"/>
      <c r="TS1462" s="11"/>
      <c r="TT1462" s="11"/>
      <c r="TU1462" s="11"/>
      <c r="TV1462" s="11"/>
      <c r="TW1462" s="11"/>
      <c r="TX1462" s="11"/>
      <c r="TY1462" s="11"/>
      <c r="TZ1462" s="11"/>
      <c r="UA1462" s="11"/>
      <c r="UB1462" s="11"/>
      <c r="UC1462" s="11"/>
      <c r="UD1462" s="11"/>
      <c r="UE1462" s="11"/>
      <c r="UF1462" s="11"/>
      <c r="UG1462" s="11"/>
      <c r="UH1462" s="11"/>
      <c r="UI1462" s="11"/>
      <c r="UJ1462" s="11"/>
      <c r="UK1462" s="11"/>
      <c r="UL1462" s="11"/>
      <c r="UM1462" s="11"/>
      <c r="UN1462" s="11"/>
      <c r="UO1462" s="11"/>
      <c r="UP1462" s="11"/>
      <c r="UQ1462" s="11"/>
      <c r="UR1462" s="11"/>
      <c r="US1462" s="11"/>
      <c r="UT1462" s="11"/>
      <c r="UU1462" s="11"/>
      <c r="UV1462" s="11"/>
      <c r="UW1462" s="11"/>
      <c r="UX1462" s="11"/>
      <c r="UY1462" s="11"/>
      <c r="UZ1462" s="11"/>
      <c r="VA1462" s="11"/>
      <c r="VB1462" s="11"/>
      <c r="VC1462" s="11"/>
      <c r="VD1462" s="11"/>
      <c r="VE1462" s="11"/>
      <c r="VF1462" s="11"/>
      <c r="VG1462" s="11"/>
      <c r="VH1462" s="11"/>
      <c r="VI1462" s="11"/>
      <c r="VJ1462" s="11"/>
      <c r="VK1462" s="11"/>
      <c r="VL1462" s="11"/>
      <c r="VM1462" s="11"/>
      <c r="VN1462" s="11"/>
      <c r="VO1462" s="11"/>
      <c r="VP1462" s="11"/>
      <c r="VQ1462" s="11"/>
      <c r="VR1462" s="11"/>
      <c r="VS1462" s="11"/>
      <c r="VT1462" s="11"/>
      <c r="VU1462" s="11"/>
      <c r="VV1462" s="11"/>
      <c r="VW1462" s="11"/>
      <c r="VX1462" s="11"/>
      <c r="VY1462" s="11"/>
      <c r="VZ1462" s="11"/>
      <c r="WA1462" s="11"/>
      <c r="WB1462" s="11"/>
      <c r="WC1462" s="11"/>
      <c r="WD1462" s="11"/>
      <c r="WE1462" s="11"/>
      <c r="WF1462" s="11"/>
      <c r="WG1462" s="11"/>
      <c r="WH1462" s="11"/>
      <c r="WI1462" s="11"/>
      <c r="WJ1462" s="11"/>
      <c r="WK1462" s="11"/>
      <c r="WL1462" s="11"/>
      <c r="WM1462" s="11"/>
      <c r="WN1462" s="11"/>
      <c r="WO1462" s="11"/>
      <c r="WP1462" s="11"/>
      <c r="WQ1462" s="11"/>
      <c r="WR1462" s="11"/>
      <c r="WS1462" s="11"/>
      <c r="WT1462" s="11"/>
      <c r="WU1462" s="11"/>
      <c r="WV1462" s="11"/>
      <c r="WW1462" s="11"/>
      <c r="WX1462" s="11"/>
      <c r="WY1462" s="11"/>
      <c r="WZ1462" s="11"/>
      <c r="XA1462" s="11"/>
      <c r="XB1462" s="11"/>
      <c r="XC1462" s="11"/>
      <c r="XD1462" s="11"/>
      <c r="XE1462" s="11"/>
      <c r="XF1462" s="11"/>
      <c r="XG1462" s="11"/>
      <c r="XH1462" s="11"/>
      <c r="XI1462" s="11"/>
      <c r="XJ1462" s="11"/>
      <c r="XK1462" s="11"/>
      <c r="XL1462" s="11"/>
      <c r="XM1462" s="11"/>
      <c r="XN1462" s="11"/>
      <c r="XO1462" s="11"/>
      <c r="XP1462" s="11"/>
      <c r="XQ1462" s="11"/>
      <c r="XR1462" s="11"/>
      <c r="XS1462" s="11"/>
      <c r="XT1462" s="11"/>
      <c r="XU1462" s="11"/>
      <c r="XV1462" s="11"/>
      <c r="XW1462" s="11"/>
      <c r="XX1462" s="11"/>
      <c r="XY1462" s="11"/>
      <c r="XZ1462" s="11"/>
      <c r="YA1462" s="11"/>
      <c r="YB1462" s="11"/>
      <c r="YC1462" s="11"/>
      <c r="YD1462" s="11"/>
      <c r="YE1462" s="11"/>
      <c r="YF1462" s="11"/>
      <c r="YG1462" s="11"/>
      <c r="YH1462" s="11"/>
      <c r="YI1462" s="11"/>
      <c r="YJ1462" s="11"/>
      <c r="YK1462" s="11"/>
      <c r="YL1462" s="11"/>
      <c r="YM1462" s="11"/>
      <c r="YN1462" s="11"/>
      <c r="YO1462" s="11"/>
      <c r="YP1462" s="11"/>
      <c r="YQ1462" s="11"/>
      <c r="YR1462" s="11"/>
      <c r="YS1462" s="11"/>
      <c r="YT1462" s="11"/>
      <c r="YU1462" s="11"/>
      <c r="YV1462" s="11"/>
      <c r="YW1462" s="11"/>
      <c r="YX1462" s="11"/>
      <c r="YY1462" s="11"/>
      <c r="YZ1462" s="11"/>
      <c r="ZA1462" s="11"/>
      <c r="ZB1462" s="11"/>
      <c r="ZC1462" s="11"/>
      <c r="ZD1462" s="11"/>
      <c r="ZE1462" s="11"/>
      <c r="ZF1462" s="11"/>
      <c r="ZG1462" s="11"/>
      <c r="ZH1462" s="11"/>
      <c r="ZI1462" s="11"/>
      <c r="ZJ1462" s="11"/>
      <c r="ZK1462" s="11"/>
      <c r="ZL1462" s="11"/>
      <c r="ZM1462" s="11"/>
      <c r="ZN1462" s="11"/>
      <c r="ZO1462" s="11"/>
      <c r="ZP1462" s="11"/>
      <c r="ZQ1462" s="11"/>
      <c r="ZR1462" s="11"/>
      <c r="ZS1462" s="11"/>
      <c r="ZT1462" s="11"/>
      <c r="ZU1462" s="11"/>
      <c r="ZV1462" s="11"/>
      <c r="ZW1462" s="11"/>
      <c r="ZX1462" s="11"/>
      <c r="ZY1462" s="11"/>
      <c r="ZZ1462" s="11"/>
      <c r="AAA1462" s="11"/>
      <c r="AAB1462" s="11"/>
      <c r="AAC1462" s="11"/>
      <c r="AAD1462" s="11"/>
      <c r="AAE1462" s="11"/>
      <c r="AAF1462" s="11"/>
      <c r="AAG1462" s="11"/>
      <c r="AAH1462" s="11"/>
      <c r="AAI1462" s="11"/>
      <c r="AAJ1462" s="11"/>
      <c r="AAK1462" s="11"/>
      <c r="AAL1462" s="11"/>
      <c r="AAM1462" s="11"/>
      <c r="AAN1462" s="11"/>
      <c r="AAO1462" s="11"/>
      <c r="AAP1462" s="11"/>
      <c r="AAQ1462" s="11"/>
      <c r="AAR1462" s="11"/>
      <c r="AAS1462" s="11"/>
      <c r="AAT1462" s="11"/>
      <c r="AAU1462" s="11"/>
      <c r="AAV1462" s="11"/>
      <c r="AAW1462" s="11"/>
      <c r="AAX1462" s="11"/>
      <c r="AAY1462" s="11"/>
      <c r="AAZ1462" s="11"/>
      <c r="ABA1462" s="11"/>
      <c r="ABB1462" s="11"/>
      <c r="ABC1462" s="11"/>
      <c r="ABD1462" s="11"/>
      <c r="ABE1462" s="11"/>
      <c r="ABF1462" s="11"/>
      <c r="ABG1462" s="11"/>
      <c r="ABH1462" s="11"/>
      <c r="ABI1462" s="11"/>
      <c r="ABJ1462" s="11"/>
      <c r="ABK1462" s="11"/>
      <c r="ABL1462" s="11"/>
      <c r="ABM1462" s="11"/>
      <c r="ABN1462" s="11"/>
      <c r="ABO1462" s="11"/>
      <c r="ABP1462" s="11"/>
      <c r="ABQ1462" s="11"/>
      <c r="ABR1462" s="11"/>
      <c r="ABS1462" s="11"/>
      <c r="ABT1462" s="11"/>
      <c r="ABU1462" s="11"/>
      <c r="ABV1462" s="11"/>
      <c r="ABW1462" s="11"/>
      <c r="ABX1462" s="11"/>
      <c r="ABY1462" s="11"/>
      <c r="ABZ1462" s="11"/>
      <c r="ACA1462" s="11"/>
      <c r="ACB1462" s="11"/>
      <c r="ACC1462" s="11"/>
      <c r="ACD1462" s="11"/>
      <c r="ACE1462" s="11"/>
      <c r="ACF1462" s="11"/>
      <c r="ACG1462" s="11"/>
      <c r="ACH1462" s="11"/>
      <c r="ACI1462" s="11"/>
      <c r="ACJ1462" s="11"/>
      <c r="ACK1462" s="11"/>
    </row>
    <row r="1463" spans="2:765" s="8" customFormat="1" x14ac:dyDescent="0.25">
      <c r="B1463" s="11"/>
      <c r="C1463" s="11"/>
      <c r="D1463" s="11"/>
      <c r="E1463" s="11"/>
      <c r="F1463" s="11"/>
      <c r="G1463" s="11"/>
      <c r="H1463" s="11"/>
      <c r="I1463" s="11"/>
      <c r="J1463" s="11"/>
      <c r="K1463" s="11"/>
      <c r="L1463" s="11"/>
      <c r="M1463" s="11"/>
      <c r="N1463" s="11"/>
      <c r="O1463" s="11"/>
      <c r="P1463" s="11"/>
      <c r="Q1463" s="11"/>
      <c r="R1463" s="11"/>
      <c r="S1463" s="11"/>
      <c r="T1463" s="11"/>
      <c r="U1463" s="11"/>
      <c r="V1463" s="11"/>
      <c r="W1463" s="11"/>
      <c r="X1463" s="11"/>
      <c r="Y1463" s="11"/>
      <c r="Z1463" s="11"/>
      <c r="AA1463" s="11"/>
      <c r="AB1463" s="11"/>
      <c r="AC1463" s="11"/>
      <c r="AD1463" s="11"/>
      <c r="AE1463" s="11"/>
      <c r="AF1463" s="11"/>
      <c r="AG1463" s="11"/>
      <c r="AH1463" s="11"/>
      <c r="AI1463" s="11"/>
      <c r="AJ1463" s="11"/>
      <c r="AK1463" s="11"/>
      <c r="AL1463" s="11"/>
      <c r="AM1463" s="11"/>
      <c r="AN1463" s="11"/>
      <c r="AO1463" s="11"/>
      <c r="AP1463" s="11"/>
      <c r="AQ1463" s="11"/>
      <c r="AR1463" s="11"/>
      <c r="AS1463" s="11"/>
      <c r="AT1463" s="11"/>
      <c r="AU1463" s="11"/>
      <c r="AV1463" s="11"/>
      <c r="AW1463" s="11"/>
      <c r="AX1463" s="11"/>
      <c r="AY1463" s="11"/>
      <c r="AZ1463" s="11"/>
      <c r="BA1463" s="11"/>
      <c r="BB1463" s="11"/>
      <c r="BC1463" s="11"/>
      <c r="BD1463" s="11"/>
      <c r="BE1463" s="11"/>
      <c r="BF1463" s="11"/>
      <c r="BG1463" s="11"/>
      <c r="BH1463" s="11"/>
      <c r="BI1463" s="11"/>
      <c r="BJ1463" s="11"/>
      <c r="BK1463" s="11"/>
      <c r="BL1463" s="11"/>
      <c r="BM1463" s="11"/>
      <c r="BN1463" s="11"/>
      <c r="BO1463" s="11"/>
      <c r="BP1463" s="11"/>
      <c r="BQ1463" s="11"/>
      <c r="BR1463" s="11"/>
      <c r="BS1463" s="11"/>
      <c r="BT1463" s="11"/>
      <c r="BU1463" s="11"/>
      <c r="BV1463" s="11"/>
      <c r="BW1463" s="11"/>
      <c r="BX1463" s="11"/>
      <c r="BY1463" s="11"/>
      <c r="BZ1463" s="11"/>
      <c r="CA1463" s="11"/>
      <c r="CB1463" s="11"/>
      <c r="CC1463" s="11"/>
      <c r="CD1463" s="11"/>
      <c r="CE1463" s="11"/>
      <c r="CF1463" s="11"/>
      <c r="CG1463" s="11"/>
      <c r="CH1463" s="11"/>
      <c r="CI1463" s="11"/>
      <c r="CJ1463" s="11"/>
      <c r="CK1463" s="11"/>
      <c r="CL1463" s="11"/>
      <c r="CM1463" s="11"/>
      <c r="CN1463" s="11"/>
      <c r="CO1463" s="11"/>
      <c r="CP1463" s="11"/>
      <c r="CQ1463" s="11"/>
      <c r="CR1463" s="11"/>
      <c r="CS1463" s="11"/>
      <c r="CT1463" s="11"/>
      <c r="CU1463" s="11"/>
      <c r="CV1463" s="11"/>
      <c r="CW1463" s="11"/>
      <c r="CX1463" s="11"/>
      <c r="CY1463" s="11"/>
      <c r="CZ1463" s="11"/>
      <c r="DA1463" s="11"/>
      <c r="DB1463" s="11"/>
      <c r="DC1463" s="11"/>
      <c r="DD1463" s="11"/>
      <c r="DE1463" s="11"/>
      <c r="DF1463" s="11"/>
      <c r="DG1463" s="11"/>
      <c r="DH1463" s="11"/>
      <c r="DI1463" s="11"/>
      <c r="DJ1463" s="11"/>
      <c r="DK1463" s="11"/>
      <c r="DL1463" s="11"/>
      <c r="DM1463" s="11"/>
      <c r="DN1463" s="11"/>
      <c r="DO1463" s="11"/>
      <c r="DP1463" s="11"/>
      <c r="DQ1463" s="11"/>
      <c r="DR1463" s="11"/>
      <c r="DS1463" s="11"/>
      <c r="DT1463" s="11"/>
      <c r="DU1463" s="11"/>
      <c r="DV1463" s="11"/>
      <c r="DW1463" s="11"/>
      <c r="DX1463" s="11"/>
      <c r="DY1463" s="11"/>
      <c r="DZ1463" s="11"/>
      <c r="EA1463" s="11"/>
      <c r="EB1463" s="11"/>
      <c r="EC1463" s="11"/>
      <c r="ED1463" s="11"/>
      <c r="EE1463" s="11"/>
      <c r="EF1463" s="11"/>
      <c r="EG1463" s="11"/>
      <c r="EH1463" s="11"/>
      <c r="EI1463" s="11"/>
      <c r="EJ1463" s="11"/>
      <c r="EK1463" s="11"/>
      <c r="EL1463" s="11"/>
      <c r="EM1463" s="11"/>
      <c r="EN1463" s="11"/>
      <c r="EO1463" s="11"/>
      <c r="EP1463" s="11"/>
      <c r="EQ1463" s="11"/>
      <c r="ER1463" s="11"/>
      <c r="ES1463" s="11"/>
      <c r="ET1463" s="11"/>
      <c r="EU1463" s="11"/>
      <c r="EV1463" s="11"/>
      <c r="EW1463" s="11"/>
      <c r="EX1463" s="11"/>
      <c r="EY1463" s="11"/>
      <c r="EZ1463" s="11"/>
      <c r="FA1463" s="11"/>
      <c r="FB1463" s="11"/>
      <c r="FC1463" s="11"/>
      <c r="FD1463" s="11"/>
      <c r="FE1463" s="11"/>
      <c r="FF1463" s="11"/>
      <c r="FG1463" s="11"/>
      <c r="FH1463" s="11"/>
      <c r="FI1463" s="11"/>
      <c r="FJ1463" s="11"/>
      <c r="FK1463" s="11"/>
      <c r="FL1463" s="11"/>
      <c r="FM1463" s="11"/>
      <c r="FN1463" s="11"/>
      <c r="FO1463" s="11"/>
      <c r="FP1463" s="11"/>
      <c r="FQ1463" s="11"/>
      <c r="FR1463" s="11"/>
      <c r="FS1463" s="11"/>
      <c r="FT1463" s="11"/>
      <c r="FU1463" s="11"/>
      <c r="FV1463" s="11"/>
      <c r="FW1463" s="11"/>
      <c r="FX1463" s="11"/>
      <c r="FY1463" s="11"/>
      <c r="FZ1463" s="11"/>
      <c r="GA1463" s="11"/>
      <c r="GB1463" s="11"/>
      <c r="GC1463" s="11"/>
      <c r="GD1463" s="11"/>
      <c r="GE1463" s="11"/>
      <c r="GF1463" s="11"/>
      <c r="GG1463" s="11"/>
      <c r="GH1463" s="11"/>
      <c r="GI1463" s="11"/>
      <c r="GJ1463" s="11"/>
      <c r="GK1463" s="11"/>
      <c r="GL1463" s="11"/>
      <c r="GM1463" s="11"/>
      <c r="GN1463" s="11"/>
      <c r="GO1463" s="11"/>
      <c r="GP1463" s="11"/>
      <c r="GQ1463" s="11"/>
      <c r="GR1463" s="11"/>
      <c r="GS1463" s="11"/>
      <c r="GT1463" s="11"/>
      <c r="GU1463" s="11"/>
      <c r="GV1463" s="11"/>
      <c r="GW1463" s="11"/>
      <c r="GX1463" s="11"/>
      <c r="GY1463" s="11"/>
      <c r="GZ1463" s="11"/>
      <c r="HA1463" s="11"/>
      <c r="HB1463" s="11"/>
      <c r="HC1463" s="11"/>
      <c r="HD1463" s="11"/>
      <c r="HE1463" s="11"/>
      <c r="HF1463" s="11"/>
      <c r="HG1463" s="11"/>
      <c r="HH1463" s="11"/>
      <c r="HI1463" s="11"/>
      <c r="HJ1463" s="11"/>
      <c r="HK1463" s="11"/>
      <c r="HL1463" s="11"/>
      <c r="HM1463" s="11"/>
      <c r="HN1463" s="11"/>
      <c r="HO1463" s="11"/>
      <c r="HP1463" s="11"/>
      <c r="HQ1463" s="11"/>
      <c r="HR1463" s="11"/>
      <c r="HS1463" s="11"/>
      <c r="HT1463" s="11"/>
      <c r="HU1463" s="11"/>
      <c r="HV1463" s="11"/>
      <c r="HW1463" s="11"/>
      <c r="HX1463" s="11"/>
      <c r="HY1463" s="11"/>
      <c r="HZ1463" s="11"/>
      <c r="IA1463" s="11"/>
      <c r="IB1463" s="11"/>
      <c r="IC1463" s="11"/>
      <c r="ID1463" s="11"/>
      <c r="IE1463" s="11"/>
      <c r="IF1463" s="11"/>
      <c r="IG1463" s="11"/>
      <c r="IH1463" s="11"/>
      <c r="II1463" s="11"/>
      <c r="IJ1463" s="11"/>
      <c r="IK1463" s="11"/>
      <c r="IL1463" s="11"/>
      <c r="IM1463" s="11"/>
      <c r="IN1463" s="11"/>
      <c r="IO1463" s="11"/>
      <c r="IP1463" s="11"/>
      <c r="IQ1463" s="11"/>
      <c r="IR1463" s="11"/>
      <c r="IS1463" s="11"/>
      <c r="IT1463" s="11"/>
      <c r="IU1463" s="11"/>
      <c r="IV1463" s="11"/>
      <c r="IW1463" s="11"/>
      <c r="IX1463" s="11"/>
      <c r="IY1463" s="11"/>
      <c r="IZ1463" s="11"/>
      <c r="JA1463" s="11"/>
      <c r="JB1463" s="11"/>
      <c r="JC1463" s="11"/>
      <c r="JD1463" s="11"/>
      <c r="JE1463" s="11"/>
      <c r="JF1463" s="11"/>
      <c r="JG1463" s="11"/>
      <c r="JH1463" s="11"/>
      <c r="JI1463" s="11"/>
      <c r="JJ1463" s="11"/>
      <c r="JK1463" s="11"/>
      <c r="JL1463" s="11"/>
      <c r="JM1463" s="11"/>
      <c r="JN1463" s="11"/>
      <c r="JO1463" s="11"/>
      <c r="JP1463" s="11"/>
      <c r="JQ1463" s="11"/>
      <c r="JR1463" s="11"/>
      <c r="JS1463" s="11"/>
      <c r="JT1463" s="11"/>
      <c r="JU1463" s="11"/>
      <c r="JV1463" s="11"/>
      <c r="JW1463" s="11"/>
      <c r="JX1463" s="11"/>
      <c r="JY1463" s="11"/>
      <c r="JZ1463" s="11"/>
      <c r="KA1463" s="11"/>
      <c r="KB1463" s="11"/>
      <c r="KC1463" s="11"/>
      <c r="KD1463" s="11"/>
      <c r="KE1463" s="11"/>
      <c r="KF1463" s="11"/>
      <c r="KG1463" s="11"/>
      <c r="KH1463" s="11"/>
      <c r="KI1463" s="11"/>
      <c r="KJ1463" s="11"/>
      <c r="KK1463" s="11"/>
      <c r="KL1463" s="11"/>
      <c r="KM1463" s="11"/>
      <c r="KN1463" s="11"/>
      <c r="KO1463" s="11"/>
      <c r="KP1463" s="11"/>
      <c r="KQ1463" s="11"/>
      <c r="KR1463" s="11"/>
      <c r="KS1463" s="11"/>
      <c r="KT1463" s="11"/>
      <c r="KU1463" s="11"/>
      <c r="KV1463" s="11"/>
      <c r="KW1463" s="11"/>
      <c r="KX1463" s="11"/>
      <c r="KY1463" s="11"/>
      <c r="KZ1463" s="11"/>
      <c r="LA1463" s="11"/>
      <c r="LB1463" s="11"/>
      <c r="LC1463" s="11"/>
      <c r="LD1463" s="11"/>
      <c r="LE1463" s="11"/>
      <c r="LF1463" s="11"/>
      <c r="LG1463" s="11"/>
      <c r="LH1463" s="11"/>
      <c r="LI1463" s="11"/>
      <c r="LJ1463" s="11"/>
      <c r="LK1463" s="11"/>
      <c r="LL1463" s="11"/>
      <c r="LM1463" s="11"/>
      <c r="LN1463" s="11"/>
      <c r="LO1463" s="11"/>
      <c r="LP1463" s="11"/>
      <c r="LQ1463" s="11"/>
      <c r="LR1463" s="11"/>
      <c r="LS1463" s="11"/>
      <c r="LT1463" s="11"/>
      <c r="LU1463" s="11"/>
      <c r="LV1463" s="11"/>
      <c r="LW1463" s="11"/>
      <c r="LX1463" s="11"/>
      <c r="LY1463" s="11"/>
      <c r="LZ1463" s="11"/>
      <c r="MA1463" s="11"/>
      <c r="MB1463" s="11"/>
      <c r="MC1463" s="11"/>
      <c r="MD1463" s="11"/>
      <c r="ME1463" s="11"/>
      <c r="MF1463" s="11"/>
      <c r="MG1463" s="11"/>
      <c r="MH1463" s="11"/>
      <c r="MI1463" s="11"/>
      <c r="MJ1463" s="11"/>
      <c r="MK1463" s="11"/>
      <c r="ML1463" s="11"/>
      <c r="MM1463" s="11"/>
      <c r="MN1463" s="11"/>
      <c r="MO1463" s="11"/>
      <c r="MP1463" s="11"/>
      <c r="MQ1463" s="11"/>
      <c r="MR1463" s="11"/>
      <c r="MS1463" s="11"/>
      <c r="MT1463" s="11"/>
      <c r="MU1463" s="11"/>
      <c r="MV1463" s="11"/>
      <c r="MW1463" s="11"/>
      <c r="MX1463" s="11"/>
      <c r="MY1463" s="11"/>
      <c r="MZ1463" s="11"/>
      <c r="NA1463" s="11"/>
      <c r="NB1463" s="11"/>
      <c r="NC1463" s="11"/>
      <c r="ND1463" s="11"/>
      <c r="NE1463" s="11"/>
      <c r="NF1463" s="11"/>
      <c r="NG1463" s="11"/>
      <c r="NH1463" s="11"/>
      <c r="NI1463" s="11"/>
      <c r="NJ1463" s="11"/>
      <c r="NK1463" s="11"/>
      <c r="NL1463" s="11"/>
      <c r="NM1463" s="11"/>
      <c r="NN1463" s="11"/>
      <c r="NO1463" s="11"/>
      <c r="NP1463" s="11"/>
      <c r="NQ1463" s="11"/>
      <c r="NR1463" s="11"/>
      <c r="NS1463" s="11"/>
      <c r="NT1463" s="11"/>
      <c r="NU1463" s="11"/>
      <c r="NV1463" s="11"/>
      <c r="NW1463" s="11"/>
      <c r="NX1463" s="11"/>
      <c r="NY1463" s="11"/>
      <c r="NZ1463" s="11"/>
      <c r="OA1463" s="11"/>
      <c r="OB1463" s="11"/>
      <c r="OC1463" s="11"/>
      <c r="OD1463" s="11"/>
      <c r="OE1463" s="11"/>
      <c r="OF1463" s="11"/>
      <c r="OG1463" s="11"/>
      <c r="OH1463" s="11"/>
      <c r="OI1463" s="11"/>
      <c r="OJ1463" s="11"/>
      <c r="OK1463" s="11"/>
      <c r="OL1463" s="11"/>
      <c r="OM1463" s="11"/>
      <c r="ON1463" s="11"/>
      <c r="OO1463" s="11"/>
      <c r="OP1463" s="11"/>
      <c r="OQ1463" s="11"/>
      <c r="OR1463" s="11"/>
      <c r="OS1463" s="11"/>
      <c r="OT1463" s="11"/>
      <c r="OU1463" s="11"/>
      <c r="OV1463" s="11"/>
      <c r="OW1463" s="11"/>
      <c r="OX1463" s="11"/>
      <c r="OY1463" s="11"/>
      <c r="OZ1463" s="11"/>
      <c r="PA1463" s="11"/>
      <c r="PB1463" s="11"/>
      <c r="PC1463" s="11"/>
      <c r="PD1463" s="11"/>
      <c r="PE1463" s="11"/>
      <c r="PF1463" s="11"/>
      <c r="PG1463" s="11"/>
      <c r="PH1463" s="11"/>
      <c r="PI1463" s="11"/>
      <c r="PJ1463" s="11"/>
      <c r="PK1463" s="11"/>
      <c r="PL1463" s="11"/>
      <c r="PM1463" s="11"/>
      <c r="PN1463" s="11"/>
      <c r="PO1463" s="11"/>
      <c r="PP1463" s="11"/>
      <c r="PQ1463" s="11"/>
      <c r="PR1463" s="11"/>
      <c r="PS1463" s="11"/>
      <c r="PT1463" s="11"/>
      <c r="PU1463" s="11"/>
      <c r="PV1463" s="11"/>
      <c r="PW1463" s="11"/>
      <c r="PX1463" s="11"/>
      <c r="PY1463" s="11"/>
      <c r="PZ1463" s="11"/>
      <c r="QA1463" s="11"/>
      <c r="QB1463" s="11"/>
      <c r="QC1463" s="11"/>
      <c r="QD1463" s="11"/>
      <c r="QE1463" s="11"/>
      <c r="QF1463" s="11"/>
      <c r="QG1463" s="11"/>
      <c r="QH1463" s="11"/>
      <c r="QI1463" s="11"/>
      <c r="QJ1463" s="11"/>
      <c r="QK1463" s="11"/>
      <c r="QL1463" s="11"/>
      <c r="QM1463" s="11"/>
      <c r="QN1463" s="11"/>
      <c r="QO1463" s="11"/>
      <c r="QP1463" s="11"/>
      <c r="QQ1463" s="11"/>
      <c r="QR1463" s="11"/>
      <c r="QS1463" s="11"/>
      <c r="QT1463" s="11"/>
      <c r="QU1463" s="11"/>
      <c r="QV1463" s="11"/>
      <c r="QW1463" s="11"/>
      <c r="QX1463" s="11"/>
      <c r="QY1463" s="11"/>
      <c r="QZ1463" s="11"/>
      <c r="RA1463" s="11"/>
      <c r="RB1463" s="11"/>
      <c r="RC1463" s="11"/>
      <c r="RD1463" s="11"/>
      <c r="RE1463" s="11"/>
      <c r="RF1463" s="11"/>
      <c r="RG1463" s="11"/>
      <c r="RH1463" s="11"/>
      <c r="RI1463" s="11"/>
      <c r="RJ1463" s="11"/>
      <c r="RK1463" s="11"/>
      <c r="RL1463" s="11"/>
      <c r="RM1463" s="11"/>
      <c r="RN1463" s="11"/>
      <c r="RO1463" s="11"/>
      <c r="RP1463" s="11"/>
      <c r="RQ1463" s="11"/>
      <c r="RR1463" s="11"/>
      <c r="RS1463" s="11"/>
      <c r="RT1463" s="11"/>
      <c r="RU1463" s="11"/>
      <c r="RV1463" s="11"/>
      <c r="RW1463" s="11"/>
      <c r="RX1463" s="11"/>
      <c r="RY1463" s="11"/>
      <c r="RZ1463" s="11"/>
      <c r="SA1463" s="11"/>
      <c r="SB1463" s="11"/>
      <c r="SC1463" s="11"/>
      <c r="SD1463" s="11"/>
      <c r="SE1463" s="11"/>
      <c r="SF1463" s="11"/>
      <c r="SG1463" s="11"/>
      <c r="SH1463" s="11"/>
      <c r="SI1463" s="11"/>
      <c r="SJ1463" s="11"/>
      <c r="SK1463" s="11"/>
      <c r="SL1463" s="11"/>
      <c r="SM1463" s="11"/>
      <c r="SN1463" s="11"/>
      <c r="SO1463" s="11"/>
      <c r="SP1463" s="11"/>
      <c r="SQ1463" s="11"/>
      <c r="SR1463" s="11"/>
      <c r="SS1463" s="11"/>
      <c r="ST1463" s="11"/>
      <c r="SU1463" s="11"/>
      <c r="SV1463" s="11"/>
      <c r="SW1463" s="11"/>
      <c r="SX1463" s="11"/>
      <c r="SY1463" s="11"/>
      <c r="SZ1463" s="11"/>
      <c r="TA1463" s="11"/>
      <c r="TB1463" s="11"/>
      <c r="TC1463" s="11"/>
      <c r="TD1463" s="11"/>
      <c r="TE1463" s="11"/>
      <c r="TF1463" s="11"/>
      <c r="TG1463" s="11"/>
      <c r="TH1463" s="11"/>
      <c r="TI1463" s="11"/>
      <c r="TJ1463" s="11"/>
      <c r="TK1463" s="11"/>
      <c r="TL1463" s="11"/>
      <c r="TM1463" s="11"/>
      <c r="TN1463" s="11"/>
      <c r="TO1463" s="11"/>
      <c r="TP1463" s="11"/>
      <c r="TQ1463" s="11"/>
      <c r="TR1463" s="11"/>
      <c r="TS1463" s="11"/>
      <c r="TT1463" s="11"/>
      <c r="TU1463" s="11"/>
      <c r="TV1463" s="11"/>
      <c r="TW1463" s="11"/>
      <c r="TX1463" s="11"/>
      <c r="TY1463" s="11"/>
      <c r="TZ1463" s="11"/>
      <c r="UA1463" s="11"/>
      <c r="UB1463" s="11"/>
      <c r="UC1463" s="11"/>
      <c r="UD1463" s="11"/>
      <c r="UE1463" s="11"/>
      <c r="UF1463" s="11"/>
      <c r="UG1463" s="11"/>
      <c r="UH1463" s="11"/>
      <c r="UI1463" s="11"/>
      <c r="UJ1463" s="11"/>
      <c r="UK1463" s="11"/>
      <c r="UL1463" s="11"/>
      <c r="UM1463" s="11"/>
      <c r="UN1463" s="11"/>
      <c r="UO1463" s="11"/>
      <c r="UP1463" s="11"/>
      <c r="UQ1463" s="11"/>
      <c r="UR1463" s="11"/>
      <c r="US1463" s="11"/>
      <c r="UT1463" s="11"/>
      <c r="UU1463" s="11"/>
      <c r="UV1463" s="11"/>
      <c r="UW1463" s="11"/>
      <c r="UX1463" s="11"/>
      <c r="UY1463" s="11"/>
      <c r="UZ1463" s="11"/>
      <c r="VA1463" s="11"/>
      <c r="VB1463" s="11"/>
      <c r="VC1463" s="11"/>
      <c r="VD1463" s="11"/>
      <c r="VE1463" s="11"/>
      <c r="VF1463" s="11"/>
      <c r="VG1463" s="11"/>
      <c r="VH1463" s="11"/>
      <c r="VI1463" s="11"/>
      <c r="VJ1463" s="11"/>
      <c r="VK1463" s="11"/>
      <c r="VL1463" s="11"/>
      <c r="VM1463" s="11"/>
      <c r="VN1463" s="11"/>
      <c r="VO1463" s="11"/>
      <c r="VP1463" s="11"/>
      <c r="VQ1463" s="11"/>
      <c r="VR1463" s="11"/>
      <c r="VS1463" s="11"/>
      <c r="VT1463" s="11"/>
      <c r="VU1463" s="11"/>
      <c r="VV1463" s="11"/>
      <c r="VW1463" s="11"/>
      <c r="VX1463" s="11"/>
      <c r="VY1463" s="11"/>
      <c r="VZ1463" s="11"/>
      <c r="WA1463" s="11"/>
      <c r="WB1463" s="11"/>
      <c r="WC1463" s="11"/>
      <c r="WD1463" s="11"/>
      <c r="WE1463" s="11"/>
      <c r="WF1463" s="11"/>
      <c r="WG1463" s="11"/>
      <c r="WH1463" s="11"/>
      <c r="WI1463" s="11"/>
      <c r="WJ1463" s="11"/>
      <c r="WK1463" s="11"/>
      <c r="WL1463" s="11"/>
      <c r="WM1463" s="11"/>
      <c r="WN1463" s="11"/>
      <c r="WO1463" s="11"/>
      <c r="WP1463" s="11"/>
      <c r="WQ1463" s="11"/>
      <c r="WR1463" s="11"/>
      <c r="WS1463" s="11"/>
      <c r="WT1463" s="11"/>
      <c r="WU1463" s="11"/>
      <c r="WV1463" s="11"/>
      <c r="WW1463" s="11"/>
      <c r="WX1463" s="11"/>
      <c r="WY1463" s="11"/>
      <c r="WZ1463" s="11"/>
      <c r="XA1463" s="11"/>
      <c r="XB1463" s="11"/>
      <c r="XC1463" s="11"/>
      <c r="XD1463" s="11"/>
      <c r="XE1463" s="11"/>
      <c r="XF1463" s="11"/>
      <c r="XG1463" s="11"/>
      <c r="XH1463" s="11"/>
      <c r="XI1463" s="11"/>
      <c r="XJ1463" s="11"/>
      <c r="XK1463" s="11"/>
      <c r="XL1463" s="11"/>
      <c r="XM1463" s="11"/>
      <c r="XN1463" s="11"/>
      <c r="XO1463" s="11"/>
      <c r="XP1463" s="11"/>
      <c r="XQ1463" s="11"/>
      <c r="XR1463" s="11"/>
      <c r="XS1463" s="11"/>
      <c r="XT1463" s="11"/>
      <c r="XU1463" s="11"/>
      <c r="XV1463" s="11"/>
      <c r="XW1463" s="11"/>
      <c r="XX1463" s="11"/>
      <c r="XY1463" s="11"/>
      <c r="XZ1463" s="11"/>
      <c r="YA1463" s="11"/>
      <c r="YB1463" s="11"/>
      <c r="YC1463" s="11"/>
      <c r="YD1463" s="11"/>
      <c r="YE1463" s="11"/>
      <c r="YF1463" s="11"/>
      <c r="YG1463" s="11"/>
      <c r="YH1463" s="11"/>
      <c r="YI1463" s="11"/>
      <c r="YJ1463" s="11"/>
      <c r="YK1463" s="11"/>
      <c r="YL1463" s="11"/>
      <c r="YM1463" s="11"/>
      <c r="YN1463" s="11"/>
      <c r="YO1463" s="11"/>
      <c r="YP1463" s="11"/>
      <c r="YQ1463" s="11"/>
      <c r="YR1463" s="11"/>
      <c r="YS1463" s="11"/>
      <c r="YT1463" s="11"/>
      <c r="YU1463" s="11"/>
      <c r="YV1463" s="11"/>
      <c r="YW1463" s="11"/>
      <c r="YX1463" s="11"/>
      <c r="YY1463" s="11"/>
      <c r="YZ1463" s="11"/>
      <c r="ZA1463" s="11"/>
      <c r="ZB1463" s="11"/>
      <c r="ZC1463" s="11"/>
      <c r="ZD1463" s="11"/>
      <c r="ZE1463" s="11"/>
      <c r="ZF1463" s="11"/>
      <c r="ZG1463" s="11"/>
      <c r="ZH1463" s="11"/>
      <c r="ZI1463" s="11"/>
      <c r="ZJ1463" s="11"/>
      <c r="ZK1463" s="11"/>
      <c r="ZL1463" s="11"/>
      <c r="ZM1463" s="11"/>
      <c r="ZN1463" s="11"/>
      <c r="ZO1463" s="11"/>
      <c r="ZP1463" s="11"/>
      <c r="ZQ1463" s="11"/>
      <c r="ZR1463" s="11"/>
      <c r="ZS1463" s="11"/>
      <c r="ZT1463" s="11"/>
      <c r="ZU1463" s="11"/>
      <c r="ZV1463" s="11"/>
      <c r="ZW1463" s="11"/>
      <c r="ZX1463" s="11"/>
      <c r="ZY1463" s="11"/>
      <c r="ZZ1463" s="11"/>
      <c r="AAA1463" s="11"/>
      <c r="AAB1463" s="11"/>
      <c r="AAC1463" s="11"/>
      <c r="AAD1463" s="11"/>
      <c r="AAE1463" s="11"/>
      <c r="AAF1463" s="11"/>
      <c r="AAG1463" s="11"/>
      <c r="AAH1463" s="11"/>
      <c r="AAI1463" s="11"/>
      <c r="AAJ1463" s="11"/>
      <c r="AAK1463" s="11"/>
      <c r="AAL1463" s="11"/>
      <c r="AAM1463" s="11"/>
      <c r="AAN1463" s="11"/>
      <c r="AAO1463" s="11"/>
      <c r="AAP1463" s="11"/>
      <c r="AAQ1463" s="11"/>
      <c r="AAR1463" s="11"/>
      <c r="AAS1463" s="11"/>
      <c r="AAT1463" s="11"/>
      <c r="AAU1463" s="11"/>
      <c r="AAV1463" s="11"/>
      <c r="AAW1463" s="11"/>
      <c r="AAX1463" s="11"/>
      <c r="AAY1463" s="11"/>
      <c r="AAZ1463" s="11"/>
      <c r="ABA1463" s="11"/>
      <c r="ABB1463" s="11"/>
      <c r="ABC1463" s="11"/>
      <c r="ABD1463" s="11"/>
      <c r="ABE1463" s="11"/>
      <c r="ABF1463" s="11"/>
      <c r="ABG1463" s="11"/>
      <c r="ABH1463" s="11"/>
      <c r="ABI1463" s="11"/>
      <c r="ABJ1463" s="11"/>
      <c r="ABK1463" s="11"/>
      <c r="ABL1463" s="11"/>
      <c r="ABM1463" s="11"/>
      <c r="ABN1463" s="11"/>
      <c r="ABO1463" s="11"/>
      <c r="ABP1463" s="11"/>
      <c r="ABQ1463" s="11"/>
      <c r="ABR1463" s="11"/>
      <c r="ABS1463" s="11"/>
      <c r="ABT1463" s="11"/>
      <c r="ABU1463" s="11"/>
      <c r="ABV1463" s="11"/>
      <c r="ABW1463" s="11"/>
      <c r="ABX1463" s="11"/>
      <c r="ABY1463" s="11"/>
      <c r="ABZ1463" s="11"/>
      <c r="ACA1463" s="11"/>
      <c r="ACB1463" s="11"/>
      <c r="ACC1463" s="11"/>
      <c r="ACD1463" s="11"/>
      <c r="ACE1463" s="11"/>
      <c r="ACF1463" s="11"/>
      <c r="ACG1463" s="11"/>
      <c r="ACH1463" s="11"/>
      <c r="ACI1463" s="11"/>
      <c r="ACJ1463" s="11"/>
      <c r="ACK1463" s="11"/>
    </row>
    <row r="1464" spans="2:765" x14ac:dyDescent="0.25">
      <c r="B1464" s="8"/>
      <c r="C1464" s="8"/>
      <c r="D1464" s="8"/>
      <c r="E1464" s="8"/>
      <c r="F1464" s="8"/>
      <c r="G1464" s="8"/>
      <c r="H1464" s="8"/>
      <c r="I1464" s="8"/>
      <c r="J1464" s="8"/>
    </row>
    <row r="1465" spans="2:765" x14ac:dyDescent="0.25">
      <c r="B1465" s="8"/>
      <c r="C1465" s="8"/>
      <c r="D1465" s="8"/>
      <c r="E1465" s="8"/>
      <c r="F1465" s="8"/>
      <c r="G1465" s="8"/>
      <c r="H1465" s="8"/>
      <c r="I1465" s="8"/>
      <c r="J1465" s="8"/>
    </row>
  </sheetData>
  <sheetProtection algorithmName="SHA-512" hashValue="lBKzKQyKfdMGHlB69tLqsXJOWI600AvVP2PwBMXcsoogUju0UffWLmSDOmr0y3cZ+ZpuUV+VxP3eFVpisoguIw==" saltValue="eYNixD6bCNVnQF+yZ12VCQ==" spinCount="100000" sheet="1" objects="1" scenarios="1" selectLockedCells="1"/>
  <mergeCells count="24">
    <mergeCell ref="A1:K1"/>
    <mergeCell ref="A2:K2"/>
    <mergeCell ref="A3:K3"/>
    <mergeCell ref="B16:C16"/>
    <mergeCell ref="B20:C20"/>
    <mergeCell ref="B8:J8"/>
    <mergeCell ref="B9:J9"/>
    <mergeCell ref="B13:J13"/>
    <mergeCell ref="B11:J11"/>
    <mergeCell ref="A4:K4"/>
    <mergeCell ref="B7:J7"/>
    <mergeCell ref="B10:J10"/>
    <mergeCell ref="B18:C18"/>
    <mergeCell ref="D18:J18"/>
    <mergeCell ref="B22:C22"/>
    <mergeCell ref="D16:J16"/>
    <mergeCell ref="D20:J20"/>
    <mergeCell ref="D22:J22"/>
    <mergeCell ref="A31:K32"/>
    <mergeCell ref="D17:J17"/>
    <mergeCell ref="D23:J24"/>
    <mergeCell ref="B24:C24"/>
    <mergeCell ref="B26:C26"/>
    <mergeCell ref="D26:J26"/>
  </mergeCells>
  <dataValidations count="1">
    <dataValidation type="list" allowBlank="1" showInputMessage="1" showErrorMessage="1" sqref="D22:J22">
      <formula1>$T$1:$T$4</formula1>
    </dataValidation>
  </dataValidations>
  <printOptions horizontalCentered="1" verticalCentered="1"/>
  <pageMargins left="0.25" right="0.25" top="0.25" bottom="0.25" header="0.5" footer="0.5"/>
  <pageSetup scale="93" orientation="portrait" errors="blank" r:id="rId1"/>
  <headerFooter scaleWithDoc="0" alignWithMargins="0">
    <oddFooter>&amp;C&amp;"Arial,Regular"&amp;9Page &amp;P&amp;R&amp;G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9"/>
  <sheetViews>
    <sheetView zoomScale="90" zoomScaleNormal="90" zoomScaleSheetLayoutView="90" workbookViewId="0">
      <pane ySplit="16" topLeftCell="A17" activePane="bottomLeft" state="frozen"/>
      <selection activeCell="D16" sqref="D16:J16"/>
      <selection pane="bottomLeft" activeCell="H18" sqref="H18"/>
    </sheetView>
  </sheetViews>
  <sheetFormatPr defaultColWidth="9.140625" defaultRowHeight="12.75" x14ac:dyDescent="0.25"/>
  <cols>
    <col min="1" max="1" width="8.140625" style="51" customWidth="1"/>
    <col min="2" max="5" width="5.7109375" style="50" customWidth="1"/>
    <col min="6" max="6" width="60.7109375" style="51" customWidth="1"/>
    <col min="7" max="11" width="20.7109375" style="39" customWidth="1"/>
    <col min="12" max="12" width="12.7109375" style="39" customWidth="1"/>
    <col min="13" max="14" width="4.5703125" style="39" customWidth="1"/>
    <col min="15" max="15" width="63.85546875" style="359" customWidth="1"/>
    <col min="16" max="16" width="39.28515625" style="39" customWidth="1"/>
    <col min="17" max="17" width="32" style="39" customWidth="1"/>
    <col min="18" max="18" width="2" style="39" customWidth="1"/>
    <col min="19" max="19" width="23.85546875" style="39" customWidth="1"/>
    <col min="20" max="20" width="34.42578125" style="39" customWidth="1"/>
    <col min="21" max="16384" width="9.140625" style="39"/>
  </cols>
  <sheetData>
    <row r="1" spans="1:46" s="35" customFormat="1" ht="14.25" customHeight="1" thickBot="1" x14ac:dyDescent="0.3">
      <c r="A1" s="621" t="str">
        <f>Certification!A1</f>
        <v>School District Indirect Cost Rate Proposal</v>
      </c>
      <c r="B1" s="621"/>
      <c r="C1" s="621"/>
      <c r="D1" s="621"/>
      <c r="E1" s="621"/>
      <c r="F1" s="621"/>
      <c r="G1" s="621"/>
      <c r="H1" s="621"/>
      <c r="I1" s="621"/>
      <c r="J1" s="621"/>
      <c r="K1" s="63"/>
      <c r="L1" s="63"/>
      <c r="M1" s="63"/>
      <c r="N1" s="641" t="s">
        <v>294</v>
      </c>
      <c r="O1" s="638" t="s">
        <v>240</v>
      </c>
      <c r="P1" s="626" t="s">
        <v>238</v>
      </c>
      <c r="Q1" s="627"/>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6" s="35" customFormat="1" ht="14.25" customHeight="1" thickBot="1" x14ac:dyDescent="0.3">
      <c r="A2" s="621" t="str">
        <f>Certification!A2</f>
        <v>School Year 2017-2018 (Fiscal Year 2018)</v>
      </c>
      <c r="B2" s="621"/>
      <c r="C2" s="621"/>
      <c r="D2" s="621"/>
      <c r="E2" s="621"/>
      <c r="F2" s="621"/>
      <c r="G2" s="621"/>
      <c r="H2" s="621"/>
      <c r="I2" s="621"/>
      <c r="J2" s="621"/>
      <c r="K2" s="63"/>
      <c r="L2" s="63"/>
      <c r="M2" s="63"/>
      <c r="N2" s="641"/>
      <c r="O2" s="639"/>
      <c r="P2" s="628" t="s">
        <v>239</v>
      </c>
      <c r="Q2" s="629"/>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6" s="35" customFormat="1" ht="14.25" customHeight="1" x14ac:dyDescent="0.25">
      <c r="A3" s="621" t="s">
        <v>188</v>
      </c>
      <c r="B3" s="621"/>
      <c r="C3" s="621"/>
      <c r="D3" s="621"/>
      <c r="E3" s="621"/>
      <c r="F3" s="621"/>
      <c r="G3" s="621"/>
      <c r="H3" s="621"/>
      <c r="I3" s="621"/>
      <c r="J3" s="621"/>
      <c r="K3" s="63"/>
      <c r="L3" s="63"/>
      <c r="M3" s="63"/>
      <c r="N3" s="641"/>
      <c r="O3" s="639"/>
      <c r="P3" s="630" t="s">
        <v>236</v>
      </c>
      <c r="Q3" s="633" t="s">
        <v>237</v>
      </c>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46" s="407" customFormat="1" ht="23.25" customHeight="1" thickBot="1" x14ac:dyDescent="0.3">
      <c r="A4" s="622" t="str">
        <f>Certification!A4</f>
        <v>Name of School District</v>
      </c>
      <c r="B4" s="622"/>
      <c r="C4" s="622"/>
      <c r="D4" s="622"/>
      <c r="E4" s="622"/>
      <c r="F4" s="622"/>
      <c r="G4" s="622"/>
      <c r="H4" s="622"/>
      <c r="I4" s="622"/>
      <c r="J4" s="622"/>
      <c r="K4" s="406"/>
      <c r="L4" s="406"/>
      <c r="M4" s="406"/>
      <c r="N4" s="641"/>
      <c r="O4" s="639"/>
      <c r="P4" s="631"/>
      <c r="Q4" s="634"/>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row>
    <row r="5" spans="1:46" s="35" customFormat="1" ht="14.25" customHeight="1" thickTop="1" thickBot="1" x14ac:dyDescent="0.3">
      <c r="A5" s="615"/>
      <c r="B5" s="615"/>
      <c r="C5" s="615"/>
      <c r="D5" s="615"/>
      <c r="E5" s="615"/>
      <c r="F5" s="615"/>
      <c r="G5" s="615"/>
      <c r="H5" s="615"/>
      <c r="I5" s="615"/>
      <c r="J5" s="615"/>
      <c r="K5" s="63"/>
      <c r="L5" s="63"/>
      <c r="M5" s="63"/>
      <c r="N5" s="641"/>
      <c r="O5" s="639"/>
      <c r="P5" s="631"/>
      <c r="Q5" s="634"/>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6" s="38" customFormat="1" ht="15" customHeight="1" thickBot="1" x14ac:dyDescent="0.25">
      <c r="A6" s="43"/>
      <c r="B6" s="36"/>
      <c r="C6" s="37"/>
      <c r="D6" s="37"/>
      <c r="E6" s="37"/>
      <c r="F6" s="69"/>
      <c r="G6" s="618" t="s">
        <v>27</v>
      </c>
      <c r="H6" s="619"/>
      <c r="I6" s="620"/>
      <c r="J6" s="620"/>
      <c r="K6" s="63"/>
      <c r="L6" s="63"/>
      <c r="M6" s="63"/>
      <c r="N6" s="641"/>
      <c r="O6" s="639"/>
      <c r="P6" s="631"/>
      <c r="Q6" s="63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row>
    <row r="7" spans="1:46" s="252" customFormat="1" ht="27" thickTop="1" thickBot="1" x14ac:dyDescent="0.25">
      <c r="A7" s="43"/>
      <c r="B7" s="36"/>
      <c r="C7" s="249"/>
      <c r="D7" s="217"/>
      <c r="E7" s="217"/>
      <c r="F7" s="218"/>
      <c r="G7" s="250"/>
      <c r="H7" s="451"/>
      <c r="I7" s="549" t="s">
        <v>202</v>
      </c>
      <c r="J7" s="550" t="s">
        <v>41</v>
      </c>
      <c r="K7" s="63"/>
      <c r="L7" s="63"/>
      <c r="M7" s="63"/>
      <c r="N7" s="641"/>
      <c r="O7" s="639"/>
      <c r="P7" s="631"/>
      <c r="Q7" s="634"/>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row>
    <row r="8" spans="1:46" s="38" customFormat="1" ht="6" customHeight="1" x14ac:dyDescent="0.2">
      <c r="A8" s="43"/>
      <c r="B8" s="36"/>
      <c r="C8" s="37"/>
      <c r="D8" s="217"/>
      <c r="E8" s="217"/>
      <c r="F8" s="218"/>
      <c r="G8" s="60"/>
      <c r="H8" s="452"/>
      <c r="I8" s="464"/>
      <c r="J8" s="465"/>
      <c r="K8" s="63"/>
      <c r="L8" s="63"/>
      <c r="M8" s="63"/>
      <c r="N8" s="641"/>
      <c r="O8" s="639"/>
      <c r="P8" s="631"/>
      <c r="Q8" s="63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row>
    <row r="9" spans="1:46" s="38" customFormat="1" ht="12.75" customHeight="1" x14ac:dyDescent="0.2">
      <c r="A9" s="43"/>
      <c r="B9" s="36"/>
      <c r="C9" s="37"/>
      <c r="D9" s="228"/>
      <c r="E9" s="228"/>
      <c r="F9" s="229"/>
      <c r="G9" s="60"/>
      <c r="H9" s="452"/>
      <c r="I9" s="466" t="s">
        <v>193</v>
      </c>
      <c r="J9" s="467" t="s">
        <v>28</v>
      </c>
      <c r="K9" s="63"/>
      <c r="L9" s="63"/>
      <c r="M9" s="63"/>
      <c r="N9" s="641"/>
      <c r="O9" s="639"/>
      <c r="P9" s="631"/>
      <c r="Q9" s="63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row>
    <row r="10" spans="1:46" s="38" customFormat="1" ht="12.75" customHeight="1" x14ac:dyDescent="0.2">
      <c r="A10" s="43"/>
      <c r="B10" s="36"/>
      <c r="C10" s="37"/>
      <c r="D10" s="230"/>
      <c r="E10" s="230"/>
      <c r="F10" s="231"/>
      <c r="G10" s="447" t="s">
        <v>37</v>
      </c>
      <c r="H10" s="452" t="s">
        <v>131</v>
      </c>
      <c r="I10" s="466" t="s">
        <v>130</v>
      </c>
      <c r="J10" s="567" t="s">
        <v>270</v>
      </c>
      <c r="K10" s="63"/>
      <c r="L10" s="63"/>
      <c r="M10" s="63"/>
      <c r="N10" s="641"/>
      <c r="O10" s="639"/>
      <c r="P10" s="631"/>
      <c r="Q10" s="63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row>
    <row r="11" spans="1:46" s="38" customFormat="1" ht="12.75" customHeight="1" x14ac:dyDescent="0.2">
      <c r="A11" s="43"/>
      <c r="B11" s="36"/>
      <c r="C11" s="37"/>
      <c r="D11" s="37"/>
      <c r="E11" s="37"/>
      <c r="G11" s="60"/>
      <c r="H11" s="452"/>
      <c r="I11" s="566" t="s">
        <v>155</v>
      </c>
      <c r="J11" s="567" t="s">
        <v>273</v>
      </c>
      <c r="K11" s="63"/>
      <c r="L11" s="63"/>
      <c r="M11" s="63"/>
      <c r="N11" s="641"/>
      <c r="O11" s="639"/>
      <c r="P11" s="631"/>
      <c r="Q11" s="63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row>
    <row r="12" spans="1:46" s="38" customFormat="1" ht="12.75" customHeight="1" x14ac:dyDescent="0.2">
      <c r="A12" s="43"/>
      <c r="B12" s="36"/>
      <c r="C12" s="37"/>
      <c r="D12" s="37"/>
      <c r="E12" s="37"/>
      <c r="F12" s="153"/>
      <c r="G12" s="60"/>
      <c r="H12" s="452"/>
      <c r="I12" s="566" t="s">
        <v>156</v>
      </c>
      <c r="J12" s="567" t="s">
        <v>271</v>
      </c>
      <c r="K12" s="63"/>
      <c r="L12" s="63"/>
      <c r="M12" s="63"/>
      <c r="N12" s="641"/>
      <c r="O12" s="639"/>
      <c r="P12" s="631"/>
      <c r="Q12" s="63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row>
    <row r="13" spans="1:46" s="38" customFormat="1" ht="12.75" customHeight="1" x14ac:dyDescent="0.2">
      <c r="B13" s="36"/>
      <c r="C13" s="37"/>
      <c r="D13" s="37"/>
      <c r="E13" s="37"/>
      <c r="F13" s="153"/>
      <c r="G13" s="60"/>
      <c r="H13" s="452"/>
      <c r="I13" s="468"/>
      <c r="J13" s="567" t="s">
        <v>272</v>
      </c>
      <c r="K13" s="63"/>
      <c r="L13" s="63"/>
      <c r="M13" s="63"/>
      <c r="N13" s="641"/>
      <c r="O13" s="639"/>
      <c r="P13" s="631"/>
      <c r="Q13" s="63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row>
    <row r="14" spans="1:46" s="38" customFormat="1" ht="12.75" customHeight="1" x14ac:dyDescent="0.2">
      <c r="A14" s="150"/>
      <c r="B14" s="36"/>
      <c r="C14" s="37"/>
      <c r="D14" s="37"/>
      <c r="E14" s="37"/>
      <c r="F14" s="153"/>
      <c r="G14" s="60"/>
      <c r="H14" s="452"/>
      <c r="I14" s="468"/>
      <c r="J14" s="567" t="s">
        <v>257</v>
      </c>
      <c r="K14" s="63"/>
      <c r="L14" s="63"/>
      <c r="M14" s="63"/>
      <c r="N14" s="641"/>
      <c r="O14" s="639"/>
      <c r="P14" s="631"/>
      <c r="Q14" s="63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row>
    <row r="15" spans="1:46" s="38" customFormat="1" ht="12.75" customHeight="1" thickBot="1" x14ac:dyDescent="0.25">
      <c r="A15" s="43"/>
      <c r="B15" s="152" t="s">
        <v>38</v>
      </c>
      <c r="C15" s="37"/>
      <c r="D15" s="37"/>
      <c r="E15" s="37"/>
      <c r="F15" s="153"/>
      <c r="G15" s="60"/>
      <c r="H15" s="452"/>
      <c r="I15" s="468"/>
      <c r="J15" s="469"/>
      <c r="K15" s="63"/>
      <c r="L15" s="63"/>
      <c r="M15" s="63"/>
      <c r="N15" s="641"/>
      <c r="O15" s="639"/>
      <c r="P15" s="631"/>
      <c r="Q15" s="63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row>
    <row r="16" spans="1:46" ht="15.75" customHeight="1" thickBot="1" x14ac:dyDescent="0.3">
      <c r="A16" s="141"/>
      <c r="B16" s="87" t="s">
        <v>29</v>
      </c>
      <c r="C16" s="88" t="s">
        <v>30</v>
      </c>
      <c r="D16" s="88" t="s">
        <v>31</v>
      </c>
      <c r="E16" s="88" t="s">
        <v>127</v>
      </c>
      <c r="F16" s="89" t="s">
        <v>39</v>
      </c>
      <c r="G16" s="161"/>
      <c r="H16" s="453"/>
      <c r="I16" s="470"/>
      <c r="J16" s="471"/>
      <c r="K16" s="63"/>
      <c r="L16" s="63"/>
      <c r="M16" s="63"/>
      <c r="N16" s="641"/>
      <c r="O16" s="640"/>
      <c r="P16" s="632"/>
      <c r="Q16" s="63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row>
    <row r="17" spans="1:46" ht="12.75" customHeight="1" thickTop="1" x14ac:dyDescent="0.25">
      <c r="A17" s="616" t="s">
        <v>124</v>
      </c>
      <c r="B17" s="162" t="s">
        <v>132</v>
      </c>
      <c r="C17" s="163"/>
      <c r="D17" s="163"/>
      <c r="E17" s="163"/>
      <c r="F17" s="163"/>
      <c r="G17" s="164"/>
      <c r="H17" s="351"/>
      <c r="I17" s="472"/>
      <c r="J17" s="473"/>
      <c r="K17" s="63"/>
      <c r="L17" s="63"/>
      <c r="M17" s="63"/>
      <c r="N17" s="641"/>
      <c r="O17" s="162" t="s">
        <v>132</v>
      </c>
      <c r="P17" s="163"/>
      <c r="Q17" s="163"/>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row>
    <row r="18" spans="1:46" ht="12.75" customHeight="1" x14ac:dyDescent="0.25">
      <c r="A18" s="617"/>
      <c r="B18" s="105" t="s">
        <v>54</v>
      </c>
      <c r="C18" s="97" t="s">
        <v>32</v>
      </c>
      <c r="D18" s="98" t="s">
        <v>32</v>
      </c>
      <c r="E18" s="97" t="s">
        <v>32</v>
      </c>
      <c r="F18" s="99" t="s">
        <v>20</v>
      </c>
      <c r="G18" s="90">
        <f>SUM(H18:J18)</f>
        <v>0</v>
      </c>
      <c r="H18" s="454">
        <v>0</v>
      </c>
      <c r="I18" s="474">
        <v>0</v>
      </c>
      <c r="J18" s="475">
        <v>0</v>
      </c>
      <c r="K18" s="63"/>
      <c r="L18" s="63"/>
      <c r="M18" s="63"/>
      <c r="N18" s="641"/>
      <c r="O18" s="367" t="s">
        <v>206</v>
      </c>
      <c r="P18" s="361"/>
      <c r="Q18" s="368">
        <f>SUM(P18-G18)</f>
        <v>0</v>
      </c>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row>
    <row r="19" spans="1:46" ht="12.75" customHeight="1" thickBot="1" x14ac:dyDescent="0.3">
      <c r="A19" s="617"/>
      <c r="B19" s="155" t="s">
        <v>55</v>
      </c>
      <c r="C19" s="156" t="s">
        <v>32</v>
      </c>
      <c r="D19" s="157" t="s">
        <v>32</v>
      </c>
      <c r="E19" s="156" t="s">
        <v>32</v>
      </c>
      <c r="F19" s="158" t="s">
        <v>33</v>
      </c>
      <c r="G19" s="165">
        <f>SUM(H19:J19)</f>
        <v>0</v>
      </c>
      <c r="H19" s="455">
        <v>0</v>
      </c>
      <c r="I19" s="476">
        <v>0</v>
      </c>
      <c r="J19" s="477">
        <v>0</v>
      </c>
      <c r="K19" s="63"/>
      <c r="L19" s="63"/>
      <c r="M19" s="63"/>
      <c r="N19" s="641"/>
      <c r="O19" s="376" t="s">
        <v>207</v>
      </c>
      <c r="P19" s="377"/>
      <c r="Q19" s="378">
        <f>SUM(P19-G19)</f>
        <v>0</v>
      </c>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row>
    <row r="20" spans="1:46" ht="12.75" customHeight="1" thickTop="1" x14ac:dyDescent="0.25">
      <c r="A20" s="609" t="s">
        <v>118</v>
      </c>
      <c r="B20" s="91" t="s">
        <v>123</v>
      </c>
      <c r="C20" s="92"/>
      <c r="D20" s="92"/>
      <c r="E20" s="92"/>
      <c r="F20" s="172"/>
      <c r="G20" s="173"/>
      <c r="H20" s="353"/>
      <c r="I20" s="478"/>
      <c r="J20" s="479"/>
      <c r="K20" s="63"/>
      <c r="L20" s="63"/>
      <c r="M20" s="63"/>
      <c r="N20" s="641"/>
      <c r="O20" s="91" t="s">
        <v>123</v>
      </c>
      <c r="P20" s="379"/>
      <c r="Q20" s="380"/>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row>
    <row r="21" spans="1:46" ht="12.75" customHeight="1" x14ac:dyDescent="0.25">
      <c r="A21" s="610"/>
      <c r="B21" s="96" t="s">
        <v>62</v>
      </c>
      <c r="C21" s="97" t="s">
        <v>32</v>
      </c>
      <c r="D21" s="98" t="s">
        <v>32</v>
      </c>
      <c r="E21" s="97" t="s">
        <v>91</v>
      </c>
      <c r="F21" s="99" t="s">
        <v>157</v>
      </c>
      <c r="G21" s="94">
        <f t="shared" ref="G21:G46" si="0">SUM(H21:J21)</f>
        <v>0</v>
      </c>
      <c r="H21" s="448"/>
      <c r="I21" s="474">
        <v>0</v>
      </c>
      <c r="J21" s="480">
        <v>0</v>
      </c>
      <c r="K21" s="63"/>
      <c r="L21" s="63"/>
      <c r="M21" s="63"/>
      <c r="N21" s="641"/>
      <c r="O21" s="369"/>
      <c r="P21" s="362"/>
      <c r="Q21" s="370"/>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row>
    <row r="22" spans="1:46" ht="12.75" customHeight="1" x14ac:dyDescent="0.25">
      <c r="A22" s="610"/>
      <c r="B22" s="96" t="s">
        <v>62</v>
      </c>
      <c r="C22" s="97" t="s">
        <v>32</v>
      </c>
      <c r="D22" s="98" t="s">
        <v>32</v>
      </c>
      <c r="E22" s="97" t="s">
        <v>92</v>
      </c>
      <c r="F22" s="99" t="s">
        <v>158</v>
      </c>
      <c r="G22" s="94">
        <f t="shared" si="0"/>
        <v>0</v>
      </c>
      <c r="H22" s="448"/>
      <c r="I22" s="474">
        <v>0</v>
      </c>
      <c r="J22" s="480">
        <v>0</v>
      </c>
      <c r="K22" s="63"/>
      <c r="L22" s="63"/>
      <c r="M22" s="63"/>
      <c r="N22" s="641"/>
      <c r="O22" s="369"/>
      <c r="P22" s="362"/>
      <c r="Q22" s="370"/>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row>
    <row r="23" spans="1:46" ht="12.75" customHeight="1" x14ac:dyDescent="0.25">
      <c r="A23" s="610"/>
      <c r="B23" s="96" t="s">
        <v>62</v>
      </c>
      <c r="C23" s="97" t="s">
        <v>32</v>
      </c>
      <c r="D23" s="98" t="s">
        <v>32</v>
      </c>
      <c r="E23" s="97" t="s">
        <v>93</v>
      </c>
      <c r="F23" s="99" t="s">
        <v>94</v>
      </c>
      <c r="G23" s="94">
        <f t="shared" si="0"/>
        <v>0</v>
      </c>
      <c r="H23" s="448"/>
      <c r="I23" s="474">
        <v>0</v>
      </c>
      <c r="J23" s="480">
        <v>0</v>
      </c>
      <c r="K23" s="63"/>
      <c r="L23" s="63"/>
      <c r="M23" s="63"/>
      <c r="N23" s="641"/>
      <c r="O23" s="369"/>
      <c r="P23" s="362"/>
      <c r="Q23" s="370"/>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row>
    <row r="24" spans="1:46" ht="12.75" customHeight="1" x14ac:dyDescent="0.25">
      <c r="A24" s="610"/>
      <c r="B24" s="96" t="s">
        <v>62</v>
      </c>
      <c r="C24" s="97" t="s">
        <v>32</v>
      </c>
      <c r="D24" s="98" t="s">
        <v>32</v>
      </c>
      <c r="E24" s="97" t="s">
        <v>95</v>
      </c>
      <c r="F24" s="99" t="s">
        <v>159</v>
      </c>
      <c r="G24" s="94">
        <f t="shared" si="0"/>
        <v>0</v>
      </c>
      <c r="H24" s="352">
        <v>0</v>
      </c>
      <c r="I24" s="474">
        <v>0</v>
      </c>
      <c r="J24" s="480">
        <v>0</v>
      </c>
      <c r="K24" s="63"/>
      <c r="L24" s="63"/>
      <c r="M24" s="63"/>
      <c r="N24" s="641"/>
      <c r="O24" s="369"/>
      <c r="P24" s="362"/>
      <c r="Q24" s="370"/>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row>
    <row r="25" spans="1:46" ht="12.75" customHeight="1" x14ac:dyDescent="0.25">
      <c r="A25" s="610"/>
      <c r="B25" s="96" t="s">
        <v>62</v>
      </c>
      <c r="C25" s="97" t="s">
        <v>32</v>
      </c>
      <c r="D25" s="98" t="s">
        <v>32</v>
      </c>
      <c r="E25" s="564">
        <v>6211</v>
      </c>
      <c r="F25" s="563" t="s">
        <v>0</v>
      </c>
      <c r="G25" s="94">
        <f t="shared" si="0"/>
        <v>0</v>
      </c>
      <c r="H25" s="352">
        <v>0</v>
      </c>
      <c r="I25" s="481">
        <v>0</v>
      </c>
      <c r="J25" s="482"/>
      <c r="K25" s="63"/>
      <c r="L25" s="63"/>
      <c r="M25" s="63"/>
      <c r="N25" s="641"/>
      <c r="O25" s="369"/>
      <c r="P25" s="362"/>
      <c r="Q25" s="370"/>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row>
    <row r="26" spans="1:46" ht="12.75" customHeight="1" x14ac:dyDescent="0.25">
      <c r="A26" s="610"/>
      <c r="B26" s="96" t="s">
        <v>62</v>
      </c>
      <c r="C26" s="97" t="s">
        <v>32</v>
      </c>
      <c r="D26" s="98" t="s">
        <v>32</v>
      </c>
      <c r="E26" s="564">
        <v>6212</v>
      </c>
      <c r="F26" s="563" t="s">
        <v>1</v>
      </c>
      <c r="G26" s="94">
        <f t="shared" si="0"/>
        <v>0</v>
      </c>
      <c r="H26" s="448"/>
      <c r="I26" s="483"/>
      <c r="J26" s="480">
        <v>0</v>
      </c>
      <c r="K26" s="63"/>
      <c r="L26" s="63"/>
      <c r="M26" s="63"/>
      <c r="N26" s="641"/>
      <c r="O26" s="369"/>
      <c r="P26" s="362"/>
      <c r="Q26" s="370"/>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row>
    <row r="27" spans="1:46" ht="12.75" customHeight="1" x14ac:dyDescent="0.25">
      <c r="A27" s="610"/>
      <c r="B27" s="96" t="s">
        <v>62</v>
      </c>
      <c r="C27" s="97" t="s">
        <v>32</v>
      </c>
      <c r="D27" s="98" t="s">
        <v>32</v>
      </c>
      <c r="E27" s="564">
        <v>6213</v>
      </c>
      <c r="F27" s="563" t="s">
        <v>90</v>
      </c>
      <c r="G27" s="94">
        <f t="shared" si="0"/>
        <v>0</v>
      </c>
      <c r="H27" s="448"/>
      <c r="I27" s="481">
        <v>0</v>
      </c>
      <c r="J27" s="485"/>
      <c r="K27" s="63"/>
      <c r="L27" s="63"/>
      <c r="M27" s="63"/>
      <c r="N27" s="641"/>
      <c r="O27" s="369"/>
      <c r="P27" s="362"/>
      <c r="Q27" s="370"/>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row>
    <row r="28" spans="1:46" ht="12.75" customHeight="1" x14ac:dyDescent="0.25">
      <c r="A28" s="610"/>
      <c r="B28" s="96" t="s">
        <v>62</v>
      </c>
      <c r="C28" s="97" t="s">
        <v>32</v>
      </c>
      <c r="D28" s="98" t="s">
        <v>32</v>
      </c>
      <c r="E28" s="564">
        <v>6214</v>
      </c>
      <c r="F28" s="563" t="s">
        <v>2</v>
      </c>
      <c r="G28" s="94">
        <f t="shared" si="0"/>
        <v>0</v>
      </c>
      <c r="H28" s="448"/>
      <c r="I28" s="481">
        <v>0</v>
      </c>
      <c r="J28" s="485"/>
      <c r="K28" s="63"/>
      <c r="L28" s="63"/>
      <c r="M28" s="63"/>
      <c r="N28" s="641"/>
      <c r="O28" s="369"/>
      <c r="P28" s="362"/>
      <c r="Q28" s="370"/>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row>
    <row r="29" spans="1:46" ht="12.75" customHeight="1" x14ac:dyDescent="0.25">
      <c r="A29" s="610"/>
      <c r="B29" s="96" t="s">
        <v>62</v>
      </c>
      <c r="C29" s="97" t="s">
        <v>32</v>
      </c>
      <c r="D29" s="98" t="s">
        <v>32</v>
      </c>
      <c r="E29" s="564" t="s">
        <v>34</v>
      </c>
      <c r="F29" s="563" t="s">
        <v>105</v>
      </c>
      <c r="G29" s="94">
        <f t="shared" si="0"/>
        <v>0</v>
      </c>
      <c r="H29" s="448"/>
      <c r="I29" s="481">
        <v>0</v>
      </c>
      <c r="J29" s="480">
        <v>0</v>
      </c>
      <c r="K29" s="63"/>
      <c r="L29" s="63"/>
      <c r="M29" s="63"/>
      <c r="N29" s="641"/>
      <c r="O29" s="369"/>
      <c r="P29" s="362"/>
      <c r="Q29" s="370"/>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row>
    <row r="30" spans="1:46" ht="12.75" customHeight="1" x14ac:dyDescent="0.25">
      <c r="A30" s="610"/>
      <c r="B30" s="96" t="s">
        <v>62</v>
      </c>
      <c r="C30" s="97" t="s">
        <v>32</v>
      </c>
      <c r="D30" s="98" t="s">
        <v>32</v>
      </c>
      <c r="E30" s="564" t="s">
        <v>96</v>
      </c>
      <c r="F30" s="563" t="s">
        <v>35</v>
      </c>
      <c r="G30" s="94">
        <f t="shared" si="0"/>
        <v>0</v>
      </c>
      <c r="H30" s="448"/>
      <c r="I30" s="481">
        <v>0</v>
      </c>
      <c r="J30" s="484"/>
      <c r="K30" s="63"/>
      <c r="L30" s="63"/>
      <c r="M30" s="63"/>
      <c r="N30" s="641"/>
      <c r="O30" s="369"/>
      <c r="P30" s="362"/>
      <c r="Q30" s="370"/>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row>
    <row r="31" spans="1:46" ht="12.75" customHeight="1" x14ac:dyDescent="0.25">
      <c r="A31" s="610"/>
      <c r="B31" s="96" t="s">
        <v>62</v>
      </c>
      <c r="C31" s="97" t="s">
        <v>32</v>
      </c>
      <c r="D31" s="98" t="s">
        <v>32</v>
      </c>
      <c r="E31" s="564" t="s">
        <v>97</v>
      </c>
      <c r="F31" s="563" t="s">
        <v>8</v>
      </c>
      <c r="G31" s="94">
        <f t="shared" si="0"/>
        <v>0</v>
      </c>
      <c r="H31" s="448"/>
      <c r="I31" s="481">
        <v>0</v>
      </c>
      <c r="J31" s="480">
        <v>0</v>
      </c>
      <c r="K31" s="63"/>
      <c r="L31" s="63"/>
      <c r="M31" s="63"/>
      <c r="N31" s="641"/>
      <c r="O31" s="369"/>
      <c r="P31" s="362"/>
      <c r="Q31" s="370"/>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row>
    <row r="32" spans="1:46" ht="12.75" customHeight="1" x14ac:dyDescent="0.25">
      <c r="A32" s="610"/>
      <c r="B32" s="96" t="s">
        <v>62</v>
      </c>
      <c r="C32" s="97" t="s">
        <v>32</v>
      </c>
      <c r="D32" s="98" t="s">
        <v>32</v>
      </c>
      <c r="E32" s="564" t="s">
        <v>98</v>
      </c>
      <c r="F32" s="563" t="s">
        <v>104</v>
      </c>
      <c r="G32" s="94">
        <f t="shared" si="0"/>
        <v>0</v>
      </c>
      <c r="H32" s="448"/>
      <c r="I32" s="481">
        <v>0</v>
      </c>
      <c r="J32" s="480">
        <v>0</v>
      </c>
      <c r="K32" s="63"/>
      <c r="L32" s="63"/>
      <c r="M32" s="63"/>
      <c r="N32" s="641"/>
      <c r="O32" s="369"/>
      <c r="P32" s="362"/>
      <c r="Q32" s="370"/>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row>
    <row r="33" spans="1:46" ht="12.75" customHeight="1" x14ac:dyDescent="0.25">
      <c r="A33" s="610"/>
      <c r="B33" s="96" t="s">
        <v>62</v>
      </c>
      <c r="C33" s="97" t="s">
        <v>32</v>
      </c>
      <c r="D33" s="98" t="s">
        <v>32</v>
      </c>
      <c r="E33" s="564" t="s">
        <v>99</v>
      </c>
      <c r="F33" s="563" t="s">
        <v>3</v>
      </c>
      <c r="G33" s="94">
        <f t="shared" si="0"/>
        <v>0</v>
      </c>
      <c r="H33" s="448"/>
      <c r="I33" s="481">
        <v>0</v>
      </c>
      <c r="J33" s="480">
        <v>0</v>
      </c>
      <c r="K33" s="63"/>
      <c r="L33" s="63"/>
      <c r="M33" s="63"/>
      <c r="N33" s="641"/>
      <c r="O33" s="369"/>
      <c r="P33" s="362"/>
      <c r="Q33" s="370"/>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row>
    <row r="34" spans="1:46" ht="12.75" customHeight="1" x14ac:dyDescent="0.25">
      <c r="A34" s="610"/>
      <c r="B34" s="96" t="s">
        <v>62</v>
      </c>
      <c r="C34" s="97" t="s">
        <v>32</v>
      </c>
      <c r="D34" s="98" t="s">
        <v>32</v>
      </c>
      <c r="E34" s="564" t="s">
        <v>100</v>
      </c>
      <c r="F34" s="563" t="s">
        <v>160</v>
      </c>
      <c r="G34" s="94">
        <f t="shared" si="0"/>
        <v>0</v>
      </c>
      <c r="H34" s="448"/>
      <c r="I34" s="481">
        <v>0</v>
      </c>
      <c r="J34" s="480">
        <v>0</v>
      </c>
      <c r="K34" s="63"/>
      <c r="L34" s="63"/>
      <c r="M34" s="63"/>
      <c r="N34" s="641"/>
      <c r="O34" s="369"/>
      <c r="P34" s="362"/>
      <c r="Q34" s="370"/>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row>
    <row r="35" spans="1:46" ht="12.75" customHeight="1" x14ac:dyDescent="0.25">
      <c r="A35" s="610"/>
      <c r="B35" s="96" t="s">
        <v>62</v>
      </c>
      <c r="C35" s="97" t="s">
        <v>32</v>
      </c>
      <c r="D35" s="98" t="s">
        <v>32</v>
      </c>
      <c r="E35" s="564" t="s">
        <v>101</v>
      </c>
      <c r="F35" s="563" t="s">
        <v>9</v>
      </c>
      <c r="G35" s="94">
        <f t="shared" si="0"/>
        <v>0</v>
      </c>
      <c r="H35" s="448"/>
      <c r="I35" s="481">
        <v>0</v>
      </c>
      <c r="J35" s="480">
        <v>0</v>
      </c>
      <c r="K35" s="63"/>
      <c r="L35" s="63"/>
      <c r="M35" s="63"/>
      <c r="N35" s="641"/>
      <c r="O35" s="369"/>
      <c r="P35" s="362"/>
      <c r="Q35" s="370"/>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row>
    <row r="36" spans="1:46" ht="12.75" customHeight="1" x14ac:dyDescent="0.25">
      <c r="A36" s="610"/>
      <c r="B36" s="96" t="s">
        <v>62</v>
      </c>
      <c r="C36" s="97" t="s">
        <v>32</v>
      </c>
      <c r="D36" s="98" t="s">
        <v>32</v>
      </c>
      <c r="E36" s="564" t="s">
        <v>106</v>
      </c>
      <c r="F36" s="563" t="s">
        <v>107</v>
      </c>
      <c r="G36" s="94">
        <f t="shared" si="0"/>
        <v>0</v>
      </c>
      <c r="H36" s="448"/>
      <c r="I36" s="481">
        <v>0</v>
      </c>
      <c r="J36" s="480">
        <v>0</v>
      </c>
      <c r="K36" s="63"/>
      <c r="L36" s="63"/>
      <c r="M36" s="63"/>
      <c r="N36" s="641"/>
      <c r="O36" s="369"/>
      <c r="P36" s="362"/>
      <c r="Q36" s="370"/>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row>
    <row r="37" spans="1:46" ht="12.75" customHeight="1" x14ac:dyDescent="0.25">
      <c r="A37" s="610"/>
      <c r="B37" s="96" t="s">
        <v>62</v>
      </c>
      <c r="C37" s="97" t="s">
        <v>32</v>
      </c>
      <c r="D37" s="98" t="s">
        <v>32</v>
      </c>
      <c r="E37" s="564" t="s">
        <v>102</v>
      </c>
      <c r="F37" s="563" t="s">
        <v>108</v>
      </c>
      <c r="G37" s="94">
        <f t="shared" si="0"/>
        <v>0</v>
      </c>
      <c r="H37" s="448"/>
      <c r="I37" s="481">
        <v>0</v>
      </c>
      <c r="J37" s="480">
        <v>0</v>
      </c>
      <c r="K37" s="63"/>
      <c r="L37" s="63"/>
      <c r="M37" s="63"/>
      <c r="N37" s="641"/>
      <c r="O37" s="369"/>
      <c r="P37" s="362"/>
      <c r="Q37" s="370"/>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row>
    <row r="38" spans="1:46" ht="12.75" customHeight="1" x14ac:dyDescent="0.25">
      <c r="A38" s="610"/>
      <c r="B38" s="96" t="s">
        <v>62</v>
      </c>
      <c r="C38" s="97" t="s">
        <v>32</v>
      </c>
      <c r="D38" s="98" t="s">
        <v>32</v>
      </c>
      <c r="E38" s="564" t="s">
        <v>103</v>
      </c>
      <c r="F38" s="563" t="s">
        <v>4</v>
      </c>
      <c r="G38" s="94">
        <f t="shared" si="0"/>
        <v>0</v>
      </c>
      <c r="H38" s="448"/>
      <c r="I38" s="481">
        <v>0</v>
      </c>
      <c r="J38" s="484"/>
      <c r="K38" s="63"/>
      <c r="L38" s="63"/>
      <c r="M38" s="63"/>
      <c r="N38" s="641"/>
      <c r="O38" s="369"/>
      <c r="P38" s="362"/>
      <c r="Q38" s="370"/>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row>
    <row r="39" spans="1:46" ht="12.75" customHeight="1" x14ac:dyDescent="0.25">
      <c r="A39" s="610"/>
      <c r="B39" s="96" t="s">
        <v>62</v>
      </c>
      <c r="C39" s="97" t="s">
        <v>32</v>
      </c>
      <c r="D39" s="98" t="s">
        <v>32</v>
      </c>
      <c r="E39" s="564" t="s">
        <v>109</v>
      </c>
      <c r="F39" s="563" t="s">
        <v>110</v>
      </c>
      <c r="G39" s="94">
        <f t="shared" si="0"/>
        <v>0</v>
      </c>
      <c r="H39" s="448"/>
      <c r="I39" s="481">
        <v>0</v>
      </c>
      <c r="J39" s="484"/>
      <c r="K39" s="63"/>
      <c r="L39" s="63"/>
      <c r="M39" s="63"/>
      <c r="N39" s="641"/>
      <c r="O39" s="369"/>
      <c r="P39" s="362"/>
      <c r="Q39" s="370"/>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row>
    <row r="40" spans="1:46" ht="12.75" customHeight="1" x14ac:dyDescent="0.25">
      <c r="A40" s="610"/>
      <c r="B40" s="96" t="s">
        <v>62</v>
      </c>
      <c r="C40" s="97" t="s">
        <v>32</v>
      </c>
      <c r="D40" s="98" t="s">
        <v>32</v>
      </c>
      <c r="E40" s="564" t="s">
        <v>111</v>
      </c>
      <c r="F40" s="563" t="s">
        <v>161</v>
      </c>
      <c r="G40" s="94">
        <f t="shared" si="0"/>
        <v>0</v>
      </c>
      <c r="H40" s="448"/>
      <c r="I40" s="481">
        <v>0</v>
      </c>
      <c r="J40" s="486">
        <v>0</v>
      </c>
      <c r="K40" s="63"/>
      <c r="L40" s="63"/>
      <c r="M40" s="63"/>
      <c r="N40" s="641"/>
      <c r="O40" s="369"/>
      <c r="P40" s="362"/>
      <c r="Q40" s="370"/>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row>
    <row r="41" spans="1:46" ht="12.75" customHeight="1" x14ac:dyDescent="0.25">
      <c r="A41" s="610"/>
      <c r="B41" s="96" t="s">
        <v>62</v>
      </c>
      <c r="C41" s="97" t="s">
        <v>32</v>
      </c>
      <c r="D41" s="98" t="s">
        <v>32</v>
      </c>
      <c r="E41" s="564" t="s">
        <v>112</v>
      </c>
      <c r="F41" s="563" t="s">
        <v>162</v>
      </c>
      <c r="G41" s="94">
        <f t="shared" si="0"/>
        <v>0</v>
      </c>
      <c r="H41" s="448"/>
      <c r="I41" s="481">
        <v>0</v>
      </c>
      <c r="J41" s="487">
        <v>0</v>
      </c>
      <c r="K41" s="63"/>
      <c r="L41" s="63"/>
      <c r="M41" s="63"/>
      <c r="N41" s="641"/>
      <c r="O41" s="369"/>
      <c r="P41" s="362"/>
      <c r="Q41" s="370"/>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row>
    <row r="42" spans="1:46" ht="12.75" customHeight="1" x14ac:dyDescent="0.25">
      <c r="A42" s="610"/>
      <c r="B42" s="96" t="s">
        <v>62</v>
      </c>
      <c r="C42" s="97" t="s">
        <v>32</v>
      </c>
      <c r="D42" s="98" t="s">
        <v>32</v>
      </c>
      <c r="E42" s="564" t="s">
        <v>113</v>
      </c>
      <c r="F42" s="563" t="s">
        <v>10</v>
      </c>
      <c r="G42" s="94">
        <f t="shared" si="0"/>
        <v>0</v>
      </c>
      <c r="H42" s="448"/>
      <c r="I42" s="481">
        <v>0</v>
      </c>
      <c r="J42" s="487">
        <v>0</v>
      </c>
      <c r="K42" s="63"/>
      <c r="L42" s="623" t="s">
        <v>242</v>
      </c>
      <c r="M42" s="63"/>
      <c r="N42" s="641"/>
      <c r="O42" s="369"/>
      <c r="P42" s="362"/>
      <c r="Q42" s="370"/>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row>
    <row r="43" spans="1:46" ht="12.75" customHeight="1" x14ac:dyDescent="0.25">
      <c r="A43" s="610"/>
      <c r="B43" s="96" t="s">
        <v>62</v>
      </c>
      <c r="C43" s="97" t="s">
        <v>32</v>
      </c>
      <c r="D43" s="98" t="s">
        <v>32</v>
      </c>
      <c r="E43" s="564" t="s">
        <v>114</v>
      </c>
      <c r="F43" s="563" t="s">
        <v>5</v>
      </c>
      <c r="G43" s="94">
        <f t="shared" si="0"/>
        <v>0</v>
      </c>
      <c r="H43" s="448"/>
      <c r="I43" s="481">
        <v>0</v>
      </c>
      <c r="J43" s="485"/>
      <c r="K43" s="63"/>
      <c r="L43" s="624"/>
      <c r="M43" s="63"/>
      <c r="N43" s="641"/>
      <c r="O43" s="369"/>
      <c r="P43" s="362"/>
      <c r="Q43" s="370"/>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6" ht="12.75" customHeight="1" x14ac:dyDescent="0.25">
      <c r="A44" s="610"/>
      <c r="B44" s="96" t="s">
        <v>62</v>
      </c>
      <c r="C44" s="97" t="s">
        <v>32</v>
      </c>
      <c r="D44" s="98" t="s">
        <v>32</v>
      </c>
      <c r="E44" s="564" t="s">
        <v>115</v>
      </c>
      <c r="F44" s="563" t="s">
        <v>11</v>
      </c>
      <c r="G44" s="94">
        <f t="shared" si="0"/>
        <v>0</v>
      </c>
      <c r="H44" s="448"/>
      <c r="I44" s="481">
        <v>0</v>
      </c>
      <c r="J44" s="487">
        <v>0</v>
      </c>
      <c r="K44" s="63"/>
      <c r="L44" s="624"/>
      <c r="M44" s="63"/>
      <c r="N44" s="641"/>
      <c r="O44" s="369"/>
      <c r="P44" s="362"/>
      <c r="Q44" s="370"/>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row>
    <row r="45" spans="1:46" ht="12.75" customHeight="1" x14ac:dyDescent="0.25">
      <c r="A45" s="610"/>
      <c r="B45" s="96" t="s">
        <v>62</v>
      </c>
      <c r="C45" s="97" t="s">
        <v>32</v>
      </c>
      <c r="D45" s="98" t="s">
        <v>32</v>
      </c>
      <c r="E45" s="97" t="s">
        <v>116</v>
      </c>
      <c r="F45" s="100" t="s">
        <v>6</v>
      </c>
      <c r="G45" s="94">
        <f t="shared" si="0"/>
        <v>0</v>
      </c>
      <c r="H45" s="456">
        <v>0</v>
      </c>
      <c r="I45" s="488"/>
      <c r="J45" s="489"/>
      <c r="K45" s="63"/>
      <c r="L45" s="624"/>
      <c r="M45" s="63"/>
      <c r="N45" s="641"/>
      <c r="O45" s="369"/>
      <c r="P45" s="362"/>
      <c r="Q45" s="370"/>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row>
    <row r="46" spans="1:46" ht="12.75" customHeight="1" thickBot="1" x14ac:dyDescent="0.3">
      <c r="A46" s="611"/>
      <c r="B46" s="101" t="s">
        <v>62</v>
      </c>
      <c r="C46" s="102" t="s">
        <v>32</v>
      </c>
      <c r="D46" s="103" t="s">
        <v>32</v>
      </c>
      <c r="E46" s="102" t="s">
        <v>117</v>
      </c>
      <c r="F46" s="104" t="s">
        <v>7</v>
      </c>
      <c r="G46" s="95">
        <f t="shared" si="0"/>
        <v>0</v>
      </c>
      <c r="H46" s="457">
        <v>0</v>
      </c>
      <c r="I46" s="490"/>
      <c r="J46" s="491"/>
      <c r="K46" s="411">
        <f>SUM(G21:G46)</f>
        <v>0</v>
      </c>
      <c r="L46" s="625"/>
      <c r="M46" s="63"/>
      <c r="N46" s="641"/>
      <c r="O46" s="381" t="s">
        <v>205</v>
      </c>
      <c r="P46" s="377"/>
      <c r="Q46" s="382">
        <f>SUM(P46-K46)</f>
        <v>0</v>
      </c>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row>
    <row r="47" spans="1:46" ht="12.75" customHeight="1" thickTop="1" x14ac:dyDescent="0.25">
      <c r="A47" s="612" t="s">
        <v>119</v>
      </c>
      <c r="B47" s="106" t="s">
        <v>86</v>
      </c>
      <c r="C47" s="107"/>
      <c r="D47" s="107"/>
      <c r="E47" s="107"/>
      <c r="F47" s="154"/>
      <c r="G47" s="174"/>
      <c r="H47" s="354"/>
      <c r="I47" s="492"/>
      <c r="J47" s="493"/>
      <c r="K47" s="63"/>
      <c r="L47" s="63"/>
      <c r="M47" s="63"/>
      <c r="N47" s="641"/>
      <c r="O47" s="637" t="s">
        <v>86</v>
      </c>
      <c r="P47" s="637"/>
      <c r="Q47" s="637"/>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row>
    <row r="48" spans="1:46" ht="12.75" customHeight="1" x14ac:dyDescent="0.25">
      <c r="A48" s="613"/>
      <c r="B48" s="105" t="s">
        <v>51</v>
      </c>
      <c r="C48" s="97" t="s">
        <v>32</v>
      </c>
      <c r="D48" s="98" t="s">
        <v>32</v>
      </c>
      <c r="E48" s="98" t="s">
        <v>32</v>
      </c>
      <c r="F48" s="115" t="s">
        <v>42</v>
      </c>
      <c r="G48" s="109">
        <f>SUM(H48:J48)</f>
        <v>0</v>
      </c>
      <c r="H48" s="456">
        <v>0</v>
      </c>
      <c r="I48" s="494">
        <v>0</v>
      </c>
      <c r="J48" s="495">
        <v>0</v>
      </c>
      <c r="K48" s="63"/>
      <c r="L48" s="63"/>
      <c r="M48" s="63"/>
      <c r="N48" s="641"/>
      <c r="O48" s="371" t="s">
        <v>208</v>
      </c>
      <c r="P48" s="361"/>
      <c r="Q48" s="372">
        <f>SUM(P48-G48)</f>
        <v>0</v>
      </c>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row>
    <row r="49" spans="1:46" ht="12.75" customHeight="1" x14ac:dyDescent="0.25">
      <c r="A49" s="613"/>
      <c r="B49" s="105" t="s">
        <v>52</v>
      </c>
      <c r="C49" s="97" t="s">
        <v>32</v>
      </c>
      <c r="D49" s="98" t="s">
        <v>32</v>
      </c>
      <c r="E49" s="98" t="s">
        <v>32</v>
      </c>
      <c r="F49" s="115" t="s">
        <v>43</v>
      </c>
      <c r="G49" s="109">
        <f>SUM(H49:J49)</f>
        <v>0</v>
      </c>
      <c r="H49" s="456">
        <v>0</v>
      </c>
      <c r="I49" s="496">
        <v>0</v>
      </c>
      <c r="J49" s="495">
        <v>0</v>
      </c>
      <c r="K49" s="63"/>
      <c r="L49" s="63"/>
      <c r="M49" s="63"/>
      <c r="N49" s="641"/>
      <c r="O49" s="371" t="s">
        <v>209</v>
      </c>
      <c r="P49" s="361"/>
      <c r="Q49" s="372">
        <f t="shared" ref="Q49:Q50" si="1">SUM(P49-G49)</f>
        <v>0</v>
      </c>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row>
    <row r="50" spans="1:46" ht="12.75" customHeight="1" x14ac:dyDescent="0.25">
      <c r="A50" s="613"/>
      <c r="B50" s="155" t="s">
        <v>53</v>
      </c>
      <c r="C50" s="156" t="s">
        <v>32</v>
      </c>
      <c r="D50" s="157" t="s">
        <v>32</v>
      </c>
      <c r="E50" s="157" t="s">
        <v>32</v>
      </c>
      <c r="F50" s="160" t="s">
        <v>44</v>
      </c>
      <c r="G50" s="159">
        <f>SUM(H50:J50)</f>
        <v>0</v>
      </c>
      <c r="H50" s="458">
        <v>0</v>
      </c>
      <c r="I50" s="497">
        <v>0</v>
      </c>
      <c r="J50" s="498">
        <v>0</v>
      </c>
      <c r="K50" s="63"/>
      <c r="L50" s="63"/>
      <c r="M50" s="63"/>
      <c r="N50" s="641"/>
      <c r="O50" s="371" t="s">
        <v>210</v>
      </c>
      <c r="P50" s="361"/>
      <c r="Q50" s="372">
        <f t="shared" si="1"/>
        <v>0</v>
      </c>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row>
    <row r="51" spans="1:46" ht="12.75" customHeight="1" x14ac:dyDescent="0.25">
      <c r="A51" s="613"/>
      <c r="B51" s="110" t="s">
        <v>87</v>
      </c>
      <c r="C51" s="111"/>
      <c r="D51" s="111"/>
      <c r="E51" s="111"/>
      <c r="F51" s="175"/>
      <c r="G51" s="176"/>
      <c r="H51" s="355"/>
      <c r="I51" s="499"/>
      <c r="J51" s="500"/>
      <c r="K51" s="63"/>
      <c r="L51" s="63"/>
      <c r="M51" s="63"/>
      <c r="N51" s="641"/>
      <c r="O51" s="636" t="s">
        <v>87</v>
      </c>
      <c r="P51" s="636"/>
      <c r="Q51" s="636"/>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row>
    <row r="52" spans="1:46" ht="12.75" customHeight="1" x14ac:dyDescent="0.25">
      <c r="A52" s="613"/>
      <c r="B52" s="105" t="s">
        <v>56</v>
      </c>
      <c r="C52" s="97" t="s">
        <v>32</v>
      </c>
      <c r="D52" s="98" t="s">
        <v>32</v>
      </c>
      <c r="E52" s="98" t="s">
        <v>32</v>
      </c>
      <c r="F52" s="115" t="s">
        <v>45</v>
      </c>
      <c r="G52" s="109">
        <f t="shared" ref="G52:G58" si="2">SUM(H52:J52)</f>
        <v>0</v>
      </c>
      <c r="H52" s="456">
        <v>0</v>
      </c>
      <c r="I52" s="496">
        <v>0</v>
      </c>
      <c r="J52" s="495">
        <v>0</v>
      </c>
      <c r="K52" s="63"/>
      <c r="L52" s="63"/>
      <c r="M52" s="63"/>
      <c r="N52" s="641"/>
      <c r="O52" s="371" t="s">
        <v>211</v>
      </c>
      <c r="P52" s="361"/>
      <c r="Q52" s="372">
        <f>SUM(P52-G52)</f>
        <v>0</v>
      </c>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row>
    <row r="53" spans="1:46" ht="12.75" customHeight="1" x14ac:dyDescent="0.25">
      <c r="A53" s="613"/>
      <c r="B53" s="105" t="s">
        <v>57</v>
      </c>
      <c r="C53" s="97" t="s">
        <v>32</v>
      </c>
      <c r="D53" s="98" t="s">
        <v>32</v>
      </c>
      <c r="E53" s="98" t="s">
        <v>32</v>
      </c>
      <c r="F53" s="115" t="s">
        <v>46</v>
      </c>
      <c r="G53" s="109">
        <f t="shared" si="2"/>
        <v>0</v>
      </c>
      <c r="H53" s="456">
        <v>0</v>
      </c>
      <c r="I53" s="496">
        <v>0</v>
      </c>
      <c r="J53" s="495">
        <v>0</v>
      </c>
      <c r="K53" s="63"/>
      <c r="L53" s="63"/>
      <c r="M53" s="63"/>
      <c r="N53" s="641"/>
      <c r="O53" s="371" t="s">
        <v>212</v>
      </c>
      <c r="P53" s="361"/>
      <c r="Q53" s="372">
        <f t="shared" ref="Q53:Q85" si="3">SUM(P53-G53)</f>
        <v>0</v>
      </c>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row>
    <row r="54" spans="1:46" ht="12.75" customHeight="1" x14ac:dyDescent="0.25">
      <c r="A54" s="613"/>
      <c r="B54" s="105" t="s">
        <v>58</v>
      </c>
      <c r="C54" s="97" t="s">
        <v>32</v>
      </c>
      <c r="D54" s="98" t="s">
        <v>32</v>
      </c>
      <c r="E54" s="98" t="s">
        <v>32</v>
      </c>
      <c r="F54" s="115" t="s">
        <v>47</v>
      </c>
      <c r="G54" s="109">
        <f t="shared" si="2"/>
        <v>0</v>
      </c>
      <c r="H54" s="456">
        <v>0</v>
      </c>
      <c r="I54" s="496">
        <v>0</v>
      </c>
      <c r="J54" s="495">
        <v>0</v>
      </c>
      <c r="K54" s="63"/>
      <c r="L54" s="63"/>
      <c r="M54" s="63"/>
      <c r="N54" s="641"/>
      <c r="O54" s="371" t="s">
        <v>213</v>
      </c>
      <c r="P54" s="361"/>
      <c r="Q54" s="372">
        <f t="shared" si="3"/>
        <v>0</v>
      </c>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row>
    <row r="55" spans="1:46" ht="12.75" customHeight="1" x14ac:dyDescent="0.25">
      <c r="A55" s="613"/>
      <c r="B55" s="105" t="s">
        <v>59</v>
      </c>
      <c r="C55" s="97" t="s">
        <v>32</v>
      </c>
      <c r="D55" s="98" t="s">
        <v>32</v>
      </c>
      <c r="E55" s="98" t="s">
        <v>32</v>
      </c>
      <c r="F55" s="115" t="s">
        <v>48</v>
      </c>
      <c r="G55" s="109">
        <f t="shared" si="2"/>
        <v>0</v>
      </c>
      <c r="H55" s="456">
        <v>0</v>
      </c>
      <c r="I55" s="496">
        <v>0</v>
      </c>
      <c r="J55" s="495">
        <v>0</v>
      </c>
      <c r="K55" s="63"/>
      <c r="L55" s="63"/>
      <c r="M55" s="63"/>
      <c r="N55" s="641"/>
      <c r="O55" s="371" t="s">
        <v>214</v>
      </c>
      <c r="P55" s="361"/>
      <c r="Q55" s="372">
        <f t="shared" si="3"/>
        <v>0</v>
      </c>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row>
    <row r="56" spans="1:46" ht="12.75" customHeight="1" x14ac:dyDescent="0.25">
      <c r="A56" s="613"/>
      <c r="B56" s="105" t="s">
        <v>60</v>
      </c>
      <c r="C56" s="97" t="s">
        <v>32</v>
      </c>
      <c r="D56" s="98" t="s">
        <v>32</v>
      </c>
      <c r="E56" s="98" t="s">
        <v>32</v>
      </c>
      <c r="F56" s="115" t="s">
        <v>49</v>
      </c>
      <c r="G56" s="109">
        <f t="shared" si="2"/>
        <v>0</v>
      </c>
      <c r="H56" s="456">
        <v>0</v>
      </c>
      <c r="I56" s="496">
        <v>0</v>
      </c>
      <c r="J56" s="495">
        <v>0</v>
      </c>
      <c r="K56" s="63"/>
      <c r="L56" s="63"/>
      <c r="M56" s="63"/>
      <c r="N56" s="641"/>
      <c r="O56" s="371" t="s">
        <v>215</v>
      </c>
      <c r="P56" s="361"/>
      <c r="Q56" s="372">
        <f t="shared" si="3"/>
        <v>0</v>
      </c>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row>
    <row r="57" spans="1:46" ht="12.75" customHeight="1" x14ac:dyDescent="0.25">
      <c r="A57" s="613"/>
      <c r="B57" s="116" t="s">
        <v>120</v>
      </c>
      <c r="C57" s="117" t="s">
        <v>122</v>
      </c>
      <c r="D57" s="118" t="s">
        <v>122</v>
      </c>
      <c r="E57" s="118" t="s">
        <v>122</v>
      </c>
      <c r="F57" s="115" t="s">
        <v>121</v>
      </c>
      <c r="G57" s="109">
        <f t="shared" si="2"/>
        <v>0</v>
      </c>
      <c r="H57" s="456">
        <v>0</v>
      </c>
      <c r="I57" s="496">
        <v>0</v>
      </c>
      <c r="J57" s="495">
        <v>0</v>
      </c>
      <c r="K57" s="63"/>
      <c r="L57" s="63"/>
      <c r="M57" s="63"/>
      <c r="N57" s="641"/>
      <c r="O57" s="371" t="s">
        <v>217</v>
      </c>
      <c r="P57" s="361"/>
      <c r="Q57" s="372">
        <f t="shared" si="3"/>
        <v>0</v>
      </c>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row>
    <row r="58" spans="1:46" ht="12.75" customHeight="1" x14ac:dyDescent="0.25">
      <c r="A58" s="613"/>
      <c r="B58" s="105" t="s">
        <v>61</v>
      </c>
      <c r="C58" s="97" t="s">
        <v>32</v>
      </c>
      <c r="D58" s="98" t="s">
        <v>32</v>
      </c>
      <c r="E58" s="98" t="s">
        <v>32</v>
      </c>
      <c r="F58" s="115" t="s">
        <v>50</v>
      </c>
      <c r="G58" s="109">
        <f t="shared" si="2"/>
        <v>0</v>
      </c>
      <c r="H58" s="456">
        <v>0</v>
      </c>
      <c r="I58" s="496">
        <v>0</v>
      </c>
      <c r="J58" s="495">
        <v>0</v>
      </c>
      <c r="K58" s="63"/>
      <c r="L58" s="63"/>
      <c r="M58" s="63"/>
      <c r="N58" s="641"/>
      <c r="O58" s="371" t="s">
        <v>216</v>
      </c>
      <c r="P58" s="361"/>
      <c r="Q58" s="372">
        <f t="shared" si="3"/>
        <v>0</v>
      </c>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row>
    <row r="59" spans="1:46" ht="12.75" customHeight="1" x14ac:dyDescent="0.25">
      <c r="A59" s="613"/>
      <c r="B59" s="110" t="s">
        <v>88</v>
      </c>
      <c r="C59" s="112"/>
      <c r="D59" s="112"/>
      <c r="E59" s="112"/>
      <c r="F59" s="177"/>
      <c r="G59" s="176"/>
      <c r="H59" s="355"/>
      <c r="I59" s="499"/>
      <c r="J59" s="500"/>
      <c r="K59" s="63"/>
      <c r="L59" s="63"/>
      <c r="M59" s="63"/>
      <c r="N59" s="641"/>
      <c r="O59" s="636" t="s">
        <v>88</v>
      </c>
      <c r="P59" s="636"/>
      <c r="Q59" s="636"/>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row>
    <row r="60" spans="1:46" ht="12.75" customHeight="1" x14ac:dyDescent="0.25">
      <c r="A60" s="613"/>
      <c r="B60" s="96" t="s">
        <v>69</v>
      </c>
      <c r="C60" s="97" t="s">
        <v>32</v>
      </c>
      <c r="D60" s="98" t="s">
        <v>32</v>
      </c>
      <c r="E60" s="98" t="s">
        <v>32</v>
      </c>
      <c r="F60" s="100" t="s">
        <v>24</v>
      </c>
      <c r="G60" s="109">
        <f>SUM(H60:J60)</f>
        <v>0</v>
      </c>
      <c r="H60" s="456">
        <v>0</v>
      </c>
      <c r="I60" s="496">
        <v>0</v>
      </c>
      <c r="J60" s="495">
        <v>0</v>
      </c>
      <c r="K60" s="63"/>
      <c r="L60" s="63"/>
      <c r="M60" s="63"/>
      <c r="N60" s="641"/>
      <c r="O60" s="371" t="s">
        <v>218</v>
      </c>
      <c r="P60" s="361"/>
      <c r="Q60" s="372">
        <f t="shared" si="3"/>
        <v>0</v>
      </c>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row>
    <row r="61" spans="1:46" ht="12.75" customHeight="1" thickBot="1" x14ac:dyDescent="0.3">
      <c r="A61" s="614"/>
      <c r="B61" s="119" t="s">
        <v>64</v>
      </c>
      <c r="C61" s="120" t="s">
        <v>32</v>
      </c>
      <c r="D61" s="121" t="s">
        <v>32</v>
      </c>
      <c r="E61" s="121" t="s">
        <v>32</v>
      </c>
      <c r="F61" s="122" t="s">
        <v>163</v>
      </c>
      <c r="G61" s="114">
        <f>SUM(H61:J61)</f>
        <v>0</v>
      </c>
      <c r="H61" s="457">
        <v>0</v>
      </c>
      <c r="I61" s="501">
        <v>0</v>
      </c>
      <c r="J61" s="502">
        <v>0</v>
      </c>
      <c r="K61" s="63"/>
      <c r="L61" s="63"/>
      <c r="M61" s="63"/>
      <c r="N61" s="641"/>
      <c r="O61" s="383" t="s">
        <v>219</v>
      </c>
      <c r="P61" s="377"/>
      <c r="Q61" s="384">
        <f t="shared" si="3"/>
        <v>0</v>
      </c>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row>
    <row r="62" spans="1:46" ht="12.75" customHeight="1" thickTop="1" x14ac:dyDescent="0.25">
      <c r="A62" s="599" t="s">
        <v>128</v>
      </c>
      <c r="B62" s="123" t="s">
        <v>138</v>
      </c>
      <c r="C62" s="124"/>
      <c r="D62" s="124"/>
      <c r="E62" s="124"/>
      <c r="F62" s="178"/>
      <c r="G62" s="179"/>
      <c r="H62" s="459"/>
      <c r="I62" s="503"/>
      <c r="J62" s="504"/>
      <c r="K62" s="63"/>
      <c r="L62" s="63"/>
      <c r="M62" s="63"/>
      <c r="N62" s="641"/>
      <c r="O62" s="363" t="s">
        <v>138</v>
      </c>
      <c r="P62" s="385"/>
      <c r="Q62" s="386"/>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row>
    <row r="63" spans="1:46" ht="12.75" customHeight="1" x14ac:dyDescent="0.25">
      <c r="A63" s="600"/>
      <c r="B63" s="96" t="s">
        <v>76</v>
      </c>
      <c r="C63" s="97" t="s">
        <v>32</v>
      </c>
      <c r="D63" s="98" t="s">
        <v>32</v>
      </c>
      <c r="E63" s="98" t="s">
        <v>32</v>
      </c>
      <c r="F63" s="100" t="s">
        <v>181</v>
      </c>
      <c r="G63" s="126">
        <f>SUM(H63:J63)</f>
        <v>0</v>
      </c>
      <c r="H63" s="456">
        <v>0</v>
      </c>
      <c r="I63" s="505"/>
      <c r="J63" s="506"/>
      <c r="K63" s="63"/>
      <c r="L63" s="63"/>
      <c r="M63" s="63"/>
      <c r="N63" s="641"/>
      <c r="O63" s="360" t="s">
        <v>220</v>
      </c>
      <c r="P63" s="361"/>
      <c r="Q63" s="374">
        <f t="shared" si="3"/>
        <v>0</v>
      </c>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row>
    <row r="64" spans="1:46" ht="12.75" customHeight="1" x14ac:dyDescent="0.25">
      <c r="A64" s="600"/>
      <c r="B64" s="96" t="s">
        <v>77</v>
      </c>
      <c r="C64" s="97" t="s">
        <v>32</v>
      </c>
      <c r="D64" s="98" t="s">
        <v>32</v>
      </c>
      <c r="E64" s="98" t="s">
        <v>32</v>
      </c>
      <c r="F64" s="100" t="s">
        <v>182</v>
      </c>
      <c r="G64" s="126">
        <f>SUM(H64:J64)</f>
        <v>0</v>
      </c>
      <c r="H64" s="456">
        <v>0</v>
      </c>
      <c r="I64" s="505"/>
      <c r="J64" s="506"/>
      <c r="K64" s="63"/>
      <c r="L64" s="63"/>
      <c r="M64" s="63"/>
      <c r="N64" s="641"/>
      <c r="O64" s="360" t="s">
        <v>221</v>
      </c>
      <c r="P64" s="361"/>
      <c r="Q64" s="374">
        <f t="shared" si="3"/>
        <v>0</v>
      </c>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row>
    <row r="65" spans="1:46" ht="12.75" customHeight="1" x14ac:dyDescent="0.25">
      <c r="A65" s="600"/>
      <c r="B65" s="96" t="s">
        <v>78</v>
      </c>
      <c r="C65" s="97" t="s">
        <v>32</v>
      </c>
      <c r="D65" s="98" t="s">
        <v>32</v>
      </c>
      <c r="E65" s="98" t="s">
        <v>32</v>
      </c>
      <c r="F65" s="100" t="s">
        <v>183</v>
      </c>
      <c r="G65" s="126">
        <f>SUM(H65:J65)</f>
        <v>0</v>
      </c>
      <c r="H65" s="456">
        <v>0</v>
      </c>
      <c r="I65" s="505"/>
      <c r="J65" s="506"/>
      <c r="K65" s="63"/>
      <c r="L65" s="63"/>
      <c r="M65" s="63"/>
      <c r="N65" s="641"/>
      <c r="O65" s="360" t="s">
        <v>222</v>
      </c>
      <c r="P65" s="361"/>
      <c r="Q65" s="374">
        <f t="shared" si="3"/>
        <v>0</v>
      </c>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row>
    <row r="66" spans="1:46" ht="12.75" customHeight="1" x14ac:dyDescent="0.25">
      <c r="A66" s="600"/>
      <c r="B66" s="127" t="s">
        <v>139</v>
      </c>
      <c r="C66" s="128"/>
      <c r="D66" s="128"/>
      <c r="E66" s="128"/>
      <c r="F66" s="180"/>
      <c r="G66" s="181"/>
      <c r="H66" s="460"/>
      <c r="I66" s="507"/>
      <c r="J66" s="508"/>
      <c r="K66" s="63"/>
      <c r="L66" s="63"/>
      <c r="M66" s="63"/>
      <c r="N66" s="641"/>
      <c r="O66" s="365" t="s">
        <v>139</v>
      </c>
      <c r="P66" s="364"/>
      <c r="Q66" s="373"/>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row>
    <row r="67" spans="1:46" ht="12.75" customHeight="1" x14ac:dyDescent="0.25">
      <c r="A67" s="600"/>
      <c r="B67" s="96" t="s">
        <v>79</v>
      </c>
      <c r="C67" s="97" t="s">
        <v>32</v>
      </c>
      <c r="D67" s="98" t="s">
        <v>32</v>
      </c>
      <c r="E67" s="98" t="s">
        <v>32</v>
      </c>
      <c r="F67" s="100" t="s">
        <v>25</v>
      </c>
      <c r="G67" s="126">
        <f>SUM(H67:J67)</f>
        <v>0</v>
      </c>
      <c r="H67" s="456">
        <v>0</v>
      </c>
      <c r="I67" s="505"/>
      <c r="J67" s="506"/>
      <c r="K67" s="63"/>
      <c r="L67" s="63"/>
      <c r="M67" s="63"/>
      <c r="N67" s="641"/>
      <c r="O67" s="360" t="s">
        <v>223</v>
      </c>
      <c r="P67" s="361"/>
      <c r="Q67" s="374">
        <f t="shared" si="3"/>
        <v>0</v>
      </c>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row>
    <row r="68" spans="1:46" ht="12.75" customHeight="1" x14ac:dyDescent="0.25">
      <c r="A68" s="600"/>
      <c r="B68" s="127" t="s">
        <v>89</v>
      </c>
      <c r="C68" s="128"/>
      <c r="D68" s="128"/>
      <c r="E68" s="128"/>
      <c r="F68" s="180"/>
      <c r="G68" s="181"/>
      <c r="H68" s="460"/>
      <c r="I68" s="507"/>
      <c r="J68" s="508"/>
      <c r="K68" s="63"/>
      <c r="L68" s="63"/>
      <c r="M68" s="63"/>
      <c r="N68" s="641"/>
      <c r="O68" s="365" t="s">
        <v>89</v>
      </c>
      <c r="P68" s="364"/>
      <c r="Q68" s="373"/>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row>
    <row r="69" spans="1:46" ht="12.75" customHeight="1" x14ac:dyDescent="0.25">
      <c r="A69" s="600"/>
      <c r="B69" s="96" t="s">
        <v>80</v>
      </c>
      <c r="C69" s="97" t="s">
        <v>32</v>
      </c>
      <c r="D69" s="98" t="s">
        <v>32</v>
      </c>
      <c r="E69" s="98" t="s">
        <v>32</v>
      </c>
      <c r="F69" s="100" t="s">
        <v>184</v>
      </c>
      <c r="G69" s="126">
        <f t="shared" ref="G69:G76" si="4">SUM(H69:J69)</f>
        <v>0</v>
      </c>
      <c r="H69" s="456">
        <v>0</v>
      </c>
      <c r="I69" s="505"/>
      <c r="J69" s="506"/>
      <c r="K69" s="63"/>
      <c r="L69" s="63"/>
      <c r="M69" s="63"/>
      <c r="N69" s="641"/>
      <c r="O69" s="360" t="s">
        <v>224</v>
      </c>
      <c r="P69" s="361"/>
      <c r="Q69" s="374">
        <f t="shared" si="3"/>
        <v>0</v>
      </c>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row>
    <row r="70" spans="1:46" ht="25.5" customHeight="1" x14ac:dyDescent="0.25">
      <c r="A70" s="600"/>
      <c r="B70" s="96" t="s">
        <v>65</v>
      </c>
      <c r="C70" s="97" t="s">
        <v>32</v>
      </c>
      <c r="D70" s="98" t="s">
        <v>32</v>
      </c>
      <c r="E70" s="98" t="s">
        <v>32</v>
      </c>
      <c r="F70" s="100" t="s">
        <v>26</v>
      </c>
      <c r="G70" s="126">
        <f t="shared" si="4"/>
        <v>0</v>
      </c>
      <c r="H70" s="456">
        <v>0</v>
      </c>
      <c r="I70" s="505"/>
      <c r="J70" s="506"/>
      <c r="K70" s="63"/>
      <c r="L70" s="63"/>
      <c r="M70" s="63"/>
      <c r="N70" s="641"/>
      <c r="O70" s="360" t="s">
        <v>225</v>
      </c>
      <c r="P70" s="361"/>
      <c r="Q70" s="374">
        <f t="shared" si="3"/>
        <v>0</v>
      </c>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row>
    <row r="71" spans="1:46" ht="12.75" customHeight="1" x14ac:dyDescent="0.25">
      <c r="A71" s="600"/>
      <c r="B71" s="96" t="s">
        <v>81</v>
      </c>
      <c r="C71" s="97" t="s">
        <v>32</v>
      </c>
      <c r="D71" s="98" t="s">
        <v>32</v>
      </c>
      <c r="E71" s="98" t="s">
        <v>32</v>
      </c>
      <c r="F71" s="100" t="s">
        <v>70</v>
      </c>
      <c r="G71" s="126">
        <f t="shared" si="4"/>
        <v>0</v>
      </c>
      <c r="H71" s="456">
        <v>0</v>
      </c>
      <c r="I71" s="505"/>
      <c r="J71" s="506"/>
      <c r="K71" s="63"/>
      <c r="L71" s="63"/>
      <c r="M71" s="63"/>
      <c r="N71" s="641"/>
      <c r="O71" s="360" t="s">
        <v>226</v>
      </c>
      <c r="P71" s="361"/>
      <c r="Q71" s="374">
        <f t="shared" si="3"/>
        <v>0</v>
      </c>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row>
    <row r="72" spans="1:46" ht="12.75" customHeight="1" x14ac:dyDescent="0.25">
      <c r="A72" s="600"/>
      <c r="B72" s="96" t="s">
        <v>66</v>
      </c>
      <c r="C72" s="97" t="s">
        <v>32</v>
      </c>
      <c r="D72" s="98" t="s">
        <v>32</v>
      </c>
      <c r="E72" s="98" t="s">
        <v>32</v>
      </c>
      <c r="F72" s="100" t="s">
        <v>71</v>
      </c>
      <c r="G72" s="126">
        <f t="shared" si="4"/>
        <v>0</v>
      </c>
      <c r="H72" s="456">
        <v>0</v>
      </c>
      <c r="I72" s="505"/>
      <c r="J72" s="506"/>
      <c r="K72" s="63"/>
      <c r="L72" s="63"/>
      <c r="M72" s="63"/>
      <c r="N72" s="641"/>
      <c r="O72" s="360" t="s">
        <v>227</v>
      </c>
      <c r="P72" s="361"/>
      <c r="Q72" s="374">
        <f t="shared" si="3"/>
        <v>0</v>
      </c>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row>
    <row r="73" spans="1:46" ht="12.75" customHeight="1" x14ac:dyDescent="0.25">
      <c r="A73" s="600"/>
      <c r="B73" s="96" t="s">
        <v>82</v>
      </c>
      <c r="C73" s="97" t="s">
        <v>32</v>
      </c>
      <c r="D73" s="98" t="s">
        <v>32</v>
      </c>
      <c r="E73" s="98" t="s">
        <v>32</v>
      </c>
      <c r="F73" s="100" t="s">
        <v>72</v>
      </c>
      <c r="G73" s="126">
        <f t="shared" si="4"/>
        <v>0</v>
      </c>
      <c r="H73" s="456">
        <v>0</v>
      </c>
      <c r="I73" s="505"/>
      <c r="J73" s="506"/>
      <c r="K73" s="63"/>
      <c r="L73" s="63"/>
      <c r="M73" s="63"/>
      <c r="N73" s="641"/>
      <c r="O73" s="360" t="s">
        <v>228</v>
      </c>
      <c r="P73" s="361"/>
      <c r="Q73" s="374">
        <f t="shared" si="3"/>
        <v>0</v>
      </c>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row>
    <row r="74" spans="1:46" ht="12.75" customHeight="1" x14ac:dyDescent="0.25">
      <c r="A74" s="600"/>
      <c r="B74" s="96" t="s">
        <v>83</v>
      </c>
      <c r="C74" s="97" t="s">
        <v>32</v>
      </c>
      <c r="D74" s="98" t="s">
        <v>32</v>
      </c>
      <c r="E74" s="98" t="s">
        <v>32</v>
      </c>
      <c r="F74" s="100" t="s">
        <v>73</v>
      </c>
      <c r="G74" s="126">
        <f t="shared" si="4"/>
        <v>0</v>
      </c>
      <c r="H74" s="456">
        <v>0</v>
      </c>
      <c r="I74" s="505"/>
      <c r="J74" s="506"/>
      <c r="K74" s="63"/>
      <c r="L74" s="63"/>
      <c r="M74" s="63"/>
      <c r="N74" s="641"/>
      <c r="O74" s="360" t="s">
        <v>229</v>
      </c>
      <c r="P74" s="361"/>
      <c r="Q74" s="374">
        <f t="shared" si="3"/>
        <v>0</v>
      </c>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row>
    <row r="75" spans="1:46" ht="12.75" customHeight="1" x14ac:dyDescent="0.25">
      <c r="A75" s="600"/>
      <c r="B75" s="96" t="s">
        <v>84</v>
      </c>
      <c r="C75" s="97" t="s">
        <v>32</v>
      </c>
      <c r="D75" s="98" t="s">
        <v>32</v>
      </c>
      <c r="E75" s="98" t="s">
        <v>32</v>
      </c>
      <c r="F75" s="100" t="s">
        <v>74</v>
      </c>
      <c r="G75" s="126">
        <f t="shared" si="4"/>
        <v>0</v>
      </c>
      <c r="H75" s="456">
        <v>0</v>
      </c>
      <c r="I75" s="505"/>
      <c r="J75" s="506"/>
      <c r="K75" s="63"/>
      <c r="L75" s="63"/>
      <c r="M75" s="63"/>
      <c r="N75" s="641"/>
      <c r="O75" s="360" t="s">
        <v>230</v>
      </c>
      <c r="P75" s="361"/>
      <c r="Q75" s="374">
        <f t="shared" si="3"/>
        <v>0</v>
      </c>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row>
    <row r="76" spans="1:46" ht="12.75" customHeight="1" thickBot="1" x14ac:dyDescent="0.3">
      <c r="A76" s="601"/>
      <c r="B76" s="101" t="s">
        <v>85</v>
      </c>
      <c r="C76" s="102" t="s">
        <v>32</v>
      </c>
      <c r="D76" s="103" t="s">
        <v>32</v>
      </c>
      <c r="E76" s="103" t="s">
        <v>32</v>
      </c>
      <c r="F76" s="104" t="s">
        <v>75</v>
      </c>
      <c r="G76" s="130">
        <f t="shared" si="4"/>
        <v>0</v>
      </c>
      <c r="H76" s="457">
        <v>0</v>
      </c>
      <c r="I76" s="509">
        <v>0</v>
      </c>
      <c r="J76" s="510"/>
      <c r="K76" s="63"/>
      <c r="L76" s="63"/>
      <c r="M76" s="63"/>
      <c r="N76" s="641"/>
      <c r="O76" s="387" t="s">
        <v>231</v>
      </c>
      <c r="P76" s="377"/>
      <c r="Q76" s="388">
        <f t="shared" si="3"/>
        <v>0</v>
      </c>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row>
    <row r="77" spans="1:46" ht="12.75" customHeight="1" thickTop="1" x14ac:dyDescent="0.25">
      <c r="A77" s="602" t="s">
        <v>40</v>
      </c>
      <c r="B77" s="131" t="s">
        <v>140</v>
      </c>
      <c r="C77" s="132"/>
      <c r="D77" s="132"/>
      <c r="E77" s="132"/>
      <c r="F77" s="133"/>
      <c r="G77" s="134"/>
      <c r="H77" s="135"/>
      <c r="I77" s="511"/>
      <c r="J77" s="512"/>
      <c r="K77" s="63"/>
      <c r="L77" s="63"/>
      <c r="M77" s="63"/>
      <c r="N77" s="641"/>
      <c r="O77" s="366" t="s">
        <v>140</v>
      </c>
      <c r="P77" s="392"/>
      <c r="Q77" s="393"/>
      <c r="R77" s="393"/>
      <c r="S77" s="431" t="s">
        <v>248</v>
      </c>
      <c r="T77" s="642" t="s">
        <v>249</v>
      </c>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row>
    <row r="78" spans="1:46" ht="12.75" customHeight="1" x14ac:dyDescent="0.25">
      <c r="A78" s="603"/>
      <c r="B78" s="96" t="s">
        <v>67</v>
      </c>
      <c r="C78" s="97" t="s">
        <v>32</v>
      </c>
      <c r="D78" s="98" t="s">
        <v>32</v>
      </c>
      <c r="E78" s="98" t="s">
        <v>32</v>
      </c>
      <c r="F78" s="100" t="s">
        <v>21</v>
      </c>
      <c r="G78" s="136">
        <f>SUM(H78:J78)</f>
        <v>0</v>
      </c>
      <c r="H78" s="456">
        <v>0</v>
      </c>
      <c r="I78" s="513">
        <v>0</v>
      </c>
      <c r="J78" s="514">
        <v>0</v>
      </c>
      <c r="K78" s="63"/>
      <c r="L78" s="63"/>
      <c r="M78" s="63"/>
      <c r="N78" s="641"/>
      <c r="O78" s="375" t="s">
        <v>232</v>
      </c>
      <c r="P78" s="361">
        <v>0</v>
      </c>
      <c r="Q78" s="435">
        <f t="shared" si="3"/>
        <v>0</v>
      </c>
      <c r="R78" s="432"/>
      <c r="S78" s="433" t="e">
        <f>SUM(G78-I78)/G78</f>
        <v>#DIV/0!</v>
      </c>
      <c r="T78" s="643"/>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row>
    <row r="79" spans="1:46" ht="12.75" customHeight="1" x14ac:dyDescent="0.25">
      <c r="A79" s="603"/>
      <c r="B79" s="96" t="s">
        <v>63</v>
      </c>
      <c r="C79" s="97" t="s">
        <v>32</v>
      </c>
      <c r="D79" s="98" t="s">
        <v>32</v>
      </c>
      <c r="E79" s="98" t="s">
        <v>32</v>
      </c>
      <c r="F79" s="100" t="s">
        <v>22</v>
      </c>
      <c r="G79" s="136">
        <f>SUM(H79:J79)</f>
        <v>0</v>
      </c>
      <c r="H79" s="456">
        <v>0</v>
      </c>
      <c r="I79" s="513">
        <v>0</v>
      </c>
      <c r="J79" s="514">
        <v>0</v>
      </c>
      <c r="K79" s="63"/>
      <c r="L79" s="63"/>
      <c r="M79" s="63"/>
      <c r="N79" s="641"/>
      <c r="O79" s="375" t="s">
        <v>233</v>
      </c>
      <c r="P79" s="361">
        <v>0</v>
      </c>
      <c r="Q79" s="435">
        <f t="shared" si="3"/>
        <v>0</v>
      </c>
      <c r="R79" s="432"/>
      <c r="S79" s="433" t="e">
        <f t="shared" ref="S79" si="5">SUM(G79-I79)/G79</f>
        <v>#DIV/0!</v>
      </c>
      <c r="T79" s="643"/>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row>
    <row r="80" spans="1:46" ht="12.75" customHeight="1" x14ac:dyDescent="0.25">
      <c r="A80" s="603"/>
      <c r="B80" s="96" t="s">
        <v>68</v>
      </c>
      <c r="C80" s="97" t="s">
        <v>32</v>
      </c>
      <c r="D80" s="98" t="s">
        <v>32</v>
      </c>
      <c r="E80" s="98" t="s">
        <v>32</v>
      </c>
      <c r="F80" s="100" t="s">
        <v>23</v>
      </c>
      <c r="G80" s="136">
        <f>SUM(H80:J80)</f>
        <v>0</v>
      </c>
      <c r="H80" s="461">
        <v>0</v>
      </c>
      <c r="I80" s="513">
        <v>0</v>
      </c>
      <c r="J80" s="515">
        <v>0</v>
      </c>
      <c r="K80" s="63"/>
      <c r="L80" s="63"/>
      <c r="M80" s="63"/>
      <c r="N80" s="641"/>
      <c r="O80" s="375" t="s">
        <v>234</v>
      </c>
      <c r="P80" s="361">
        <v>0</v>
      </c>
      <c r="Q80" s="435">
        <f t="shared" si="3"/>
        <v>0</v>
      </c>
      <c r="R80" s="432"/>
      <c r="S80" s="433"/>
      <c r="T80" s="643"/>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row>
    <row r="81" spans="1:48" ht="12.75" customHeight="1" x14ac:dyDescent="0.25">
      <c r="A81" s="603"/>
      <c r="B81" s="219"/>
      <c r="C81" s="219"/>
      <c r="D81" s="219"/>
      <c r="E81" s="219"/>
      <c r="F81" s="389" t="s">
        <v>185</v>
      </c>
      <c r="G81" s="220">
        <f t="shared" ref="G81:J81" si="6">SUM(G18:G80)</f>
        <v>0</v>
      </c>
      <c r="H81" s="356">
        <f t="shared" si="6"/>
        <v>0</v>
      </c>
      <c r="I81" s="516">
        <f t="shared" si="6"/>
        <v>0</v>
      </c>
      <c r="J81" s="517">
        <f t="shared" si="6"/>
        <v>0</v>
      </c>
      <c r="K81" s="63"/>
      <c r="L81" s="63"/>
      <c r="M81" s="63"/>
      <c r="N81" s="641"/>
      <c r="O81" s="399"/>
      <c r="P81" s="400">
        <v>0</v>
      </c>
      <c r="Q81" s="436"/>
      <c r="R81" s="439"/>
      <c r="S81" s="439"/>
      <c r="T81" s="643"/>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row>
    <row r="82" spans="1:48" ht="12.75" customHeight="1" thickBot="1" x14ac:dyDescent="0.3">
      <c r="A82" s="603"/>
      <c r="B82" s="223"/>
      <c r="C82" s="223"/>
      <c r="D82" s="223"/>
      <c r="E82" s="223"/>
      <c r="F82" s="223" t="s">
        <v>186</v>
      </c>
      <c r="G82" s="221">
        <f>SUM(G18:G80)-G57</f>
        <v>0</v>
      </c>
      <c r="H82" s="222"/>
      <c r="I82" s="518"/>
      <c r="J82" s="519"/>
      <c r="K82" s="63"/>
      <c r="L82" s="63"/>
      <c r="M82" s="63"/>
      <c r="N82" s="641"/>
      <c r="O82" s="394" t="s">
        <v>235</v>
      </c>
      <c r="P82" s="395"/>
      <c r="Q82" s="437">
        <f t="shared" si="3"/>
        <v>0</v>
      </c>
      <c r="R82" s="439"/>
      <c r="S82" s="439"/>
      <c r="T82" s="64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row>
    <row r="83" spans="1:48" s="86" customFormat="1" ht="15" thickTop="1" x14ac:dyDescent="0.2">
      <c r="A83" s="603"/>
      <c r="B83" s="137" t="s">
        <v>129</v>
      </c>
      <c r="C83" s="138"/>
      <c r="D83" s="138"/>
      <c r="E83" s="138"/>
      <c r="F83" s="138"/>
      <c r="G83" s="139"/>
      <c r="H83" s="140"/>
      <c r="I83" s="520"/>
      <c r="J83" s="521"/>
      <c r="K83" s="63"/>
      <c r="L83" s="63"/>
      <c r="M83" s="63"/>
      <c r="N83" s="641"/>
      <c r="O83" s="390" t="s">
        <v>129</v>
      </c>
      <c r="P83" s="391"/>
      <c r="Q83" s="438"/>
      <c r="R83" s="434"/>
      <c r="S83" s="440" t="s">
        <v>248</v>
      </c>
      <c r="T83" s="642" t="s">
        <v>250</v>
      </c>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row>
    <row r="84" spans="1:48" ht="45" customHeight="1" x14ac:dyDescent="0.2">
      <c r="A84" s="603"/>
      <c r="B84" s="605" t="s">
        <v>269</v>
      </c>
      <c r="C84" s="606"/>
      <c r="D84" s="606"/>
      <c r="E84" s="606"/>
      <c r="F84" s="145" t="s">
        <v>289</v>
      </c>
      <c r="G84" s="143">
        <v>0</v>
      </c>
      <c r="H84" s="402"/>
      <c r="I84" s="522"/>
      <c r="J84" s="523">
        <f>G84</f>
        <v>0</v>
      </c>
      <c r="K84" s="63"/>
      <c r="L84" s="63"/>
      <c r="M84" s="63"/>
      <c r="N84" s="641"/>
      <c r="O84" s="575" t="str">
        <f>F84</f>
        <v>Governmental Depreciation Amounts of buildings and improvements (Do not include any depreciation amounts related to buildings and improvements paid for with federal money)</v>
      </c>
      <c r="P84" s="361">
        <v>0</v>
      </c>
      <c r="Q84" s="435">
        <f>SUM(P84-G84)</f>
        <v>0</v>
      </c>
      <c r="R84" s="432"/>
      <c r="S84" s="433" t="e">
        <f>SUM(P84-G84)/P84</f>
        <v>#DIV/0!</v>
      </c>
      <c r="T84" s="643"/>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row>
    <row r="85" spans="1:48" ht="45" customHeight="1" thickBot="1" x14ac:dyDescent="0.25">
      <c r="A85" s="604"/>
      <c r="B85" s="607"/>
      <c r="C85" s="608"/>
      <c r="D85" s="608"/>
      <c r="E85" s="608"/>
      <c r="F85" s="146" t="s">
        <v>290</v>
      </c>
      <c r="G85" s="144">
        <v>0</v>
      </c>
      <c r="H85" s="403"/>
      <c r="I85" s="524"/>
      <c r="J85" s="525">
        <f>G85</f>
        <v>0</v>
      </c>
      <c r="K85" s="63"/>
      <c r="L85" s="63"/>
      <c r="M85" s="63"/>
      <c r="N85" s="641"/>
      <c r="O85" s="576" t="str">
        <f>F85</f>
        <v>Governmental Depreciation Amounts of furniture and equipment and vehicles (Do not include any depreciation amounts related to furniture and equipment paid for with federal money)</v>
      </c>
      <c r="P85" s="443">
        <v>0</v>
      </c>
      <c r="Q85" s="444">
        <f t="shared" si="3"/>
        <v>0</v>
      </c>
      <c r="R85" s="445"/>
      <c r="S85" s="446" t="e">
        <f>SUM(P85-G85)/P85</f>
        <v>#DIV/0!</v>
      </c>
      <c r="T85" s="64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row>
    <row r="86" spans="1:48" s="41" customFormat="1" ht="24" customHeight="1" thickTop="1" thickBot="1" x14ac:dyDescent="0.3">
      <c r="A86" s="182"/>
      <c r="B86" s="183"/>
      <c r="C86" s="183"/>
      <c r="D86" s="183"/>
      <c r="E86" s="183"/>
      <c r="F86" s="184"/>
      <c r="G86" s="185"/>
      <c r="H86" s="185"/>
      <c r="I86" s="526">
        <f>SUM(I81:I85)</f>
        <v>0</v>
      </c>
      <c r="J86" s="527">
        <f>SUM(J81:J85)</f>
        <v>0</v>
      </c>
      <c r="K86" s="63"/>
      <c r="L86" s="63"/>
      <c r="M86" s="63"/>
      <c r="N86" s="641"/>
      <c r="O86" s="358"/>
      <c r="P86" s="66"/>
      <c r="Q86" s="66"/>
      <c r="R86" s="66"/>
      <c r="S86" s="66"/>
      <c r="T86" s="66"/>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row>
    <row r="87" spans="1:48" s="255" customFormat="1" ht="26.25" thickBot="1" x14ac:dyDescent="0.3">
      <c r="A87" s="45"/>
      <c r="B87" s="42"/>
      <c r="C87" s="42"/>
      <c r="D87" s="42"/>
      <c r="E87" s="42"/>
      <c r="F87" s="43"/>
      <c r="G87" s="253"/>
      <c r="H87" s="253"/>
      <c r="I87" s="551" t="s">
        <v>202</v>
      </c>
      <c r="J87" s="552" t="s">
        <v>41</v>
      </c>
      <c r="K87" s="63"/>
      <c r="L87" s="63"/>
      <c r="M87" s="63"/>
      <c r="N87" s="641"/>
      <c r="O87" s="358"/>
      <c r="P87" s="66"/>
      <c r="Q87" s="66"/>
      <c r="R87" s="66"/>
      <c r="S87" s="66"/>
      <c r="T87" s="66"/>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row>
    <row r="88" spans="1:48" ht="15.75" thickTop="1" thickBot="1" x14ac:dyDescent="0.3">
      <c r="A88" s="68"/>
      <c r="B88" s="42"/>
      <c r="C88" s="42"/>
      <c r="D88" s="42"/>
      <c r="E88" s="42"/>
      <c r="F88" s="43"/>
      <c r="G88" s="44"/>
      <c r="H88" s="44"/>
      <c r="I88" s="61"/>
      <c r="J88" s="61"/>
      <c r="K88" s="63"/>
      <c r="L88" s="63"/>
      <c r="M88" s="63"/>
      <c r="N88" s="641"/>
      <c r="O88" s="358"/>
      <c r="P88" s="66"/>
      <c r="Q88" s="66"/>
      <c r="R88" s="66"/>
      <c r="S88" s="66"/>
      <c r="T88" s="66"/>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row>
    <row r="89" spans="1:48" ht="13.5" thickTop="1" x14ac:dyDescent="0.25">
      <c r="A89" s="151"/>
      <c r="B89" s="42"/>
      <c r="C89" s="42"/>
      <c r="D89" s="42"/>
      <c r="E89" s="42"/>
      <c r="F89" s="43"/>
      <c r="G89" s="44"/>
      <c r="H89" s="596" t="s">
        <v>134</v>
      </c>
      <c r="I89" s="597"/>
      <c r="J89" s="598"/>
      <c r="K89" s="66"/>
      <c r="L89" s="66"/>
      <c r="M89" s="66"/>
      <c r="N89" s="641"/>
      <c r="O89" s="358"/>
      <c r="P89" s="66"/>
      <c r="Q89" s="66"/>
      <c r="R89" s="66"/>
      <c r="S89" s="66"/>
      <c r="T89" s="66"/>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row>
    <row r="90" spans="1:48" s="86" customFormat="1" ht="21" customHeight="1" x14ac:dyDescent="0.2">
      <c r="A90" s="168"/>
      <c r="B90" s="169"/>
      <c r="C90" s="169"/>
      <c r="D90" s="169"/>
      <c r="E90" s="169"/>
      <c r="F90" s="170"/>
      <c r="G90" s="167"/>
      <c r="H90" s="396" t="s">
        <v>146</v>
      </c>
      <c r="I90" s="350" t="s">
        <v>147</v>
      </c>
      <c r="J90" s="397" t="s">
        <v>148</v>
      </c>
      <c r="K90" s="171"/>
      <c r="L90" s="171"/>
      <c r="M90" s="171"/>
      <c r="N90" s="641"/>
      <c r="O90" s="358"/>
      <c r="P90" s="66"/>
      <c r="Q90" s="66"/>
      <c r="R90" s="66"/>
      <c r="S90" s="66"/>
      <c r="T90" s="66"/>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row>
    <row r="91" spans="1:48" ht="24.95" customHeight="1" x14ac:dyDescent="0.2">
      <c r="A91" s="68"/>
      <c r="B91" s="42"/>
      <c r="C91" s="42"/>
      <c r="D91" s="42"/>
      <c r="E91" s="42"/>
      <c r="F91" s="43"/>
      <c r="G91" s="44"/>
      <c r="H91" s="224" t="s">
        <v>41</v>
      </c>
      <c r="I91" s="225" t="s">
        <v>203</v>
      </c>
      <c r="J91" s="226" t="s">
        <v>164</v>
      </c>
      <c r="K91" s="66"/>
      <c r="L91" s="66"/>
      <c r="M91" s="66"/>
      <c r="N91" s="641"/>
      <c r="O91" s="358"/>
      <c r="P91" s="66"/>
      <c r="Q91" s="66"/>
      <c r="R91" s="66"/>
      <c r="S91" s="66"/>
      <c r="T91" s="66"/>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row>
    <row r="92" spans="1:48" x14ac:dyDescent="0.25">
      <c r="A92" s="68"/>
      <c r="B92" s="42"/>
      <c r="C92" s="42"/>
      <c r="D92" s="42"/>
      <c r="E92" s="42"/>
      <c r="F92" s="43"/>
      <c r="G92" s="44"/>
      <c r="H92" s="348">
        <f>J86</f>
        <v>0</v>
      </c>
      <c r="I92" s="349">
        <f>I86</f>
        <v>0</v>
      </c>
      <c r="J92" s="227">
        <v>0.95</v>
      </c>
      <c r="K92" s="66"/>
      <c r="L92" s="66"/>
      <c r="M92" s="66"/>
      <c r="N92" s="641"/>
      <c r="O92" s="358"/>
      <c r="P92" s="66"/>
      <c r="Q92" s="66"/>
      <c r="R92" s="66"/>
      <c r="S92" s="66"/>
      <c r="T92" s="66"/>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row>
    <row r="93" spans="1:48" x14ac:dyDescent="0.25">
      <c r="A93" s="68"/>
      <c r="B93" s="42"/>
      <c r="C93" s="42"/>
      <c r="D93" s="42"/>
      <c r="E93" s="42"/>
      <c r="F93" s="43"/>
      <c r="G93" s="44"/>
      <c r="H93" s="46"/>
      <c r="I93" s="214" t="s">
        <v>149</v>
      </c>
      <c r="J93" s="398"/>
      <c r="K93" s="66"/>
      <c r="L93" s="66"/>
      <c r="M93" s="66"/>
      <c r="N93" s="641"/>
      <c r="O93" s="358"/>
      <c r="P93" s="66"/>
      <c r="Q93" s="66"/>
      <c r="R93" s="66"/>
      <c r="S93" s="66"/>
      <c r="T93" s="66"/>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row>
    <row r="94" spans="1:48" x14ac:dyDescent="0.25">
      <c r="A94" s="68"/>
      <c r="B94" s="42"/>
      <c r="C94" s="42"/>
      <c r="D94" s="42"/>
      <c r="E94" s="42"/>
      <c r="F94" s="43"/>
      <c r="G94" s="44"/>
      <c r="H94" s="47"/>
      <c r="I94" s="213" t="s">
        <v>36</v>
      </c>
      <c r="J94" s="398"/>
      <c r="K94" s="66"/>
      <c r="L94" s="66"/>
      <c r="M94" s="66"/>
      <c r="N94" s="641"/>
      <c r="O94" s="358"/>
      <c r="P94" s="66"/>
      <c r="Q94" s="66"/>
      <c r="R94" s="66"/>
      <c r="S94" s="66"/>
      <c r="T94" s="66"/>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row>
    <row r="95" spans="1:48" ht="13.5" thickBot="1" x14ac:dyDescent="0.3">
      <c r="A95" s="68"/>
      <c r="B95" s="42"/>
      <c r="C95" s="42"/>
      <c r="D95" s="42"/>
      <c r="E95" s="42"/>
      <c r="F95" s="43"/>
      <c r="G95" s="44"/>
      <c r="H95" s="48"/>
      <c r="I95" s="216" t="e">
        <f>+H92/I92*J92</f>
        <v>#DIV/0!</v>
      </c>
      <c r="J95" s="49"/>
      <c r="K95" s="66"/>
      <c r="L95" s="66"/>
      <c r="M95" s="66"/>
      <c r="N95" s="641"/>
      <c r="O95" s="358"/>
      <c r="P95" s="66"/>
      <c r="Q95" s="66"/>
      <c r="R95" s="66"/>
      <c r="S95" s="66"/>
      <c r="T95" s="66"/>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row>
    <row r="96" spans="1:48" ht="13.5" thickTop="1" x14ac:dyDescent="0.25">
      <c r="A96" s="66"/>
      <c r="B96" s="66"/>
      <c r="C96" s="66"/>
      <c r="D96" s="66"/>
      <c r="E96" s="66"/>
      <c r="F96" s="66"/>
      <c r="G96" s="66"/>
      <c r="H96" s="66"/>
      <c r="I96" s="66"/>
      <c r="J96" s="66"/>
      <c r="K96" s="66"/>
      <c r="L96" s="66"/>
      <c r="M96" s="66"/>
      <c r="N96" s="641"/>
      <c r="O96" s="358"/>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row>
    <row r="97" spans="1:48" x14ac:dyDescent="0.25">
      <c r="A97" s="66"/>
      <c r="B97" s="66"/>
      <c r="C97" s="66"/>
      <c r="D97" s="66"/>
      <c r="E97" s="66"/>
      <c r="F97" s="66"/>
      <c r="G97" s="66"/>
      <c r="H97" s="66"/>
      <c r="I97" s="66"/>
      <c r="J97" s="66"/>
      <c r="K97" s="66"/>
      <c r="L97" s="66"/>
      <c r="M97" s="66"/>
      <c r="N97" s="641"/>
      <c r="O97" s="358"/>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row>
    <row r="98" spans="1:48" x14ac:dyDescent="0.25">
      <c r="A98" s="66"/>
      <c r="B98" s="66"/>
      <c r="C98" s="66"/>
      <c r="D98" s="66"/>
      <c r="E98" s="66"/>
      <c r="F98" s="66"/>
      <c r="G98" s="66"/>
      <c r="H98" s="66"/>
      <c r="I98" s="66"/>
      <c r="J98" s="66"/>
      <c r="K98" s="66"/>
      <c r="L98" s="66"/>
      <c r="M98" s="66"/>
      <c r="N98" s="641"/>
      <c r="O98" s="358"/>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row>
    <row r="99" spans="1:48" x14ac:dyDescent="0.25">
      <c r="A99" s="66"/>
      <c r="B99" s="66"/>
      <c r="C99" s="66"/>
      <c r="D99" s="66"/>
      <c r="E99" s="66"/>
      <c r="F99" s="66"/>
      <c r="G99" s="66"/>
      <c r="H99" s="66"/>
      <c r="I99" s="66"/>
      <c r="J99" s="66"/>
      <c r="K99" s="66"/>
      <c r="L99" s="66"/>
      <c r="M99" s="66"/>
      <c r="N99" s="641"/>
      <c r="O99" s="358"/>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row>
    <row r="100" spans="1:48" x14ac:dyDescent="0.25">
      <c r="A100" s="66"/>
      <c r="B100" s="66"/>
      <c r="C100" s="66"/>
      <c r="D100" s="66"/>
      <c r="E100" s="66"/>
      <c r="F100" s="66"/>
      <c r="G100" s="66"/>
      <c r="H100" s="66"/>
      <c r="I100" s="66"/>
      <c r="J100" s="66"/>
      <c r="K100" s="66"/>
      <c r="L100" s="66"/>
      <c r="M100" s="66"/>
      <c r="N100" s="641"/>
      <c r="O100" s="358"/>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row>
    <row r="101" spans="1:48" x14ac:dyDescent="0.25">
      <c r="A101" s="66"/>
      <c r="B101" s="66"/>
      <c r="C101" s="66"/>
      <c r="D101" s="66"/>
      <c r="E101" s="66"/>
      <c r="F101" s="66"/>
      <c r="G101" s="66"/>
      <c r="H101" s="66"/>
      <c r="I101" s="66"/>
      <c r="J101" s="66"/>
      <c r="K101" s="66"/>
      <c r="L101" s="66"/>
      <c r="M101" s="66"/>
      <c r="N101" s="641"/>
      <c r="O101" s="358"/>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row>
    <row r="102" spans="1:48" x14ac:dyDescent="0.25">
      <c r="A102" s="66"/>
      <c r="B102" s="66"/>
      <c r="C102" s="66"/>
      <c r="D102" s="66"/>
      <c r="E102" s="66"/>
      <c r="F102" s="66"/>
      <c r="G102" s="66"/>
      <c r="H102" s="66"/>
      <c r="I102" s="66"/>
      <c r="J102" s="66"/>
      <c r="K102" s="66"/>
      <c r="L102" s="66"/>
      <c r="M102" s="66"/>
      <c r="N102" s="641"/>
      <c r="O102" s="358"/>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row>
    <row r="103" spans="1:48" x14ac:dyDescent="0.25">
      <c r="A103" s="66"/>
      <c r="B103" s="66"/>
      <c r="C103" s="66"/>
      <c r="D103" s="66"/>
      <c r="E103" s="66"/>
      <c r="F103" s="66"/>
      <c r="G103" s="66"/>
      <c r="H103" s="66"/>
      <c r="I103" s="66"/>
      <c r="J103" s="66"/>
      <c r="K103" s="66"/>
      <c r="L103" s="66"/>
      <c r="M103" s="66"/>
      <c r="N103" s="641"/>
      <c r="O103" s="358"/>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row>
    <row r="104" spans="1:48" x14ac:dyDescent="0.25">
      <c r="A104" s="66"/>
      <c r="B104" s="66"/>
      <c r="C104" s="66"/>
      <c r="D104" s="66"/>
      <c r="E104" s="66"/>
      <c r="F104" s="66"/>
      <c r="G104" s="66"/>
      <c r="H104" s="66"/>
      <c r="I104" s="66"/>
      <c r="J104" s="66"/>
      <c r="K104" s="66"/>
      <c r="L104" s="66"/>
      <c r="M104" s="66"/>
      <c r="N104" s="641"/>
      <c r="O104" s="358"/>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row>
    <row r="105" spans="1:48" x14ac:dyDescent="0.25">
      <c r="A105" s="66"/>
      <c r="B105" s="66"/>
      <c r="C105" s="66"/>
      <c r="D105" s="66"/>
      <c r="E105" s="66"/>
      <c r="F105" s="66"/>
      <c r="G105" s="66"/>
      <c r="H105" s="66"/>
      <c r="I105" s="66"/>
      <c r="J105" s="66"/>
      <c r="K105" s="66"/>
      <c r="L105" s="66"/>
      <c r="M105" s="66"/>
      <c r="N105" s="641"/>
      <c r="O105" s="358"/>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row>
    <row r="106" spans="1:48" x14ac:dyDescent="0.25">
      <c r="A106" s="66"/>
      <c r="B106" s="66"/>
      <c r="C106" s="66"/>
      <c r="D106" s="66"/>
      <c r="E106" s="66"/>
      <c r="F106" s="66"/>
      <c r="G106" s="66"/>
      <c r="H106" s="66"/>
      <c r="I106" s="66"/>
      <c r="J106" s="66"/>
      <c r="K106" s="66"/>
      <c r="L106" s="66"/>
      <c r="M106" s="66"/>
      <c r="N106" s="641"/>
      <c r="O106" s="358"/>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row>
    <row r="107" spans="1:48" x14ac:dyDescent="0.25">
      <c r="A107" s="66"/>
      <c r="B107" s="66"/>
      <c r="C107" s="66"/>
      <c r="D107" s="66"/>
      <c r="E107" s="66"/>
      <c r="F107" s="66"/>
      <c r="G107" s="66"/>
      <c r="H107" s="66"/>
      <c r="I107" s="66"/>
      <c r="J107" s="66"/>
      <c r="K107" s="66"/>
      <c r="L107" s="66"/>
      <c r="M107" s="66"/>
      <c r="N107" s="641"/>
      <c r="O107" s="358"/>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row>
    <row r="108" spans="1:48" x14ac:dyDescent="0.25">
      <c r="A108" s="66"/>
      <c r="B108" s="66"/>
      <c r="C108" s="66"/>
      <c r="D108" s="66"/>
      <c r="E108" s="66"/>
      <c r="F108" s="66"/>
      <c r="G108" s="66"/>
      <c r="H108" s="66"/>
      <c r="I108" s="66"/>
      <c r="J108" s="66"/>
      <c r="K108" s="66"/>
      <c r="L108" s="66"/>
      <c r="M108" s="66"/>
      <c r="N108" s="641"/>
      <c r="O108" s="358"/>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row>
    <row r="109" spans="1:48" x14ac:dyDescent="0.25">
      <c r="A109" s="66"/>
      <c r="B109" s="66"/>
      <c r="C109" s="66"/>
      <c r="D109" s="66"/>
      <c r="E109" s="66"/>
      <c r="F109" s="66"/>
      <c r="G109" s="66"/>
      <c r="H109" s="66"/>
      <c r="I109" s="66"/>
      <c r="J109" s="66"/>
      <c r="K109" s="66"/>
      <c r="L109" s="66"/>
      <c r="M109" s="66"/>
      <c r="N109" s="641"/>
      <c r="O109" s="358"/>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row>
    <row r="110" spans="1:48" x14ac:dyDescent="0.25">
      <c r="A110" s="66"/>
      <c r="B110" s="66"/>
      <c r="C110" s="66"/>
      <c r="D110" s="66"/>
      <c r="E110" s="66"/>
      <c r="F110" s="66"/>
      <c r="G110" s="66"/>
      <c r="H110" s="66"/>
      <c r="I110" s="66"/>
      <c r="J110" s="66"/>
      <c r="K110" s="66"/>
      <c r="L110" s="66"/>
      <c r="M110" s="66"/>
      <c r="N110" s="641"/>
      <c r="O110" s="358"/>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row>
    <row r="111" spans="1:48" x14ac:dyDescent="0.25">
      <c r="A111" s="66"/>
      <c r="B111" s="66"/>
      <c r="C111" s="66"/>
      <c r="D111" s="66"/>
      <c r="E111" s="66"/>
      <c r="F111" s="66"/>
      <c r="G111" s="66"/>
      <c r="H111" s="66"/>
      <c r="I111" s="66"/>
      <c r="J111" s="66"/>
      <c r="K111" s="66"/>
      <c r="L111" s="66"/>
      <c r="M111" s="66"/>
      <c r="N111" s="641"/>
      <c r="O111" s="358"/>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row>
    <row r="112" spans="1:48" x14ac:dyDescent="0.25">
      <c r="A112" s="66"/>
      <c r="B112" s="66"/>
      <c r="C112" s="66"/>
      <c r="D112" s="66"/>
      <c r="E112" s="66"/>
      <c r="F112" s="66"/>
      <c r="G112" s="66"/>
      <c r="H112" s="66"/>
      <c r="I112" s="66"/>
      <c r="J112" s="66"/>
      <c r="K112" s="66"/>
      <c r="L112" s="66"/>
      <c r="M112" s="66"/>
      <c r="N112" s="641"/>
      <c r="O112" s="358"/>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row>
    <row r="113" spans="1:48" x14ac:dyDescent="0.25">
      <c r="A113" s="66"/>
      <c r="B113" s="66"/>
      <c r="C113" s="66"/>
      <c r="D113" s="66"/>
      <c r="E113" s="66"/>
      <c r="F113" s="66"/>
      <c r="G113" s="66"/>
      <c r="H113" s="66"/>
      <c r="I113" s="66"/>
      <c r="J113" s="66"/>
      <c r="K113" s="66"/>
      <c r="L113" s="66"/>
      <c r="M113" s="66"/>
      <c r="N113" s="641"/>
      <c r="O113" s="358"/>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row>
    <row r="114" spans="1:48" x14ac:dyDescent="0.25">
      <c r="A114" s="66"/>
      <c r="B114" s="66"/>
      <c r="C114" s="66"/>
      <c r="D114" s="66"/>
      <c r="E114" s="66"/>
      <c r="F114" s="66"/>
      <c r="G114" s="66"/>
      <c r="H114" s="66"/>
      <c r="I114" s="66"/>
      <c r="J114" s="66"/>
      <c r="K114" s="66"/>
      <c r="L114" s="66"/>
      <c r="M114" s="66"/>
      <c r="N114" s="641"/>
      <c r="O114" s="358"/>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row>
    <row r="115" spans="1:48" x14ac:dyDescent="0.25">
      <c r="A115" s="66"/>
      <c r="B115" s="66"/>
      <c r="C115" s="66"/>
      <c r="D115" s="66"/>
      <c r="E115" s="66"/>
      <c r="F115" s="66"/>
      <c r="G115" s="66"/>
      <c r="H115" s="66"/>
      <c r="I115" s="66"/>
      <c r="J115" s="66"/>
      <c r="K115" s="66"/>
      <c r="L115" s="66"/>
      <c r="M115" s="66"/>
      <c r="N115" s="641"/>
      <c r="O115" s="358"/>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row>
    <row r="116" spans="1:48" x14ac:dyDescent="0.25">
      <c r="A116" s="66"/>
      <c r="B116" s="66"/>
      <c r="C116" s="66"/>
      <c r="D116" s="66"/>
      <c r="E116" s="66"/>
      <c r="F116" s="66"/>
      <c r="G116" s="66"/>
      <c r="H116" s="66"/>
      <c r="I116" s="66"/>
      <c r="J116" s="66"/>
      <c r="K116" s="66"/>
      <c r="L116" s="66"/>
      <c r="M116" s="66"/>
      <c r="N116" s="641"/>
      <c r="O116" s="358"/>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row>
    <row r="117" spans="1:48" x14ac:dyDescent="0.25">
      <c r="A117" s="66"/>
      <c r="B117" s="66"/>
      <c r="C117" s="66"/>
      <c r="D117" s="66"/>
      <c r="E117" s="66"/>
      <c r="F117" s="66"/>
      <c r="G117" s="66"/>
      <c r="H117" s="66"/>
      <c r="I117" s="66"/>
      <c r="J117" s="66"/>
      <c r="K117" s="66"/>
      <c r="L117" s="66"/>
      <c r="M117" s="66"/>
      <c r="N117" s="641"/>
      <c r="O117" s="358"/>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row>
    <row r="118" spans="1:48" x14ac:dyDescent="0.25">
      <c r="A118" s="66"/>
      <c r="B118" s="66"/>
      <c r="C118" s="66"/>
      <c r="D118" s="66"/>
      <c r="E118" s="66"/>
      <c r="F118" s="66"/>
      <c r="G118" s="66"/>
      <c r="H118" s="66"/>
      <c r="I118" s="66"/>
      <c r="J118" s="66"/>
      <c r="K118" s="66"/>
      <c r="L118" s="66"/>
      <c r="M118" s="66"/>
      <c r="N118" s="641"/>
      <c r="O118" s="358"/>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row>
    <row r="119" spans="1:48" x14ac:dyDescent="0.25">
      <c r="A119" s="66"/>
      <c r="B119" s="66"/>
      <c r="C119" s="66"/>
      <c r="D119" s="66"/>
      <c r="E119" s="66"/>
      <c r="F119" s="66"/>
      <c r="G119" s="66"/>
      <c r="H119" s="66"/>
      <c r="I119" s="66"/>
      <c r="J119" s="66"/>
      <c r="K119" s="66"/>
      <c r="L119" s="66"/>
      <c r="M119" s="66"/>
      <c r="N119" s="641"/>
      <c r="O119" s="358"/>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row>
    <row r="120" spans="1:48" x14ac:dyDescent="0.25">
      <c r="A120" s="66"/>
      <c r="B120" s="66"/>
      <c r="C120" s="66"/>
      <c r="D120" s="66"/>
      <c r="E120" s="66"/>
      <c r="F120" s="66"/>
      <c r="G120" s="66"/>
      <c r="H120" s="66"/>
      <c r="I120" s="66"/>
      <c r="J120" s="66"/>
      <c r="K120" s="66"/>
      <c r="L120" s="66"/>
      <c r="M120" s="66"/>
      <c r="N120" s="641"/>
      <c r="O120" s="358"/>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row>
    <row r="121" spans="1:48" x14ac:dyDescent="0.25">
      <c r="A121" s="66"/>
      <c r="B121" s="66"/>
      <c r="C121" s="66"/>
      <c r="D121" s="66"/>
      <c r="E121" s="66"/>
      <c r="F121" s="66"/>
      <c r="G121" s="66"/>
      <c r="H121" s="66"/>
      <c r="I121" s="66"/>
      <c r="J121" s="66"/>
      <c r="K121" s="66"/>
      <c r="L121" s="66"/>
      <c r="M121" s="66"/>
      <c r="N121" s="641"/>
      <c r="O121" s="358"/>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row>
    <row r="122" spans="1:48" x14ac:dyDescent="0.25">
      <c r="A122" s="66"/>
      <c r="B122" s="66"/>
      <c r="C122" s="66"/>
      <c r="D122" s="66"/>
      <c r="E122" s="66"/>
      <c r="F122" s="66"/>
      <c r="G122" s="66"/>
      <c r="H122" s="66"/>
      <c r="I122" s="66"/>
      <c r="J122" s="66"/>
      <c r="K122" s="66"/>
      <c r="L122" s="66"/>
      <c r="M122" s="66"/>
      <c r="N122" s="641"/>
      <c r="O122" s="358"/>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row>
    <row r="123" spans="1:48" x14ac:dyDescent="0.25">
      <c r="A123" s="66"/>
      <c r="B123" s="66"/>
      <c r="C123" s="66"/>
      <c r="D123" s="66"/>
      <c r="E123" s="66"/>
      <c r="F123" s="66"/>
      <c r="G123" s="66"/>
      <c r="H123" s="66"/>
      <c r="I123" s="66"/>
      <c r="J123" s="66"/>
      <c r="K123" s="66"/>
      <c r="L123" s="66"/>
      <c r="M123" s="66"/>
      <c r="N123" s="641"/>
      <c r="O123" s="358"/>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row>
    <row r="124" spans="1:48" x14ac:dyDescent="0.25">
      <c r="A124" s="66"/>
      <c r="B124" s="66"/>
      <c r="C124" s="66"/>
      <c r="D124" s="66"/>
      <c r="E124" s="66"/>
      <c r="F124" s="66"/>
      <c r="G124" s="66"/>
      <c r="H124" s="66"/>
      <c r="I124" s="66"/>
      <c r="J124" s="66"/>
      <c r="K124" s="66"/>
      <c r="L124" s="66"/>
      <c r="M124" s="66"/>
      <c r="N124" s="641"/>
      <c r="O124" s="358"/>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row>
    <row r="125" spans="1:48" x14ac:dyDescent="0.25">
      <c r="A125" s="66"/>
      <c r="B125" s="66"/>
      <c r="C125" s="66"/>
      <c r="D125" s="66"/>
      <c r="E125" s="66"/>
      <c r="F125" s="66"/>
      <c r="G125" s="66"/>
      <c r="H125" s="66"/>
      <c r="I125" s="66"/>
      <c r="J125" s="66"/>
      <c r="K125" s="66"/>
      <c r="L125" s="66"/>
      <c r="M125" s="66"/>
      <c r="N125" s="641"/>
      <c r="O125" s="358"/>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row>
    <row r="126" spans="1:48" x14ac:dyDescent="0.25">
      <c r="A126" s="66"/>
      <c r="B126" s="66"/>
      <c r="C126" s="66"/>
      <c r="D126" s="66"/>
      <c r="E126" s="66"/>
      <c r="F126" s="66"/>
      <c r="G126" s="66"/>
      <c r="H126" s="66"/>
      <c r="I126" s="66"/>
      <c r="J126" s="66"/>
      <c r="K126" s="66"/>
      <c r="L126" s="66"/>
      <c r="M126" s="66"/>
      <c r="N126" s="641"/>
      <c r="O126" s="358"/>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row>
    <row r="127" spans="1:48" x14ac:dyDescent="0.25">
      <c r="A127" s="66"/>
      <c r="B127" s="66"/>
      <c r="C127" s="66"/>
      <c r="D127" s="66"/>
      <c r="E127" s="66"/>
      <c r="F127" s="66"/>
      <c r="G127" s="66"/>
      <c r="H127" s="66"/>
      <c r="I127" s="66"/>
      <c r="J127" s="66"/>
      <c r="K127" s="66"/>
      <c r="L127" s="66"/>
      <c r="M127" s="66"/>
      <c r="N127" s="641"/>
      <c r="O127" s="358"/>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row>
    <row r="128" spans="1:48" x14ac:dyDescent="0.25">
      <c r="A128" s="66"/>
      <c r="B128" s="66"/>
      <c r="C128" s="66"/>
      <c r="D128" s="66"/>
      <c r="E128" s="66"/>
      <c r="F128" s="66"/>
      <c r="G128" s="66"/>
      <c r="H128" s="66"/>
      <c r="I128" s="66"/>
      <c r="J128" s="66"/>
      <c r="K128" s="66"/>
      <c r="L128" s="66"/>
      <c r="M128" s="66"/>
      <c r="N128" s="641"/>
      <c r="O128" s="358"/>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row>
    <row r="129" spans="1:48" x14ac:dyDescent="0.25">
      <c r="A129" s="66"/>
      <c r="B129" s="66"/>
      <c r="C129" s="66"/>
      <c r="D129" s="66"/>
      <c r="E129" s="66"/>
      <c r="F129" s="66"/>
      <c r="G129" s="66"/>
      <c r="H129" s="66"/>
      <c r="I129" s="66"/>
      <c r="J129" s="66"/>
      <c r="K129" s="66"/>
      <c r="L129" s="66"/>
      <c r="M129" s="66"/>
      <c r="N129" s="641"/>
      <c r="O129" s="358"/>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row>
    <row r="130" spans="1:48" x14ac:dyDescent="0.25">
      <c r="A130" s="66"/>
      <c r="B130" s="66"/>
      <c r="C130" s="66"/>
      <c r="D130" s="66"/>
      <c r="E130" s="66"/>
      <c r="F130" s="66"/>
      <c r="G130" s="66"/>
      <c r="H130" s="66"/>
      <c r="I130" s="66"/>
      <c r="J130" s="66"/>
      <c r="K130" s="66"/>
      <c r="L130" s="66"/>
      <c r="M130" s="66"/>
      <c r="N130" s="641"/>
      <c r="O130" s="358"/>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row>
    <row r="131" spans="1:48" x14ac:dyDescent="0.25">
      <c r="A131" s="66"/>
      <c r="B131" s="66"/>
      <c r="C131" s="66"/>
      <c r="D131" s="66"/>
      <c r="E131" s="66"/>
      <c r="F131" s="66"/>
      <c r="G131" s="66"/>
      <c r="H131" s="66"/>
      <c r="I131" s="66"/>
      <c r="J131" s="66"/>
      <c r="K131" s="66"/>
      <c r="L131" s="66"/>
      <c r="M131" s="66"/>
      <c r="N131" s="641"/>
      <c r="O131" s="358"/>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row>
    <row r="132" spans="1:48" x14ac:dyDescent="0.25">
      <c r="A132" s="66"/>
      <c r="B132" s="66"/>
      <c r="C132" s="66"/>
      <c r="D132" s="66"/>
      <c r="E132" s="66"/>
      <c r="F132" s="66"/>
      <c r="G132" s="66"/>
      <c r="H132" s="66"/>
      <c r="I132" s="66"/>
      <c r="J132" s="66"/>
      <c r="K132" s="66"/>
      <c r="L132" s="66"/>
      <c r="M132" s="66"/>
      <c r="N132" s="641"/>
      <c r="O132" s="358"/>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row>
    <row r="133" spans="1:48" x14ac:dyDescent="0.25">
      <c r="A133" s="66"/>
      <c r="B133" s="66"/>
      <c r="C133" s="66"/>
      <c r="D133" s="66"/>
      <c r="E133" s="66"/>
      <c r="F133" s="66"/>
      <c r="G133" s="66"/>
      <c r="H133" s="66"/>
      <c r="I133" s="66"/>
      <c r="J133" s="66"/>
      <c r="K133" s="66"/>
      <c r="L133" s="66"/>
      <c r="M133" s="66"/>
      <c r="N133" s="641"/>
      <c r="O133" s="358"/>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row>
    <row r="134" spans="1:48" x14ac:dyDescent="0.25">
      <c r="A134" s="66"/>
      <c r="B134" s="66"/>
      <c r="C134" s="66"/>
      <c r="D134" s="66"/>
      <c r="E134" s="66"/>
      <c r="F134" s="66"/>
      <c r="G134" s="66"/>
      <c r="H134" s="66"/>
      <c r="I134" s="66"/>
      <c r="J134" s="66"/>
      <c r="K134" s="66"/>
      <c r="L134" s="66"/>
      <c r="M134" s="66"/>
      <c r="N134" s="641"/>
      <c r="O134" s="358"/>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row>
    <row r="135" spans="1:48" x14ac:dyDescent="0.25">
      <c r="A135" s="66"/>
      <c r="B135" s="66"/>
      <c r="C135" s="66"/>
      <c r="D135" s="66"/>
      <c r="E135" s="66"/>
      <c r="F135" s="66"/>
      <c r="G135" s="66"/>
      <c r="H135" s="66"/>
      <c r="I135" s="66"/>
      <c r="J135" s="66"/>
      <c r="K135" s="66"/>
      <c r="L135" s="66"/>
      <c r="M135" s="66"/>
      <c r="N135" s="641"/>
      <c r="O135" s="358"/>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row>
    <row r="136" spans="1:48" x14ac:dyDescent="0.25">
      <c r="A136" s="66"/>
      <c r="B136" s="66"/>
      <c r="C136" s="66"/>
      <c r="D136" s="66"/>
      <c r="E136" s="66"/>
      <c r="F136" s="66"/>
      <c r="G136" s="66"/>
      <c r="H136" s="66"/>
      <c r="I136" s="66"/>
      <c r="J136" s="66"/>
      <c r="K136" s="66"/>
      <c r="L136" s="66"/>
      <c r="M136" s="66"/>
      <c r="N136" s="641"/>
      <c r="O136" s="358"/>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row>
    <row r="137" spans="1:48" x14ac:dyDescent="0.25">
      <c r="A137" s="66"/>
      <c r="B137" s="66"/>
      <c r="C137" s="66"/>
      <c r="D137" s="66"/>
      <c r="E137" s="66"/>
      <c r="F137" s="66"/>
      <c r="G137" s="66"/>
      <c r="H137" s="66"/>
      <c r="I137" s="66"/>
      <c r="J137" s="66"/>
      <c r="K137" s="66"/>
      <c r="L137" s="66"/>
      <c r="M137" s="66"/>
      <c r="N137" s="641"/>
      <c r="O137" s="358"/>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row>
    <row r="138" spans="1:48" x14ac:dyDescent="0.25">
      <c r="A138" s="66"/>
      <c r="B138" s="66"/>
      <c r="C138" s="66"/>
      <c r="D138" s="66"/>
      <c r="E138" s="66"/>
      <c r="F138" s="66"/>
      <c r="G138" s="66"/>
      <c r="H138" s="66"/>
      <c r="I138" s="66"/>
      <c r="J138" s="66"/>
      <c r="K138" s="66"/>
      <c r="L138" s="66"/>
      <c r="M138" s="66"/>
      <c r="N138" s="641"/>
      <c r="O138" s="358"/>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row>
    <row r="139" spans="1:48" x14ac:dyDescent="0.25">
      <c r="A139" s="66"/>
      <c r="B139" s="66"/>
      <c r="C139" s="66"/>
      <c r="D139" s="66"/>
      <c r="E139" s="66"/>
      <c r="F139" s="66"/>
      <c r="G139" s="66"/>
      <c r="H139" s="66"/>
      <c r="I139" s="66"/>
      <c r="J139" s="66"/>
      <c r="K139" s="66"/>
      <c r="L139" s="66"/>
      <c r="M139" s="66"/>
      <c r="N139" s="641"/>
      <c r="O139" s="358"/>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row>
    <row r="140" spans="1:48" x14ac:dyDescent="0.25">
      <c r="A140" s="66"/>
      <c r="B140" s="66"/>
      <c r="C140" s="66"/>
      <c r="D140" s="66"/>
      <c r="E140" s="66"/>
      <c r="F140" s="66"/>
      <c r="G140" s="66"/>
      <c r="H140" s="66"/>
      <c r="I140" s="66"/>
      <c r="J140" s="66"/>
      <c r="K140" s="66"/>
      <c r="L140" s="66"/>
      <c r="M140" s="66"/>
      <c r="N140" s="641"/>
      <c r="O140" s="358"/>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row>
    <row r="141" spans="1:48" x14ac:dyDescent="0.25">
      <c r="A141" s="66"/>
      <c r="B141" s="66"/>
      <c r="C141" s="66"/>
      <c r="D141" s="66"/>
      <c r="E141" s="66"/>
      <c r="F141" s="66"/>
      <c r="G141" s="66"/>
      <c r="H141" s="66"/>
      <c r="I141" s="66"/>
      <c r="J141" s="66"/>
      <c r="K141" s="66"/>
      <c r="L141" s="66"/>
      <c r="M141" s="66"/>
      <c r="N141" s="641"/>
      <c r="O141" s="358"/>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row>
    <row r="142" spans="1:48" x14ac:dyDescent="0.25">
      <c r="A142" s="66"/>
      <c r="B142" s="66"/>
      <c r="C142" s="66"/>
      <c r="D142" s="66"/>
      <c r="E142" s="66"/>
      <c r="F142" s="66"/>
      <c r="G142" s="66"/>
      <c r="H142" s="66"/>
      <c r="I142" s="66"/>
      <c r="J142" s="66"/>
      <c r="K142" s="66"/>
      <c r="L142" s="66"/>
      <c r="M142" s="66"/>
      <c r="N142" s="641"/>
      <c r="O142" s="358"/>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row>
    <row r="143" spans="1:48" x14ac:dyDescent="0.25">
      <c r="A143" s="66"/>
      <c r="B143" s="66"/>
      <c r="C143" s="66"/>
      <c r="D143" s="66"/>
      <c r="E143" s="66"/>
      <c r="F143" s="66"/>
      <c r="G143" s="66"/>
      <c r="H143" s="66"/>
      <c r="I143" s="66"/>
      <c r="J143" s="66"/>
      <c r="K143" s="66"/>
      <c r="L143" s="66"/>
      <c r="M143" s="66"/>
      <c r="N143" s="641"/>
      <c r="O143" s="358"/>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row>
    <row r="144" spans="1:48" x14ac:dyDescent="0.25">
      <c r="A144" s="66"/>
      <c r="B144" s="66"/>
      <c r="C144" s="66"/>
      <c r="D144" s="66"/>
      <c r="E144" s="66"/>
      <c r="F144" s="66"/>
      <c r="G144" s="66"/>
      <c r="H144" s="66"/>
      <c r="I144" s="66"/>
      <c r="J144" s="66"/>
      <c r="K144" s="66"/>
      <c r="L144" s="66"/>
      <c r="M144" s="66"/>
      <c r="N144" s="641"/>
      <c r="O144" s="358"/>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row>
    <row r="145" spans="1:48" x14ac:dyDescent="0.25">
      <c r="A145" s="66"/>
      <c r="B145" s="66"/>
      <c r="C145" s="66"/>
      <c r="D145" s="66"/>
      <c r="E145" s="66"/>
      <c r="F145" s="66"/>
      <c r="G145" s="66"/>
      <c r="H145" s="66"/>
      <c r="I145" s="66"/>
      <c r="J145" s="66"/>
      <c r="K145" s="66"/>
      <c r="L145" s="66"/>
      <c r="M145" s="66"/>
      <c r="N145" s="641"/>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row>
    <row r="146" spans="1:48" x14ac:dyDescent="0.25">
      <c r="A146" s="66"/>
      <c r="B146" s="66"/>
      <c r="C146" s="66"/>
      <c r="D146" s="66"/>
      <c r="E146" s="66"/>
      <c r="F146" s="66"/>
      <c r="G146" s="66"/>
      <c r="H146" s="66"/>
      <c r="I146" s="66"/>
      <c r="J146" s="66"/>
      <c r="K146" s="66"/>
      <c r="L146" s="66"/>
      <c r="M146" s="66"/>
      <c r="N146" s="641"/>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row>
    <row r="147" spans="1:48" x14ac:dyDescent="0.25">
      <c r="A147" s="66"/>
      <c r="B147" s="66"/>
      <c r="C147" s="66"/>
      <c r="D147" s="66"/>
      <c r="E147" s="66"/>
      <c r="F147" s="66"/>
      <c r="G147" s="66"/>
      <c r="H147" s="66"/>
      <c r="I147" s="66"/>
      <c r="J147" s="66"/>
      <c r="K147" s="66"/>
      <c r="L147" s="66"/>
      <c r="M147" s="66"/>
      <c r="N147" s="641"/>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row>
    <row r="148" spans="1:48" x14ac:dyDescent="0.25">
      <c r="A148" s="66"/>
      <c r="B148" s="66"/>
      <c r="C148" s="66"/>
      <c r="D148" s="66"/>
      <c r="E148" s="66"/>
      <c r="F148" s="66"/>
      <c r="G148" s="66"/>
      <c r="H148" s="66"/>
      <c r="I148" s="66"/>
      <c r="J148" s="66"/>
      <c r="K148" s="66"/>
      <c r="L148" s="66"/>
      <c r="M148" s="66"/>
      <c r="N148" s="641"/>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row>
    <row r="149" spans="1:48" x14ac:dyDescent="0.25">
      <c r="A149" s="66"/>
      <c r="B149" s="66"/>
      <c r="C149" s="66"/>
      <c r="D149" s="66"/>
      <c r="E149" s="66"/>
      <c r="F149" s="66"/>
      <c r="G149" s="66"/>
      <c r="H149" s="66"/>
      <c r="I149" s="66"/>
      <c r="J149" s="66"/>
      <c r="K149" s="66"/>
      <c r="L149" s="66"/>
      <c r="M149" s="66"/>
      <c r="N149" s="641"/>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row>
    <row r="150" spans="1:48" x14ac:dyDescent="0.25">
      <c r="A150" s="66"/>
      <c r="B150" s="66"/>
      <c r="C150" s="66"/>
      <c r="D150" s="66"/>
      <c r="E150" s="66"/>
      <c r="F150" s="66"/>
      <c r="G150" s="66"/>
      <c r="H150" s="66"/>
      <c r="I150" s="66"/>
      <c r="J150" s="66"/>
      <c r="K150" s="66"/>
      <c r="L150" s="66"/>
      <c r="M150" s="66"/>
      <c r="N150" s="641"/>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row>
    <row r="151" spans="1:48" x14ac:dyDescent="0.25">
      <c r="A151" s="66"/>
      <c r="B151" s="66"/>
      <c r="C151" s="66"/>
      <c r="D151" s="66"/>
      <c r="E151" s="66"/>
      <c r="F151" s="66"/>
      <c r="G151" s="66"/>
      <c r="H151" s="66"/>
      <c r="I151" s="66"/>
      <c r="J151" s="66"/>
      <c r="K151" s="66"/>
      <c r="L151" s="66"/>
      <c r="M151" s="66"/>
      <c r="N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row>
    <row r="152" spans="1:48" x14ac:dyDescent="0.25">
      <c r="A152" s="66"/>
      <c r="B152" s="66"/>
      <c r="C152" s="66"/>
      <c r="D152" s="66"/>
      <c r="E152" s="66"/>
      <c r="F152" s="66"/>
      <c r="G152" s="66"/>
      <c r="H152" s="66"/>
      <c r="I152" s="66"/>
      <c r="J152" s="66"/>
      <c r="K152" s="66"/>
      <c r="L152" s="66"/>
      <c r="M152" s="66"/>
      <c r="N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row>
    <row r="153" spans="1:48" x14ac:dyDescent="0.25">
      <c r="A153" s="66"/>
      <c r="B153" s="66"/>
      <c r="C153" s="66"/>
      <c r="D153" s="66"/>
      <c r="E153" s="66"/>
      <c r="F153" s="66"/>
      <c r="G153" s="66"/>
      <c r="H153" s="66"/>
      <c r="I153" s="66"/>
      <c r="J153" s="66"/>
      <c r="K153" s="66"/>
      <c r="L153" s="66"/>
      <c r="M153" s="66"/>
      <c r="N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row>
    <row r="154" spans="1:48" x14ac:dyDescent="0.25">
      <c r="A154" s="66"/>
      <c r="B154" s="66"/>
      <c r="C154" s="66"/>
      <c r="D154" s="66"/>
      <c r="E154" s="66"/>
      <c r="F154" s="66"/>
      <c r="G154" s="66"/>
      <c r="H154" s="66"/>
      <c r="I154" s="66"/>
      <c r="J154" s="66"/>
      <c r="K154" s="66"/>
      <c r="L154" s="66"/>
      <c r="M154" s="66"/>
      <c r="N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row>
    <row r="155" spans="1:48" x14ac:dyDescent="0.25">
      <c r="A155" s="66"/>
      <c r="B155" s="66"/>
      <c r="C155" s="66"/>
      <c r="D155" s="66"/>
      <c r="E155" s="66"/>
      <c r="F155" s="66"/>
      <c r="G155" s="66"/>
      <c r="H155" s="66"/>
      <c r="I155" s="66"/>
      <c r="J155" s="66"/>
      <c r="K155" s="66"/>
      <c r="L155" s="66"/>
      <c r="M155" s="66"/>
      <c r="N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row>
    <row r="156" spans="1:48" x14ac:dyDescent="0.25">
      <c r="A156" s="66"/>
      <c r="B156" s="66"/>
      <c r="C156" s="66"/>
      <c r="D156" s="66"/>
      <c r="E156" s="66"/>
      <c r="F156" s="66"/>
      <c r="G156" s="66"/>
      <c r="H156" s="66"/>
      <c r="I156" s="66"/>
      <c r="J156" s="66"/>
      <c r="K156" s="66"/>
      <c r="L156" s="66"/>
      <c r="M156" s="66"/>
      <c r="N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row>
    <row r="157" spans="1:48" x14ac:dyDescent="0.25">
      <c r="A157" s="66"/>
      <c r="B157" s="66"/>
      <c r="C157" s="66"/>
      <c r="D157" s="66"/>
      <c r="E157" s="66"/>
      <c r="F157" s="66"/>
      <c r="G157" s="66"/>
      <c r="H157" s="66"/>
      <c r="I157" s="66"/>
      <c r="J157" s="66"/>
      <c r="K157" s="66"/>
      <c r="L157" s="66"/>
      <c r="M157" s="66"/>
      <c r="N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row>
    <row r="158" spans="1:48" x14ac:dyDescent="0.25">
      <c r="A158" s="66"/>
      <c r="B158" s="66"/>
      <c r="C158" s="66"/>
      <c r="D158" s="66"/>
      <c r="E158" s="66"/>
      <c r="F158" s="66"/>
      <c r="G158" s="66"/>
      <c r="H158" s="66"/>
      <c r="I158" s="66"/>
      <c r="J158" s="66"/>
      <c r="K158" s="66"/>
      <c r="L158" s="66"/>
      <c r="M158" s="66"/>
      <c r="N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row>
    <row r="159" spans="1:48" x14ac:dyDescent="0.25">
      <c r="A159" s="66"/>
      <c r="B159" s="66"/>
      <c r="C159" s="66"/>
      <c r="D159" s="66"/>
      <c r="E159" s="66"/>
      <c r="F159" s="66"/>
      <c r="G159" s="66"/>
      <c r="H159" s="66"/>
      <c r="I159" s="66"/>
      <c r="J159" s="66"/>
      <c r="K159" s="66"/>
      <c r="L159" s="66"/>
      <c r="M159" s="66"/>
      <c r="N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row>
    <row r="160" spans="1:48" x14ac:dyDescent="0.25">
      <c r="A160" s="66"/>
      <c r="B160" s="66"/>
      <c r="C160" s="66"/>
      <c r="D160" s="66"/>
      <c r="E160" s="66"/>
      <c r="F160" s="66"/>
      <c r="G160" s="66"/>
      <c r="H160" s="66"/>
      <c r="I160" s="66"/>
      <c r="J160" s="66"/>
      <c r="K160" s="66"/>
      <c r="L160" s="66"/>
      <c r="M160" s="66"/>
      <c r="N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row>
    <row r="161" spans="1:48" x14ac:dyDescent="0.25">
      <c r="A161" s="66"/>
      <c r="B161" s="66"/>
      <c r="C161" s="66"/>
      <c r="D161" s="66"/>
      <c r="E161" s="66"/>
      <c r="F161" s="66"/>
      <c r="G161" s="66"/>
      <c r="H161" s="66"/>
      <c r="I161" s="66"/>
      <c r="J161" s="66"/>
      <c r="K161" s="66"/>
      <c r="L161" s="66"/>
      <c r="M161" s="66"/>
      <c r="N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row>
    <row r="162" spans="1:48" x14ac:dyDescent="0.25">
      <c r="A162" s="66"/>
      <c r="B162" s="66"/>
      <c r="C162" s="66"/>
      <c r="D162" s="66"/>
      <c r="E162" s="66"/>
      <c r="F162" s="66"/>
      <c r="G162" s="66"/>
      <c r="H162" s="66"/>
      <c r="I162" s="66"/>
      <c r="J162" s="66"/>
      <c r="K162" s="66"/>
      <c r="L162" s="66"/>
      <c r="M162" s="66"/>
      <c r="N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row>
    <row r="163" spans="1:48" x14ac:dyDescent="0.25">
      <c r="A163" s="66"/>
      <c r="B163" s="66"/>
      <c r="C163" s="66"/>
      <c r="D163" s="66"/>
      <c r="E163" s="66"/>
      <c r="F163" s="66"/>
      <c r="G163" s="66"/>
      <c r="H163" s="66"/>
      <c r="I163" s="66"/>
      <c r="J163" s="66"/>
      <c r="K163" s="66"/>
      <c r="L163" s="66"/>
      <c r="M163" s="66"/>
      <c r="N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row>
    <row r="164" spans="1:48" x14ac:dyDescent="0.25">
      <c r="A164" s="66"/>
      <c r="B164" s="66"/>
      <c r="C164" s="66"/>
      <c r="D164" s="66"/>
      <c r="E164" s="66"/>
      <c r="F164" s="66"/>
      <c r="G164" s="66"/>
      <c r="H164" s="66"/>
      <c r="I164" s="66"/>
      <c r="J164" s="66"/>
      <c r="K164" s="66"/>
      <c r="L164" s="66"/>
      <c r="M164" s="66"/>
      <c r="N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row>
    <row r="165" spans="1:48" x14ac:dyDescent="0.25">
      <c r="A165" s="66"/>
      <c r="B165" s="66"/>
      <c r="C165" s="66"/>
      <c r="D165" s="66"/>
      <c r="E165" s="66"/>
      <c r="F165" s="66"/>
      <c r="G165" s="66"/>
      <c r="H165" s="66"/>
      <c r="I165" s="66"/>
      <c r="J165" s="66"/>
      <c r="K165" s="66"/>
      <c r="L165" s="66"/>
      <c r="M165" s="66"/>
      <c r="N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row>
    <row r="166" spans="1:48" x14ac:dyDescent="0.25">
      <c r="A166" s="66"/>
      <c r="B166" s="66"/>
      <c r="C166" s="66"/>
      <c r="D166" s="66"/>
      <c r="E166" s="66"/>
      <c r="F166" s="66"/>
      <c r="G166" s="66"/>
      <c r="H166" s="66"/>
      <c r="I166" s="66"/>
      <c r="J166" s="66"/>
      <c r="K166" s="66"/>
      <c r="L166" s="66"/>
      <c r="M166" s="66"/>
      <c r="N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row>
    <row r="167" spans="1:48" x14ac:dyDescent="0.25">
      <c r="A167" s="66"/>
      <c r="B167" s="66"/>
      <c r="C167" s="66"/>
      <c r="D167" s="66"/>
      <c r="E167" s="66"/>
      <c r="F167" s="66"/>
      <c r="G167" s="66"/>
      <c r="H167" s="66"/>
      <c r="I167" s="66"/>
      <c r="J167" s="66"/>
      <c r="K167" s="66"/>
      <c r="L167" s="66"/>
      <c r="M167" s="66"/>
      <c r="N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row>
    <row r="168" spans="1:48" x14ac:dyDescent="0.25">
      <c r="A168" s="66"/>
      <c r="B168" s="66"/>
      <c r="C168" s="66"/>
      <c r="D168" s="66"/>
      <c r="E168" s="66"/>
      <c r="F168" s="66"/>
      <c r="G168" s="66"/>
      <c r="H168" s="66"/>
      <c r="I168" s="66"/>
      <c r="J168" s="66"/>
      <c r="K168" s="66"/>
      <c r="L168" s="66"/>
      <c r="M168" s="66"/>
      <c r="N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row>
    <row r="169" spans="1:48" x14ac:dyDescent="0.25">
      <c r="A169" s="66"/>
      <c r="B169" s="66"/>
      <c r="C169" s="66"/>
      <c r="D169" s="66"/>
      <c r="E169" s="66"/>
      <c r="F169" s="66"/>
      <c r="G169" s="66"/>
      <c r="H169" s="66"/>
      <c r="I169" s="66"/>
      <c r="J169" s="66"/>
      <c r="K169" s="66"/>
      <c r="L169" s="66"/>
      <c r="M169" s="66"/>
      <c r="N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row>
    <row r="170" spans="1:48" x14ac:dyDescent="0.25">
      <c r="A170" s="66"/>
      <c r="B170" s="66"/>
      <c r="C170" s="66"/>
      <c r="D170" s="66"/>
      <c r="E170" s="66"/>
      <c r="F170" s="66"/>
      <c r="G170" s="66"/>
      <c r="H170" s="66"/>
      <c r="I170" s="66"/>
      <c r="J170" s="66"/>
      <c r="K170" s="66"/>
      <c r="L170" s="66"/>
      <c r="M170" s="66"/>
      <c r="N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row>
    <row r="171" spans="1:48" x14ac:dyDescent="0.25">
      <c r="A171" s="66"/>
      <c r="B171" s="66"/>
      <c r="C171" s="66"/>
      <c r="D171" s="66"/>
      <c r="E171" s="66"/>
      <c r="F171" s="66"/>
      <c r="G171" s="66"/>
      <c r="H171" s="66"/>
      <c r="I171" s="66"/>
      <c r="J171" s="66"/>
      <c r="K171" s="66"/>
      <c r="L171" s="66"/>
      <c r="M171" s="66"/>
      <c r="N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row>
    <row r="172" spans="1:48" x14ac:dyDescent="0.25">
      <c r="A172" s="66"/>
      <c r="B172" s="66"/>
      <c r="C172" s="66"/>
      <c r="D172" s="66"/>
      <c r="E172" s="66"/>
      <c r="F172" s="66"/>
      <c r="G172" s="66"/>
      <c r="H172" s="66"/>
      <c r="I172" s="66"/>
      <c r="J172" s="66"/>
      <c r="K172" s="66"/>
      <c r="L172" s="66"/>
      <c r="M172" s="66"/>
      <c r="N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row>
    <row r="173" spans="1:48" x14ac:dyDescent="0.25">
      <c r="A173" s="66"/>
      <c r="B173" s="66"/>
      <c r="C173" s="66"/>
      <c r="D173" s="66"/>
      <c r="E173" s="66"/>
      <c r="F173" s="66"/>
      <c r="G173" s="66"/>
      <c r="H173" s="66"/>
      <c r="I173" s="66"/>
      <c r="J173" s="66"/>
      <c r="K173" s="66"/>
      <c r="L173" s="66"/>
      <c r="M173" s="66"/>
      <c r="N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row>
    <row r="174" spans="1:48" x14ac:dyDescent="0.25">
      <c r="A174" s="66"/>
      <c r="B174" s="66"/>
      <c r="C174" s="66"/>
      <c r="D174" s="66"/>
      <c r="E174" s="66"/>
      <c r="F174" s="66"/>
      <c r="G174" s="66"/>
      <c r="H174" s="66"/>
      <c r="I174" s="66"/>
      <c r="J174" s="66"/>
      <c r="K174" s="66"/>
      <c r="L174" s="66"/>
      <c r="M174" s="66"/>
      <c r="N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row>
    <row r="175" spans="1:48" x14ac:dyDescent="0.25">
      <c r="A175" s="66"/>
      <c r="B175" s="66"/>
      <c r="C175" s="66"/>
      <c r="D175" s="66"/>
      <c r="E175" s="66"/>
      <c r="F175" s="66"/>
      <c r="G175" s="66"/>
      <c r="H175" s="66"/>
      <c r="I175" s="66"/>
      <c r="J175" s="66"/>
      <c r="K175" s="66"/>
      <c r="L175" s="66"/>
      <c r="M175" s="66"/>
      <c r="N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row>
    <row r="176" spans="1:48" x14ac:dyDescent="0.25">
      <c r="A176" s="66"/>
      <c r="B176" s="66"/>
      <c r="C176" s="66"/>
      <c r="D176" s="66"/>
      <c r="E176" s="66"/>
      <c r="F176" s="66"/>
      <c r="G176" s="66"/>
      <c r="H176" s="66"/>
      <c r="I176" s="66"/>
      <c r="J176" s="66"/>
      <c r="K176" s="66"/>
      <c r="L176" s="66"/>
      <c r="M176" s="66"/>
      <c r="N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row>
    <row r="177" spans="1:48" x14ac:dyDescent="0.25">
      <c r="A177" s="66"/>
      <c r="B177" s="66"/>
      <c r="C177" s="66"/>
      <c r="D177" s="66"/>
      <c r="E177" s="66"/>
      <c r="F177" s="66"/>
      <c r="G177" s="66"/>
      <c r="H177" s="66"/>
      <c r="I177" s="66"/>
      <c r="J177" s="66"/>
      <c r="K177" s="66"/>
      <c r="L177" s="66"/>
      <c r="M177" s="66"/>
      <c r="N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row>
    <row r="178" spans="1:48" x14ac:dyDescent="0.25">
      <c r="A178" s="66"/>
      <c r="B178" s="66"/>
      <c r="C178" s="66"/>
      <c r="D178" s="66"/>
      <c r="E178" s="66"/>
      <c r="F178" s="66"/>
      <c r="G178" s="66"/>
      <c r="H178" s="66"/>
      <c r="I178" s="66"/>
      <c r="J178" s="66"/>
      <c r="K178" s="66"/>
      <c r="L178" s="66"/>
      <c r="M178" s="66"/>
      <c r="N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row>
    <row r="179" spans="1:48" x14ac:dyDescent="0.25">
      <c r="A179" s="66"/>
      <c r="B179" s="66"/>
      <c r="C179" s="66"/>
      <c r="D179" s="66"/>
      <c r="E179" s="66"/>
      <c r="F179" s="66"/>
      <c r="G179" s="66"/>
      <c r="H179" s="66"/>
      <c r="I179" s="66"/>
      <c r="J179" s="66"/>
      <c r="K179" s="66"/>
      <c r="L179" s="66"/>
      <c r="M179" s="66"/>
      <c r="N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row>
    <row r="180" spans="1:48" x14ac:dyDescent="0.25">
      <c r="A180" s="66"/>
      <c r="B180" s="66"/>
      <c r="C180" s="66"/>
      <c r="D180" s="66"/>
      <c r="E180" s="66"/>
      <c r="F180" s="66"/>
      <c r="G180" s="66"/>
      <c r="H180" s="66"/>
      <c r="I180" s="66"/>
      <c r="J180" s="66"/>
      <c r="K180" s="66"/>
      <c r="L180" s="66"/>
      <c r="M180" s="66"/>
      <c r="N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row>
    <row r="181" spans="1:48" x14ac:dyDescent="0.25">
      <c r="A181" s="66"/>
      <c r="B181" s="66"/>
      <c r="C181" s="66"/>
      <c r="D181" s="66"/>
      <c r="E181" s="66"/>
      <c r="F181" s="66"/>
      <c r="G181" s="66"/>
      <c r="H181" s="66"/>
      <c r="I181" s="66"/>
      <c r="J181" s="66"/>
      <c r="K181" s="66"/>
      <c r="L181" s="66"/>
      <c r="M181" s="66"/>
      <c r="N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row>
    <row r="182" spans="1:48" x14ac:dyDescent="0.25">
      <c r="A182" s="66"/>
      <c r="B182" s="66"/>
      <c r="C182" s="66"/>
      <c r="D182" s="66"/>
      <c r="E182" s="66"/>
      <c r="F182" s="66"/>
      <c r="G182" s="66"/>
      <c r="H182" s="66"/>
      <c r="I182" s="66"/>
      <c r="J182" s="66"/>
      <c r="K182" s="66"/>
      <c r="L182" s="66"/>
      <c r="M182" s="66"/>
      <c r="N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row>
    <row r="183" spans="1:48" x14ac:dyDescent="0.25">
      <c r="A183" s="66"/>
      <c r="B183" s="66"/>
      <c r="C183" s="66"/>
      <c r="D183" s="66"/>
      <c r="E183" s="66"/>
      <c r="F183" s="66"/>
      <c r="G183" s="66"/>
      <c r="H183" s="66"/>
      <c r="I183" s="66"/>
      <c r="J183" s="66"/>
      <c r="K183" s="66"/>
      <c r="L183" s="66"/>
      <c r="M183" s="66"/>
      <c r="N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row>
    <row r="184" spans="1:48" x14ac:dyDescent="0.25">
      <c r="A184" s="66"/>
      <c r="B184" s="66"/>
      <c r="C184" s="66"/>
      <c r="D184" s="66"/>
      <c r="E184" s="66"/>
      <c r="F184" s="66"/>
      <c r="G184" s="66"/>
      <c r="H184" s="66"/>
      <c r="I184" s="66"/>
      <c r="J184" s="66"/>
      <c r="K184" s="66"/>
      <c r="L184" s="66"/>
      <c r="M184" s="66"/>
      <c r="N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row>
    <row r="185" spans="1:48" x14ac:dyDescent="0.25">
      <c r="A185" s="66"/>
      <c r="B185" s="66"/>
      <c r="C185" s="66"/>
      <c r="D185" s="66"/>
      <c r="E185" s="66"/>
      <c r="F185" s="66"/>
      <c r="G185" s="66"/>
      <c r="H185" s="66"/>
      <c r="I185" s="66"/>
      <c r="J185" s="66"/>
      <c r="K185" s="66"/>
      <c r="L185" s="66"/>
      <c r="M185" s="66"/>
      <c r="N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row>
    <row r="186" spans="1:48" x14ac:dyDescent="0.25">
      <c r="A186" s="66"/>
      <c r="B186" s="66"/>
      <c r="C186" s="66"/>
      <c r="D186" s="66"/>
      <c r="E186" s="66"/>
      <c r="F186" s="66"/>
      <c r="G186" s="66"/>
      <c r="H186" s="66"/>
      <c r="I186" s="66"/>
      <c r="J186" s="66"/>
      <c r="K186" s="66"/>
      <c r="L186" s="66"/>
      <c r="M186" s="66"/>
      <c r="N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row>
    <row r="187" spans="1:48" x14ac:dyDescent="0.25">
      <c r="A187" s="66"/>
      <c r="B187" s="66"/>
      <c r="C187" s="66"/>
      <c r="D187" s="66"/>
      <c r="E187" s="66"/>
      <c r="F187" s="66"/>
      <c r="G187" s="66"/>
      <c r="H187" s="66"/>
      <c r="I187" s="66"/>
      <c r="J187" s="66"/>
      <c r="K187" s="66"/>
      <c r="L187" s="66"/>
      <c r="M187" s="66"/>
      <c r="N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row>
    <row r="188" spans="1:48" x14ac:dyDescent="0.25">
      <c r="A188" s="66"/>
      <c r="B188" s="66"/>
      <c r="C188" s="66"/>
      <c r="D188" s="66"/>
      <c r="E188" s="66"/>
      <c r="F188" s="66"/>
      <c r="G188" s="66"/>
      <c r="H188" s="66"/>
      <c r="I188" s="66"/>
      <c r="J188" s="66"/>
      <c r="K188" s="66"/>
      <c r="L188" s="66"/>
      <c r="M188" s="66"/>
      <c r="N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row>
    <row r="189" spans="1:48" x14ac:dyDescent="0.25">
      <c r="A189" s="66"/>
      <c r="B189" s="66"/>
      <c r="C189" s="66"/>
      <c r="D189" s="66"/>
      <c r="E189" s="66"/>
      <c r="F189" s="66"/>
      <c r="G189" s="66"/>
      <c r="H189" s="66"/>
      <c r="I189" s="66"/>
      <c r="J189" s="66"/>
      <c r="K189" s="66"/>
      <c r="L189" s="66"/>
      <c r="M189" s="66"/>
      <c r="N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row>
    <row r="190" spans="1:48" x14ac:dyDescent="0.25">
      <c r="A190" s="66"/>
      <c r="B190" s="66"/>
      <c r="C190" s="66"/>
      <c r="D190" s="66"/>
      <c r="E190" s="66"/>
      <c r="F190" s="66"/>
      <c r="G190" s="66"/>
      <c r="H190" s="66"/>
      <c r="I190" s="66"/>
      <c r="J190" s="66"/>
      <c r="K190" s="66"/>
      <c r="L190" s="66"/>
      <c r="M190" s="66"/>
      <c r="N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row>
    <row r="191" spans="1:48" x14ac:dyDescent="0.25">
      <c r="A191" s="66"/>
      <c r="B191" s="66"/>
      <c r="C191" s="66"/>
      <c r="D191" s="66"/>
      <c r="E191" s="66"/>
      <c r="F191" s="66"/>
      <c r="G191" s="66"/>
      <c r="H191" s="66"/>
      <c r="I191" s="66"/>
      <c r="J191" s="66"/>
      <c r="K191" s="66"/>
      <c r="L191" s="66"/>
      <c r="M191" s="66"/>
      <c r="N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row>
    <row r="192" spans="1:48" x14ac:dyDescent="0.25">
      <c r="A192" s="66"/>
      <c r="B192" s="66"/>
      <c r="C192" s="66"/>
      <c r="D192" s="66"/>
      <c r="E192" s="66"/>
      <c r="F192" s="66"/>
      <c r="G192" s="66"/>
      <c r="H192" s="66"/>
      <c r="I192" s="66"/>
      <c r="J192" s="66"/>
      <c r="K192" s="66"/>
      <c r="L192" s="66"/>
      <c r="M192" s="66"/>
      <c r="N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row>
    <row r="193" spans="1:48" x14ac:dyDescent="0.25">
      <c r="A193" s="66"/>
      <c r="B193" s="66"/>
      <c r="C193" s="66"/>
      <c r="D193" s="66"/>
      <c r="E193" s="66"/>
      <c r="F193" s="66"/>
      <c r="G193" s="66"/>
      <c r="H193" s="66"/>
      <c r="I193" s="66"/>
      <c r="J193" s="66"/>
      <c r="K193" s="66"/>
      <c r="L193" s="66"/>
      <c r="M193" s="66"/>
      <c r="N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row>
    <row r="194" spans="1:48" x14ac:dyDescent="0.25">
      <c r="A194" s="66"/>
      <c r="B194" s="66"/>
      <c r="C194" s="66"/>
      <c r="D194" s="66"/>
      <c r="E194" s="66"/>
      <c r="F194" s="66"/>
      <c r="G194" s="66"/>
      <c r="H194" s="66"/>
      <c r="I194" s="66"/>
      <c r="J194" s="66"/>
      <c r="K194" s="66"/>
      <c r="L194" s="66"/>
      <c r="M194" s="66"/>
      <c r="N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row>
    <row r="195" spans="1:48" x14ac:dyDescent="0.25">
      <c r="A195" s="66"/>
      <c r="B195" s="66"/>
      <c r="C195" s="66"/>
      <c r="D195" s="66"/>
      <c r="E195" s="66"/>
      <c r="F195" s="66"/>
      <c r="G195" s="66"/>
      <c r="H195" s="66"/>
      <c r="I195" s="66"/>
      <c r="J195" s="66"/>
      <c r="K195" s="66"/>
      <c r="L195" s="66"/>
      <c r="M195" s="66"/>
      <c r="N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row>
    <row r="196" spans="1:48" x14ac:dyDescent="0.25">
      <c r="A196" s="66"/>
      <c r="B196" s="66"/>
      <c r="C196" s="66"/>
      <c r="D196" s="66"/>
      <c r="E196" s="66"/>
      <c r="F196" s="66"/>
      <c r="G196" s="66"/>
      <c r="H196" s="66"/>
      <c r="I196" s="66"/>
      <c r="J196" s="66"/>
      <c r="K196" s="66"/>
      <c r="L196" s="66"/>
      <c r="M196" s="66"/>
      <c r="N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row>
    <row r="197" spans="1:48" x14ac:dyDescent="0.25">
      <c r="A197" s="66"/>
      <c r="B197" s="66"/>
      <c r="C197" s="66"/>
      <c r="D197" s="66"/>
      <c r="E197" s="66"/>
      <c r="F197" s="66"/>
      <c r="G197" s="66"/>
      <c r="H197" s="66"/>
      <c r="I197" s="66"/>
      <c r="J197" s="66"/>
      <c r="K197" s="66"/>
      <c r="L197" s="66"/>
      <c r="M197" s="66"/>
      <c r="N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row>
    <row r="198" spans="1:48" x14ac:dyDescent="0.25">
      <c r="A198" s="66"/>
      <c r="B198" s="66"/>
      <c r="C198" s="66"/>
      <c r="D198" s="66"/>
      <c r="E198" s="66"/>
      <c r="F198" s="66"/>
      <c r="G198" s="66"/>
      <c r="H198" s="66"/>
      <c r="I198" s="66"/>
      <c r="J198" s="66"/>
      <c r="K198" s="66"/>
      <c r="L198" s="66"/>
      <c r="M198" s="66"/>
      <c r="N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row>
    <row r="199" spans="1:48" x14ac:dyDescent="0.25">
      <c r="A199" s="66"/>
      <c r="B199" s="66"/>
      <c r="C199" s="66"/>
      <c r="D199" s="66"/>
      <c r="E199" s="66"/>
      <c r="F199" s="66"/>
      <c r="G199" s="66"/>
      <c r="H199" s="66"/>
      <c r="I199" s="66"/>
      <c r="J199" s="66"/>
      <c r="K199" s="66"/>
      <c r="L199" s="66"/>
      <c r="M199" s="66"/>
      <c r="N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row>
    <row r="200" spans="1:48" x14ac:dyDescent="0.25">
      <c r="A200" s="66"/>
      <c r="B200" s="66"/>
      <c r="C200" s="66"/>
      <c r="D200" s="66"/>
      <c r="E200" s="66"/>
      <c r="F200" s="66"/>
      <c r="G200" s="66"/>
      <c r="H200" s="66"/>
      <c r="I200" s="66"/>
      <c r="J200" s="66"/>
      <c r="K200" s="66"/>
      <c r="L200" s="66"/>
      <c r="M200" s="66"/>
      <c r="N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row>
    <row r="201" spans="1:48" x14ac:dyDescent="0.25">
      <c r="A201" s="66"/>
      <c r="B201" s="66"/>
      <c r="C201" s="66"/>
      <c r="D201" s="66"/>
      <c r="E201" s="66"/>
      <c r="F201" s="66"/>
      <c r="G201" s="66"/>
      <c r="H201" s="66"/>
      <c r="I201" s="66"/>
      <c r="J201" s="66"/>
      <c r="K201" s="66"/>
      <c r="L201" s="66"/>
      <c r="M201" s="66"/>
      <c r="N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row>
    <row r="202" spans="1:48" x14ac:dyDescent="0.25">
      <c r="A202" s="66"/>
      <c r="B202" s="66"/>
      <c r="C202" s="66"/>
      <c r="D202" s="66"/>
      <c r="E202" s="66"/>
      <c r="F202" s="66"/>
      <c r="G202" s="66"/>
      <c r="H202" s="66"/>
      <c r="I202" s="66"/>
      <c r="J202" s="66"/>
      <c r="K202" s="66"/>
      <c r="L202" s="66"/>
      <c r="M202" s="66"/>
      <c r="N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row>
    <row r="203" spans="1:48" x14ac:dyDescent="0.25">
      <c r="A203" s="66"/>
      <c r="B203" s="66"/>
      <c r="C203" s="66"/>
      <c r="D203" s="66"/>
      <c r="E203" s="66"/>
      <c r="F203" s="66"/>
      <c r="G203" s="66"/>
      <c r="H203" s="66"/>
      <c r="I203" s="66"/>
      <c r="J203" s="66"/>
      <c r="K203" s="66"/>
      <c r="L203" s="66"/>
      <c r="M203" s="66"/>
      <c r="N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row>
    <row r="204" spans="1:48" x14ac:dyDescent="0.25">
      <c r="A204" s="66"/>
      <c r="B204" s="66"/>
      <c r="C204" s="66"/>
      <c r="D204" s="66"/>
      <c r="E204" s="66"/>
      <c r="F204" s="66"/>
      <c r="G204" s="66"/>
      <c r="H204" s="66"/>
      <c r="I204" s="66"/>
      <c r="J204" s="66"/>
      <c r="K204" s="66"/>
      <c r="L204" s="66"/>
      <c r="M204" s="66"/>
      <c r="N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row>
    <row r="205" spans="1:48" x14ac:dyDescent="0.25">
      <c r="A205" s="66"/>
      <c r="B205" s="66"/>
      <c r="C205" s="66"/>
      <c r="D205" s="66"/>
      <c r="E205" s="66"/>
      <c r="F205" s="66"/>
      <c r="G205" s="66"/>
      <c r="H205" s="66"/>
      <c r="I205" s="66"/>
      <c r="J205" s="66"/>
      <c r="K205" s="66"/>
      <c r="L205" s="66"/>
      <c r="M205" s="66"/>
      <c r="N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row>
    <row r="206" spans="1:48" x14ac:dyDescent="0.25">
      <c r="A206" s="66"/>
      <c r="B206" s="66"/>
      <c r="C206" s="66"/>
      <c r="D206" s="66"/>
      <c r="E206" s="66"/>
      <c r="F206" s="66"/>
      <c r="G206" s="66"/>
      <c r="H206" s="66"/>
      <c r="I206" s="66"/>
      <c r="J206" s="66"/>
      <c r="K206" s="66"/>
      <c r="L206" s="66"/>
      <c r="M206" s="66"/>
      <c r="N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row>
    <row r="207" spans="1:48" x14ac:dyDescent="0.25">
      <c r="A207" s="66"/>
      <c r="B207" s="66"/>
      <c r="C207" s="66"/>
      <c r="D207" s="66"/>
      <c r="E207" s="66"/>
      <c r="F207" s="66"/>
      <c r="G207" s="66"/>
      <c r="H207" s="66"/>
      <c r="I207" s="66"/>
      <c r="J207" s="66"/>
      <c r="K207" s="66"/>
      <c r="L207" s="66"/>
      <c r="M207" s="66"/>
      <c r="N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row>
    <row r="208" spans="1:48" x14ac:dyDescent="0.25">
      <c r="A208" s="66"/>
      <c r="B208" s="66"/>
      <c r="C208" s="66"/>
      <c r="D208" s="66"/>
      <c r="E208" s="66"/>
      <c r="F208" s="66"/>
      <c r="G208" s="66"/>
      <c r="H208" s="66"/>
      <c r="I208" s="66"/>
      <c r="J208" s="66"/>
      <c r="K208" s="66"/>
      <c r="L208" s="66"/>
      <c r="M208" s="66"/>
      <c r="N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row>
    <row r="209" spans="1:48" x14ac:dyDescent="0.25">
      <c r="A209" s="66"/>
      <c r="B209" s="66"/>
      <c r="C209" s="66"/>
      <c r="D209" s="66"/>
      <c r="E209" s="66"/>
      <c r="F209" s="66"/>
      <c r="G209" s="66"/>
      <c r="H209" s="66"/>
      <c r="I209" s="66"/>
      <c r="J209" s="66"/>
      <c r="K209" s="66"/>
      <c r="L209" s="66"/>
      <c r="M209" s="66"/>
      <c r="N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row>
  </sheetData>
  <sheetProtection algorithmName="SHA-512" hashValue="WorgkefOxWHqGrTR/JgB2E8E2bZvXUE859r7CkfbN0XFGX02A7cFDXea8nksEtALKksays1qqXc/lG/Z9+hbtQ==" saltValue="AnqvgZ8k5me7nLG1aMmyQw==" spinCount="100000" sheet="1" objects="1" scenarios="1" selectLockedCells="1"/>
  <mergeCells count="25">
    <mergeCell ref="O59:Q59"/>
    <mergeCell ref="O51:Q51"/>
    <mergeCell ref="O47:Q47"/>
    <mergeCell ref="O1:O16"/>
    <mergeCell ref="N1:N150"/>
    <mergeCell ref="T77:T82"/>
    <mergeCell ref="T83:T85"/>
    <mergeCell ref="L42:L46"/>
    <mergeCell ref="P1:Q1"/>
    <mergeCell ref="P2:Q2"/>
    <mergeCell ref="P3:P16"/>
    <mergeCell ref="Q3:Q16"/>
    <mergeCell ref="A5:J5"/>
    <mergeCell ref="A17:A19"/>
    <mergeCell ref="G6:J6"/>
    <mergeCell ref="A1:J1"/>
    <mergeCell ref="A2:J2"/>
    <mergeCell ref="A3:J3"/>
    <mergeCell ref="A4:J4"/>
    <mergeCell ref="H89:J89"/>
    <mergeCell ref="A62:A76"/>
    <mergeCell ref="A77:A85"/>
    <mergeCell ref="B84:E85"/>
    <mergeCell ref="A20:A46"/>
    <mergeCell ref="A47:A61"/>
  </mergeCells>
  <conditionalFormatting sqref="I95">
    <cfRule type="containsErrors" dxfId="25" priority="10">
      <formula>ISERROR(I95)</formula>
    </cfRule>
  </conditionalFormatting>
  <conditionalFormatting sqref="S78:S80">
    <cfRule type="containsErrors" dxfId="24" priority="8">
      <formula>ISERROR(S78)</formula>
    </cfRule>
  </conditionalFormatting>
  <conditionalFormatting sqref="S84:S85">
    <cfRule type="cellIs" dxfId="23" priority="3" operator="lessThan">
      <formula>0</formula>
    </cfRule>
    <cfRule type="cellIs" dxfId="22" priority="4" operator="greaterThan">
      <formula>0.55</formula>
    </cfRule>
    <cfRule type="containsErrors" dxfId="21" priority="7">
      <formula>ISERROR(S84)</formula>
    </cfRule>
  </conditionalFormatting>
  <conditionalFormatting sqref="S78">
    <cfRule type="cellIs" dxfId="20" priority="6" operator="greaterThan">
      <formula>0.33</formula>
    </cfRule>
  </conditionalFormatting>
  <conditionalFormatting sqref="S79">
    <cfRule type="cellIs" dxfId="19" priority="5" operator="greaterThan">
      <formula>0.5</formula>
    </cfRule>
  </conditionalFormatting>
  <conditionalFormatting sqref="Q18:Q19 Q46 Q48:Q50 Q52:Q58 Q60:Q61 Q63:Q65 Q67 Q69:Q76 Q78:Q80">
    <cfRule type="cellIs" dxfId="18" priority="1" operator="lessThan">
      <formula>-10</formula>
    </cfRule>
    <cfRule type="cellIs" dxfId="17" priority="2" operator="greaterThan">
      <formula>10</formula>
    </cfRule>
  </conditionalFormatting>
  <dataValidations count="6">
    <dataValidation allowBlank="1" showInputMessage="1" showErrorMessage="1" prompt="Calculation Cell" sqref="G18:G19 G21:G46 G48:G50 G52:G58 G60:G61 G63:G65 G67 G69:G76 G78:G82 J84:J85 H81:J81 I86:J86"/>
    <dataValidation allowBlank="1" showInputMessage="1" showErrorMessage="1" prompt="Costs subject to review (see handbook)" sqref="I23:I24 H21:H23 H26:H44 J30 I26:I28 I43 J38:J39"/>
    <dataValidation allowBlank="1" showInputMessage="1" showErrorMessage="1" prompt="No costs allowed (see handbook)" sqref="H84:I85 J25 J27:J28 I62:I75 I45:J46 J62:J76 J43"/>
    <dataValidation allowBlank="1" showErrorMessage="1" sqref="H24:H25"/>
    <dataValidation allowBlank="1" showInputMessage="1" showErrorMessage="1" promptTitle="Reminder:" prompt="Report only the indirect salaries and fixed costs associated with:_x000a_Superintendent and the executive/administrative assistant_x000a_Chief Executive Officers (CEOs) and their executive/administrative assistants_x000a_(see pages 8-9 of the instruction manual)_x000a_" sqref="J48:J50 J52:J58 J60:J61 J18:J19"/>
    <dataValidation allowBlank="1" showInputMessage="1" showErrorMessage="1" promptTitle="Reminder:" prompt="Report only those costs associated with indirect (facilities and administrative) costs._x000a__x000a_See Appendix III of the Instruction Manual for how to allocate costs in Functions 51 and 52 (pages 21-27)_x000a_" sqref="J78 J79"/>
  </dataValidations>
  <printOptions horizontalCentered="1" verticalCentered="1"/>
  <pageMargins left="0.25" right="0.25" top="0.5" bottom="0.75" header="0.5" footer="0.5"/>
  <pageSetup scale="55" fitToHeight="2" orientation="landscape" r:id="rId1"/>
  <headerFooter scaleWithDoc="0" alignWithMargins="0">
    <oddFooter>&amp;C&amp;"Arial,Regular"&amp;9Page &amp;P&amp;R&amp;G</oddFooter>
  </headerFooter>
  <rowBreaks count="1" manualBreakCount="1">
    <brk id="61"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40"/>
  <sheetViews>
    <sheetView showGridLines="0" zoomScaleNormal="100" zoomScaleSheetLayoutView="100" workbookViewId="0">
      <pane ySplit="5" topLeftCell="A6" activePane="bottomLeft" state="frozen"/>
      <selection activeCell="D16" sqref="D16:J16"/>
      <selection pane="bottomLeft" activeCell="A14" sqref="A14"/>
    </sheetView>
  </sheetViews>
  <sheetFormatPr defaultColWidth="9.140625" defaultRowHeight="12.75" x14ac:dyDescent="0.25"/>
  <cols>
    <col min="1" max="1" width="12.140625" style="71" customWidth="1"/>
    <col min="2" max="2" width="5" style="71" customWidth="1"/>
    <col min="3" max="3" width="5.28515625" style="71" customWidth="1"/>
    <col min="4" max="4" width="6.140625" style="71" customWidth="1"/>
    <col min="5" max="5" width="41" style="71" customWidth="1"/>
    <col min="6" max="6" width="20.7109375" style="71" customWidth="1"/>
    <col min="7" max="7" width="1.28515625" style="71" customWidth="1"/>
    <col min="8" max="9" width="20.7109375" style="71" customWidth="1"/>
    <col min="10" max="10" width="4.28515625" style="71" bestFit="1" customWidth="1"/>
    <col min="11" max="11" width="3.42578125" style="71" customWidth="1"/>
    <col min="12" max="12" width="9.5703125" style="71" hidden="1" customWidth="1"/>
    <col min="13" max="13" width="20.7109375" style="71" hidden="1" customWidth="1"/>
    <col min="14" max="14" width="3" style="71" hidden="1" customWidth="1"/>
    <col min="15" max="15" width="20.7109375" style="71" hidden="1" customWidth="1"/>
    <col min="16" max="16" width="3" style="71" hidden="1" customWidth="1"/>
    <col min="17" max="17" width="20.7109375" style="71" hidden="1" customWidth="1"/>
    <col min="18" max="18" width="8.7109375" style="71" hidden="1" customWidth="1"/>
    <col min="19" max="19" width="3.5703125" style="71" customWidth="1"/>
    <col min="20" max="20" width="17.7109375" style="71" customWidth="1"/>
    <col min="21" max="21" width="92.28515625" style="71" customWidth="1"/>
    <col min="22" max="28" width="8.7109375" style="71" customWidth="1"/>
    <col min="29" max="29" width="11.140625" style="71" customWidth="1"/>
    <col min="30" max="30" width="10.7109375" style="71" customWidth="1"/>
    <col min="31" max="46" width="8.7109375" style="71" customWidth="1"/>
    <col min="47" max="16384" width="9.140625" style="71"/>
  </cols>
  <sheetData>
    <row r="1" spans="1:144" s="70" customFormat="1" ht="15.75" thickTop="1" x14ac:dyDescent="0.25">
      <c r="A1" s="648" t="str">
        <f>Certification!A1</f>
        <v>School District Indirect Cost Rate Proposal</v>
      </c>
      <c r="B1" s="648"/>
      <c r="C1" s="648"/>
      <c r="D1" s="648"/>
      <c r="E1" s="648"/>
      <c r="F1" s="648"/>
      <c r="G1" s="648"/>
      <c r="H1" s="648"/>
      <c r="I1" s="648"/>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row>
    <row r="2" spans="1:144" s="70" customFormat="1" ht="15" x14ac:dyDescent="0.25">
      <c r="A2" s="649" t="str">
        <f>Certification!A2</f>
        <v>School Year 2017-2018 (Fiscal Year 2018)</v>
      </c>
      <c r="B2" s="649"/>
      <c r="C2" s="649"/>
      <c r="D2" s="649"/>
      <c r="E2" s="649"/>
      <c r="F2" s="649"/>
      <c r="G2" s="649"/>
      <c r="H2" s="649"/>
      <c r="I2" s="649"/>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row>
    <row r="3" spans="1:144" s="70" customFormat="1" ht="15" x14ac:dyDescent="0.25">
      <c r="A3" s="649" t="s">
        <v>288</v>
      </c>
      <c r="B3" s="649"/>
      <c r="C3" s="649"/>
      <c r="D3" s="649"/>
      <c r="E3" s="649"/>
      <c r="F3" s="649"/>
      <c r="G3" s="649"/>
      <c r="H3" s="649"/>
      <c r="I3" s="649"/>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s="70" customFormat="1" ht="14.25" x14ac:dyDescent="0.25">
      <c r="A4" s="650" t="str">
        <f>Certification!A4</f>
        <v>Name of School District</v>
      </c>
      <c r="B4" s="650"/>
      <c r="C4" s="650"/>
      <c r="D4" s="650"/>
      <c r="E4" s="650"/>
      <c r="F4" s="650"/>
      <c r="G4" s="650"/>
      <c r="H4" s="650"/>
      <c r="I4" s="650"/>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row>
    <row r="5" spans="1:144" s="70" customFormat="1" ht="5.0999999999999996" customHeight="1" thickBot="1" x14ac:dyDescent="0.25">
      <c r="A5" s="652"/>
      <c r="B5" s="652"/>
      <c r="C5" s="652"/>
      <c r="D5" s="652"/>
      <c r="E5" s="652"/>
      <c r="F5" s="652"/>
      <c r="G5" s="652"/>
      <c r="H5" s="652"/>
      <c r="I5" s="652"/>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row>
    <row r="6" spans="1:144" ht="24.75" customHeight="1" thickTop="1" x14ac:dyDescent="0.25">
      <c r="A6" s="651" t="s">
        <v>258</v>
      </c>
      <c r="B6" s="651"/>
      <c r="C6" s="651"/>
      <c r="D6" s="651"/>
      <c r="E6" s="651"/>
      <c r="F6" s="651"/>
      <c r="G6" s="651"/>
      <c r="H6" s="651"/>
      <c r="I6" s="651"/>
      <c r="J6" s="74"/>
      <c r="K6" s="74"/>
      <c r="L6" s="74"/>
      <c r="M6" s="74"/>
      <c r="N6" s="74"/>
      <c r="O6" s="74"/>
      <c r="P6" s="74"/>
      <c r="Q6" s="74"/>
      <c r="R6" s="74"/>
      <c r="S6" s="74"/>
      <c r="T6" s="74"/>
      <c r="U6" s="74"/>
      <c r="V6" s="74"/>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row>
    <row r="7" spans="1:144" ht="15.75" x14ac:dyDescent="0.25">
      <c r="A7" s="645" t="s">
        <v>260</v>
      </c>
      <c r="B7" s="645"/>
      <c r="C7" s="645"/>
      <c r="D7" s="645"/>
      <c r="E7" s="645"/>
      <c r="F7" s="645"/>
      <c r="G7" s="645"/>
      <c r="H7" s="645"/>
      <c r="I7" s="645"/>
      <c r="J7" s="74"/>
      <c r="K7" s="74"/>
      <c r="L7" s="74"/>
      <c r="M7" s="74"/>
      <c r="N7" s="74"/>
      <c r="O7" s="74"/>
      <c r="P7" s="74"/>
      <c r="Q7" s="74"/>
      <c r="R7" s="74"/>
      <c r="S7" s="74"/>
      <c r="T7" s="74"/>
      <c r="U7" s="74"/>
      <c r="V7" s="74"/>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row>
    <row r="8" spans="1:144" s="562" customFormat="1" ht="6.75" x14ac:dyDescent="0.15">
      <c r="A8" s="559"/>
      <c r="B8" s="559"/>
      <c r="C8" s="559"/>
      <c r="D8" s="559"/>
      <c r="E8" s="559"/>
      <c r="F8" s="559"/>
      <c r="G8" s="559"/>
      <c r="H8" s="559"/>
      <c r="I8" s="559"/>
      <c r="J8" s="560"/>
      <c r="K8" s="560"/>
      <c r="L8" s="560"/>
      <c r="M8" s="560"/>
      <c r="N8" s="560"/>
      <c r="O8" s="560"/>
      <c r="P8" s="560"/>
      <c r="Q8" s="560"/>
      <c r="R8" s="560"/>
      <c r="S8" s="560"/>
      <c r="T8" s="560"/>
      <c r="U8" s="560"/>
      <c r="V8" s="560"/>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561"/>
      <c r="CO8" s="561"/>
      <c r="CP8" s="561"/>
      <c r="CQ8" s="561"/>
      <c r="CR8" s="561"/>
      <c r="CS8" s="561"/>
      <c r="CT8" s="561"/>
      <c r="CU8" s="561"/>
      <c r="CV8" s="561"/>
      <c r="CW8" s="561"/>
      <c r="CX8" s="561"/>
      <c r="CY8" s="561"/>
      <c r="CZ8" s="561"/>
      <c r="DA8" s="561"/>
      <c r="DB8" s="561"/>
      <c r="DC8" s="561"/>
      <c r="DD8" s="561"/>
      <c r="DE8" s="561"/>
      <c r="DF8" s="561"/>
      <c r="DG8" s="561"/>
      <c r="DH8" s="561"/>
      <c r="DI8" s="561"/>
      <c r="DJ8" s="561"/>
      <c r="DK8" s="561"/>
      <c r="DL8" s="561"/>
      <c r="DM8" s="561"/>
      <c r="DN8" s="561"/>
      <c r="DO8" s="561"/>
      <c r="DP8" s="561"/>
      <c r="DQ8" s="561"/>
      <c r="DR8" s="561"/>
      <c r="DS8" s="561"/>
      <c r="DT8" s="561"/>
      <c r="DU8" s="561"/>
      <c r="DV8" s="561"/>
      <c r="DW8" s="561"/>
      <c r="DX8" s="561"/>
      <c r="DY8" s="561"/>
      <c r="DZ8" s="561"/>
      <c r="EA8" s="561"/>
      <c r="EB8" s="561"/>
      <c r="EC8" s="561"/>
      <c r="ED8" s="561"/>
      <c r="EE8" s="561"/>
      <c r="EF8" s="561"/>
      <c r="EG8" s="561"/>
      <c r="EH8" s="561"/>
      <c r="EI8" s="561"/>
      <c r="EJ8" s="561"/>
      <c r="EK8" s="561"/>
      <c r="EL8" s="561"/>
      <c r="EM8" s="561"/>
      <c r="EN8" s="561"/>
    </row>
    <row r="9" spans="1:144" s="70" customFormat="1" ht="15" customHeight="1" x14ac:dyDescent="0.25">
      <c r="A9" s="647" t="s">
        <v>259</v>
      </c>
      <c r="B9" s="647"/>
      <c r="C9" s="647"/>
      <c r="D9" s="647"/>
      <c r="E9" s="647"/>
      <c r="F9" s="647"/>
      <c r="G9" s="647"/>
      <c r="H9" s="647"/>
      <c r="I9" s="647"/>
      <c r="J9" s="73"/>
      <c r="K9" s="73"/>
      <c r="L9" s="73"/>
      <c r="M9" s="73"/>
      <c r="N9" s="73"/>
      <c r="O9" s="73"/>
      <c r="P9" s="73"/>
      <c r="Q9" s="73"/>
      <c r="R9" s="73"/>
      <c r="S9" s="73"/>
      <c r="T9" s="73"/>
      <c r="U9" s="73"/>
      <c r="V9" s="73"/>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7"/>
      <c r="AY9" s="557"/>
      <c r="AZ9" s="557"/>
      <c r="BA9" s="557"/>
      <c r="BB9" s="557"/>
      <c r="BC9" s="557"/>
      <c r="BD9" s="557"/>
      <c r="BE9" s="557"/>
      <c r="BF9" s="557"/>
      <c r="BG9" s="557"/>
      <c r="BH9" s="557"/>
      <c r="BI9" s="557"/>
      <c r="BJ9" s="557"/>
      <c r="BK9" s="557"/>
      <c r="BL9" s="557"/>
      <c r="BM9" s="557"/>
      <c r="BN9" s="557"/>
      <c r="BO9" s="557"/>
      <c r="BP9" s="557"/>
      <c r="BQ9" s="557"/>
      <c r="BR9" s="557"/>
      <c r="BS9" s="557"/>
      <c r="BT9" s="557"/>
      <c r="BU9" s="557"/>
      <c r="BV9" s="557"/>
      <c r="BW9" s="557"/>
      <c r="BX9" s="557"/>
      <c r="BY9" s="557"/>
      <c r="BZ9" s="557"/>
      <c r="CA9" s="557"/>
      <c r="CB9" s="557"/>
      <c r="CC9" s="557"/>
      <c r="CD9" s="557"/>
      <c r="CE9" s="557"/>
      <c r="CF9" s="557"/>
      <c r="CG9" s="557"/>
      <c r="CH9" s="557"/>
      <c r="CI9" s="557"/>
      <c r="CJ9" s="557"/>
      <c r="CK9" s="557"/>
      <c r="CL9" s="557"/>
      <c r="CM9" s="557"/>
      <c r="CN9" s="557"/>
      <c r="CO9" s="557"/>
      <c r="CP9" s="557"/>
      <c r="CQ9" s="557"/>
      <c r="CR9" s="557"/>
      <c r="CS9" s="557"/>
      <c r="CT9" s="557"/>
      <c r="CU9" s="557"/>
      <c r="CV9" s="557"/>
      <c r="CW9" s="557"/>
      <c r="CX9" s="557"/>
      <c r="CY9" s="557"/>
      <c r="CZ9" s="557"/>
      <c r="DA9" s="557"/>
      <c r="DB9" s="557"/>
      <c r="DC9" s="557"/>
      <c r="DD9" s="557"/>
      <c r="DE9" s="557"/>
      <c r="DF9" s="557"/>
      <c r="DG9" s="557"/>
      <c r="DH9" s="557"/>
      <c r="DI9" s="557"/>
      <c r="DJ9" s="557"/>
      <c r="DK9" s="557"/>
      <c r="DL9" s="557"/>
      <c r="DM9" s="557"/>
      <c r="DN9" s="557"/>
      <c r="DO9" s="557"/>
      <c r="DP9" s="557"/>
      <c r="DQ9" s="557"/>
      <c r="DR9" s="557"/>
      <c r="DS9" s="557"/>
      <c r="DT9" s="557"/>
      <c r="DU9" s="557"/>
      <c r="DV9" s="557"/>
      <c r="DW9" s="557"/>
      <c r="DX9" s="557"/>
      <c r="DY9" s="557"/>
      <c r="DZ9" s="557"/>
      <c r="EA9" s="557"/>
      <c r="EB9" s="557"/>
      <c r="EC9" s="557"/>
      <c r="ED9" s="557"/>
      <c r="EE9" s="557"/>
      <c r="EF9" s="557"/>
      <c r="EG9" s="557"/>
      <c r="EH9" s="557"/>
      <c r="EI9" s="557"/>
      <c r="EJ9" s="557"/>
      <c r="EK9" s="557"/>
      <c r="EL9" s="557"/>
      <c r="EM9" s="557"/>
      <c r="EN9" s="557"/>
    </row>
    <row r="10" spans="1:144" s="70" customFormat="1" ht="13.15" customHeight="1" x14ac:dyDescent="0.25">
      <c r="A10" s="647"/>
      <c r="B10" s="647"/>
      <c r="C10" s="647"/>
      <c r="D10" s="647"/>
      <c r="E10" s="647"/>
      <c r="F10" s="647"/>
      <c r="G10" s="647"/>
      <c r="H10" s="647"/>
      <c r="I10" s="647"/>
      <c r="J10" s="73"/>
      <c r="K10" s="73"/>
      <c r="L10" s="73"/>
      <c r="M10" s="73"/>
      <c r="N10" s="73"/>
      <c r="O10" s="73"/>
      <c r="P10" s="73"/>
      <c r="Q10" s="73"/>
      <c r="R10" s="73"/>
      <c r="S10" s="73"/>
      <c r="T10" s="73"/>
      <c r="U10" s="73"/>
      <c r="V10" s="73"/>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c r="EL10" s="557"/>
      <c r="EM10" s="557"/>
      <c r="EN10" s="557"/>
    </row>
    <row r="11" spans="1:144" s="70" customFormat="1" ht="15" thickBot="1" x14ac:dyDescent="0.3">
      <c r="A11" s="646" t="s">
        <v>274</v>
      </c>
      <c r="B11" s="646"/>
      <c r="C11" s="646"/>
      <c r="D11" s="646"/>
      <c r="E11" s="646"/>
      <c r="F11" s="646"/>
      <c r="G11" s="646"/>
      <c r="H11" s="646"/>
      <c r="I11" s="646"/>
      <c r="J11" s="73"/>
      <c r="K11" s="73"/>
      <c r="L11" s="73"/>
      <c r="M11" s="73"/>
      <c r="N11" s="73"/>
      <c r="O11" s="73"/>
      <c r="P11" s="73"/>
      <c r="Q11" s="73"/>
      <c r="R11" s="73"/>
      <c r="S11" s="73"/>
      <c r="T11" s="73"/>
      <c r="U11" s="73"/>
      <c r="V11" s="73"/>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57"/>
      <c r="CU11" s="557"/>
      <c r="CV11" s="557"/>
      <c r="CW11" s="557"/>
      <c r="CX11" s="557"/>
      <c r="CY11" s="557"/>
      <c r="CZ11" s="557"/>
      <c r="DA11" s="557"/>
      <c r="DB11" s="557"/>
      <c r="DC11" s="557"/>
      <c r="DD11" s="557"/>
      <c r="DE11" s="557"/>
      <c r="DF11" s="557"/>
      <c r="DG11" s="557"/>
      <c r="DH11" s="557"/>
      <c r="DI11" s="557"/>
      <c r="DJ11" s="557"/>
      <c r="DK11" s="557"/>
      <c r="DL11" s="557"/>
      <c r="DM11" s="557"/>
      <c r="DN11" s="557"/>
      <c r="DO11" s="557"/>
      <c r="DP11" s="557"/>
      <c r="DQ11" s="557"/>
      <c r="DR11" s="557"/>
      <c r="DS11" s="557"/>
      <c r="DT11" s="557"/>
      <c r="DU11" s="557"/>
      <c r="DV11" s="557"/>
      <c r="DW11" s="557"/>
      <c r="DX11" s="557"/>
      <c r="DY11" s="557"/>
      <c r="DZ11" s="557"/>
      <c r="EA11" s="557"/>
      <c r="EB11" s="557"/>
      <c r="EC11" s="557"/>
      <c r="ED11" s="557"/>
      <c r="EE11" s="557"/>
      <c r="EF11" s="557"/>
      <c r="EG11" s="557"/>
      <c r="EH11" s="557"/>
      <c r="EI11" s="557"/>
      <c r="EJ11" s="557"/>
      <c r="EK11" s="557"/>
      <c r="EL11" s="557"/>
      <c r="EM11" s="557"/>
      <c r="EN11" s="557"/>
    </row>
    <row r="12" spans="1:144" s="70" customFormat="1" ht="23.25" customHeight="1" thickTop="1" thickBot="1" x14ac:dyDescent="0.3">
      <c r="A12" s="698" t="s">
        <v>200</v>
      </c>
      <c r="B12" s="698"/>
      <c r="C12" s="698"/>
      <c r="D12" s="698"/>
      <c r="E12" s="698"/>
      <c r="F12" s="698"/>
      <c r="G12" s="698"/>
      <c r="H12" s="698"/>
      <c r="I12" s="698"/>
      <c r="J12" s="73"/>
      <c r="K12" s="73"/>
      <c r="L12" s="695" t="s">
        <v>189</v>
      </c>
      <c r="M12" s="696"/>
      <c r="N12" s="696"/>
      <c r="O12" s="696"/>
      <c r="P12" s="696"/>
      <c r="Q12" s="697"/>
      <c r="R12" s="73"/>
      <c r="S12" s="73"/>
      <c r="T12" s="73"/>
      <c r="U12" s="73"/>
      <c r="V12" s="73"/>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557"/>
      <c r="BI12" s="557"/>
      <c r="BJ12" s="557"/>
      <c r="BK12" s="557"/>
      <c r="BL12" s="557"/>
      <c r="BM12" s="557"/>
      <c r="BN12" s="557"/>
      <c r="BO12" s="557"/>
      <c r="BP12" s="557"/>
      <c r="BQ12" s="557"/>
      <c r="BR12" s="557"/>
      <c r="BS12" s="557"/>
      <c r="BT12" s="557"/>
      <c r="BU12" s="557"/>
      <c r="BV12" s="557"/>
      <c r="BW12" s="557"/>
      <c r="BX12" s="557"/>
      <c r="BY12" s="557"/>
      <c r="BZ12" s="557"/>
      <c r="CA12" s="557"/>
      <c r="CB12" s="557"/>
      <c r="CC12" s="557"/>
      <c r="CD12" s="557"/>
      <c r="CE12" s="557"/>
      <c r="CF12" s="557"/>
      <c r="CG12" s="557"/>
      <c r="CH12" s="557"/>
      <c r="CI12" s="557"/>
      <c r="CJ12" s="557"/>
      <c r="CK12" s="557"/>
      <c r="CL12" s="557"/>
      <c r="CM12" s="557"/>
      <c r="CN12" s="557"/>
      <c r="CO12" s="557"/>
      <c r="CP12" s="557"/>
      <c r="CQ12" s="557"/>
      <c r="CR12" s="557"/>
      <c r="CS12" s="557"/>
      <c r="CT12" s="557"/>
      <c r="CU12" s="557"/>
      <c r="CV12" s="557"/>
      <c r="CW12" s="557"/>
      <c r="CX12" s="557"/>
      <c r="CY12" s="557"/>
      <c r="CZ12" s="557"/>
      <c r="DA12" s="557"/>
      <c r="DB12" s="557"/>
      <c r="DC12" s="557"/>
      <c r="DD12" s="557"/>
      <c r="DE12" s="557"/>
      <c r="DF12" s="557"/>
      <c r="DG12" s="557"/>
      <c r="DH12" s="557"/>
      <c r="DI12" s="557"/>
      <c r="DJ12" s="557"/>
      <c r="DK12" s="557"/>
      <c r="DL12" s="557"/>
      <c r="DM12" s="557"/>
      <c r="DN12" s="557"/>
      <c r="DO12" s="557"/>
      <c r="DP12" s="557"/>
      <c r="DQ12" s="557"/>
      <c r="DR12" s="557"/>
      <c r="DS12" s="557"/>
      <c r="DT12" s="557"/>
      <c r="DU12" s="557"/>
      <c r="DV12" s="557"/>
      <c r="DW12" s="557"/>
      <c r="DX12" s="557"/>
      <c r="DY12" s="557"/>
      <c r="DZ12" s="557"/>
      <c r="EA12" s="557"/>
      <c r="EB12" s="557"/>
      <c r="EC12" s="557"/>
      <c r="ED12" s="557"/>
      <c r="EE12" s="557"/>
      <c r="EF12" s="557"/>
      <c r="EG12" s="557"/>
      <c r="EH12" s="557"/>
      <c r="EI12" s="557"/>
      <c r="EJ12" s="557"/>
      <c r="EK12" s="557"/>
      <c r="EL12" s="557"/>
      <c r="EM12" s="557"/>
      <c r="EN12" s="557"/>
    </row>
    <row r="13" spans="1:144" ht="39" thickBot="1" x14ac:dyDescent="0.25">
      <c r="A13" s="256" t="s">
        <v>201</v>
      </c>
      <c r="B13" s="699" t="s">
        <v>133</v>
      </c>
      <c r="C13" s="700"/>
      <c r="D13" s="700"/>
      <c r="E13" s="701"/>
      <c r="F13" s="320" t="s">
        <v>194</v>
      </c>
      <c r="G13" s="166"/>
      <c r="H13" s="320" t="s">
        <v>255</v>
      </c>
      <c r="I13" s="320" t="s">
        <v>256</v>
      </c>
      <c r="J13" s="74"/>
      <c r="K13" s="74"/>
      <c r="L13" s="265" t="s">
        <v>195</v>
      </c>
      <c r="M13" s="266" t="s">
        <v>197</v>
      </c>
      <c r="N13" s="275"/>
      <c r="O13" s="266" t="s">
        <v>198</v>
      </c>
      <c r="P13" s="275"/>
      <c r="Q13" s="267" t="s">
        <v>199</v>
      </c>
      <c r="R13" s="190"/>
      <c r="S13" s="190"/>
      <c r="T13" s="190"/>
      <c r="U13" s="190"/>
      <c r="V13" s="190"/>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row>
    <row r="14" spans="1:144" x14ac:dyDescent="0.25">
      <c r="A14" s="334"/>
      <c r="B14" s="702"/>
      <c r="C14" s="703"/>
      <c r="D14" s="703"/>
      <c r="E14" s="704"/>
      <c r="F14" s="330"/>
      <c r="G14" s="326"/>
      <c r="H14" s="328"/>
      <c r="I14" s="321"/>
      <c r="J14" s="74"/>
      <c r="K14" s="74"/>
      <c r="L14" s="268" t="s">
        <v>51</v>
      </c>
      <c r="M14" s="269">
        <f t="shared" ref="M14:M42" si="0">SUMIF($A$14:$A$48,"*"&amp;L14,$H$14:$H$48)</f>
        <v>0</v>
      </c>
      <c r="N14" s="276"/>
      <c r="O14" s="269">
        <f t="shared" ref="O14:O42" si="1">SUMIF($A$14:$A$48,"*"&amp;L14,$I$14:$I$48)</f>
        <v>0</v>
      </c>
      <c r="P14" s="276"/>
      <c r="Q14" s="270">
        <f>SUM(M14+O14)</f>
        <v>0</v>
      </c>
      <c r="R14" s="74"/>
      <c r="S14" s="74"/>
      <c r="T14" s="74"/>
      <c r="U14" s="74"/>
      <c r="V14" s="74"/>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74"/>
      <c r="AV14" s="74"/>
      <c r="AW14" s="74"/>
      <c r="AX14" s="74"/>
      <c r="AY14" s="74"/>
      <c r="AZ14" s="74"/>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row>
    <row r="15" spans="1:144" ht="12.75" customHeight="1" x14ac:dyDescent="0.25">
      <c r="A15" s="335"/>
      <c r="B15" s="654"/>
      <c r="C15" s="655"/>
      <c r="D15" s="655"/>
      <c r="E15" s="656"/>
      <c r="F15" s="331"/>
      <c r="G15" s="327"/>
      <c r="H15" s="329"/>
      <c r="I15" s="322"/>
      <c r="J15" s="74"/>
      <c r="K15" s="74"/>
      <c r="L15" s="271" t="s">
        <v>52</v>
      </c>
      <c r="M15" s="272">
        <f t="shared" si="0"/>
        <v>0</v>
      </c>
      <c r="N15" s="277"/>
      <c r="O15" s="272">
        <f t="shared" si="1"/>
        <v>0</v>
      </c>
      <c r="P15" s="277"/>
      <c r="Q15" s="273">
        <f t="shared" ref="Q15:Q43" si="2">SUM(M15+O15)</f>
        <v>0</v>
      </c>
      <c r="R15" s="190"/>
      <c r="S15" s="190"/>
      <c r="T15" s="190"/>
      <c r="U15" s="190"/>
      <c r="V15" s="190"/>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74"/>
      <c r="AV15" s="74"/>
      <c r="AW15" s="74"/>
      <c r="AX15" s="74"/>
      <c r="AY15" s="74"/>
      <c r="AZ15" s="74"/>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row>
    <row r="16" spans="1:144" x14ac:dyDescent="0.25">
      <c r="A16" s="335"/>
      <c r="B16" s="654"/>
      <c r="C16" s="655"/>
      <c r="D16" s="655"/>
      <c r="E16" s="656"/>
      <c r="F16" s="331"/>
      <c r="G16" s="327"/>
      <c r="H16" s="329"/>
      <c r="I16" s="322"/>
      <c r="J16" s="74"/>
      <c r="K16" s="74"/>
      <c r="L16" s="271" t="s">
        <v>53</v>
      </c>
      <c r="M16" s="272">
        <f t="shared" si="0"/>
        <v>0</v>
      </c>
      <c r="N16" s="277"/>
      <c r="O16" s="272">
        <f t="shared" si="1"/>
        <v>0</v>
      </c>
      <c r="P16" s="277"/>
      <c r="Q16" s="273">
        <f t="shared" si="2"/>
        <v>0</v>
      </c>
      <c r="R16" s="657"/>
      <c r="S16" s="657"/>
      <c r="T16" s="657"/>
      <c r="U16" s="657"/>
      <c r="V16" s="657"/>
      <c r="W16" s="657"/>
      <c r="X16" s="657"/>
      <c r="Y16" s="657"/>
      <c r="Z16" s="657"/>
      <c r="AA16" s="657"/>
      <c r="AB16" s="657"/>
      <c r="AC16" s="657"/>
      <c r="AD16" s="657"/>
      <c r="AE16" s="657"/>
      <c r="AF16" s="657"/>
      <c r="AG16" s="657"/>
      <c r="AH16" s="657"/>
      <c r="AI16" s="657"/>
      <c r="AJ16" s="657"/>
      <c r="AK16" s="657"/>
      <c r="AL16" s="657"/>
      <c r="AM16" s="657"/>
      <c r="AN16" s="657"/>
      <c r="AO16" s="657"/>
      <c r="AP16" s="657"/>
      <c r="AQ16" s="657"/>
      <c r="AR16" s="657"/>
      <c r="AS16" s="657"/>
      <c r="AT16" s="657"/>
      <c r="AU16" s="74"/>
      <c r="AV16" s="74"/>
      <c r="AW16" s="74"/>
      <c r="AX16" s="74"/>
      <c r="AY16" s="74"/>
      <c r="AZ16" s="74"/>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row>
    <row r="17" spans="1:144" x14ac:dyDescent="0.25">
      <c r="A17" s="335"/>
      <c r="B17" s="654"/>
      <c r="C17" s="655"/>
      <c r="D17" s="655"/>
      <c r="E17" s="656"/>
      <c r="F17" s="331"/>
      <c r="G17" s="327"/>
      <c r="H17" s="329"/>
      <c r="I17" s="322"/>
      <c r="J17" s="74"/>
      <c r="K17" s="74"/>
      <c r="L17" s="271" t="s">
        <v>54</v>
      </c>
      <c r="M17" s="272">
        <f t="shared" si="0"/>
        <v>0</v>
      </c>
      <c r="N17" s="277"/>
      <c r="O17" s="272">
        <f t="shared" si="1"/>
        <v>0</v>
      </c>
      <c r="P17" s="277"/>
      <c r="Q17" s="273">
        <f t="shared" si="2"/>
        <v>0</v>
      </c>
      <c r="R17" s="261"/>
      <c r="S17" s="261"/>
      <c r="T17" s="261"/>
      <c r="U17" s="262"/>
      <c r="V17" s="262"/>
      <c r="W17" s="261"/>
      <c r="X17" s="261"/>
      <c r="Y17" s="261"/>
      <c r="Z17" s="262"/>
      <c r="AA17" s="262"/>
      <c r="AB17" s="261"/>
      <c r="AC17" s="261"/>
      <c r="AD17" s="261"/>
      <c r="AE17" s="262"/>
      <c r="AF17" s="262"/>
      <c r="AG17" s="261"/>
      <c r="AH17" s="261"/>
      <c r="AI17" s="261"/>
      <c r="AJ17" s="262"/>
      <c r="AK17" s="262"/>
      <c r="AL17" s="261"/>
      <c r="AM17" s="261"/>
      <c r="AN17" s="261"/>
      <c r="AO17" s="261"/>
      <c r="AP17" s="261"/>
      <c r="AQ17" s="261"/>
      <c r="AR17" s="261"/>
      <c r="AS17" s="261"/>
      <c r="AT17" s="261"/>
      <c r="AU17" s="74"/>
      <c r="AV17" s="74"/>
      <c r="AW17" s="74"/>
      <c r="AX17" s="74"/>
      <c r="AY17" s="74"/>
      <c r="AZ17" s="74"/>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row>
    <row r="18" spans="1:144" x14ac:dyDescent="0.25">
      <c r="A18" s="335"/>
      <c r="B18" s="654"/>
      <c r="C18" s="655"/>
      <c r="D18" s="655"/>
      <c r="E18" s="656"/>
      <c r="F18" s="331"/>
      <c r="G18" s="327"/>
      <c r="H18" s="329"/>
      <c r="I18" s="322"/>
      <c r="J18" s="74"/>
      <c r="K18" s="74"/>
      <c r="L18" s="271" t="s">
        <v>55</v>
      </c>
      <c r="M18" s="272">
        <f t="shared" si="0"/>
        <v>0</v>
      </c>
      <c r="N18" s="277"/>
      <c r="O18" s="272">
        <f t="shared" si="1"/>
        <v>0</v>
      </c>
      <c r="P18" s="277"/>
      <c r="Q18" s="273">
        <f t="shared" si="2"/>
        <v>0</v>
      </c>
      <c r="R18" s="261"/>
      <c r="S18" s="261"/>
      <c r="T18" s="261"/>
      <c r="U18" s="262"/>
      <c r="V18" s="262"/>
      <c r="W18" s="261"/>
      <c r="X18" s="261"/>
      <c r="Y18" s="261"/>
      <c r="Z18" s="262"/>
      <c r="AA18" s="262"/>
      <c r="AB18" s="261"/>
      <c r="AC18" s="261"/>
      <c r="AD18" s="261"/>
      <c r="AE18" s="262"/>
      <c r="AF18" s="262"/>
      <c r="AG18" s="261"/>
      <c r="AH18" s="261"/>
      <c r="AI18" s="261"/>
      <c r="AJ18" s="262"/>
      <c r="AK18" s="262"/>
      <c r="AL18" s="261"/>
      <c r="AM18" s="261"/>
      <c r="AN18" s="261"/>
      <c r="AO18" s="261"/>
      <c r="AP18" s="261"/>
      <c r="AQ18" s="261"/>
      <c r="AR18" s="261"/>
      <c r="AS18" s="261"/>
      <c r="AT18" s="261"/>
      <c r="AU18" s="74"/>
      <c r="AV18" s="74"/>
      <c r="AW18" s="74"/>
      <c r="AX18" s="74"/>
      <c r="AY18" s="74"/>
      <c r="AZ18" s="74"/>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row>
    <row r="19" spans="1:144" x14ac:dyDescent="0.2">
      <c r="A19" s="335"/>
      <c r="B19" s="654"/>
      <c r="C19" s="655"/>
      <c r="D19" s="655"/>
      <c r="E19" s="656"/>
      <c r="F19" s="331"/>
      <c r="G19" s="327"/>
      <c r="H19" s="329"/>
      <c r="I19" s="322"/>
      <c r="J19" s="74"/>
      <c r="K19" s="74"/>
      <c r="L19" s="271" t="s">
        <v>56</v>
      </c>
      <c r="M19" s="272">
        <f t="shared" si="0"/>
        <v>0</v>
      </c>
      <c r="N19" s="277"/>
      <c r="O19" s="272">
        <f t="shared" si="1"/>
        <v>0</v>
      </c>
      <c r="P19" s="277"/>
      <c r="Q19" s="273">
        <f t="shared" si="2"/>
        <v>0</v>
      </c>
      <c r="R19" s="258"/>
      <c r="S19" s="258"/>
      <c r="T19" s="258"/>
      <c r="U19" s="258"/>
      <c r="V19" s="258"/>
      <c r="W19" s="258"/>
      <c r="X19" s="258"/>
      <c r="Y19" s="258"/>
      <c r="Z19" s="258"/>
      <c r="AA19" s="258"/>
      <c r="AB19" s="258"/>
      <c r="AC19" s="264"/>
      <c r="AD19" s="259"/>
      <c r="AE19" s="259"/>
      <c r="AF19" s="259"/>
      <c r="AG19" s="259"/>
      <c r="AH19" s="259"/>
      <c r="AI19" s="259"/>
      <c r="AJ19" s="259"/>
      <c r="AK19" s="259"/>
      <c r="AL19" s="259"/>
      <c r="AM19" s="259"/>
      <c r="AN19" s="259"/>
      <c r="AO19" s="259"/>
      <c r="AP19" s="259"/>
      <c r="AQ19" s="259"/>
      <c r="AR19" s="264"/>
      <c r="AS19" s="264"/>
      <c r="AT19" s="264"/>
      <c r="AU19" s="74"/>
      <c r="AV19" s="74"/>
      <c r="AW19" s="74"/>
      <c r="AX19" s="74"/>
      <c r="AY19" s="74"/>
      <c r="AZ19" s="74"/>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row>
    <row r="20" spans="1:144" x14ac:dyDescent="0.25">
      <c r="A20" s="335"/>
      <c r="B20" s="654"/>
      <c r="C20" s="655"/>
      <c r="D20" s="655"/>
      <c r="E20" s="656"/>
      <c r="F20" s="331"/>
      <c r="G20" s="327"/>
      <c r="H20" s="329"/>
      <c r="I20" s="322"/>
      <c r="J20" s="74"/>
      <c r="K20" s="74"/>
      <c r="L20" s="271" t="s">
        <v>57</v>
      </c>
      <c r="M20" s="272">
        <f t="shared" si="0"/>
        <v>0</v>
      </c>
      <c r="N20" s="277"/>
      <c r="O20" s="272">
        <f t="shared" si="1"/>
        <v>0</v>
      </c>
      <c r="P20" s="277"/>
      <c r="Q20" s="273">
        <f t="shared" si="2"/>
        <v>0</v>
      </c>
      <c r="R20" s="261"/>
      <c r="S20" s="261"/>
      <c r="T20" s="261"/>
      <c r="U20" s="262"/>
      <c r="V20" s="262"/>
      <c r="W20" s="261"/>
      <c r="X20" s="261"/>
      <c r="Y20" s="261"/>
      <c r="Z20" s="262"/>
      <c r="AA20" s="262"/>
      <c r="AB20" s="261"/>
      <c r="AC20" s="261"/>
      <c r="AD20" s="261"/>
      <c r="AE20" s="262"/>
      <c r="AF20" s="262"/>
      <c r="AG20" s="261"/>
      <c r="AH20" s="261"/>
      <c r="AI20" s="261"/>
      <c r="AJ20" s="262"/>
      <c r="AK20" s="262"/>
      <c r="AL20" s="261"/>
      <c r="AM20" s="261"/>
      <c r="AN20" s="261"/>
      <c r="AO20" s="261"/>
      <c r="AP20" s="261"/>
      <c r="AQ20" s="261"/>
      <c r="AR20" s="261"/>
      <c r="AS20" s="261"/>
      <c r="AT20" s="261"/>
      <c r="AU20" s="74"/>
      <c r="AV20" s="74"/>
      <c r="AW20" s="74"/>
      <c r="AX20" s="74"/>
      <c r="AY20" s="74"/>
      <c r="AZ20" s="74"/>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row>
    <row r="21" spans="1:144" x14ac:dyDescent="0.25">
      <c r="A21" s="335"/>
      <c r="B21" s="654"/>
      <c r="C21" s="655"/>
      <c r="D21" s="655"/>
      <c r="E21" s="656"/>
      <c r="F21" s="331"/>
      <c r="G21" s="327"/>
      <c r="H21" s="329"/>
      <c r="I21" s="322"/>
      <c r="J21" s="74"/>
      <c r="K21" s="74"/>
      <c r="L21" s="271" t="s">
        <v>58</v>
      </c>
      <c r="M21" s="272">
        <f t="shared" si="0"/>
        <v>0</v>
      </c>
      <c r="N21" s="277"/>
      <c r="O21" s="272">
        <f t="shared" si="1"/>
        <v>0</v>
      </c>
      <c r="P21" s="277"/>
      <c r="Q21" s="273">
        <f t="shared" si="2"/>
        <v>0</v>
      </c>
      <c r="R21" s="261"/>
      <c r="S21" s="261"/>
      <c r="T21" s="261"/>
      <c r="U21" s="262"/>
      <c r="V21" s="262"/>
      <c r="W21" s="261"/>
      <c r="X21" s="261"/>
      <c r="Y21" s="261"/>
      <c r="Z21" s="262"/>
      <c r="AA21" s="262"/>
      <c r="AB21" s="261"/>
      <c r="AC21" s="261"/>
      <c r="AD21" s="261"/>
      <c r="AE21" s="262"/>
      <c r="AF21" s="262"/>
      <c r="AG21" s="261"/>
      <c r="AH21" s="261"/>
      <c r="AI21" s="261"/>
      <c r="AJ21" s="262"/>
      <c r="AK21" s="262"/>
      <c r="AL21" s="261"/>
      <c r="AM21" s="261"/>
      <c r="AN21" s="261"/>
      <c r="AO21" s="261"/>
      <c r="AP21" s="261"/>
      <c r="AQ21" s="261"/>
      <c r="AR21" s="261"/>
      <c r="AS21" s="261"/>
      <c r="AT21" s="261"/>
      <c r="AU21" s="74"/>
      <c r="AV21" s="74"/>
      <c r="AW21" s="74"/>
      <c r="AX21" s="74"/>
      <c r="AY21" s="74"/>
      <c r="AZ21" s="74"/>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row>
    <row r="22" spans="1:144" x14ac:dyDescent="0.25">
      <c r="A22" s="335"/>
      <c r="B22" s="654"/>
      <c r="C22" s="655"/>
      <c r="D22" s="655"/>
      <c r="E22" s="656"/>
      <c r="F22" s="331"/>
      <c r="G22" s="327"/>
      <c r="H22" s="329"/>
      <c r="I22" s="322"/>
      <c r="J22" s="74"/>
      <c r="K22" s="74"/>
      <c r="L22" s="271" t="s">
        <v>59</v>
      </c>
      <c r="M22" s="272">
        <f t="shared" si="0"/>
        <v>0</v>
      </c>
      <c r="N22" s="277"/>
      <c r="O22" s="272">
        <f t="shared" si="1"/>
        <v>0</v>
      </c>
      <c r="P22" s="277"/>
      <c r="Q22" s="273">
        <f t="shared" si="2"/>
        <v>0</v>
      </c>
      <c r="R22" s="261"/>
      <c r="S22" s="261"/>
      <c r="T22" s="261"/>
      <c r="U22" s="262"/>
      <c r="V22" s="262"/>
      <c r="W22" s="261"/>
      <c r="X22" s="261"/>
      <c r="Y22" s="261"/>
      <c r="Z22" s="262"/>
      <c r="AA22" s="262"/>
      <c r="AB22" s="261"/>
      <c r="AC22" s="261"/>
      <c r="AD22" s="261"/>
      <c r="AE22" s="262"/>
      <c r="AF22" s="262"/>
      <c r="AG22" s="261"/>
      <c r="AH22" s="261"/>
      <c r="AI22" s="261"/>
      <c r="AJ22" s="262"/>
      <c r="AK22" s="262"/>
      <c r="AL22" s="261"/>
      <c r="AM22" s="261"/>
      <c r="AN22" s="261"/>
      <c r="AO22" s="261"/>
      <c r="AP22" s="261"/>
      <c r="AQ22" s="261"/>
      <c r="AR22" s="261"/>
      <c r="AS22" s="261"/>
      <c r="AT22" s="261"/>
      <c r="AU22" s="74"/>
      <c r="AV22" s="74"/>
      <c r="AW22" s="74"/>
      <c r="AX22" s="74"/>
      <c r="AY22" s="74"/>
      <c r="AZ22" s="74"/>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row>
    <row r="23" spans="1:144" x14ac:dyDescent="0.25">
      <c r="A23" s="335"/>
      <c r="B23" s="654"/>
      <c r="C23" s="655"/>
      <c r="D23" s="655"/>
      <c r="E23" s="656"/>
      <c r="F23" s="331"/>
      <c r="G23" s="327"/>
      <c r="H23" s="329"/>
      <c r="I23" s="322"/>
      <c r="J23" s="74"/>
      <c r="K23" s="74"/>
      <c r="L23" s="271" t="s">
        <v>60</v>
      </c>
      <c r="M23" s="272">
        <f t="shared" si="0"/>
        <v>0</v>
      </c>
      <c r="N23" s="277"/>
      <c r="O23" s="272">
        <f t="shared" si="1"/>
        <v>0</v>
      </c>
      <c r="P23" s="277"/>
      <c r="Q23" s="273">
        <f t="shared" si="2"/>
        <v>0</v>
      </c>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c r="AU23" s="74"/>
      <c r="AV23" s="74"/>
      <c r="AW23" s="74"/>
      <c r="AX23" s="74"/>
      <c r="AY23" s="74"/>
      <c r="AZ23" s="74"/>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row>
    <row r="24" spans="1:144" ht="12.75" customHeight="1" x14ac:dyDescent="0.25">
      <c r="A24" s="335"/>
      <c r="B24" s="654"/>
      <c r="C24" s="655"/>
      <c r="D24" s="655"/>
      <c r="E24" s="656"/>
      <c r="F24" s="331"/>
      <c r="G24" s="327"/>
      <c r="H24" s="329"/>
      <c r="I24" s="322"/>
      <c r="J24" s="74"/>
      <c r="K24" s="74"/>
      <c r="L24" s="271" t="s">
        <v>61</v>
      </c>
      <c r="M24" s="272">
        <f t="shared" si="0"/>
        <v>0</v>
      </c>
      <c r="N24" s="277"/>
      <c r="O24" s="272">
        <f t="shared" si="1"/>
        <v>0</v>
      </c>
      <c r="P24" s="277"/>
      <c r="Q24" s="273">
        <f t="shared" si="2"/>
        <v>0</v>
      </c>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74"/>
      <c r="AV24" s="74"/>
      <c r="AW24" s="74"/>
      <c r="AX24" s="74"/>
      <c r="AY24" s="74"/>
      <c r="AZ24" s="74"/>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row>
    <row r="25" spans="1:144" ht="12.75" customHeight="1" x14ac:dyDescent="0.2">
      <c r="A25" s="335"/>
      <c r="B25" s="654"/>
      <c r="C25" s="655"/>
      <c r="D25" s="655"/>
      <c r="E25" s="656"/>
      <c r="F25" s="331"/>
      <c r="G25" s="327"/>
      <c r="H25" s="329"/>
      <c r="I25" s="322"/>
      <c r="J25" s="74"/>
      <c r="K25" s="260"/>
      <c r="L25" s="274" t="s">
        <v>62</v>
      </c>
      <c r="M25" s="272">
        <f t="shared" si="0"/>
        <v>0</v>
      </c>
      <c r="N25" s="277"/>
      <c r="O25" s="272">
        <f t="shared" si="1"/>
        <v>0</v>
      </c>
      <c r="P25" s="277"/>
      <c r="Q25" s="273">
        <f t="shared" si="2"/>
        <v>0</v>
      </c>
      <c r="R25" s="258"/>
      <c r="S25" s="258"/>
      <c r="T25" s="258"/>
      <c r="U25" s="258"/>
      <c r="V25" s="258"/>
      <c r="W25" s="258"/>
      <c r="X25" s="258"/>
      <c r="Y25" s="258"/>
      <c r="Z25" s="258"/>
      <c r="AA25" s="258"/>
      <c r="AB25" s="258"/>
      <c r="AC25" s="259"/>
      <c r="AD25" s="259"/>
      <c r="AE25" s="259"/>
      <c r="AF25" s="259"/>
      <c r="AG25" s="259"/>
      <c r="AH25" s="259"/>
      <c r="AI25" s="259"/>
      <c r="AJ25" s="259"/>
      <c r="AK25" s="259"/>
      <c r="AL25" s="259"/>
      <c r="AM25" s="259"/>
      <c r="AN25" s="259"/>
      <c r="AO25" s="259"/>
      <c r="AP25" s="259"/>
      <c r="AQ25" s="259"/>
      <c r="AR25" s="259"/>
      <c r="AS25" s="259"/>
      <c r="AT25" s="259"/>
      <c r="AU25" s="74"/>
      <c r="AV25" s="74"/>
      <c r="AW25" s="74"/>
      <c r="AX25" s="74"/>
      <c r="AY25" s="74"/>
      <c r="AZ25" s="74"/>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row>
    <row r="26" spans="1:144" ht="12.75" customHeight="1" x14ac:dyDescent="0.25">
      <c r="A26" s="335"/>
      <c r="B26" s="654"/>
      <c r="C26" s="655"/>
      <c r="D26" s="655"/>
      <c r="E26" s="656"/>
      <c r="F26" s="331"/>
      <c r="G26" s="327"/>
      <c r="H26" s="329"/>
      <c r="I26" s="322"/>
      <c r="J26" s="74"/>
      <c r="K26" s="74"/>
      <c r="L26" s="274" t="s">
        <v>67</v>
      </c>
      <c r="M26" s="272">
        <f t="shared" si="0"/>
        <v>0</v>
      </c>
      <c r="N26" s="277"/>
      <c r="O26" s="272">
        <f t="shared" si="1"/>
        <v>0</v>
      </c>
      <c r="P26" s="277"/>
      <c r="Q26" s="273">
        <f t="shared" si="2"/>
        <v>0</v>
      </c>
      <c r="R26" s="261"/>
      <c r="S26" s="261"/>
      <c r="T26" s="261"/>
      <c r="U26" s="262"/>
      <c r="V26" s="262"/>
      <c r="W26" s="261"/>
      <c r="X26" s="261"/>
      <c r="Y26" s="261"/>
      <c r="Z26" s="262"/>
      <c r="AA26" s="262"/>
      <c r="AB26" s="261"/>
      <c r="AC26" s="261"/>
      <c r="AD26" s="261"/>
      <c r="AE26" s="262"/>
      <c r="AF26" s="262"/>
      <c r="AG26" s="261"/>
      <c r="AH26" s="261"/>
      <c r="AI26" s="261"/>
      <c r="AJ26" s="262"/>
      <c r="AK26" s="262"/>
      <c r="AL26" s="261"/>
      <c r="AM26" s="261"/>
      <c r="AN26" s="261"/>
      <c r="AO26" s="261"/>
      <c r="AP26" s="261"/>
      <c r="AQ26" s="261"/>
      <c r="AR26" s="261"/>
      <c r="AS26" s="261"/>
      <c r="AT26" s="261"/>
      <c r="AU26" s="74"/>
      <c r="AV26" s="74"/>
      <c r="AW26" s="74"/>
      <c r="AX26" s="74"/>
      <c r="AY26" s="74"/>
      <c r="AZ26" s="74"/>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row>
    <row r="27" spans="1:144" ht="12.75" customHeight="1" x14ac:dyDescent="0.25">
      <c r="A27" s="335"/>
      <c r="B27" s="654"/>
      <c r="C27" s="655"/>
      <c r="D27" s="655"/>
      <c r="E27" s="656"/>
      <c r="F27" s="331"/>
      <c r="G27" s="327"/>
      <c r="H27" s="329"/>
      <c r="I27" s="322"/>
      <c r="J27" s="74"/>
      <c r="K27" s="74"/>
      <c r="L27" s="274" t="s">
        <v>63</v>
      </c>
      <c r="M27" s="272">
        <f t="shared" si="0"/>
        <v>0</v>
      </c>
      <c r="N27" s="277"/>
      <c r="O27" s="272">
        <f t="shared" si="1"/>
        <v>0</v>
      </c>
      <c r="P27" s="277"/>
      <c r="Q27" s="273">
        <f t="shared" si="2"/>
        <v>0</v>
      </c>
      <c r="R27" s="261"/>
      <c r="S27" s="261"/>
      <c r="T27" s="261"/>
      <c r="U27" s="262"/>
      <c r="V27" s="262"/>
      <c r="W27" s="261"/>
      <c r="X27" s="261"/>
      <c r="Y27" s="261"/>
      <c r="Z27" s="262"/>
      <c r="AA27" s="262"/>
      <c r="AB27" s="261"/>
      <c r="AC27" s="261"/>
      <c r="AD27" s="261"/>
      <c r="AE27" s="262"/>
      <c r="AF27" s="262"/>
      <c r="AG27" s="261"/>
      <c r="AH27" s="261"/>
      <c r="AI27" s="261"/>
      <c r="AJ27" s="262"/>
      <c r="AK27" s="262"/>
      <c r="AL27" s="261"/>
      <c r="AM27" s="261"/>
      <c r="AN27" s="261"/>
      <c r="AO27" s="261"/>
      <c r="AP27" s="261"/>
      <c r="AQ27" s="261"/>
      <c r="AR27" s="261"/>
      <c r="AS27" s="261"/>
      <c r="AT27" s="261"/>
      <c r="AU27" s="74"/>
      <c r="AV27" s="74"/>
      <c r="AW27" s="74"/>
      <c r="AX27" s="74"/>
      <c r="AY27" s="74"/>
      <c r="AZ27" s="74"/>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row>
    <row r="28" spans="1:144" ht="12.75" customHeight="1" x14ac:dyDescent="0.25">
      <c r="A28" s="335"/>
      <c r="B28" s="654"/>
      <c r="C28" s="655"/>
      <c r="D28" s="655"/>
      <c r="E28" s="656"/>
      <c r="F28" s="331"/>
      <c r="G28" s="327"/>
      <c r="H28" s="329"/>
      <c r="I28" s="322"/>
      <c r="J28" s="74"/>
      <c r="K28" s="74"/>
      <c r="L28" s="274" t="s">
        <v>68</v>
      </c>
      <c r="M28" s="272">
        <f t="shared" si="0"/>
        <v>0</v>
      </c>
      <c r="N28" s="277"/>
      <c r="O28" s="272">
        <f t="shared" si="1"/>
        <v>0</v>
      </c>
      <c r="P28" s="277"/>
      <c r="Q28" s="273">
        <f t="shared" si="2"/>
        <v>0</v>
      </c>
      <c r="R28" s="261"/>
      <c r="S28" s="261"/>
      <c r="T28" s="261"/>
      <c r="U28" s="262"/>
      <c r="V28" s="262"/>
      <c r="W28" s="261"/>
      <c r="X28" s="261"/>
      <c r="Y28" s="261"/>
      <c r="Z28" s="262"/>
      <c r="AA28" s="262"/>
      <c r="AB28" s="261"/>
      <c r="AC28" s="261"/>
      <c r="AD28" s="261"/>
      <c r="AE28" s="262"/>
      <c r="AF28" s="262"/>
      <c r="AG28" s="261"/>
      <c r="AH28" s="261"/>
      <c r="AI28" s="261"/>
      <c r="AJ28" s="262"/>
      <c r="AK28" s="262"/>
      <c r="AL28" s="261"/>
      <c r="AM28" s="261"/>
      <c r="AN28" s="261"/>
      <c r="AO28" s="261"/>
      <c r="AP28" s="261"/>
      <c r="AQ28" s="261"/>
      <c r="AR28" s="261"/>
      <c r="AS28" s="261"/>
      <c r="AT28" s="261"/>
      <c r="AU28" s="74"/>
      <c r="AV28" s="74"/>
      <c r="AW28" s="74"/>
      <c r="AX28" s="74"/>
      <c r="AY28" s="74"/>
      <c r="AZ28" s="74"/>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2.75" customHeight="1" x14ac:dyDescent="0.25">
      <c r="A29" s="335"/>
      <c r="B29" s="654"/>
      <c r="C29" s="655"/>
      <c r="D29" s="655"/>
      <c r="E29" s="656"/>
      <c r="F29" s="331"/>
      <c r="G29" s="327"/>
      <c r="H29" s="329"/>
      <c r="I29" s="322"/>
      <c r="J29" s="74"/>
      <c r="K29" s="74"/>
      <c r="L29" s="274" t="s">
        <v>69</v>
      </c>
      <c r="M29" s="272">
        <f t="shared" si="0"/>
        <v>0</v>
      </c>
      <c r="N29" s="277"/>
      <c r="O29" s="272">
        <f t="shared" si="1"/>
        <v>0</v>
      </c>
      <c r="P29" s="277"/>
      <c r="Q29" s="273">
        <f t="shared" si="2"/>
        <v>0</v>
      </c>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74"/>
      <c r="AV29" s="74"/>
      <c r="AW29" s="74"/>
      <c r="AX29" s="74"/>
      <c r="AY29" s="74"/>
      <c r="AZ29" s="74"/>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2.75" customHeight="1" x14ac:dyDescent="0.25">
      <c r="A30" s="335"/>
      <c r="B30" s="654"/>
      <c r="C30" s="655"/>
      <c r="D30" s="655"/>
      <c r="E30" s="656"/>
      <c r="F30" s="331"/>
      <c r="G30" s="327"/>
      <c r="H30" s="329"/>
      <c r="I30" s="322"/>
      <c r="J30" s="74"/>
      <c r="K30" s="74"/>
      <c r="L30" s="274" t="s">
        <v>64</v>
      </c>
      <c r="M30" s="272">
        <f t="shared" si="0"/>
        <v>0</v>
      </c>
      <c r="N30" s="277"/>
      <c r="O30" s="272">
        <f t="shared" si="1"/>
        <v>0</v>
      </c>
      <c r="P30" s="277"/>
      <c r="Q30" s="273">
        <f t="shared" si="2"/>
        <v>0</v>
      </c>
      <c r="R30" s="261"/>
      <c r="S30" s="261"/>
      <c r="T30" s="261"/>
      <c r="U30" s="262"/>
      <c r="V30" s="262"/>
      <c r="W30" s="261"/>
      <c r="X30" s="261"/>
      <c r="Y30" s="261"/>
      <c r="Z30" s="262"/>
      <c r="AA30" s="262"/>
      <c r="AB30" s="261"/>
      <c r="AC30" s="261"/>
      <c r="AD30" s="261"/>
      <c r="AE30" s="262"/>
      <c r="AF30" s="262"/>
      <c r="AG30" s="261"/>
      <c r="AH30" s="261"/>
      <c r="AI30" s="261"/>
      <c r="AJ30" s="262"/>
      <c r="AK30" s="262"/>
      <c r="AL30" s="261"/>
      <c r="AM30" s="261"/>
      <c r="AN30" s="261"/>
      <c r="AO30" s="261"/>
      <c r="AP30" s="261"/>
      <c r="AQ30" s="261"/>
      <c r="AR30" s="261"/>
      <c r="AS30" s="261"/>
      <c r="AT30" s="261"/>
      <c r="AU30" s="74"/>
      <c r="AV30" s="74"/>
      <c r="AW30" s="74"/>
      <c r="AX30" s="74"/>
      <c r="AY30" s="74"/>
      <c r="AZ30" s="74"/>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12.75" customHeight="1" x14ac:dyDescent="0.25">
      <c r="A31" s="335"/>
      <c r="B31" s="654"/>
      <c r="C31" s="655"/>
      <c r="D31" s="655"/>
      <c r="E31" s="656"/>
      <c r="F31" s="331"/>
      <c r="G31" s="327"/>
      <c r="H31" s="329"/>
      <c r="I31" s="322"/>
      <c r="J31" s="74"/>
      <c r="K31" s="74"/>
      <c r="L31" s="274" t="s">
        <v>76</v>
      </c>
      <c r="M31" s="272">
        <f t="shared" si="0"/>
        <v>0</v>
      </c>
      <c r="N31" s="277"/>
      <c r="O31" s="272">
        <f t="shared" si="1"/>
        <v>0</v>
      </c>
      <c r="P31" s="277"/>
      <c r="Q31" s="273">
        <f t="shared" si="2"/>
        <v>0</v>
      </c>
      <c r="R31" s="261"/>
      <c r="S31" s="261"/>
      <c r="T31" s="261"/>
      <c r="U31" s="262"/>
      <c r="V31" s="262"/>
      <c r="W31" s="261"/>
      <c r="X31" s="261"/>
      <c r="Y31" s="261"/>
      <c r="Z31" s="262"/>
      <c r="AA31" s="262"/>
      <c r="AB31" s="261"/>
      <c r="AC31" s="261"/>
      <c r="AD31" s="261"/>
      <c r="AE31" s="262"/>
      <c r="AF31" s="262"/>
      <c r="AG31" s="261"/>
      <c r="AH31" s="261"/>
      <c r="AI31" s="261"/>
      <c r="AJ31" s="262"/>
      <c r="AK31" s="262"/>
      <c r="AL31" s="261"/>
      <c r="AM31" s="261"/>
      <c r="AN31" s="261"/>
      <c r="AO31" s="261"/>
      <c r="AP31" s="261"/>
      <c r="AQ31" s="261"/>
      <c r="AR31" s="261"/>
      <c r="AS31" s="261"/>
      <c r="AT31" s="261"/>
      <c r="AU31" s="74"/>
      <c r="AV31" s="74"/>
      <c r="AW31" s="74"/>
      <c r="AX31" s="74"/>
      <c r="AY31" s="74"/>
      <c r="AZ31" s="74"/>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12.75" customHeight="1" x14ac:dyDescent="0.25">
      <c r="A32" s="335"/>
      <c r="B32" s="654"/>
      <c r="C32" s="655"/>
      <c r="D32" s="655"/>
      <c r="E32" s="656"/>
      <c r="F32" s="331"/>
      <c r="G32" s="327"/>
      <c r="H32" s="329"/>
      <c r="I32" s="322"/>
      <c r="J32" s="74"/>
      <c r="K32" s="74"/>
      <c r="L32" s="274" t="s">
        <v>77</v>
      </c>
      <c r="M32" s="272">
        <f t="shared" si="0"/>
        <v>0</v>
      </c>
      <c r="N32" s="277"/>
      <c r="O32" s="272">
        <f t="shared" si="1"/>
        <v>0</v>
      </c>
      <c r="P32" s="277"/>
      <c r="Q32" s="273">
        <f t="shared" si="2"/>
        <v>0</v>
      </c>
      <c r="R32" s="261"/>
      <c r="S32" s="261"/>
      <c r="T32" s="261"/>
      <c r="U32" s="262"/>
      <c r="V32" s="262"/>
      <c r="W32" s="261"/>
      <c r="X32" s="261"/>
      <c r="Y32" s="261"/>
      <c r="Z32" s="262"/>
      <c r="AA32" s="262"/>
      <c r="AB32" s="261"/>
      <c r="AC32" s="261"/>
      <c r="AD32" s="261"/>
      <c r="AE32" s="262"/>
      <c r="AF32" s="262"/>
      <c r="AG32" s="261"/>
      <c r="AH32" s="261"/>
      <c r="AI32" s="261"/>
      <c r="AJ32" s="262"/>
      <c r="AK32" s="262"/>
      <c r="AL32" s="261"/>
      <c r="AM32" s="261"/>
      <c r="AN32" s="261"/>
      <c r="AO32" s="261"/>
      <c r="AP32" s="261"/>
      <c r="AQ32" s="261"/>
      <c r="AR32" s="261"/>
      <c r="AS32" s="261"/>
      <c r="AT32" s="261"/>
      <c r="AU32" s="74"/>
      <c r="AV32" s="74"/>
      <c r="AW32" s="74"/>
      <c r="AX32" s="74"/>
      <c r="AY32" s="74"/>
      <c r="AZ32" s="74"/>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1:144" ht="12.75" customHeight="1" x14ac:dyDescent="0.25">
      <c r="A33" s="335"/>
      <c r="B33" s="654"/>
      <c r="C33" s="655"/>
      <c r="D33" s="655"/>
      <c r="E33" s="656"/>
      <c r="F33" s="331"/>
      <c r="G33" s="327"/>
      <c r="H33" s="329"/>
      <c r="I33" s="322"/>
      <c r="J33" s="74"/>
      <c r="K33" s="74"/>
      <c r="L33" s="274" t="s">
        <v>78</v>
      </c>
      <c r="M33" s="272">
        <f t="shared" si="0"/>
        <v>0</v>
      </c>
      <c r="N33" s="277"/>
      <c r="O33" s="272">
        <f t="shared" si="1"/>
        <v>0</v>
      </c>
      <c r="P33" s="277"/>
      <c r="Q33" s="273">
        <f t="shared" si="2"/>
        <v>0</v>
      </c>
      <c r="R33" s="261"/>
      <c r="S33" s="261"/>
      <c r="T33" s="261"/>
      <c r="U33" s="262"/>
      <c r="V33" s="262"/>
      <c r="W33" s="261"/>
      <c r="X33" s="261"/>
      <c r="Y33" s="261"/>
      <c r="Z33" s="262"/>
      <c r="AA33" s="262"/>
      <c r="AB33" s="261"/>
      <c r="AC33" s="261"/>
      <c r="AD33" s="261"/>
      <c r="AE33" s="262"/>
      <c r="AF33" s="262"/>
      <c r="AG33" s="261"/>
      <c r="AH33" s="261"/>
      <c r="AI33" s="261"/>
      <c r="AJ33" s="262"/>
      <c r="AK33" s="262"/>
      <c r="AL33" s="261"/>
      <c r="AM33" s="261"/>
      <c r="AN33" s="261"/>
      <c r="AO33" s="261"/>
      <c r="AP33" s="261"/>
      <c r="AQ33" s="261"/>
      <c r="AR33" s="261"/>
      <c r="AS33" s="261"/>
      <c r="AT33" s="261"/>
      <c r="AU33" s="74"/>
      <c r="AV33" s="74"/>
      <c r="AW33" s="74"/>
      <c r="AX33" s="74"/>
      <c r="AY33" s="74"/>
      <c r="AZ33" s="74"/>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1:144" ht="12.75" customHeight="1" x14ac:dyDescent="0.25">
      <c r="A34" s="335"/>
      <c r="B34" s="654"/>
      <c r="C34" s="655"/>
      <c r="D34" s="655"/>
      <c r="E34" s="656"/>
      <c r="F34" s="331"/>
      <c r="G34" s="327"/>
      <c r="H34" s="329"/>
      <c r="I34" s="322"/>
      <c r="J34" s="74"/>
      <c r="K34" s="74"/>
      <c r="L34" s="274" t="s">
        <v>79</v>
      </c>
      <c r="M34" s="272">
        <f t="shared" si="0"/>
        <v>0</v>
      </c>
      <c r="N34" s="277"/>
      <c r="O34" s="272">
        <f t="shared" si="1"/>
        <v>0</v>
      </c>
      <c r="P34" s="277"/>
      <c r="Q34" s="273">
        <f t="shared" si="2"/>
        <v>0</v>
      </c>
      <c r="R34" s="261"/>
      <c r="S34" s="261"/>
      <c r="T34" s="261"/>
      <c r="U34" s="262"/>
      <c r="V34" s="262"/>
      <c r="W34" s="261"/>
      <c r="X34" s="261"/>
      <c r="Y34" s="261"/>
      <c r="Z34" s="262"/>
      <c r="AA34" s="262"/>
      <c r="AB34" s="261"/>
      <c r="AC34" s="261"/>
      <c r="AD34" s="261"/>
      <c r="AE34" s="262"/>
      <c r="AF34" s="262"/>
      <c r="AG34" s="261"/>
      <c r="AH34" s="261"/>
      <c r="AI34" s="261"/>
      <c r="AJ34" s="262"/>
      <c r="AK34" s="262"/>
      <c r="AL34" s="261"/>
      <c r="AM34" s="261"/>
      <c r="AN34" s="261"/>
      <c r="AO34" s="261"/>
      <c r="AP34" s="261"/>
      <c r="AQ34" s="261"/>
      <c r="AR34" s="261"/>
      <c r="AS34" s="261"/>
      <c r="AT34" s="261"/>
      <c r="AU34" s="74"/>
      <c r="AV34" s="74"/>
      <c r="AW34" s="74"/>
      <c r="AX34" s="74"/>
      <c r="AY34" s="74"/>
      <c r="AZ34" s="74"/>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1:144" ht="12.75" customHeight="1" x14ac:dyDescent="0.25">
      <c r="A35" s="335"/>
      <c r="B35" s="654"/>
      <c r="C35" s="655"/>
      <c r="D35" s="655"/>
      <c r="E35" s="656"/>
      <c r="F35" s="331"/>
      <c r="G35" s="327"/>
      <c r="H35" s="329"/>
      <c r="I35" s="322"/>
      <c r="J35" s="74"/>
      <c r="K35" s="74"/>
      <c r="L35" s="274" t="s">
        <v>80</v>
      </c>
      <c r="M35" s="272">
        <f t="shared" si="0"/>
        <v>0</v>
      </c>
      <c r="N35" s="277"/>
      <c r="O35" s="272">
        <f t="shared" si="1"/>
        <v>0</v>
      </c>
      <c r="P35" s="277"/>
      <c r="Q35" s="273">
        <f t="shared" si="2"/>
        <v>0</v>
      </c>
      <c r="R35" s="261"/>
      <c r="S35" s="261"/>
      <c r="T35" s="261"/>
      <c r="U35" s="262"/>
      <c r="V35" s="262"/>
      <c r="W35" s="261"/>
      <c r="X35" s="261"/>
      <c r="Y35" s="261"/>
      <c r="Z35" s="262"/>
      <c r="AA35" s="262"/>
      <c r="AB35" s="261"/>
      <c r="AC35" s="261"/>
      <c r="AD35" s="261"/>
      <c r="AE35" s="262"/>
      <c r="AF35" s="262"/>
      <c r="AG35" s="261"/>
      <c r="AH35" s="261"/>
      <c r="AI35" s="261"/>
      <c r="AJ35" s="262"/>
      <c r="AK35" s="262"/>
      <c r="AL35" s="261"/>
      <c r="AM35" s="261"/>
      <c r="AN35" s="261"/>
      <c r="AO35" s="261"/>
      <c r="AP35" s="261"/>
      <c r="AQ35" s="261"/>
      <c r="AR35" s="261"/>
      <c r="AS35" s="261"/>
      <c r="AT35" s="261"/>
      <c r="AU35" s="74"/>
      <c r="AV35" s="74"/>
      <c r="AW35" s="74"/>
      <c r="AX35" s="74"/>
      <c r="AY35" s="74"/>
      <c r="AZ35" s="74"/>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1:144" ht="12.75" customHeight="1" x14ac:dyDescent="0.25">
      <c r="A36" s="335"/>
      <c r="B36" s="654"/>
      <c r="C36" s="655"/>
      <c r="D36" s="655"/>
      <c r="E36" s="656"/>
      <c r="F36" s="331"/>
      <c r="G36" s="327"/>
      <c r="H36" s="329"/>
      <c r="I36" s="322"/>
      <c r="J36" s="74"/>
      <c r="K36" s="74"/>
      <c r="L36" s="274" t="s">
        <v>65</v>
      </c>
      <c r="M36" s="272">
        <f t="shared" si="0"/>
        <v>0</v>
      </c>
      <c r="N36" s="277"/>
      <c r="O36" s="272">
        <f t="shared" si="1"/>
        <v>0</v>
      </c>
      <c r="P36" s="277"/>
      <c r="Q36" s="273">
        <f t="shared" si="2"/>
        <v>0</v>
      </c>
      <c r="R36" s="261"/>
      <c r="S36" s="261"/>
      <c r="T36" s="261"/>
      <c r="U36" s="262"/>
      <c r="V36" s="262"/>
      <c r="W36" s="261"/>
      <c r="X36" s="261"/>
      <c r="Y36" s="261"/>
      <c r="Z36" s="262"/>
      <c r="AA36" s="262"/>
      <c r="AB36" s="261"/>
      <c r="AC36" s="261"/>
      <c r="AD36" s="261"/>
      <c r="AE36" s="262"/>
      <c r="AF36" s="262"/>
      <c r="AG36" s="261"/>
      <c r="AH36" s="261"/>
      <c r="AI36" s="261"/>
      <c r="AJ36" s="262"/>
      <c r="AK36" s="262"/>
      <c r="AL36" s="261"/>
      <c r="AM36" s="261"/>
      <c r="AN36" s="261"/>
      <c r="AO36" s="261"/>
      <c r="AP36" s="261"/>
      <c r="AQ36" s="261"/>
      <c r="AR36" s="261"/>
      <c r="AS36" s="261"/>
      <c r="AT36" s="261"/>
      <c r="AU36" s="74"/>
      <c r="AV36" s="74"/>
      <c r="AW36" s="74"/>
      <c r="AX36" s="74"/>
      <c r="AY36" s="74"/>
      <c r="AZ36" s="74"/>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1:144" ht="12.75" customHeight="1" x14ac:dyDescent="0.25">
      <c r="A37" s="335"/>
      <c r="B37" s="654"/>
      <c r="C37" s="655"/>
      <c r="D37" s="655"/>
      <c r="E37" s="656"/>
      <c r="F37" s="331"/>
      <c r="G37" s="327"/>
      <c r="H37" s="329"/>
      <c r="I37" s="322"/>
      <c r="J37" s="74"/>
      <c r="K37" s="74"/>
      <c r="L37" s="274" t="s">
        <v>81</v>
      </c>
      <c r="M37" s="272">
        <f t="shared" si="0"/>
        <v>0</v>
      </c>
      <c r="N37" s="277"/>
      <c r="O37" s="272">
        <f t="shared" si="1"/>
        <v>0</v>
      </c>
      <c r="P37" s="277"/>
      <c r="Q37" s="273">
        <f t="shared" si="2"/>
        <v>0</v>
      </c>
      <c r="R37" s="261"/>
      <c r="S37" s="261"/>
      <c r="T37" s="261"/>
      <c r="U37" s="262"/>
      <c r="V37" s="262"/>
      <c r="W37" s="261"/>
      <c r="X37" s="261"/>
      <c r="Y37" s="261"/>
      <c r="Z37" s="262"/>
      <c r="AA37" s="262"/>
      <c r="AB37" s="261"/>
      <c r="AC37" s="261"/>
      <c r="AD37" s="261"/>
      <c r="AE37" s="262"/>
      <c r="AF37" s="262"/>
      <c r="AG37" s="261"/>
      <c r="AH37" s="261"/>
      <c r="AI37" s="261"/>
      <c r="AJ37" s="262"/>
      <c r="AK37" s="262"/>
      <c r="AL37" s="261"/>
      <c r="AM37" s="261"/>
      <c r="AN37" s="261"/>
      <c r="AO37" s="261"/>
      <c r="AP37" s="261"/>
      <c r="AQ37" s="261"/>
      <c r="AR37" s="261"/>
      <c r="AS37" s="261"/>
      <c r="AT37" s="261"/>
      <c r="AU37" s="74"/>
      <c r="AV37" s="74"/>
      <c r="AW37" s="74"/>
      <c r="AX37" s="74"/>
      <c r="AY37" s="74"/>
      <c r="AZ37" s="74"/>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1:144" ht="12.75" customHeight="1" x14ac:dyDescent="0.25">
      <c r="A38" s="335"/>
      <c r="B38" s="654"/>
      <c r="C38" s="655"/>
      <c r="D38" s="655"/>
      <c r="E38" s="656"/>
      <c r="F38" s="331"/>
      <c r="G38" s="327"/>
      <c r="H38" s="329"/>
      <c r="I38" s="322"/>
      <c r="J38" s="74"/>
      <c r="K38" s="74"/>
      <c r="L38" s="274" t="s">
        <v>66</v>
      </c>
      <c r="M38" s="272">
        <f t="shared" si="0"/>
        <v>0</v>
      </c>
      <c r="N38" s="277"/>
      <c r="O38" s="272">
        <f t="shared" si="1"/>
        <v>0</v>
      </c>
      <c r="P38" s="277"/>
      <c r="Q38" s="273">
        <f t="shared" si="2"/>
        <v>0</v>
      </c>
      <c r="R38" s="261"/>
      <c r="S38" s="261"/>
      <c r="T38" s="261"/>
      <c r="U38" s="262"/>
      <c r="V38" s="262"/>
      <c r="W38" s="261"/>
      <c r="X38" s="261"/>
      <c r="Y38" s="261"/>
      <c r="Z38" s="262"/>
      <c r="AA38" s="262"/>
      <c r="AB38" s="261"/>
      <c r="AC38" s="261"/>
      <c r="AD38" s="261"/>
      <c r="AE38" s="262"/>
      <c r="AF38" s="262"/>
      <c r="AG38" s="261"/>
      <c r="AH38" s="261"/>
      <c r="AI38" s="261"/>
      <c r="AJ38" s="262"/>
      <c r="AK38" s="262"/>
      <c r="AL38" s="261"/>
      <c r="AM38" s="261"/>
      <c r="AN38" s="261"/>
      <c r="AO38" s="261"/>
      <c r="AP38" s="261"/>
      <c r="AQ38" s="261"/>
      <c r="AR38" s="261"/>
      <c r="AS38" s="261"/>
      <c r="AT38" s="261"/>
      <c r="AU38" s="74"/>
      <c r="AV38" s="74"/>
      <c r="AW38" s="74"/>
      <c r="AX38" s="74"/>
      <c r="AY38" s="74"/>
      <c r="AZ38" s="74"/>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1:144" ht="12.75" customHeight="1" x14ac:dyDescent="0.25">
      <c r="A39" s="335"/>
      <c r="B39" s="654"/>
      <c r="C39" s="655"/>
      <c r="D39" s="655"/>
      <c r="E39" s="656"/>
      <c r="F39" s="331"/>
      <c r="G39" s="327"/>
      <c r="H39" s="329"/>
      <c r="I39" s="322"/>
      <c r="J39" s="74"/>
      <c r="K39" s="74"/>
      <c r="L39" s="274" t="s">
        <v>82</v>
      </c>
      <c r="M39" s="272">
        <f t="shared" si="0"/>
        <v>0</v>
      </c>
      <c r="N39" s="277"/>
      <c r="O39" s="272">
        <f t="shared" si="1"/>
        <v>0</v>
      </c>
      <c r="P39" s="277"/>
      <c r="Q39" s="273">
        <f t="shared" si="2"/>
        <v>0</v>
      </c>
      <c r="R39" s="261"/>
      <c r="S39" s="261"/>
      <c r="T39" s="261"/>
      <c r="U39" s="262"/>
      <c r="V39" s="262"/>
      <c r="W39" s="261"/>
      <c r="X39" s="261"/>
      <c r="Y39" s="261"/>
      <c r="Z39" s="262"/>
      <c r="AA39" s="262"/>
      <c r="AB39" s="261"/>
      <c r="AC39" s="261"/>
      <c r="AD39" s="261"/>
      <c r="AE39" s="262"/>
      <c r="AF39" s="262"/>
      <c r="AG39" s="261"/>
      <c r="AH39" s="261"/>
      <c r="AI39" s="261"/>
      <c r="AJ39" s="262"/>
      <c r="AK39" s="262"/>
      <c r="AL39" s="261"/>
      <c r="AM39" s="261"/>
      <c r="AN39" s="261"/>
      <c r="AO39" s="261"/>
      <c r="AP39" s="261"/>
      <c r="AQ39" s="261"/>
      <c r="AR39" s="261"/>
      <c r="AS39" s="261"/>
      <c r="AT39" s="261"/>
      <c r="AU39" s="74"/>
      <c r="AV39" s="74"/>
      <c r="AW39" s="74"/>
      <c r="AX39" s="74"/>
      <c r="AY39" s="74"/>
      <c r="AZ39" s="74"/>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1:144" ht="12.75" customHeight="1" x14ac:dyDescent="0.25">
      <c r="A40" s="335"/>
      <c r="B40" s="654"/>
      <c r="C40" s="655"/>
      <c r="D40" s="655"/>
      <c r="E40" s="656"/>
      <c r="F40" s="331"/>
      <c r="G40" s="327"/>
      <c r="H40" s="329"/>
      <c r="I40" s="322"/>
      <c r="J40" s="74"/>
      <c r="K40" s="74"/>
      <c r="L40" s="274" t="s">
        <v>83</v>
      </c>
      <c r="M40" s="272">
        <f t="shared" si="0"/>
        <v>0</v>
      </c>
      <c r="N40" s="277"/>
      <c r="O40" s="272">
        <f t="shared" si="1"/>
        <v>0</v>
      </c>
      <c r="P40" s="277"/>
      <c r="Q40" s="273">
        <f t="shared" si="2"/>
        <v>0</v>
      </c>
      <c r="R40" s="261"/>
      <c r="S40" s="261"/>
      <c r="T40" s="261"/>
      <c r="U40" s="262"/>
      <c r="V40" s="262"/>
      <c r="W40" s="261"/>
      <c r="X40" s="261"/>
      <c r="Y40" s="261"/>
      <c r="Z40" s="262"/>
      <c r="AA40" s="262"/>
      <c r="AB40" s="261"/>
      <c r="AC40" s="261"/>
      <c r="AD40" s="261"/>
      <c r="AE40" s="262"/>
      <c r="AF40" s="262"/>
      <c r="AG40" s="261"/>
      <c r="AH40" s="261"/>
      <c r="AI40" s="261"/>
      <c r="AJ40" s="262"/>
      <c r="AK40" s="262"/>
      <c r="AL40" s="261"/>
      <c r="AM40" s="261"/>
      <c r="AN40" s="261"/>
      <c r="AO40" s="261"/>
      <c r="AP40" s="261"/>
      <c r="AQ40" s="261"/>
      <c r="AR40" s="261"/>
      <c r="AS40" s="261"/>
      <c r="AT40" s="261"/>
      <c r="AU40" s="74"/>
      <c r="AV40" s="74"/>
      <c r="AW40" s="74"/>
      <c r="AX40" s="74"/>
      <c r="AY40" s="74"/>
      <c r="AZ40" s="74"/>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1:144" ht="12.75" customHeight="1" x14ac:dyDescent="0.25">
      <c r="A41" s="335"/>
      <c r="B41" s="654"/>
      <c r="C41" s="655"/>
      <c r="D41" s="655"/>
      <c r="E41" s="656"/>
      <c r="F41" s="331"/>
      <c r="G41" s="327"/>
      <c r="H41" s="329"/>
      <c r="I41" s="322"/>
      <c r="J41" s="74"/>
      <c r="K41" s="74"/>
      <c r="L41" s="274" t="s">
        <v>84</v>
      </c>
      <c r="M41" s="272">
        <f t="shared" si="0"/>
        <v>0</v>
      </c>
      <c r="N41" s="277"/>
      <c r="O41" s="272">
        <f t="shared" si="1"/>
        <v>0</v>
      </c>
      <c r="P41" s="277"/>
      <c r="Q41" s="273">
        <f t="shared" si="2"/>
        <v>0</v>
      </c>
      <c r="R41" s="261"/>
      <c r="S41" s="261"/>
      <c r="T41" s="261"/>
      <c r="U41" s="262"/>
      <c r="V41" s="262"/>
      <c r="W41" s="261"/>
      <c r="X41" s="261"/>
      <c r="Y41" s="261"/>
      <c r="Z41" s="262"/>
      <c r="AA41" s="262"/>
      <c r="AB41" s="261"/>
      <c r="AC41" s="261"/>
      <c r="AD41" s="261"/>
      <c r="AE41" s="262"/>
      <c r="AF41" s="262"/>
      <c r="AG41" s="261"/>
      <c r="AH41" s="261"/>
      <c r="AI41" s="261"/>
      <c r="AJ41" s="262"/>
      <c r="AK41" s="262"/>
      <c r="AL41" s="261"/>
      <c r="AM41" s="261"/>
      <c r="AN41" s="261"/>
      <c r="AO41" s="261"/>
      <c r="AP41" s="261"/>
      <c r="AQ41" s="261"/>
      <c r="AR41" s="261"/>
      <c r="AS41" s="261"/>
      <c r="AT41" s="261"/>
      <c r="AU41" s="74"/>
      <c r="AV41" s="74"/>
      <c r="AW41" s="74"/>
      <c r="AX41" s="74"/>
      <c r="AY41" s="74"/>
      <c r="AZ41" s="74"/>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1:144" ht="12.75" customHeight="1" x14ac:dyDescent="0.25">
      <c r="A42" s="335"/>
      <c r="B42" s="654"/>
      <c r="C42" s="655"/>
      <c r="D42" s="655"/>
      <c r="E42" s="656"/>
      <c r="F42" s="331"/>
      <c r="G42" s="327"/>
      <c r="H42" s="329"/>
      <c r="I42" s="322"/>
      <c r="J42" s="74"/>
      <c r="K42" s="74"/>
      <c r="L42" s="274" t="s">
        <v>85</v>
      </c>
      <c r="M42" s="272">
        <f t="shared" si="0"/>
        <v>0</v>
      </c>
      <c r="N42" s="277"/>
      <c r="O42" s="272">
        <f t="shared" si="1"/>
        <v>0</v>
      </c>
      <c r="P42" s="277"/>
      <c r="Q42" s="273">
        <f t="shared" si="2"/>
        <v>0</v>
      </c>
      <c r="R42" s="261"/>
      <c r="S42" s="261"/>
      <c r="T42" s="261"/>
      <c r="U42" s="262"/>
      <c r="V42" s="262"/>
      <c r="W42" s="261"/>
      <c r="X42" s="261"/>
      <c r="Y42" s="261"/>
      <c r="Z42" s="262"/>
      <c r="AA42" s="262"/>
      <c r="AB42" s="261"/>
      <c r="AC42" s="261"/>
      <c r="AD42" s="261"/>
      <c r="AE42" s="262"/>
      <c r="AF42" s="262"/>
      <c r="AG42" s="261"/>
      <c r="AH42" s="261"/>
      <c r="AI42" s="261"/>
      <c r="AJ42" s="262"/>
      <c r="AK42" s="262"/>
      <c r="AL42" s="261"/>
      <c r="AM42" s="261"/>
      <c r="AN42" s="261"/>
      <c r="AO42" s="261"/>
      <c r="AP42" s="261"/>
      <c r="AQ42" s="261"/>
      <c r="AR42" s="261"/>
      <c r="AS42" s="261"/>
      <c r="AT42" s="261"/>
      <c r="AU42" s="74"/>
      <c r="AV42" s="74"/>
      <c r="AW42" s="74"/>
      <c r="AX42" s="74"/>
      <c r="AY42" s="74"/>
      <c r="AZ42" s="74"/>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1:144" ht="12.75" customHeight="1" thickBot="1" x14ac:dyDescent="0.3">
      <c r="A43" s="335"/>
      <c r="B43" s="654"/>
      <c r="C43" s="655"/>
      <c r="D43" s="655"/>
      <c r="E43" s="656"/>
      <c r="F43" s="331"/>
      <c r="G43" s="327"/>
      <c r="H43" s="329"/>
      <c r="I43" s="322"/>
      <c r="J43" s="74"/>
      <c r="K43" s="74"/>
      <c r="L43" s="281" t="s">
        <v>196</v>
      </c>
      <c r="M43" s="278">
        <f>SUM(M14:M42)</f>
        <v>0</v>
      </c>
      <c r="N43" s="279"/>
      <c r="O43" s="278">
        <f>SUM(O14:O42)</f>
        <v>0</v>
      </c>
      <c r="P43" s="279"/>
      <c r="Q43" s="280">
        <f t="shared" si="2"/>
        <v>0</v>
      </c>
      <c r="R43" s="261"/>
      <c r="S43" s="261"/>
      <c r="T43" s="261"/>
      <c r="U43" s="262"/>
      <c r="V43" s="262"/>
      <c r="W43" s="261"/>
      <c r="X43" s="261"/>
      <c r="Y43" s="261"/>
      <c r="Z43" s="262"/>
      <c r="AA43" s="262"/>
      <c r="AB43" s="261"/>
      <c r="AC43" s="261"/>
      <c r="AD43" s="261"/>
      <c r="AE43" s="262"/>
      <c r="AF43" s="262"/>
      <c r="AG43" s="261"/>
      <c r="AH43" s="261"/>
      <c r="AI43" s="261"/>
      <c r="AJ43" s="262"/>
      <c r="AK43" s="262"/>
      <c r="AL43" s="261"/>
      <c r="AM43" s="261"/>
      <c r="AN43" s="261"/>
      <c r="AO43" s="261"/>
      <c r="AP43" s="261"/>
      <c r="AQ43" s="261"/>
      <c r="AR43" s="261"/>
      <c r="AS43" s="261"/>
      <c r="AT43" s="261"/>
      <c r="AU43" s="74"/>
      <c r="AV43" s="74"/>
      <c r="AW43" s="74"/>
      <c r="AX43" s="74"/>
      <c r="AY43" s="74"/>
      <c r="AZ43" s="74"/>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1:144" ht="13.5" thickTop="1" x14ac:dyDescent="0.25">
      <c r="A44" s="335"/>
      <c r="B44" s="654"/>
      <c r="C44" s="655"/>
      <c r="D44" s="655"/>
      <c r="E44" s="656"/>
      <c r="F44" s="331"/>
      <c r="G44" s="327"/>
      <c r="H44" s="329"/>
      <c r="I44" s="322"/>
      <c r="J44" s="74"/>
      <c r="K44" s="74"/>
      <c r="L44" s="74"/>
      <c r="M44" s="74"/>
      <c r="N44" s="74"/>
      <c r="O44" s="74"/>
      <c r="P44" s="74"/>
      <c r="Q44" s="74"/>
      <c r="R44" s="261"/>
      <c r="S44" s="261"/>
      <c r="T44" s="261"/>
      <c r="U44" s="262"/>
      <c r="V44" s="262"/>
      <c r="W44" s="261"/>
      <c r="X44" s="261"/>
      <c r="Y44" s="261"/>
      <c r="Z44" s="262"/>
      <c r="AA44" s="262"/>
      <c r="AB44" s="261"/>
      <c r="AC44" s="261"/>
      <c r="AD44" s="261"/>
      <c r="AE44" s="262"/>
      <c r="AF44" s="262"/>
      <c r="AG44" s="261"/>
      <c r="AH44" s="261"/>
      <c r="AI44" s="261"/>
      <c r="AJ44" s="262"/>
      <c r="AK44" s="262"/>
      <c r="AL44" s="261"/>
      <c r="AM44" s="261"/>
      <c r="AN44" s="261"/>
      <c r="AO44" s="261"/>
      <c r="AP44" s="261"/>
      <c r="AQ44" s="261"/>
      <c r="AR44" s="261"/>
      <c r="AS44" s="261"/>
      <c r="AT44" s="261"/>
      <c r="AU44" s="74"/>
      <c r="AV44" s="74"/>
      <c r="AW44" s="74"/>
      <c r="AX44" s="74"/>
      <c r="AY44" s="74"/>
      <c r="AZ44" s="74"/>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1:144" x14ac:dyDescent="0.25">
      <c r="A45" s="335"/>
      <c r="B45" s="654"/>
      <c r="C45" s="655"/>
      <c r="D45" s="655"/>
      <c r="E45" s="656"/>
      <c r="F45" s="331"/>
      <c r="G45" s="327"/>
      <c r="H45" s="329"/>
      <c r="I45" s="322"/>
      <c r="J45" s="74"/>
      <c r="K45" s="74"/>
      <c r="L45" s="74"/>
      <c r="M45" s="74"/>
      <c r="N45" s="74"/>
      <c r="O45" s="74"/>
      <c r="P45" s="74"/>
      <c r="Q45" s="74"/>
      <c r="R45" s="261"/>
      <c r="S45" s="261"/>
      <c r="T45" s="261"/>
      <c r="U45" s="262"/>
      <c r="V45" s="262"/>
      <c r="W45" s="261"/>
      <c r="X45" s="261"/>
      <c r="Y45" s="261"/>
      <c r="Z45" s="262"/>
      <c r="AA45" s="262"/>
      <c r="AB45" s="261"/>
      <c r="AC45" s="261"/>
      <c r="AD45" s="261"/>
      <c r="AE45" s="262"/>
      <c r="AF45" s="262"/>
      <c r="AG45" s="261"/>
      <c r="AH45" s="261"/>
      <c r="AI45" s="261"/>
      <c r="AJ45" s="262"/>
      <c r="AK45" s="262"/>
      <c r="AL45" s="261"/>
      <c r="AM45" s="261"/>
      <c r="AN45" s="261"/>
      <c r="AO45" s="261"/>
      <c r="AP45" s="261"/>
      <c r="AQ45" s="261"/>
      <c r="AR45" s="261"/>
      <c r="AS45" s="261"/>
      <c r="AT45" s="261"/>
      <c r="AU45" s="74"/>
      <c r="AV45" s="74"/>
      <c r="AW45" s="74"/>
      <c r="AX45" s="74"/>
      <c r="AY45" s="74"/>
      <c r="AZ45" s="74"/>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1:144" x14ac:dyDescent="0.25">
      <c r="A46" s="335"/>
      <c r="B46" s="654"/>
      <c r="C46" s="655"/>
      <c r="D46" s="655"/>
      <c r="E46" s="656"/>
      <c r="F46" s="331"/>
      <c r="G46" s="327"/>
      <c r="H46" s="329"/>
      <c r="I46" s="322"/>
      <c r="J46" s="74"/>
      <c r="K46" s="74"/>
      <c r="L46" s="74"/>
      <c r="M46" s="74"/>
      <c r="N46" s="74"/>
      <c r="O46" s="74"/>
      <c r="P46" s="74"/>
      <c r="Q46" s="74"/>
      <c r="R46" s="261"/>
      <c r="S46" s="261"/>
      <c r="T46" s="261"/>
      <c r="U46" s="262"/>
      <c r="V46" s="262"/>
      <c r="W46" s="261"/>
      <c r="X46" s="261"/>
      <c r="Y46" s="261"/>
      <c r="Z46" s="262"/>
      <c r="AA46" s="262"/>
      <c r="AB46" s="261"/>
      <c r="AC46" s="261"/>
      <c r="AD46" s="261"/>
      <c r="AE46" s="262"/>
      <c r="AF46" s="262"/>
      <c r="AG46" s="261"/>
      <c r="AH46" s="261"/>
      <c r="AI46" s="261"/>
      <c r="AJ46" s="262"/>
      <c r="AK46" s="262"/>
      <c r="AL46" s="261"/>
      <c r="AM46" s="261"/>
      <c r="AN46" s="261"/>
      <c r="AO46" s="261"/>
      <c r="AP46" s="261"/>
      <c r="AQ46" s="261"/>
      <c r="AR46" s="261"/>
      <c r="AS46" s="261"/>
      <c r="AT46" s="261"/>
      <c r="AU46" s="74"/>
      <c r="AV46" s="74"/>
      <c r="AW46" s="74"/>
      <c r="AX46" s="74"/>
      <c r="AY46" s="74"/>
      <c r="AZ46" s="74"/>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1:144" x14ac:dyDescent="0.25">
      <c r="A47" s="336"/>
      <c r="B47" s="692"/>
      <c r="C47" s="693"/>
      <c r="D47" s="693"/>
      <c r="E47" s="694"/>
      <c r="F47" s="332"/>
      <c r="G47" s="318"/>
      <c r="H47" s="322"/>
      <c r="I47" s="322"/>
      <c r="J47" s="74"/>
      <c r="K47" s="74"/>
      <c r="L47" s="74"/>
      <c r="M47" s="74"/>
      <c r="N47" s="74"/>
      <c r="O47" s="74"/>
      <c r="P47" s="74"/>
      <c r="Q47" s="74"/>
      <c r="R47" s="261"/>
      <c r="S47" s="261"/>
      <c r="T47" s="261"/>
      <c r="U47" s="262"/>
      <c r="V47" s="262"/>
      <c r="W47" s="261"/>
      <c r="X47" s="261"/>
      <c r="Y47" s="261"/>
      <c r="Z47" s="262"/>
      <c r="AA47" s="262"/>
      <c r="AB47" s="261"/>
      <c r="AC47" s="261"/>
      <c r="AD47" s="261"/>
      <c r="AE47" s="262"/>
      <c r="AF47" s="262"/>
      <c r="AG47" s="261"/>
      <c r="AH47" s="261"/>
      <c r="AI47" s="261"/>
      <c r="AJ47" s="262"/>
      <c r="AK47" s="262"/>
      <c r="AL47" s="261"/>
      <c r="AM47" s="261"/>
      <c r="AN47" s="261"/>
      <c r="AO47" s="261"/>
      <c r="AP47" s="261"/>
      <c r="AQ47" s="261"/>
      <c r="AR47" s="261"/>
      <c r="AS47" s="261"/>
      <c r="AT47" s="261"/>
      <c r="AU47" s="74"/>
      <c r="AV47" s="74"/>
      <c r="AW47" s="74"/>
      <c r="AX47" s="74"/>
      <c r="AY47" s="74"/>
      <c r="AZ47" s="74"/>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1:144" ht="13.5" thickBot="1" x14ac:dyDescent="0.3">
      <c r="A48" s="337"/>
      <c r="B48" s="671"/>
      <c r="C48" s="672"/>
      <c r="D48" s="672"/>
      <c r="E48" s="673"/>
      <c r="F48" s="333"/>
      <c r="G48" s="319"/>
      <c r="H48" s="323"/>
      <c r="I48" s="323"/>
      <c r="J48" s="74"/>
      <c r="K48" s="74"/>
      <c r="L48" s="74"/>
      <c r="M48" s="74"/>
      <c r="N48" s="74"/>
      <c r="O48" s="74"/>
      <c r="P48" s="74"/>
      <c r="Q48" s="74"/>
      <c r="R48" s="261"/>
      <c r="S48" s="261"/>
      <c r="T48" s="261"/>
      <c r="U48" s="262"/>
      <c r="V48" s="262"/>
      <c r="W48" s="261"/>
      <c r="X48" s="261"/>
      <c r="Y48" s="261"/>
      <c r="Z48" s="262"/>
      <c r="AA48" s="262"/>
      <c r="AB48" s="261"/>
      <c r="AC48" s="261"/>
      <c r="AD48" s="261"/>
      <c r="AE48" s="262"/>
      <c r="AF48" s="262"/>
      <c r="AG48" s="261"/>
      <c r="AH48" s="261"/>
      <c r="AI48" s="261"/>
      <c r="AJ48" s="262"/>
      <c r="AK48" s="262"/>
      <c r="AL48" s="261"/>
      <c r="AM48" s="261"/>
      <c r="AN48" s="261"/>
      <c r="AO48" s="261"/>
      <c r="AP48" s="261"/>
      <c r="AQ48" s="261"/>
      <c r="AR48" s="261"/>
      <c r="AS48" s="261"/>
      <c r="AT48" s="261"/>
      <c r="AU48" s="74"/>
      <c r="AV48" s="74"/>
      <c r="AW48" s="74"/>
      <c r="AX48" s="74"/>
      <c r="AY48" s="74"/>
      <c r="AZ48" s="74"/>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1:144" ht="13.5" thickBot="1" x14ac:dyDescent="0.3">
      <c r="A49" s="304"/>
      <c r="B49" s="304"/>
      <c r="C49" s="304"/>
      <c r="D49" s="304"/>
      <c r="E49" s="305" t="s">
        <v>125</v>
      </c>
      <c r="F49" s="257">
        <f>SUM(F14:F48)</f>
        <v>0</v>
      </c>
      <c r="G49" s="315"/>
      <c r="H49" s="324">
        <f>SUM(H14:H48)</f>
        <v>0</v>
      </c>
      <c r="I49" s="324">
        <f>SUM(I14:I48)</f>
        <v>0</v>
      </c>
      <c r="J49" s="74"/>
      <c r="K49" s="74"/>
      <c r="L49" s="74"/>
      <c r="M49" s="74"/>
      <c r="N49" s="74"/>
      <c r="O49" s="74"/>
      <c r="P49" s="74"/>
      <c r="Q49" s="74"/>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74"/>
      <c r="AV49" s="74"/>
      <c r="AW49" s="74"/>
      <c r="AX49" s="74"/>
      <c r="AY49" s="74"/>
      <c r="AZ49" s="74"/>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1:144" ht="39" customHeight="1" thickBot="1" x14ac:dyDescent="0.25">
      <c r="A50" s="338"/>
      <c r="B50" s="674"/>
      <c r="C50" s="674"/>
      <c r="D50" s="674"/>
      <c r="E50" s="674"/>
      <c r="F50" s="316" t="s">
        <v>194</v>
      </c>
      <c r="G50" s="317"/>
      <c r="H50" s="325" t="str">
        <f>H13</f>
        <v>Indirect 
Salary Amount
(611X-612X)</v>
      </c>
      <c r="I50" s="325" t="str">
        <f>I13</f>
        <v>Indirect
Fixed Cost Amount
(613X-614X)</v>
      </c>
      <c r="J50" s="74"/>
      <c r="K50" s="74"/>
      <c r="L50" s="74"/>
      <c r="M50" s="74"/>
      <c r="N50" s="74"/>
      <c r="O50" s="74"/>
      <c r="P50" s="74"/>
      <c r="Q50" s="74"/>
      <c r="R50" s="190"/>
      <c r="S50" s="190"/>
      <c r="T50" s="190"/>
      <c r="U50" s="190"/>
      <c r="V50" s="190"/>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1:144" ht="7.5" customHeight="1" thickTop="1" thickBot="1" x14ac:dyDescent="0.3">
      <c r="A51" s="303"/>
      <c r="B51" s="303"/>
      <c r="C51" s="303"/>
      <c r="D51" s="303"/>
      <c r="E51" s="303"/>
      <c r="F51" s="303"/>
      <c r="G51" s="303"/>
      <c r="H51" s="303"/>
      <c r="I51" s="303"/>
      <c r="J51" s="74"/>
      <c r="K51" s="74"/>
      <c r="L51" s="74"/>
      <c r="M51" s="74"/>
      <c r="N51" s="74"/>
      <c r="O51" s="74"/>
      <c r="P51" s="74"/>
      <c r="Q51" s="74"/>
      <c r="R51" s="74"/>
      <c r="S51" s="74"/>
      <c r="T51" s="74"/>
      <c r="U51" s="74"/>
      <c r="V51" s="74"/>
      <c r="W51" s="74"/>
      <c r="X51" s="74"/>
      <c r="Y51" s="74"/>
      <c r="Z51" s="82"/>
      <c r="AA51" s="82"/>
      <c r="AB51" s="74"/>
      <c r="AC51" s="74"/>
      <c r="AD51" s="74"/>
      <c r="AE51" s="82"/>
      <c r="AF51" s="82"/>
      <c r="AG51" s="74"/>
      <c r="AH51" s="74"/>
      <c r="AI51" s="74"/>
      <c r="AJ51" s="82"/>
      <c r="AK51" s="82"/>
      <c r="AL51" s="74"/>
      <c r="AM51" s="74"/>
      <c r="AN51" s="74"/>
      <c r="AO51" s="74"/>
      <c r="AP51" s="74"/>
      <c r="AQ51" s="74"/>
      <c r="AR51" s="74"/>
      <c r="AS51" s="74"/>
      <c r="AT51" s="74"/>
      <c r="AU51" s="74"/>
      <c r="AV51" s="74"/>
      <c r="AW51" s="74"/>
      <c r="AX51" s="74"/>
      <c r="AY51" s="74"/>
      <c r="AZ51" s="74"/>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1:144" s="192" customFormat="1" ht="32.450000000000003" customHeight="1" thickTop="1" thickBot="1" x14ac:dyDescent="0.25">
      <c r="A52" s="675" t="s">
        <v>261</v>
      </c>
      <c r="B52" s="675"/>
      <c r="C52" s="675"/>
      <c r="D52" s="675"/>
      <c r="E52" s="675"/>
      <c r="F52" s="675"/>
      <c r="G52" s="675"/>
      <c r="H52" s="675"/>
      <c r="I52" s="675"/>
      <c r="J52" s="190"/>
      <c r="K52" s="558"/>
      <c r="L52" s="558"/>
      <c r="M52" s="558"/>
      <c r="N52" s="558"/>
      <c r="O52" s="558"/>
      <c r="P52" s="558"/>
      <c r="Q52" s="558"/>
      <c r="R52" s="190"/>
      <c r="S52" s="190"/>
      <c r="T52" s="190"/>
      <c r="U52" s="191"/>
      <c r="V52" s="191"/>
      <c r="W52" s="191"/>
      <c r="X52" s="191"/>
      <c r="Y52" s="191"/>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c r="EN52" s="191"/>
    </row>
    <row r="53" spans="1:144" ht="18.2" customHeight="1" x14ac:dyDescent="0.25">
      <c r="A53" s="554">
        <v>1</v>
      </c>
      <c r="B53" s="680" t="s">
        <v>292</v>
      </c>
      <c r="C53" s="680"/>
      <c r="D53" s="680"/>
      <c r="E53" s="680"/>
      <c r="F53" s="680"/>
      <c r="G53" s="680"/>
      <c r="H53" s="680"/>
      <c r="I53" s="570">
        <v>0</v>
      </c>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1:144" ht="46.7" customHeight="1" x14ac:dyDescent="0.25">
      <c r="A54" s="555">
        <v>2</v>
      </c>
      <c r="B54" s="681" t="s">
        <v>275</v>
      </c>
      <c r="C54" s="681"/>
      <c r="D54" s="681"/>
      <c r="E54" s="681"/>
      <c r="F54" s="681"/>
      <c r="G54" s="681"/>
      <c r="H54" s="681"/>
      <c r="I54" s="571">
        <v>0</v>
      </c>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ht="32.450000000000003" customHeight="1" x14ac:dyDescent="0.25">
      <c r="A55" s="555">
        <v>3</v>
      </c>
      <c r="B55" s="681" t="s">
        <v>276</v>
      </c>
      <c r="C55" s="681"/>
      <c r="D55" s="681"/>
      <c r="E55" s="681"/>
      <c r="F55" s="681"/>
      <c r="G55" s="681"/>
      <c r="H55" s="681"/>
      <c r="I55" s="571">
        <v>0</v>
      </c>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1:144" ht="18.2" customHeight="1" x14ac:dyDescent="0.2">
      <c r="A56" s="569">
        <v>4</v>
      </c>
      <c r="B56" s="681" t="s">
        <v>277</v>
      </c>
      <c r="C56" s="681"/>
      <c r="D56" s="681"/>
      <c r="E56" s="681"/>
      <c r="F56" s="681"/>
      <c r="G56" s="681"/>
      <c r="H56" s="681"/>
      <c r="I56" s="572">
        <f>SUM(I53-I54-I55)</f>
        <v>0</v>
      </c>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s="81" customFormat="1" ht="18.2" customHeight="1" thickBot="1" x14ac:dyDescent="0.25">
      <c r="A57" s="556">
        <v>5</v>
      </c>
      <c r="B57" s="677" t="s">
        <v>278</v>
      </c>
      <c r="C57" s="677"/>
      <c r="D57" s="677"/>
      <c r="E57" s="677"/>
      <c r="F57" s="677"/>
      <c r="G57" s="677"/>
      <c r="H57" s="677"/>
      <c r="I57" s="573">
        <f>F49</f>
        <v>0</v>
      </c>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1:144" ht="32.450000000000003" customHeight="1" thickBot="1" x14ac:dyDescent="0.3">
      <c r="A58" s="568">
        <v>6</v>
      </c>
      <c r="B58" s="678" t="s">
        <v>279</v>
      </c>
      <c r="C58" s="679"/>
      <c r="D58" s="679"/>
      <c r="E58" s="679"/>
      <c r="F58" s="679"/>
      <c r="G58" s="679"/>
      <c r="H58" s="679"/>
      <c r="I58" s="574" t="e">
        <f>SUM(I57/I56)</f>
        <v>#DIV/0!</v>
      </c>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7.5" customHeight="1" thickTop="1" x14ac:dyDescent="0.25">
      <c r="A59" s="303"/>
      <c r="B59" s="303"/>
      <c r="C59" s="303"/>
      <c r="D59" s="303"/>
      <c r="E59" s="303"/>
      <c r="F59" s="303"/>
      <c r="G59" s="303"/>
      <c r="H59" s="303"/>
      <c r="I59" s="303"/>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7.5" customHeight="1" thickBot="1" x14ac:dyDescent="0.3">
      <c r="A60" s="303"/>
      <c r="B60" s="303"/>
      <c r="C60" s="303"/>
      <c r="D60" s="303"/>
      <c r="E60" s="303"/>
      <c r="F60" s="303"/>
      <c r="G60" s="303"/>
      <c r="H60" s="303"/>
      <c r="I60" s="303"/>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43.5" customHeight="1" thickTop="1" thickBot="1" x14ac:dyDescent="0.3">
      <c r="A61" s="676" t="s">
        <v>263</v>
      </c>
      <c r="B61" s="676"/>
      <c r="C61" s="676"/>
      <c r="D61" s="676"/>
      <c r="E61" s="676"/>
      <c r="F61" s="676"/>
      <c r="G61" s="676"/>
      <c r="H61" s="676"/>
      <c r="I61" s="676"/>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7.5" customHeight="1" thickTop="1" thickBot="1" x14ac:dyDescent="0.3">
      <c r="A62" s="282"/>
      <c r="B62" s="282"/>
      <c r="C62" s="282"/>
      <c r="D62" s="282"/>
      <c r="E62" s="282"/>
      <c r="F62" s="282"/>
      <c r="G62" s="282"/>
      <c r="H62" s="282"/>
      <c r="I62" s="282"/>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69.75" customHeight="1" thickTop="1" thickBot="1" x14ac:dyDescent="0.3">
      <c r="A63" s="690" t="s">
        <v>280</v>
      </c>
      <c r="B63" s="690"/>
      <c r="C63" s="690"/>
      <c r="D63" s="690"/>
      <c r="E63" s="690"/>
      <c r="F63" s="690"/>
      <c r="G63" s="690"/>
      <c r="H63" s="690"/>
      <c r="I63" s="691"/>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30" customHeight="1" thickTop="1" thickBot="1" x14ac:dyDescent="0.25">
      <c r="A64" s="282"/>
      <c r="B64" s="282"/>
      <c r="C64" s="282"/>
      <c r="D64" s="282"/>
      <c r="E64" s="307" t="s">
        <v>195</v>
      </c>
      <c r="F64" s="308" t="s">
        <v>197</v>
      </c>
      <c r="G64" s="308"/>
      <c r="H64" s="309" t="s">
        <v>198</v>
      </c>
      <c r="I64" s="309" t="s">
        <v>199</v>
      </c>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1:144" x14ac:dyDescent="0.25">
      <c r="A65" s="282"/>
      <c r="B65" s="282"/>
      <c r="C65" s="282"/>
      <c r="D65" s="282"/>
      <c r="E65" s="299" t="s">
        <v>51</v>
      </c>
      <c r="F65" s="294">
        <f t="shared" ref="F65:F82" si="3">SUMIF($A$14:$A$48,"*"&amp;E65,$H$14:$H$48)</f>
        <v>0</v>
      </c>
      <c r="G65" s="294"/>
      <c r="H65" s="296">
        <f t="shared" ref="H65:H82" si="4">SUMIF($A$14:$A$48,"*"&amp;E65,$I$14:$I$48)</f>
        <v>0</v>
      </c>
      <c r="I65" s="296">
        <f t="shared" ref="I65:I83" si="5">SUM(F65+H65)</f>
        <v>0</v>
      </c>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1:144" x14ac:dyDescent="0.25">
      <c r="A66" s="282"/>
      <c r="B66" s="282"/>
      <c r="C66" s="282"/>
      <c r="D66" s="282"/>
      <c r="E66" s="300" t="s">
        <v>52</v>
      </c>
      <c r="F66" s="295">
        <f t="shared" si="3"/>
        <v>0</v>
      </c>
      <c r="G66" s="295"/>
      <c r="H66" s="297">
        <f t="shared" si="4"/>
        <v>0</v>
      </c>
      <c r="I66" s="297">
        <f t="shared" si="5"/>
        <v>0</v>
      </c>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1:144" x14ac:dyDescent="0.25">
      <c r="A67" s="282"/>
      <c r="B67" s="282"/>
      <c r="C67" s="282"/>
      <c r="D67" s="282"/>
      <c r="E67" s="300" t="s">
        <v>53</v>
      </c>
      <c r="F67" s="295">
        <f t="shared" si="3"/>
        <v>0</v>
      </c>
      <c r="G67" s="295"/>
      <c r="H67" s="297">
        <f t="shared" si="4"/>
        <v>0</v>
      </c>
      <c r="I67" s="297">
        <f t="shared" si="5"/>
        <v>0</v>
      </c>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1:144" x14ac:dyDescent="0.25">
      <c r="A68" s="282"/>
      <c r="B68" s="282"/>
      <c r="C68" s="282"/>
      <c r="D68" s="282"/>
      <c r="E68" s="300" t="s">
        <v>54</v>
      </c>
      <c r="F68" s="295">
        <f t="shared" si="3"/>
        <v>0</v>
      </c>
      <c r="G68" s="295"/>
      <c r="H68" s="297">
        <f t="shared" si="4"/>
        <v>0</v>
      </c>
      <c r="I68" s="297">
        <f t="shared" si="5"/>
        <v>0</v>
      </c>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1:144" x14ac:dyDescent="0.25">
      <c r="A69" s="282"/>
      <c r="B69" s="282"/>
      <c r="C69" s="282"/>
      <c r="D69" s="282"/>
      <c r="E69" s="300" t="s">
        <v>55</v>
      </c>
      <c r="F69" s="295">
        <f t="shared" si="3"/>
        <v>0</v>
      </c>
      <c r="G69" s="295"/>
      <c r="H69" s="297">
        <f t="shared" si="4"/>
        <v>0</v>
      </c>
      <c r="I69" s="297">
        <f t="shared" si="5"/>
        <v>0</v>
      </c>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1:144" x14ac:dyDescent="0.25">
      <c r="A70" s="282"/>
      <c r="B70" s="282"/>
      <c r="C70" s="282"/>
      <c r="D70" s="282"/>
      <c r="E70" s="300" t="s">
        <v>56</v>
      </c>
      <c r="F70" s="295">
        <f t="shared" si="3"/>
        <v>0</v>
      </c>
      <c r="G70" s="295"/>
      <c r="H70" s="297">
        <f t="shared" si="4"/>
        <v>0</v>
      </c>
      <c r="I70" s="297">
        <f t="shared" si="5"/>
        <v>0</v>
      </c>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1:144" x14ac:dyDescent="0.25">
      <c r="A71" s="282"/>
      <c r="B71" s="282"/>
      <c r="C71" s="282"/>
      <c r="D71" s="282"/>
      <c r="E71" s="300" t="s">
        <v>57</v>
      </c>
      <c r="F71" s="295">
        <f t="shared" si="3"/>
        <v>0</v>
      </c>
      <c r="G71" s="295"/>
      <c r="H71" s="297">
        <f t="shared" si="4"/>
        <v>0</v>
      </c>
      <c r="I71" s="297">
        <f t="shared" si="5"/>
        <v>0</v>
      </c>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1:144" x14ac:dyDescent="0.25">
      <c r="A72" s="282"/>
      <c r="B72" s="282"/>
      <c r="C72" s="282"/>
      <c r="D72" s="282"/>
      <c r="E72" s="300" t="s">
        <v>58</v>
      </c>
      <c r="F72" s="295">
        <f t="shared" si="3"/>
        <v>0</v>
      </c>
      <c r="G72" s="295"/>
      <c r="H72" s="297">
        <f t="shared" si="4"/>
        <v>0</v>
      </c>
      <c r="I72" s="297">
        <f t="shared" si="5"/>
        <v>0</v>
      </c>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1:144" x14ac:dyDescent="0.25">
      <c r="A73" s="282"/>
      <c r="B73" s="282"/>
      <c r="C73" s="282"/>
      <c r="D73" s="282"/>
      <c r="E73" s="300" t="s">
        <v>59</v>
      </c>
      <c r="F73" s="295">
        <f t="shared" si="3"/>
        <v>0</v>
      </c>
      <c r="G73" s="295"/>
      <c r="H73" s="297">
        <f t="shared" si="4"/>
        <v>0</v>
      </c>
      <c r="I73" s="297">
        <f t="shared" si="5"/>
        <v>0</v>
      </c>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1:144" x14ac:dyDescent="0.25">
      <c r="A74" s="282"/>
      <c r="B74" s="282"/>
      <c r="C74" s="282"/>
      <c r="D74" s="282"/>
      <c r="E74" s="300" t="s">
        <v>60</v>
      </c>
      <c r="F74" s="295">
        <f t="shared" si="3"/>
        <v>0</v>
      </c>
      <c r="G74" s="295"/>
      <c r="H74" s="297">
        <f t="shared" si="4"/>
        <v>0</v>
      </c>
      <c r="I74" s="297">
        <f t="shared" si="5"/>
        <v>0</v>
      </c>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1:144" x14ac:dyDescent="0.25">
      <c r="A75" s="282"/>
      <c r="B75" s="282"/>
      <c r="C75" s="282"/>
      <c r="D75" s="282"/>
      <c r="E75" s="300" t="s">
        <v>204</v>
      </c>
      <c r="F75" s="295">
        <f t="shared" si="3"/>
        <v>0</v>
      </c>
      <c r="G75" s="295"/>
      <c r="H75" s="297">
        <f t="shared" si="4"/>
        <v>0</v>
      </c>
      <c r="I75" s="297">
        <f t="shared" si="5"/>
        <v>0</v>
      </c>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1:144" x14ac:dyDescent="0.25">
      <c r="A76" s="282"/>
      <c r="B76" s="282"/>
      <c r="C76" s="282"/>
      <c r="D76" s="282"/>
      <c r="E76" s="300" t="s">
        <v>61</v>
      </c>
      <c r="F76" s="295">
        <f t="shared" si="3"/>
        <v>0</v>
      </c>
      <c r="G76" s="295"/>
      <c r="H76" s="297">
        <f t="shared" si="4"/>
        <v>0</v>
      </c>
      <c r="I76" s="297">
        <f t="shared" si="5"/>
        <v>0</v>
      </c>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1:144" x14ac:dyDescent="0.25">
      <c r="A77" s="282"/>
      <c r="B77" s="282"/>
      <c r="C77" s="282"/>
      <c r="D77" s="282"/>
      <c r="E77" s="301" t="s">
        <v>62</v>
      </c>
      <c r="F77" s="295">
        <f t="shared" si="3"/>
        <v>0</v>
      </c>
      <c r="G77" s="295"/>
      <c r="H77" s="297">
        <f t="shared" si="4"/>
        <v>0</v>
      </c>
      <c r="I77" s="297">
        <f t="shared" si="5"/>
        <v>0</v>
      </c>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1:144" x14ac:dyDescent="0.25">
      <c r="A78" s="282"/>
      <c r="B78" s="282"/>
      <c r="C78" s="282"/>
      <c r="D78" s="282"/>
      <c r="E78" s="301" t="s">
        <v>67</v>
      </c>
      <c r="F78" s="295">
        <f t="shared" si="3"/>
        <v>0</v>
      </c>
      <c r="G78" s="295"/>
      <c r="H78" s="297">
        <f t="shared" si="4"/>
        <v>0</v>
      </c>
      <c r="I78" s="297">
        <f t="shared" si="5"/>
        <v>0</v>
      </c>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1:144" x14ac:dyDescent="0.25">
      <c r="A79" s="282"/>
      <c r="B79" s="282"/>
      <c r="C79" s="282"/>
      <c r="D79" s="282"/>
      <c r="E79" s="301" t="s">
        <v>63</v>
      </c>
      <c r="F79" s="295">
        <f t="shared" si="3"/>
        <v>0</v>
      </c>
      <c r="G79" s="295"/>
      <c r="H79" s="297">
        <f t="shared" si="4"/>
        <v>0</v>
      </c>
      <c r="I79" s="297">
        <f t="shared" si="5"/>
        <v>0</v>
      </c>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row r="80" spans="1:144" x14ac:dyDescent="0.25">
      <c r="A80" s="282"/>
      <c r="B80" s="282"/>
      <c r="C80" s="282"/>
      <c r="D80" s="282"/>
      <c r="E80" s="301" t="s">
        <v>68</v>
      </c>
      <c r="F80" s="295">
        <f t="shared" si="3"/>
        <v>0</v>
      </c>
      <c r="G80" s="295"/>
      <c r="H80" s="297">
        <f t="shared" si="4"/>
        <v>0</v>
      </c>
      <c r="I80" s="297">
        <f t="shared" si="5"/>
        <v>0</v>
      </c>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row>
    <row r="81" spans="1:144" x14ac:dyDescent="0.25">
      <c r="A81" s="282"/>
      <c r="B81" s="282"/>
      <c r="C81" s="282"/>
      <c r="D81" s="282"/>
      <c r="E81" s="301" t="s">
        <v>69</v>
      </c>
      <c r="F81" s="295">
        <f t="shared" si="3"/>
        <v>0</v>
      </c>
      <c r="G81" s="295"/>
      <c r="H81" s="297">
        <f t="shared" si="4"/>
        <v>0</v>
      </c>
      <c r="I81" s="297">
        <f t="shared" si="5"/>
        <v>0</v>
      </c>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row>
    <row r="82" spans="1:144" x14ac:dyDescent="0.25">
      <c r="A82" s="282"/>
      <c r="B82" s="282"/>
      <c r="C82" s="282"/>
      <c r="D82" s="282"/>
      <c r="E82" s="301" t="s">
        <v>64</v>
      </c>
      <c r="F82" s="295">
        <f t="shared" si="3"/>
        <v>0</v>
      </c>
      <c r="G82" s="295"/>
      <c r="H82" s="297">
        <f t="shared" si="4"/>
        <v>0</v>
      </c>
      <c r="I82" s="297">
        <f t="shared" si="5"/>
        <v>0</v>
      </c>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row>
    <row r="83" spans="1:144" ht="13.5" thickBot="1" x14ac:dyDescent="0.3">
      <c r="A83" s="282"/>
      <c r="B83" s="282"/>
      <c r="C83" s="282"/>
      <c r="D83" s="282"/>
      <c r="E83" s="302" t="s">
        <v>196</v>
      </c>
      <c r="F83" s="293">
        <f>SUM(F65:F82)</f>
        <v>0</v>
      </c>
      <c r="G83" s="293"/>
      <c r="H83" s="298">
        <f>SUM(H65:H82)</f>
        <v>0</v>
      </c>
      <c r="I83" s="298">
        <f t="shared" si="5"/>
        <v>0</v>
      </c>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row>
    <row r="84" spans="1:144" ht="7.5" customHeight="1" thickTop="1" thickBot="1" x14ac:dyDescent="0.3">
      <c r="A84" s="282"/>
      <c r="B84" s="282"/>
      <c r="C84" s="282"/>
      <c r="D84" s="282"/>
      <c r="E84" s="282"/>
      <c r="F84" s="282"/>
      <c r="G84" s="282"/>
      <c r="H84" s="282"/>
      <c r="I84" s="282"/>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row>
    <row r="85" spans="1:144" ht="90.75" customHeight="1" thickTop="1" thickBot="1" x14ac:dyDescent="0.3">
      <c r="A85" s="660" t="s">
        <v>295</v>
      </c>
      <c r="B85" s="660"/>
      <c r="C85" s="660"/>
      <c r="D85" s="660"/>
      <c r="E85" s="660"/>
      <c r="F85" s="660"/>
      <c r="G85" s="660"/>
      <c r="H85" s="660"/>
      <c r="I85" s="660"/>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row>
    <row r="86" spans="1:144" ht="28.5" customHeight="1" thickTop="1" thickBot="1" x14ac:dyDescent="0.3">
      <c r="A86" s="283"/>
      <c r="B86" s="283"/>
      <c r="C86" s="283"/>
      <c r="D86" s="283"/>
      <c r="E86" s="283"/>
      <c r="F86" s="283"/>
      <c r="G86" s="283"/>
      <c r="H86" s="450" t="s">
        <v>241</v>
      </c>
      <c r="I86" s="430" t="e">
        <f>I58</f>
        <v>#DIV/0!</v>
      </c>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row>
    <row r="87" spans="1:144" ht="42.75" customHeight="1" thickTop="1" thickBot="1" x14ac:dyDescent="0.3">
      <c r="A87" s="283"/>
      <c r="B87" s="283"/>
      <c r="C87" s="283"/>
      <c r="D87" s="283"/>
      <c r="E87" s="283"/>
      <c r="F87" s="283"/>
      <c r="G87" s="284"/>
      <c r="H87" s="306" t="s">
        <v>28</v>
      </c>
      <c r="I87" s="312" t="s">
        <v>189</v>
      </c>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row>
    <row r="88" spans="1:144" ht="16.5" customHeight="1" thickTop="1" thickBot="1" x14ac:dyDescent="0.3">
      <c r="A88" s="285" t="s">
        <v>268</v>
      </c>
      <c r="B88" s="286"/>
      <c r="C88" s="286"/>
      <c r="D88" s="286"/>
      <c r="E88" s="286"/>
      <c r="F88" s="286"/>
      <c r="G88" s="287"/>
      <c r="H88" s="287"/>
      <c r="I88" s="287"/>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row>
    <row r="89" spans="1:144" ht="15.75" customHeight="1" thickBot="1" x14ac:dyDescent="0.3">
      <c r="A89" s="288" t="s">
        <v>29</v>
      </c>
      <c r="B89" s="289" t="s">
        <v>30</v>
      </c>
      <c r="C89" s="289" t="s">
        <v>31</v>
      </c>
      <c r="D89" s="289" t="s">
        <v>127</v>
      </c>
      <c r="E89" s="290" t="s">
        <v>39</v>
      </c>
      <c r="F89" s="291"/>
      <c r="G89" s="292"/>
      <c r="H89" s="292"/>
      <c r="I89" s="292"/>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row>
    <row r="90" spans="1:144" x14ac:dyDescent="0.25">
      <c r="A90" s="301" t="s">
        <v>62</v>
      </c>
      <c r="B90" s="346" t="s">
        <v>32</v>
      </c>
      <c r="C90" s="347" t="s">
        <v>32</v>
      </c>
      <c r="D90" s="347">
        <v>6212</v>
      </c>
      <c r="E90" s="684" t="s">
        <v>1</v>
      </c>
      <c r="F90" s="685"/>
      <c r="G90" s="341"/>
      <c r="H90" s="310">
        <f>'U-1'!J26</f>
        <v>0</v>
      </c>
      <c r="I90" s="314" t="e">
        <f>SUM(H90*$I$58)</f>
        <v>#DIV/0!</v>
      </c>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row>
    <row r="91" spans="1:144" x14ac:dyDescent="0.25">
      <c r="A91" s="301" t="s">
        <v>62</v>
      </c>
      <c r="B91" s="346" t="s">
        <v>32</v>
      </c>
      <c r="C91" s="347" t="s">
        <v>32</v>
      </c>
      <c r="D91" s="347" t="s">
        <v>34</v>
      </c>
      <c r="E91" s="686" t="s">
        <v>105</v>
      </c>
      <c r="F91" s="687"/>
      <c r="G91" s="341"/>
      <c r="H91" s="310">
        <f>'U-1'!J29</f>
        <v>0</v>
      </c>
      <c r="I91" s="314" t="e">
        <f t="shared" ref="I91:I105" si="6">SUM(H91*$I$58)</f>
        <v>#DIV/0!</v>
      </c>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row>
    <row r="92" spans="1:144" x14ac:dyDescent="0.25">
      <c r="A92" s="301" t="s">
        <v>62</v>
      </c>
      <c r="B92" s="346" t="s">
        <v>32</v>
      </c>
      <c r="C92" s="347" t="s">
        <v>32</v>
      </c>
      <c r="D92" s="347" t="s">
        <v>96</v>
      </c>
      <c r="E92" s="686" t="s">
        <v>35</v>
      </c>
      <c r="F92" s="687"/>
      <c r="G92" s="341"/>
      <c r="H92" s="310">
        <f>'U-1'!J30</f>
        <v>0</v>
      </c>
      <c r="I92" s="314" t="e">
        <f t="shared" si="6"/>
        <v>#DIV/0!</v>
      </c>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row>
    <row r="93" spans="1:144" x14ac:dyDescent="0.25">
      <c r="A93" s="301" t="s">
        <v>62</v>
      </c>
      <c r="B93" s="346" t="s">
        <v>32</v>
      </c>
      <c r="C93" s="347" t="s">
        <v>32</v>
      </c>
      <c r="D93" s="347" t="s">
        <v>97</v>
      </c>
      <c r="E93" s="686" t="s">
        <v>8</v>
      </c>
      <c r="F93" s="687"/>
      <c r="G93" s="341"/>
      <c r="H93" s="310">
        <f>'U-1'!J31</f>
        <v>0</v>
      </c>
      <c r="I93" s="314" t="e">
        <f t="shared" si="6"/>
        <v>#DIV/0!</v>
      </c>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row>
    <row r="94" spans="1:144" x14ac:dyDescent="0.25">
      <c r="A94" s="301" t="s">
        <v>62</v>
      </c>
      <c r="B94" s="346" t="s">
        <v>32</v>
      </c>
      <c r="C94" s="347" t="s">
        <v>32</v>
      </c>
      <c r="D94" s="347" t="s">
        <v>98</v>
      </c>
      <c r="E94" s="686" t="s">
        <v>104</v>
      </c>
      <c r="F94" s="687"/>
      <c r="G94" s="341"/>
      <c r="H94" s="310">
        <f>'U-1'!J32</f>
        <v>0</v>
      </c>
      <c r="I94" s="314" t="e">
        <f t="shared" si="6"/>
        <v>#DIV/0!</v>
      </c>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row>
    <row r="95" spans="1:144" x14ac:dyDescent="0.25">
      <c r="A95" s="301" t="s">
        <v>62</v>
      </c>
      <c r="B95" s="346" t="s">
        <v>32</v>
      </c>
      <c r="C95" s="347" t="s">
        <v>32</v>
      </c>
      <c r="D95" s="347" t="s">
        <v>99</v>
      </c>
      <c r="E95" s="686" t="s">
        <v>3</v>
      </c>
      <c r="F95" s="687"/>
      <c r="G95" s="341"/>
      <c r="H95" s="310">
        <f>'U-1'!J33</f>
        <v>0</v>
      </c>
      <c r="I95" s="314" t="e">
        <f t="shared" si="6"/>
        <v>#DIV/0!</v>
      </c>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row>
    <row r="96" spans="1:144" x14ac:dyDescent="0.25">
      <c r="A96" s="301" t="s">
        <v>62</v>
      </c>
      <c r="B96" s="346" t="s">
        <v>32</v>
      </c>
      <c r="C96" s="347" t="s">
        <v>32</v>
      </c>
      <c r="D96" s="347" t="s">
        <v>100</v>
      </c>
      <c r="E96" s="686" t="s">
        <v>160</v>
      </c>
      <c r="F96" s="687"/>
      <c r="G96" s="341"/>
      <c r="H96" s="310">
        <f>'U-1'!J34</f>
        <v>0</v>
      </c>
      <c r="I96" s="314" t="e">
        <f t="shared" si="6"/>
        <v>#DIV/0!</v>
      </c>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row>
    <row r="97" spans="1:144" x14ac:dyDescent="0.25">
      <c r="A97" s="301" t="s">
        <v>62</v>
      </c>
      <c r="B97" s="346" t="s">
        <v>32</v>
      </c>
      <c r="C97" s="347" t="s">
        <v>32</v>
      </c>
      <c r="D97" s="347" t="s">
        <v>101</v>
      </c>
      <c r="E97" s="686" t="s">
        <v>9</v>
      </c>
      <c r="F97" s="687"/>
      <c r="G97" s="341"/>
      <c r="H97" s="310">
        <f>'U-1'!J35</f>
        <v>0</v>
      </c>
      <c r="I97" s="314" t="e">
        <f t="shared" si="6"/>
        <v>#DIV/0!</v>
      </c>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row>
    <row r="98" spans="1:144" x14ac:dyDescent="0.25">
      <c r="A98" s="301" t="s">
        <v>62</v>
      </c>
      <c r="B98" s="346" t="s">
        <v>32</v>
      </c>
      <c r="C98" s="347" t="s">
        <v>32</v>
      </c>
      <c r="D98" s="347" t="s">
        <v>106</v>
      </c>
      <c r="E98" s="686" t="s">
        <v>107</v>
      </c>
      <c r="F98" s="687"/>
      <c r="G98" s="341"/>
      <c r="H98" s="310">
        <f>'U-1'!J36</f>
        <v>0</v>
      </c>
      <c r="I98" s="314" t="e">
        <f t="shared" si="6"/>
        <v>#DIV/0!</v>
      </c>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row>
    <row r="99" spans="1:144" x14ac:dyDescent="0.25">
      <c r="A99" s="301" t="s">
        <v>62</v>
      </c>
      <c r="B99" s="346" t="s">
        <v>32</v>
      </c>
      <c r="C99" s="347" t="s">
        <v>32</v>
      </c>
      <c r="D99" s="347" t="s">
        <v>102</v>
      </c>
      <c r="E99" s="686" t="s">
        <v>108</v>
      </c>
      <c r="F99" s="687"/>
      <c r="G99" s="341"/>
      <c r="H99" s="310">
        <f>'U-1'!J37</f>
        <v>0</v>
      </c>
      <c r="I99" s="314" t="e">
        <f t="shared" si="6"/>
        <v>#DIV/0!</v>
      </c>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row>
    <row r="100" spans="1:144" x14ac:dyDescent="0.25">
      <c r="A100" s="301" t="s">
        <v>62</v>
      </c>
      <c r="B100" s="346" t="s">
        <v>32</v>
      </c>
      <c r="C100" s="347" t="s">
        <v>32</v>
      </c>
      <c r="D100" s="347" t="s">
        <v>103</v>
      </c>
      <c r="E100" s="686" t="s">
        <v>4</v>
      </c>
      <c r="F100" s="687"/>
      <c r="G100" s="341"/>
      <c r="H100" s="310">
        <f>'U-1'!J38</f>
        <v>0</v>
      </c>
      <c r="I100" s="314" t="e">
        <f t="shared" si="6"/>
        <v>#DIV/0!</v>
      </c>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row>
    <row r="101" spans="1:144" x14ac:dyDescent="0.25">
      <c r="A101" s="301" t="s">
        <v>62</v>
      </c>
      <c r="B101" s="346" t="s">
        <v>32</v>
      </c>
      <c r="C101" s="347" t="s">
        <v>32</v>
      </c>
      <c r="D101" s="347" t="s">
        <v>109</v>
      </c>
      <c r="E101" s="686" t="s">
        <v>110</v>
      </c>
      <c r="F101" s="687"/>
      <c r="G101" s="341"/>
      <c r="H101" s="310">
        <f>'U-1'!J39</f>
        <v>0</v>
      </c>
      <c r="I101" s="314" t="e">
        <f t="shared" si="6"/>
        <v>#DIV/0!</v>
      </c>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row>
    <row r="102" spans="1:144" x14ac:dyDescent="0.25">
      <c r="A102" s="301" t="s">
        <v>62</v>
      </c>
      <c r="B102" s="346" t="s">
        <v>32</v>
      </c>
      <c r="C102" s="347" t="s">
        <v>32</v>
      </c>
      <c r="D102" s="347" t="s">
        <v>111</v>
      </c>
      <c r="E102" s="686" t="s">
        <v>161</v>
      </c>
      <c r="F102" s="687"/>
      <c r="G102" s="341"/>
      <c r="H102" s="310">
        <f>'U-1'!J40</f>
        <v>0</v>
      </c>
      <c r="I102" s="314" t="e">
        <f t="shared" si="6"/>
        <v>#DIV/0!</v>
      </c>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row>
    <row r="103" spans="1:144" x14ac:dyDescent="0.25">
      <c r="A103" s="301" t="s">
        <v>62</v>
      </c>
      <c r="B103" s="346" t="s">
        <v>32</v>
      </c>
      <c r="C103" s="347" t="s">
        <v>32</v>
      </c>
      <c r="D103" s="347" t="s">
        <v>112</v>
      </c>
      <c r="E103" s="686" t="s">
        <v>162</v>
      </c>
      <c r="F103" s="687"/>
      <c r="G103" s="341"/>
      <c r="H103" s="310">
        <f>'U-1'!J41</f>
        <v>0</v>
      </c>
      <c r="I103" s="314" t="e">
        <f t="shared" si="6"/>
        <v>#DIV/0!</v>
      </c>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row>
    <row r="104" spans="1:144" x14ac:dyDescent="0.25">
      <c r="A104" s="301" t="s">
        <v>62</v>
      </c>
      <c r="B104" s="346" t="s">
        <v>32</v>
      </c>
      <c r="C104" s="347" t="s">
        <v>32</v>
      </c>
      <c r="D104" s="347" t="s">
        <v>113</v>
      </c>
      <c r="E104" s="686" t="s">
        <v>10</v>
      </c>
      <c r="F104" s="687"/>
      <c r="G104" s="341"/>
      <c r="H104" s="310">
        <f>'U-1'!J42</f>
        <v>0</v>
      </c>
      <c r="I104" s="314" t="e">
        <f t="shared" si="6"/>
        <v>#DIV/0!</v>
      </c>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row>
    <row r="105" spans="1:144" ht="13.5" thickBot="1" x14ac:dyDescent="0.3">
      <c r="A105" s="301" t="s">
        <v>62</v>
      </c>
      <c r="B105" s="346" t="s">
        <v>32</v>
      </c>
      <c r="C105" s="347" t="s">
        <v>32</v>
      </c>
      <c r="D105" s="347" t="s">
        <v>115</v>
      </c>
      <c r="E105" s="688" t="s">
        <v>11</v>
      </c>
      <c r="F105" s="689"/>
      <c r="G105" s="341"/>
      <c r="H105" s="310">
        <f>'U-1'!J44</f>
        <v>0</v>
      </c>
      <c r="I105" s="314" t="e">
        <f t="shared" si="6"/>
        <v>#DIV/0!</v>
      </c>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row>
    <row r="106" spans="1:144" ht="16.5" customHeight="1" thickTop="1" thickBot="1" x14ac:dyDescent="0.3">
      <c r="A106" s="285" t="s">
        <v>126</v>
      </c>
      <c r="B106" s="286"/>
      <c r="C106" s="286"/>
      <c r="D106" s="286"/>
      <c r="E106" s="286"/>
      <c r="F106" s="286"/>
      <c r="G106" s="287"/>
      <c r="H106" s="287"/>
      <c r="I106" s="287"/>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row>
    <row r="107" spans="1:144" ht="15.75" customHeight="1" thickBot="1" x14ac:dyDescent="0.3">
      <c r="A107" s="288" t="s">
        <v>29</v>
      </c>
      <c r="B107" s="289" t="s">
        <v>30</v>
      </c>
      <c r="C107" s="289" t="s">
        <v>31</v>
      </c>
      <c r="D107" s="289" t="s">
        <v>127</v>
      </c>
      <c r="E107" s="290" t="s">
        <v>39</v>
      </c>
      <c r="F107" s="291"/>
      <c r="G107" s="292"/>
      <c r="H107" s="292"/>
      <c r="I107" s="292"/>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row>
    <row r="108" spans="1:144" ht="15" customHeight="1" x14ac:dyDescent="0.25">
      <c r="A108" s="343" t="s">
        <v>67</v>
      </c>
      <c r="B108" s="344" t="s">
        <v>32</v>
      </c>
      <c r="C108" s="345" t="s">
        <v>32</v>
      </c>
      <c r="D108" s="345" t="s">
        <v>32</v>
      </c>
      <c r="E108" s="682" t="s">
        <v>21</v>
      </c>
      <c r="F108" s="683"/>
      <c r="G108" s="340"/>
      <c r="H108" s="580">
        <f>SUM('U-1'!J78-I78)</f>
        <v>0</v>
      </c>
      <c r="I108" s="313" t="e">
        <f>SUM(H108*I58)</f>
        <v>#DIV/0!</v>
      </c>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row>
    <row r="109" spans="1:144" x14ac:dyDescent="0.25">
      <c r="A109" s="301" t="s">
        <v>63</v>
      </c>
      <c r="B109" s="346" t="s">
        <v>32</v>
      </c>
      <c r="C109" s="347" t="s">
        <v>32</v>
      </c>
      <c r="D109" s="347" t="s">
        <v>32</v>
      </c>
      <c r="E109" s="661" t="s">
        <v>22</v>
      </c>
      <c r="F109" s="662"/>
      <c r="G109" s="341"/>
      <c r="H109" s="581">
        <f>SUM('U-1'!J79-I79)</f>
        <v>0</v>
      </c>
      <c r="I109" s="314" t="e">
        <f>SUM(H109*I58)</f>
        <v>#DIV/0!</v>
      </c>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row>
    <row r="110" spans="1:144" x14ac:dyDescent="0.25">
      <c r="A110" s="301" t="s">
        <v>68</v>
      </c>
      <c r="B110" s="346" t="s">
        <v>32</v>
      </c>
      <c r="C110" s="347" t="s">
        <v>32</v>
      </c>
      <c r="D110" s="347" t="s">
        <v>32</v>
      </c>
      <c r="E110" s="661" t="s">
        <v>23</v>
      </c>
      <c r="F110" s="662"/>
      <c r="G110" s="341"/>
      <c r="H110" s="581">
        <f>SUM('U-1'!J80-I80)</f>
        <v>0</v>
      </c>
      <c r="I110" s="314" t="e">
        <f>SUM(H110*I58)</f>
        <v>#DIV/0!</v>
      </c>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row>
    <row r="111" spans="1:144" ht="42.95" customHeight="1" x14ac:dyDescent="0.2">
      <c r="A111" s="663" t="str">
        <f>'U-1'!B84</f>
        <v>Enter the net depreciation
from the capital asset activity in annual financial report
(required)</v>
      </c>
      <c r="B111" s="663"/>
      <c r="C111" s="663"/>
      <c r="D111" s="664"/>
      <c r="E111" s="667" t="str">
        <f>'U-1'!F84</f>
        <v>Governmental Depreciation Amounts of buildings and improvements (Do not include any depreciation amounts related to buildings and improvements paid for with federal money)</v>
      </c>
      <c r="F111" s="668"/>
      <c r="G111" s="341"/>
      <c r="H111" s="310">
        <f>'U-1'!J84</f>
        <v>0</v>
      </c>
      <c r="I111" s="314">
        <f>H111</f>
        <v>0</v>
      </c>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row>
    <row r="112" spans="1:144" ht="42.95" customHeight="1" thickBot="1" x14ac:dyDescent="0.25">
      <c r="A112" s="665"/>
      <c r="B112" s="665"/>
      <c r="C112" s="665"/>
      <c r="D112" s="666"/>
      <c r="E112" s="669" t="str">
        <f>'U-1'!F85</f>
        <v>Governmental Depreciation Amounts of furniture and equipment and vehicles (Do not include any depreciation amounts related to furniture and equipment paid for with federal money)</v>
      </c>
      <c r="F112" s="670"/>
      <c r="G112" s="342"/>
      <c r="H112" s="311">
        <f>'U-1'!J85</f>
        <v>0</v>
      </c>
      <c r="I112" s="339">
        <f>H112</f>
        <v>0</v>
      </c>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row>
    <row r="113" spans="1:144" ht="14.25" thickTop="1" thickBot="1" x14ac:dyDescent="0.3">
      <c r="A113" s="283"/>
      <c r="B113" s="283"/>
      <c r="C113" s="283"/>
      <c r="D113" s="283"/>
      <c r="E113" s="283"/>
      <c r="F113" s="283"/>
      <c r="G113" s="283"/>
      <c r="H113" s="283"/>
      <c r="I113" s="283"/>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row>
    <row r="114" spans="1:144" ht="39.75" thickTop="1" thickBot="1" x14ac:dyDescent="0.25">
      <c r="A114" s="658" t="s">
        <v>283</v>
      </c>
      <c r="B114" s="659"/>
      <c r="C114" s="659"/>
      <c r="D114" s="659"/>
      <c r="E114" s="659"/>
      <c r="F114" s="659"/>
      <c r="G114" s="659"/>
      <c r="H114" s="659"/>
      <c r="I114" s="401" t="e">
        <f>SUM(I83+I90+I91+I92+I93+I94+I95+I96+I97+I98+I99+I100+I101+I102+I103+I104+I105+I108+I109+I110+I111+I112)</f>
        <v>#DIV/0!</v>
      </c>
      <c r="J114" s="74"/>
      <c r="K114" s="74"/>
      <c r="L114" s="74"/>
      <c r="M114" s="74"/>
      <c r="N114" s="74"/>
      <c r="O114" s="74"/>
      <c r="P114" s="74"/>
      <c r="Q114" s="74"/>
      <c r="R114" s="74"/>
      <c r="S114" s="74"/>
      <c r="T114" s="401" t="e">
        <f>SUM('U-1'!$J$86-'R-1 (NO DATA ENTRY)'!$J$86)</f>
        <v>#DIV/0!</v>
      </c>
      <c r="U114" s="577" t="s">
        <v>282</v>
      </c>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row>
    <row r="115" spans="1:144" ht="16.5" thickTop="1" thickBot="1" x14ac:dyDescent="0.25">
      <c r="A115" s="75"/>
      <c r="B115" s="75"/>
      <c r="C115" s="75"/>
      <c r="D115" s="75"/>
      <c r="E115" s="75"/>
      <c r="F115" s="75"/>
      <c r="G115" s="75"/>
      <c r="H115" s="75"/>
      <c r="I115" s="75"/>
      <c r="J115" s="74"/>
      <c r="K115" s="74"/>
      <c r="L115" s="74"/>
      <c r="M115" s="74"/>
      <c r="N115" s="74"/>
      <c r="O115" s="74"/>
      <c r="P115" s="74"/>
      <c r="Q115" s="74"/>
      <c r="R115" s="74"/>
      <c r="S115" s="74"/>
      <c r="T115" s="578" t="s">
        <v>281</v>
      </c>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row>
    <row r="116" spans="1:144" ht="13.5" thickTop="1" x14ac:dyDescent="0.25">
      <c r="A116" s="75"/>
      <c r="B116" s="75"/>
      <c r="C116" s="75"/>
      <c r="D116" s="75"/>
      <c r="E116" s="75"/>
      <c r="F116" s="75"/>
      <c r="G116" s="75"/>
      <c r="H116" s="75"/>
      <c r="I116" s="75"/>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row>
    <row r="117" spans="1:144" x14ac:dyDescent="0.25">
      <c r="A117" s="75"/>
      <c r="B117" s="75"/>
      <c r="C117" s="75"/>
      <c r="D117" s="75"/>
      <c r="E117" s="75"/>
      <c r="F117" s="75"/>
      <c r="G117" s="75"/>
      <c r="H117" s="75"/>
      <c r="I117" s="75"/>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row>
    <row r="118" spans="1:144" x14ac:dyDescent="0.25">
      <c r="A118" s="75"/>
      <c r="B118" s="75"/>
      <c r="C118" s="75"/>
      <c r="D118" s="75"/>
      <c r="E118" s="75"/>
      <c r="F118" s="75"/>
      <c r="G118" s="75"/>
      <c r="H118" s="75"/>
      <c r="I118" s="75"/>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row>
    <row r="119" spans="1:144" x14ac:dyDescent="0.25">
      <c r="A119" s="75"/>
      <c r="B119" s="75"/>
      <c r="C119" s="75"/>
      <c r="D119" s="75"/>
      <c r="E119" s="75"/>
      <c r="F119" s="75"/>
      <c r="G119" s="75"/>
      <c r="H119" s="75"/>
      <c r="I119" s="75"/>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row>
    <row r="120" spans="1:144" x14ac:dyDescent="0.25">
      <c r="A120" s="75"/>
      <c r="B120" s="75"/>
      <c r="C120" s="75"/>
      <c r="D120" s="75"/>
      <c r="E120" s="75"/>
      <c r="F120" s="75"/>
      <c r="G120" s="75"/>
      <c r="H120" s="75"/>
      <c r="I120" s="75"/>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row>
    <row r="121" spans="1:144" x14ac:dyDescent="0.25">
      <c r="A121" s="75"/>
      <c r="B121" s="75"/>
      <c r="C121" s="75"/>
      <c r="D121" s="75"/>
      <c r="E121" s="75"/>
      <c r="F121" s="75"/>
      <c r="G121" s="75"/>
      <c r="H121" s="75"/>
      <c r="I121" s="75"/>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row>
    <row r="122" spans="1:144" x14ac:dyDescent="0.25">
      <c r="A122" s="75"/>
      <c r="B122" s="75"/>
      <c r="C122" s="75"/>
      <c r="D122" s="75"/>
      <c r="E122" s="75"/>
      <c r="F122" s="75"/>
      <c r="G122" s="75"/>
      <c r="H122" s="75"/>
      <c r="I122" s="75"/>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row>
    <row r="123" spans="1:144" x14ac:dyDescent="0.25">
      <c r="A123" s="75"/>
      <c r="B123" s="75"/>
      <c r="C123" s="75"/>
      <c r="D123" s="75"/>
      <c r="E123" s="75"/>
      <c r="F123" s="75"/>
      <c r="G123" s="75"/>
      <c r="H123" s="75"/>
      <c r="I123" s="75"/>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row>
    <row r="124" spans="1:144" x14ac:dyDescent="0.25">
      <c r="A124" s="75"/>
      <c r="B124" s="75"/>
      <c r="C124" s="75"/>
      <c r="D124" s="75"/>
      <c r="E124" s="75"/>
      <c r="F124" s="75"/>
      <c r="G124" s="75"/>
      <c r="H124" s="75"/>
      <c r="I124" s="75"/>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74"/>
      <c r="DU124" s="74"/>
      <c r="DV124" s="74"/>
      <c r="DW124" s="74"/>
      <c r="DX124" s="74"/>
      <c r="DY124" s="74"/>
      <c r="DZ124" s="74"/>
      <c r="EA124" s="74"/>
      <c r="EB124" s="74"/>
      <c r="EC124" s="74"/>
      <c r="ED124" s="74"/>
      <c r="EE124" s="74"/>
      <c r="EF124" s="74"/>
      <c r="EG124" s="74"/>
      <c r="EH124" s="74"/>
      <c r="EI124" s="74"/>
      <c r="EJ124" s="74"/>
      <c r="EK124" s="74"/>
      <c r="EL124" s="74"/>
      <c r="EM124" s="74"/>
      <c r="EN124" s="74"/>
    </row>
    <row r="125" spans="1:144" x14ac:dyDescent="0.25">
      <c r="A125" s="75"/>
      <c r="B125" s="75"/>
      <c r="C125" s="75"/>
      <c r="D125" s="75"/>
      <c r="E125" s="75"/>
      <c r="F125" s="75"/>
      <c r="G125" s="75"/>
      <c r="H125" s="75"/>
      <c r="I125" s="75"/>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row>
    <row r="126" spans="1:144" x14ac:dyDescent="0.25">
      <c r="A126" s="75"/>
      <c r="B126" s="75"/>
      <c r="C126" s="75"/>
      <c r="D126" s="75"/>
      <c r="E126" s="75"/>
      <c r="F126" s="75"/>
      <c r="G126" s="75"/>
      <c r="H126" s="75"/>
      <c r="I126" s="75"/>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row>
    <row r="127" spans="1:144" x14ac:dyDescent="0.25">
      <c r="A127" s="75"/>
      <c r="B127" s="75"/>
      <c r="C127" s="75"/>
      <c r="D127" s="75"/>
      <c r="E127" s="75"/>
      <c r="F127" s="75"/>
      <c r="G127" s="75"/>
      <c r="H127" s="75"/>
      <c r="I127" s="75"/>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row>
    <row r="128" spans="1:144" x14ac:dyDescent="0.25">
      <c r="A128" s="75"/>
      <c r="B128" s="75"/>
      <c r="C128" s="75"/>
      <c r="D128" s="75"/>
      <c r="E128" s="75"/>
      <c r="F128" s="75"/>
      <c r="G128" s="75"/>
      <c r="H128" s="75"/>
      <c r="I128" s="75"/>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row>
    <row r="129" spans="1:144" x14ac:dyDescent="0.25">
      <c r="A129" s="75"/>
      <c r="B129" s="75"/>
      <c r="C129" s="75"/>
      <c r="D129" s="75"/>
      <c r="E129" s="75"/>
      <c r="F129" s="75"/>
      <c r="G129" s="75"/>
      <c r="H129" s="75"/>
      <c r="I129" s="75"/>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row>
    <row r="130" spans="1:144" x14ac:dyDescent="0.25">
      <c r="A130" s="75"/>
      <c r="B130" s="75"/>
      <c r="C130" s="75"/>
      <c r="D130" s="75"/>
      <c r="E130" s="75"/>
      <c r="F130" s="75"/>
      <c r="G130" s="75"/>
      <c r="H130" s="75"/>
      <c r="I130" s="75"/>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row>
    <row r="131" spans="1:144" x14ac:dyDescent="0.25">
      <c r="A131" s="75"/>
      <c r="B131" s="75"/>
      <c r="C131" s="75"/>
      <c r="D131" s="75"/>
      <c r="E131" s="75"/>
      <c r="F131" s="75"/>
      <c r="G131" s="75"/>
      <c r="H131" s="75"/>
      <c r="I131" s="75"/>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74"/>
      <c r="DU131" s="74"/>
      <c r="DV131" s="74"/>
      <c r="DW131" s="74"/>
      <c r="DX131" s="74"/>
      <c r="DY131" s="74"/>
      <c r="DZ131" s="74"/>
      <c r="EA131" s="74"/>
      <c r="EB131" s="74"/>
      <c r="EC131" s="74"/>
      <c r="ED131" s="74"/>
      <c r="EE131" s="74"/>
      <c r="EF131" s="74"/>
      <c r="EG131" s="74"/>
      <c r="EH131" s="74"/>
      <c r="EI131" s="74"/>
      <c r="EJ131" s="74"/>
      <c r="EK131" s="74"/>
      <c r="EL131" s="74"/>
      <c r="EM131" s="74"/>
      <c r="EN131" s="74"/>
    </row>
    <row r="132" spans="1:144" x14ac:dyDescent="0.25">
      <c r="A132" s="75"/>
      <c r="B132" s="75"/>
      <c r="C132" s="75"/>
      <c r="D132" s="75"/>
      <c r="E132" s="75"/>
      <c r="F132" s="75"/>
      <c r="G132" s="75"/>
      <c r="H132" s="75"/>
      <c r="I132" s="75"/>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4"/>
      <c r="DV132" s="74"/>
      <c r="DW132" s="74"/>
      <c r="DX132" s="74"/>
      <c r="DY132" s="74"/>
      <c r="DZ132" s="74"/>
      <c r="EA132" s="74"/>
      <c r="EB132" s="74"/>
      <c r="EC132" s="74"/>
      <c r="ED132" s="74"/>
      <c r="EE132" s="74"/>
      <c r="EF132" s="74"/>
      <c r="EG132" s="74"/>
      <c r="EH132" s="74"/>
      <c r="EI132" s="74"/>
      <c r="EJ132" s="74"/>
      <c r="EK132" s="74"/>
      <c r="EL132" s="74"/>
      <c r="EM132" s="74"/>
      <c r="EN132" s="74"/>
    </row>
    <row r="133" spans="1:144" x14ac:dyDescent="0.25">
      <c r="A133" s="75"/>
      <c r="B133" s="75"/>
      <c r="C133" s="75"/>
      <c r="D133" s="75"/>
      <c r="E133" s="75"/>
      <c r="F133" s="75"/>
      <c r="G133" s="75"/>
      <c r="H133" s="75"/>
      <c r="I133" s="75"/>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74"/>
      <c r="EG133" s="74"/>
      <c r="EH133" s="74"/>
      <c r="EI133" s="74"/>
      <c r="EJ133" s="74"/>
      <c r="EK133" s="74"/>
      <c r="EL133" s="74"/>
      <c r="EM133" s="74"/>
      <c r="EN133" s="74"/>
    </row>
    <row r="134" spans="1:144" x14ac:dyDescent="0.25">
      <c r="A134" s="75"/>
      <c r="B134" s="75"/>
      <c r="C134" s="75"/>
      <c r="D134" s="75"/>
      <c r="E134" s="75"/>
      <c r="F134" s="75"/>
      <c r="G134" s="75"/>
      <c r="H134" s="75"/>
      <c r="I134" s="75"/>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74"/>
      <c r="DU134" s="74"/>
      <c r="DV134" s="74"/>
      <c r="DW134" s="74"/>
      <c r="DX134" s="74"/>
      <c r="DY134" s="74"/>
      <c r="DZ134" s="74"/>
      <c r="EA134" s="74"/>
      <c r="EB134" s="74"/>
      <c r="EC134" s="74"/>
      <c r="ED134" s="74"/>
      <c r="EE134" s="74"/>
      <c r="EF134" s="74"/>
      <c r="EG134" s="74"/>
      <c r="EH134" s="74"/>
      <c r="EI134" s="74"/>
      <c r="EJ134" s="74"/>
      <c r="EK134" s="74"/>
      <c r="EL134" s="74"/>
      <c r="EM134" s="74"/>
      <c r="EN134" s="74"/>
    </row>
    <row r="135" spans="1:144" x14ac:dyDescent="0.25">
      <c r="A135" s="75"/>
      <c r="B135" s="75"/>
      <c r="C135" s="75"/>
      <c r="D135" s="75"/>
      <c r="E135" s="75"/>
      <c r="F135" s="75"/>
      <c r="G135" s="75"/>
      <c r="H135" s="75"/>
      <c r="I135" s="75"/>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DE135" s="74"/>
      <c r="DF135" s="74"/>
      <c r="DG135" s="74"/>
      <c r="DH135" s="74"/>
      <c r="DI135" s="74"/>
      <c r="DJ135" s="74"/>
      <c r="DK135" s="74"/>
      <c r="DL135" s="74"/>
      <c r="DM135" s="74"/>
      <c r="DN135" s="74"/>
      <c r="DO135" s="74"/>
      <c r="DP135" s="74"/>
      <c r="DQ135" s="74"/>
      <c r="DR135" s="74"/>
      <c r="DS135" s="74"/>
      <c r="DT135" s="74"/>
      <c r="DU135" s="74"/>
      <c r="DV135" s="74"/>
      <c r="DW135" s="74"/>
      <c r="DX135" s="74"/>
      <c r="DY135" s="74"/>
      <c r="DZ135" s="74"/>
      <c r="EA135" s="74"/>
      <c r="EB135" s="74"/>
      <c r="EC135" s="74"/>
      <c r="ED135" s="74"/>
      <c r="EE135" s="74"/>
      <c r="EF135" s="74"/>
      <c r="EG135" s="74"/>
      <c r="EH135" s="74"/>
      <c r="EI135" s="74"/>
      <c r="EJ135" s="74"/>
      <c r="EK135" s="74"/>
      <c r="EL135" s="74"/>
      <c r="EM135" s="74"/>
      <c r="EN135" s="74"/>
    </row>
    <row r="136" spans="1:144" x14ac:dyDescent="0.25">
      <c r="A136" s="75"/>
      <c r="B136" s="75"/>
      <c r="C136" s="75"/>
      <c r="D136" s="75"/>
      <c r="E136" s="75"/>
      <c r="F136" s="75"/>
      <c r="G136" s="75"/>
      <c r="H136" s="75"/>
      <c r="I136" s="75"/>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c r="DT136" s="74"/>
      <c r="DU136" s="74"/>
      <c r="DV136" s="74"/>
      <c r="DW136" s="74"/>
      <c r="DX136" s="74"/>
      <c r="DY136" s="74"/>
      <c r="DZ136" s="74"/>
      <c r="EA136" s="74"/>
      <c r="EB136" s="74"/>
      <c r="EC136" s="74"/>
      <c r="ED136" s="74"/>
      <c r="EE136" s="74"/>
      <c r="EF136" s="74"/>
      <c r="EG136" s="74"/>
      <c r="EH136" s="74"/>
      <c r="EI136" s="74"/>
      <c r="EJ136" s="74"/>
      <c r="EK136" s="74"/>
      <c r="EL136" s="74"/>
      <c r="EM136" s="74"/>
      <c r="EN136" s="74"/>
    </row>
    <row r="137" spans="1:144" x14ac:dyDescent="0.25">
      <c r="A137" s="75"/>
      <c r="B137" s="75"/>
      <c r="C137" s="75"/>
      <c r="D137" s="75"/>
      <c r="E137" s="75"/>
      <c r="F137" s="75"/>
      <c r="G137" s="75"/>
      <c r="H137" s="75"/>
      <c r="I137" s="75"/>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row>
    <row r="138" spans="1:144" x14ac:dyDescent="0.25">
      <c r="A138" s="75"/>
      <c r="B138" s="75"/>
      <c r="C138" s="75"/>
      <c r="D138" s="75"/>
      <c r="E138" s="75"/>
      <c r="F138" s="75"/>
      <c r="G138" s="75"/>
      <c r="H138" s="75"/>
      <c r="I138" s="75"/>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DE138" s="74"/>
      <c r="DF138" s="74"/>
      <c r="DG138" s="74"/>
      <c r="DH138" s="74"/>
      <c r="DI138" s="74"/>
      <c r="DJ138" s="74"/>
      <c r="DK138" s="74"/>
      <c r="DL138" s="74"/>
      <c r="DM138" s="74"/>
      <c r="DN138" s="74"/>
      <c r="DO138" s="74"/>
      <c r="DP138" s="74"/>
      <c r="DQ138" s="74"/>
      <c r="DR138" s="74"/>
      <c r="DS138" s="74"/>
      <c r="DT138" s="74"/>
      <c r="DU138" s="74"/>
      <c r="DV138" s="74"/>
      <c r="DW138" s="74"/>
      <c r="DX138" s="74"/>
      <c r="DY138" s="74"/>
      <c r="DZ138" s="74"/>
      <c r="EA138" s="74"/>
      <c r="EB138" s="74"/>
      <c r="EC138" s="74"/>
      <c r="ED138" s="74"/>
      <c r="EE138" s="74"/>
      <c r="EF138" s="74"/>
      <c r="EG138" s="74"/>
      <c r="EH138" s="74"/>
      <c r="EI138" s="74"/>
      <c r="EJ138" s="74"/>
      <c r="EK138" s="74"/>
      <c r="EL138" s="74"/>
      <c r="EM138" s="74"/>
      <c r="EN138" s="74"/>
    </row>
    <row r="139" spans="1:144" x14ac:dyDescent="0.25">
      <c r="A139" s="75"/>
      <c r="B139" s="75"/>
      <c r="C139" s="75"/>
      <c r="D139" s="75"/>
      <c r="E139" s="75"/>
      <c r="F139" s="75"/>
      <c r="G139" s="75"/>
      <c r="H139" s="75"/>
      <c r="I139" s="75"/>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row>
    <row r="140" spans="1:144" x14ac:dyDescent="0.25">
      <c r="A140" s="75"/>
      <c r="B140" s="75"/>
      <c r="C140" s="75"/>
      <c r="D140" s="75"/>
      <c r="E140" s="75"/>
      <c r="F140" s="75"/>
      <c r="G140" s="75"/>
      <c r="H140" s="75"/>
      <c r="I140" s="75"/>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c r="DM140" s="74"/>
      <c r="DN140" s="74"/>
      <c r="DO140" s="74"/>
      <c r="DP140" s="74"/>
      <c r="DQ140" s="74"/>
      <c r="DR140" s="74"/>
      <c r="DS140" s="74"/>
      <c r="DT140" s="74"/>
      <c r="DU140" s="74"/>
      <c r="DV140" s="74"/>
      <c r="DW140" s="74"/>
      <c r="DX140" s="74"/>
      <c r="DY140" s="74"/>
      <c r="DZ140" s="74"/>
      <c r="EA140" s="74"/>
      <c r="EB140" s="74"/>
      <c r="EC140" s="74"/>
      <c r="ED140" s="74"/>
      <c r="EE140" s="74"/>
      <c r="EF140" s="74"/>
      <c r="EG140" s="74"/>
      <c r="EH140" s="74"/>
      <c r="EI140" s="74"/>
      <c r="EJ140" s="74"/>
      <c r="EK140" s="74"/>
      <c r="EL140" s="74"/>
      <c r="EM140" s="74"/>
      <c r="EN140" s="74"/>
    </row>
    <row r="141" spans="1:144" x14ac:dyDescent="0.25">
      <c r="A141" s="75"/>
      <c r="B141" s="75"/>
      <c r="C141" s="75"/>
      <c r="D141" s="75"/>
      <c r="E141" s="75"/>
      <c r="F141" s="75"/>
      <c r="G141" s="75"/>
      <c r="H141" s="75"/>
      <c r="I141" s="75"/>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4"/>
      <c r="DV141" s="74"/>
      <c r="DW141" s="74"/>
      <c r="DX141" s="74"/>
      <c r="DY141" s="74"/>
      <c r="DZ141" s="74"/>
      <c r="EA141" s="74"/>
      <c r="EB141" s="74"/>
      <c r="EC141" s="74"/>
      <c r="ED141" s="74"/>
      <c r="EE141" s="74"/>
      <c r="EF141" s="74"/>
      <c r="EG141" s="74"/>
      <c r="EH141" s="74"/>
      <c r="EI141" s="74"/>
      <c r="EJ141" s="74"/>
      <c r="EK141" s="74"/>
      <c r="EL141" s="74"/>
      <c r="EM141" s="74"/>
      <c r="EN141" s="74"/>
    </row>
    <row r="142" spans="1:144" x14ac:dyDescent="0.25">
      <c r="A142" s="75"/>
      <c r="B142" s="75"/>
      <c r="C142" s="75"/>
      <c r="D142" s="75"/>
      <c r="E142" s="75"/>
      <c r="F142" s="75"/>
      <c r="G142" s="75"/>
      <c r="H142" s="75"/>
      <c r="I142" s="75"/>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c r="DN142" s="74"/>
      <c r="DO142" s="74"/>
      <c r="DP142" s="74"/>
      <c r="DQ142" s="74"/>
      <c r="DR142" s="74"/>
      <c r="DS142" s="74"/>
      <c r="DT142" s="74"/>
      <c r="DU142" s="74"/>
      <c r="DV142" s="74"/>
      <c r="DW142" s="74"/>
      <c r="DX142" s="74"/>
      <c r="DY142" s="74"/>
      <c r="DZ142" s="74"/>
      <c r="EA142" s="74"/>
      <c r="EB142" s="74"/>
      <c r="EC142" s="74"/>
      <c r="ED142" s="74"/>
      <c r="EE142" s="74"/>
      <c r="EF142" s="74"/>
      <c r="EG142" s="74"/>
      <c r="EH142" s="74"/>
      <c r="EI142" s="74"/>
      <c r="EJ142" s="74"/>
      <c r="EK142" s="74"/>
      <c r="EL142" s="74"/>
      <c r="EM142" s="74"/>
      <c r="EN142" s="74"/>
    </row>
    <row r="143" spans="1:144" x14ac:dyDescent="0.25">
      <c r="A143" s="75"/>
      <c r="B143" s="75"/>
      <c r="C143" s="75"/>
      <c r="D143" s="75"/>
      <c r="E143" s="75"/>
      <c r="F143" s="75"/>
      <c r="G143" s="75"/>
      <c r="H143" s="75"/>
      <c r="I143" s="75"/>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74"/>
      <c r="EM143" s="74"/>
      <c r="EN143" s="74"/>
    </row>
    <row r="144" spans="1:144" x14ac:dyDescent="0.25">
      <c r="A144" s="75"/>
      <c r="B144" s="75"/>
      <c r="C144" s="75"/>
      <c r="D144" s="75"/>
      <c r="E144" s="75"/>
      <c r="F144" s="75"/>
      <c r="G144" s="75"/>
      <c r="H144" s="75"/>
      <c r="I144" s="75"/>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c r="DO144" s="74"/>
      <c r="DP144" s="74"/>
      <c r="DQ144" s="74"/>
      <c r="DR144" s="74"/>
      <c r="DS144" s="74"/>
      <c r="DT144" s="74"/>
      <c r="DU144" s="74"/>
      <c r="DV144" s="74"/>
      <c r="DW144" s="74"/>
      <c r="DX144" s="74"/>
      <c r="DY144" s="74"/>
      <c r="DZ144" s="74"/>
      <c r="EA144" s="74"/>
      <c r="EB144" s="74"/>
      <c r="EC144" s="74"/>
      <c r="ED144" s="74"/>
      <c r="EE144" s="74"/>
      <c r="EF144" s="74"/>
      <c r="EG144" s="74"/>
      <c r="EH144" s="74"/>
      <c r="EI144" s="74"/>
      <c r="EJ144" s="74"/>
      <c r="EK144" s="74"/>
      <c r="EL144" s="74"/>
      <c r="EM144" s="74"/>
      <c r="EN144" s="74"/>
    </row>
    <row r="145" spans="1:144" x14ac:dyDescent="0.25">
      <c r="A145" s="75"/>
      <c r="B145" s="75"/>
      <c r="C145" s="75"/>
      <c r="D145" s="75"/>
      <c r="E145" s="75"/>
      <c r="F145" s="75"/>
      <c r="G145" s="75"/>
      <c r="H145" s="75"/>
      <c r="I145" s="75"/>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c r="DN145" s="74"/>
      <c r="DO145" s="74"/>
      <c r="DP145" s="74"/>
      <c r="DQ145" s="74"/>
      <c r="DR145" s="74"/>
      <c r="DS145" s="74"/>
      <c r="DT145" s="74"/>
      <c r="DU145" s="74"/>
      <c r="DV145" s="74"/>
      <c r="DW145" s="74"/>
      <c r="DX145" s="74"/>
      <c r="DY145" s="74"/>
      <c r="DZ145" s="74"/>
      <c r="EA145" s="74"/>
      <c r="EB145" s="74"/>
      <c r="EC145" s="74"/>
      <c r="ED145" s="74"/>
      <c r="EE145" s="74"/>
      <c r="EF145" s="74"/>
      <c r="EG145" s="74"/>
      <c r="EH145" s="74"/>
      <c r="EI145" s="74"/>
      <c r="EJ145" s="74"/>
      <c r="EK145" s="74"/>
      <c r="EL145" s="74"/>
      <c r="EM145" s="74"/>
      <c r="EN145" s="74"/>
    </row>
    <row r="146" spans="1:144" x14ac:dyDescent="0.25">
      <c r="A146" s="75"/>
      <c r="B146" s="75"/>
      <c r="C146" s="75"/>
      <c r="D146" s="75"/>
      <c r="E146" s="75"/>
      <c r="F146" s="75"/>
      <c r="G146" s="75"/>
      <c r="H146" s="75"/>
      <c r="I146" s="75"/>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c r="DN146" s="74"/>
      <c r="DO146" s="74"/>
      <c r="DP146" s="74"/>
      <c r="DQ146" s="74"/>
      <c r="DR146" s="74"/>
      <c r="DS146" s="74"/>
      <c r="DT146" s="74"/>
      <c r="DU146" s="74"/>
      <c r="DV146" s="74"/>
      <c r="DW146" s="74"/>
      <c r="DX146" s="74"/>
      <c r="DY146" s="74"/>
      <c r="DZ146" s="74"/>
      <c r="EA146" s="74"/>
      <c r="EB146" s="74"/>
      <c r="EC146" s="74"/>
      <c r="ED146" s="74"/>
      <c r="EE146" s="74"/>
      <c r="EF146" s="74"/>
      <c r="EG146" s="74"/>
      <c r="EH146" s="74"/>
      <c r="EI146" s="74"/>
      <c r="EJ146" s="74"/>
      <c r="EK146" s="74"/>
      <c r="EL146" s="74"/>
      <c r="EM146" s="74"/>
      <c r="EN146" s="74"/>
    </row>
    <row r="147" spans="1:144" x14ac:dyDescent="0.25">
      <c r="A147" s="75"/>
      <c r="B147" s="75"/>
      <c r="C147" s="75"/>
      <c r="D147" s="75"/>
      <c r="E147" s="75"/>
      <c r="F147" s="75"/>
      <c r="G147" s="75"/>
      <c r="H147" s="75"/>
      <c r="I147" s="75"/>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c r="DN147" s="74"/>
      <c r="DO147" s="74"/>
      <c r="DP147" s="74"/>
      <c r="DQ147" s="74"/>
      <c r="DR147" s="74"/>
      <c r="DS147" s="74"/>
      <c r="DT147" s="74"/>
      <c r="DU147" s="74"/>
      <c r="DV147" s="74"/>
      <c r="DW147" s="74"/>
      <c r="DX147" s="74"/>
      <c r="DY147" s="74"/>
      <c r="DZ147" s="74"/>
      <c r="EA147" s="74"/>
      <c r="EB147" s="74"/>
      <c r="EC147" s="74"/>
      <c r="ED147" s="74"/>
      <c r="EE147" s="74"/>
      <c r="EF147" s="74"/>
      <c r="EG147" s="74"/>
      <c r="EH147" s="74"/>
      <c r="EI147" s="74"/>
      <c r="EJ147" s="74"/>
      <c r="EK147" s="74"/>
      <c r="EL147" s="74"/>
      <c r="EM147" s="74"/>
      <c r="EN147" s="74"/>
    </row>
    <row r="148" spans="1:144" x14ac:dyDescent="0.25">
      <c r="A148" s="75"/>
      <c r="B148" s="75"/>
      <c r="C148" s="75"/>
      <c r="D148" s="75"/>
      <c r="E148" s="75"/>
      <c r="F148" s="75"/>
      <c r="G148" s="75"/>
      <c r="H148" s="75"/>
      <c r="I148" s="75"/>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c r="CY148" s="74"/>
      <c r="CZ148" s="74"/>
      <c r="DA148" s="74"/>
      <c r="DB148" s="74"/>
      <c r="DC148" s="74"/>
      <c r="DD148" s="74"/>
      <c r="DE148" s="74"/>
      <c r="DF148" s="74"/>
      <c r="DG148" s="74"/>
      <c r="DH148" s="74"/>
      <c r="DI148" s="74"/>
      <c r="DJ148" s="74"/>
      <c r="DK148" s="74"/>
      <c r="DL148" s="74"/>
      <c r="DM148" s="74"/>
      <c r="DN148" s="74"/>
      <c r="DO148" s="74"/>
      <c r="DP148" s="74"/>
      <c r="DQ148" s="74"/>
      <c r="DR148" s="74"/>
      <c r="DS148" s="74"/>
      <c r="DT148" s="74"/>
      <c r="DU148" s="74"/>
      <c r="DV148" s="74"/>
      <c r="DW148" s="74"/>
      <c r="DX148" s="74"/>
      <c r="DY148" s="74"/>
      <c r="DZ148" s="74"/>
      <c r="EA148" s="74"/>
      <c r="EB148" s="74"/>
      <c r="EC148" s="74"/>
      <c r="ED148" s="74"/>
      <c r="EE148" s="74"/>
      <c r="EF148" s="74"/>
      <c r="EG148" s="74"/>
      <c r="EH148" s="74"/>
      <c r="EI148" s="74"/>
      <c r="EJ148" s="74"/>
      <c r="EK148" s="74"/>
      <c r="EL148" s="74"/>
      <c r="EM148" s="74"/>
      <c r="EN148" s="74"/>
    </row>
    <row r="149" spans="1:144" x14ac:dyDescent="0.25">
      <c r="A149" s="75"/>
      <c r="B149" s="75"/>
      <c r="C149" s="75"/>
      <c r="D149" s="75"/>
      <c r="E149" s="75"/>
      <c r="F149" s="75"/>
      <c r="G149" s="75"/>
      <c r="H149" s="75"/>
      <c r="I149" s="75"/>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c r="CY149" s="74"/>
      <c r="CZ149" s="74"/>
      <c r="DA149" s="74"/>
      <c r="DB149" s="74"/>
      <c r="DC149" s="74"/>
      <c r="DD149" s="74"/>
      <c r="DE149" s="74"/>
      <c r="DF149" s="74"/>
      <c r="DG149" s="74"/>
      <c r="DH149" s="74"/>
      <c r="DI149" s="74"/>
      <c r="DJ149" s="74"/>
      <c r="DK149" s="74"/>
      <c r="DL149" s="74"/>
      <c r="DM149" s="74"/>
      <c r="DN149" s="74"/>
      <c r="DO149" s="74"/>
      <c r="DP149" s="74"/>
      <c r="DQ149" s="74"/>
      <c r="DR149" s="74"/>
      <c r="DS149" s="74"/>
      <c r="DT149" s="74"/>
      <c r="DU149" s="74"/>
      <c r="DV149" s="74"/>
      <c r="DW149" s="74"/>
      <c r="DX149" s="74"/>
      <c r="DY149" s="74"/>
      <c r="DZ149" s="74"/>
      <c r="EA149" s="74"/>
      <c r="EB149" s="74"/>
      <c r="EC149" s="74"/>
      <c r="ED149" s="74"/>
      <c r="EE149" s="74"/>
      <c r="EF149" s="74"/>
      <c r="EG149" s="74"/>
      <c r="EH149" s="74"/>
      <c r="EI149" s="74"/>
      <c r="EJ149" s="74"/>
      <c r="EK149" s="74"/>
      <c r="EL149" s="74"/>
      <c r="EM149" s="74"/>
      <c r="EN149" s="74"/>
    </row>
    <row r="150" spans="1:144" x14ac:dyDescent="0.25">
      <c r="A150" s="75"/>
      <c r="B150" s="75"/>
      <c r="C150" s="75"/>
      <c r="D150" s="75"/>
      <c r="E150" s="75"/>
      <c r="F150" s="75"/>
      <c r="G150" s="75"/>
      <c r="H150" s="75"/>
      <c r="I150" s="75"/>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c r="DN150" s="74"/>
      <c r="DO150" s="74"/>
      <c r="DP150" s="74"/>
      <c r="DQ150" s="74"/>
      <c r="DR150" s="74"/>
      <c r="DS150" s="74"/>
      <c r="DT150" s="74"/>
      <c r="DU150" s="74"/>
      <c r="DV150" s="74"/>
      <c r="DW150" s="74"/>
      <c r="DX150" s="74"/>
      <c r="DY150" s="74"/>
      <c r="DZ150" s="74"/>
      <c r="EA150" s="74"/>
      <c r="EB150" s="74"/>
      <c r="EC150" s="74"/>
      <c r="ED150" s="74"/>
      <c r="EE150" s="74"/>
      <c r="EF150" s="74"/>
      <c r="EG150" s="74"/>
      <c r="EH150" s="74"/>
      <c r="EI150" s="74"/>
      <c r="EJ150" s="74"/>
      <c r="EK150" s="74"/>
      <c r="EL150" s="74"/>
      <c r="EM150" s="74"/>
      <c r="EN150" s="74"/>
    </row>
    <row r="151" spans="1:144" x14ac:dyDescent="0.25">
      <c r="A151" s="75"/>
      <c r="B151" s="75"/>
      <c r="C151" s="75"/>
      <c r="D151" s="75"/>
      <c r="E151" s="75"/>
      <c r="F151" s="75"/>
      <c r="G151" s="75"/>
      <c r="H151" s="75"/>
      <c r="I151" s="75"/>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c r="CY151" s="74"/>
      <c r="CZ151" s="74"/>
      <c r="DA151" s="74"/>
      <c r="DB151" s="74"/>
      <c r="DC151" s="74"/>
      <c r="DD151" s="74"/>
      <c r="DE151" s="74"/>
      <c r="DF151" s="74"/>
      <c r="DG151" s="74"/>
      <c r="DH151" s="74"/>
      <c r="DI151" s="74"/>
      <c r="DJ151" s="74"/>
      <c r="DK151" s="74"/>
      <c r="DL151" s="74"/>
      <c r="DM151" s="74"/>
      <c r="DN151" s="74"/>
      <c r="DO151" s="74"/>
      <c r="DP151" s="74"/>
      <c r="DQ151" s="74"/>
      <c r="DR151" s="74"/>
      <c r="DS151" s="74"/>
      <c r="DT151" s="74"/>
      <c r="DU151" s="74"/>
      <c r="DV151" s="74"/>
      <c r="DW151" s="74"/>
      <c r="DX151" s="74"/>
      <c r="DY151" s="74"/>
      <c r="DZ151" s="74"/>
      <c r="EA151" s="74"/>
      <c r="EB151" s="74"/>
      <c r="EC151" s="74"/>
      <c r="ED151" s="74"/>
      <c r="EE151" s="74"/>
      <c r="EF151" s="74"/>
      <c r="EG151" s="74"/>
      <c r="EH151" s="74"/>
      <c r="EI151" s="74"/>
      <c r="EJ151" s="74"/>
      <c r="EK151" s="74"/>
      <c r="EL151" s="74"/>
      <c r="EM151" s="74"/>
      <c r="EN151" s="74"/>
    </row>
    <row r="152" spans="1:144" x14ac:dyDescent="0.25">
      <c r="A152" s="75"/>
      <c r="B152" s="75"/>
      <c r="C152" s="75"/>
      <c r="D152" s="75"/>
      <c r="E152" s="75"/>
      <c r="F152" s="75"/>
      <c r="G152" s="75"/>
      <c r="H152" s="75"/>
      <c r="I152" s="75"/>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c r="CY152" s="74"/>
      <c r="CZ152" s="74"/>
      <c r="DA152" s="74"/>
      <c r="DB152" s="74"/>
      <c r="DC152" s="74"/>
      <c r="DD152" s="74"/>
      <c r="DE152" s="74"/>
      <c r="DF152" s="74"/>
      <c r="DG152" s="74"/>
      <c r="DH152" s="74"/>
      <c r="DI152" s="74"/>
      <c r="DJ152" s="74"/>
      <c r="DK152" s="74"/>
      <c r="DL152" s="74"/>
      <c r="DM152" s="74"/>
      <c r="DN152" s="74"/>
      <c r="DO152" s="74"/>
      <c r="DP152" s="74"/>
      <c r="DQ152" s="74"/>
      <c r="DR152" s="74"/>
      <c r="DS152" s="74"/>
      <c r="DT152" s="74"/>
      <c r="DU152" s="74"/>
      <c r="DV152" s="74"/>
      <c r="DW152" s="74"/>
      <c r="DX152" s="74"/>
      <c r="DY152" s="74"/>
      <c r="DZ152" s="74"/>
      <c r="EA152" s="74"/>
      <c r="EB152" s="74"/>
      <c r="EC152" s="74"/>
      <c r="ED152" s="74"/>
      <c r="EE152" s="74"/>
      <c r="EF152" s="74"/>
      <c r="EG152" s="74"/>
      <c r="EH152" s="74"/>
      <c r="EI152" s="74"/>
      <c r="EJ152" s="74"/>
      <c r="EK152" s="74"/>
      <c r="EL152" s="74"/>
      <c r="EM152" s="74"/>
      <c r="EN152" s="74"/>
    </row>
    <row r="153" spans="1:144" x14ac:dyDescent="0.25">
      <c r="A153" s="75"/>
      <c r="B153" s="75"/>
      <c r="C153" s="75"/>
      <c r="D153" s="75"/>
      <c r="E153" s="75"/>
      <c r="F153" s="75"/>
      <c r="G153" s="75"/>
      <c r="H153" s="75"/>
      <c r="I153" s="75"/>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c r="CY153" s="74"/>
      <c r="CZ153" s="74"/>
      <c r="DA153" s="74"/>
      <c r="DB153" s="74"/>
      <c r="DC153" s="74"/>
      <c r="DD153" s="74"/>
      <c r="DE153" s="74"/>
      <c r="DF153" s="74"/>
      <c r="DG153" s="74"/>
      <c r="DH153" s="74"/>
      <c r="DI153" s="74"/>
      <c r="DJ153" s="74"/>
      <c r="DK153" s="74"/>
      <c r="DL153" s="74"/>
      <c r="DM153" s="74"/>
      <c r="DN153" s="74"/>
      <c r="DO153" s="74"/>
      <c r="DP153" s="74"/>
      <c r="DQ153" s="74"/>
      <c r="DR153" s="74"/>
      <c r="DS153" s="74"/>
      <c r="DT153" s="74"/>
      <c r="DU153" s="74"/>
      <c r="DV153" s="74"/>
      <c r="DW153" s="74"/>
      <c r="DX153" s="74"/>
      <c r="DY153" s="74"/>
      <c r="DZ153" s="74"/>
      <c r="EA153" s="74"/>
      <c r="EB153" s="74"/>
      <c r="EC153" s="74"/>
      <c r="ED153" s="74"/>
      <c r="EE153" s="74"/>
      <c r="EF153" s="74"/>
      <c r="EG153" s="74"/>
      <c r="EH153" s="74"/>
      <c r="EI153" s="74"/>
      <c r="EJ153" s="74"/>
      <c r="EK153" s="74"/>
      <c r="EL153" s="74"/>
      <c r="EM153" s="74"/>
      <c r="EN153" s="74"/>
    </row>
    <row r="154" spans="1:144" x14ac:dyDescent="0.25">
      <c r="A154" s="75"/>
      <c r="B154" s="75"/>
      <c r="C154" s="75"/>
      <c r="D154" s="75"/>
      <c r="E154" s="75"/>
      <c r="F154" s="75"/>
      <c r="G154" s="75"/>
      <c r="H154" s="75"/>
      <c r="I154" s="75"/>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74"/>
      <c r="EM154" s="74"/>
      <c r="EN154" s="74"/>
    </row>
    <row r="155" spans="1:144" x14ac:dyDescent="0.25">
      <c r="A155" s="75"/>
      <c r="B155" s="75"/>
      <c r="C155" s="75"/>
      <c r="D155" s="75"/>
      <c r="E155" s="75"/>
      <c r="F155" s="75"/>
      <c r="G155" s="75"/>
      <c r="H155" s="75"/>
      <c r="I155" s="75"/>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c r="CY155" s="74"/>
      <c r="CZ155" s="74"/>
      <c r="DA155" s="74"/>
      <c r="DB155" s="74"/>
      <c r="DC155" s="74"/>
      <c r="DD155" s="74"/>
      <c r="DE155" s="74"/>
      <c r="DF155" s="74"/>
      <c r="DG155" s="74"/>
      <c r="DH155" s="74"/>
      <c r="DI155" s="74"/>
      <c r="DJ155" s="74"/>
      <c r="DK155" s="74"/>
      <c r="DL155" s="74"/>
      <c r="DM155" s="74"/>
      <c r="DN155" s="74"/>
      <c r="DO155" s="74"/>
      <c r="DP155" s="74"/>
      <c r="DQ155" s="74"/>
      <c r="DR155" s="74"/>
      <c r="DS155" s="74"/>
      <c r="DT155" s="74"/>
      <c r="DU155" s="74"/>
      <c r="DV155" s="74"/>
      <c r="DW155" s="74"/>
      <c r="DX155" s="74"/>
      <c r="DY155" s="74"/>
      <c r="DZ155" s="74"/>
      <c r="EA155" s="74"/>
      <c r="EB155" s="74"/>
      <c r="EC155" s="74"/>
      <c r="ED155" s="74"/>
      <c r="EE155" s="74"/>
      <c r="EF155" s="74"/>
      <c r="EG155" s="74"/>
      <c r="EH155" s="74"/>
      <c r="EI155" s="74"/>
      <c r="EJ155" s="74"/>
      <c r="EK155" s="74"/>
      <c r="EL155" s="74"/>
      <c r="EM155" s="74"/>
      <c r="EN155" s="74"/>
    </row>
    <row r="156" spans="1:144" x14ac:dyDescent="0.25">
      <c r="A156" s="75"/>
      <c r="B156" s="75"/>
      <c r="C156" s="75"/>
      <c r="D156" s="75"/>
      <c r="E156" s="75"/>
      <c r="F156" s="75"/>
      <c r="G156" s="75"/>
      <c r="H156" s="75"/>
      <c r="I156" s="75"/>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c r="CY156" s="74"/>
      <c r="CZ156" s="74"/>
      <c r="DA156" s="74"/>
      <c r="DB156" s="74"/>
      <c r="DC156" s="74"/>
      <c r="DD156" s="74"/>
      <c r="DE156" s="74"/>
      <c r="DF156" s="74"/>
      <c r="DG156" s="74"/>
      <c r="DH156" s="74"/>
      <c r="DI156" s="74"/>
      <c r="DJ156" s="74"/>
      <c r="DK156" s="74"/>
      <c r="DL156" s="74"/>
      <c r="DM156" s="74"/>
      <c r="DN156" s="74"/>
      <c r="DO156" s="74"/>
      <c r="DP156" s="74"/>
      <c r="DQ156" s="74"/>
      <c r="DR156" s="74"/>
      <c r="DS156" s="74"/>
      <c r="DT156" s="74"/>
      <c r="DU156" s="74"/>
      <c r="DV156" s="74"/>
      <c r="DW156" s="74"/>
      <c r="DX156" s="74"/>
      <c r="DY156" s="74"/>
      <c r="DZ156" s="74"/>
      <c r="EA156" s="74"/>
      <c r="EB156" s="74"/>
      <c r="EC156" s="74"/>
      <c r="ED156" s="74"/>
      <c r="EE156" s="74"/>
      <c r="EF156" s="74"/>
      <c r="EG156" s="74"/>
      <c r="EH156" s="74"/>
      <c r="EI156" s="74"/>
      <c r="EJ156" s="74"/>
      <c r="EK156" s="74"/>
      <c r="EL156" s="74"/>
      <c r="EM156" s="74"/>
      <c r="EN156" s="74"/>
    </row>
    <row r="157" spans="1:144" x14ac:dyDescent="0.25">
      <c r="A157" s="75"/>
      <c r="B157" s="75"/>
      <c r="C157" s="75"/>
      <c r="D157" s="75"/>
      <c r="E157" s="75"/>
      <c r="F157" s="75"/>
      <c r="G157" s="75"/>
      <c r="H157" s="75"/>
      <c r="I157" s="75"/>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4"/>
      <c r="CX157" s="74"/>
      <c r="CY157" s="74"/>
      <c r="CZ157" s="74"/>
      <c r="DA157" s="74"/>
      <c r="DB157" s="74"/>
      <c r="DC157" s="74"/>
      <c r="DD157" s="74"/>
      <c r="DE157" s="74"/>
      <c r="DF157" s="74"/>
      <c r="DG157" s="74"/>
      <c r="DH157" s="74"/>
      <c r="DI157" s="74"/>
      <c r="DJ157" s="74"/>
      <c r="DK157" s="74"/>
      <c r="DL157" s="74"/>
      <c r="DM157" s="74"/>
      <c r="DN157" s="74"/>
      <c r="DO157" s="74"/>
      <c r="DP157" s="74"/>
      <c r="DQ157" s="74"/>
      <c r="DR157" s="74"/>
      <c r="DS157" s="74"/>
      <c r="DT157" s="74"/>
      <c r="DU157" s="74"/>
      <c r="DV157" s="74"/>
      <c r="DW157" s="74"/>
      <c r="DX157" s="74"/>
      <c r="DY157" s="74"/>
      <c r="DZ157" s="74"/>
      <c r="EA157" s="74"/>
      <c r="EB157" s="74"/>
      <c r="EC157" s="74"/>
      <c r="ED157" s="74"/>
      <c r="EE157" s="74"/>
      <c r="EF157" s="74"/>
      <c r="EG157" s="74"/>
      <c r="EH157" s="74"/>
      <c r="EI157" s="74"/>
      <c r="EJ157" s="74"/>
      <c r="EK157" s="74"/>
      <c r="EL157" s="74"/>
      <c r="EM157" s="74"/>
      <c r="EN157" s="74"/>
    </row>
    <row r="158" spans="1:144" x14ac:dyDescent="0.25">
      <c r="A158" s="75"/>
      <c r="B158" s="75"/>
      <c r="C158" s="75"/>
      <c r="D158" s="75"/>
      <c r="E158" s="75"/>
      <c r="F158" s="75"/>
      <c r="G158" s="75"/>
      <c r="H158" s="75"/>
      <c r="I158" s="75"/>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4"/>
      <c r="CX158" s="74"/>
      <c r="CY158" s="74"/>
      <c r="CZ158" s="74"/>
      <c r="DA158" s="74"/>
      <c r="DB158" s="74"/>
      <c r="DC158" s="74"/>
      <c r="DD158" s="74"/>
      <c r="DE158" s="74"/>
      <c r="DF158" s="74"/>
      <c r="DG158" s="74"/>
      <c r="DH158" s="74"/>
      <c r="DI158" s="74"/>
      <c r="DJ158" s="74"/>
      <c r="DK158" s="74"/>
      <c r="DL158" s="74"/>
      <c r="DM158" s="74"/>
      <c r="DN158" s="74"/>
      <c r="DO158" s="74"/>
      <c r="DP158" s="74"/>
      <c r="DQ158" s="74"/>
      <c r="DR158" s="74"/>
      <c r="DS158" s="74"/>
      <c r="DT158" s="74"/>
      <c r="DU158" s="74"/>
      <c r="DV158" s="74"/>
      <c r="DW158" s="74"/>
      <c r="DX158" s="74"/>
      <c r="DY158" s="74"/>
      <c r="DZ158" s="74"/>
      <c r="EA158" s="74"/>
      <c r="EB158" s="74"/>
      <c r="EC158" s="74"/>
      <c r="ED158" s="74"/>
      <c r="EE158" s="74"/>
      <c r="EF158" s="74"/>
      <c r="EG158" s="74"/>
      <c r="EH158" s="74"/>
      <c r="EI158" s="74"/>
      <c r="EJ158" s="74"/>
      <c r="EK158" s="74"/>
      <c r="EL158" s="74"/>
      <c r="EM158" s="74"/>
      <c r="EN158" s="74"/>
    </row>
    <row r="159" spans="1:144" x14ac:dyDescent="0.25">
      <c r="A159" s="75"/>
      <c r="B159" s="75"/>
      <c r="C159" s="75"/>
      <c r="D159" s="75"/>
      <c r="E159" s="75"/>
      <c r="F159" s="75"/>
      <c r="G159" s="75"/>
      <c r="H159" s="75"/>
      <c r="I159" s="75"/>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c r="CY159" s="74"/>
      <c r="CZ159" s="74"/>
      <c r="DA159" s="74"/>
      <c r="DB159" s="74"/>
      <c r="DC159" s="74"/>
      <c r="DD159" s="74"/>
      <c r="DE159" s="74"/>
      <c r="DF159" s="74"/>
      <c r="DG159" s="74"/>
      <c r="DH159" s="74"/>
      <c r="DI159" s="74"/>
      <c r="DJ159" s="74"/>
      <c r="DK159" s="74"/>
      <c r="DL159" s="74"/>
      <c r="DM159" s="74"/>
      <c r="DN159" s="74"/>
      <c r="DO159" s="74"/>
      <c r="DP159" s="74"/>
      <c r="DQ159" s="74"/>
      <c r="DR159" s="74"/>
      <c r="DS159" s="74"/>
      <c r="DT159" s="74"/>
      <c r="DU159" s="74"/>
      <c r="DV159" s="74"/>
      <c r="DW159" s="74"/>
      <c r="DX159" s="74"/>
      <c r="DY159" s="74"/>
      <c r="DZ159" s="74"/>
      <c r="EA159" s="74"/>
      <c r="EB159" s="74"/>
      <c r="EC159" s="74"/>
      <c r="ED159" s="74"/>
      <c r="EE159" s="74"/>
      <c r="EF159" s="74"/>
      <c r="EG159" s="74"/>
      <c r="EH159" s="74"/>
      <c r="EI159" s="74"/>
      <c r="EJ159" s="74"/>
      <c r="EK159" s="74"/>
      <c r="EL159" s="74"/>
      <c r="EM159" s="74"/>
      <c r="EN159" s="74"/>
    </row>
    <row r="160" spans="1:144" x14ac:dyDescent="0.25">
      <c r="A160" s="75"/>
      <c r="B160" s="75"/>
      <c r="C160" s="75"/>
      <c r="D160" s="75"/>
      <c r="E160" s="75"/>
      <c r="F160" s="75"/>
      <c r="G160" s="75"/>
      <c r="H160" s="75"/>
      <c r="I160" s="75"/>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c r="CY160" s="74"/>
      <c r="CZ160" s="74"/>
      <c r="DA160" s="74"/>
      <c r="DB160" s="74"/>
      <c r="DC160" s="74"/>
      <c r="DD160" s="74"/>
      <c r="DE160" s="74"/>
      <c r="DF160" s="74"/>
      <c r="DG160" s="74"/>
      <c r="DH160" s="74"/>
      <c r="DI160" s="74"/>
      <c r="DJ160" s="74"/>
      <c r="DK160" s="74"/>
      <c r="DL160" s="74"/>
      <c r="DM160" s="74"/>
      <c r="DN160" s="74"/>
      <c r="DO160" s="74"/>
      <c r="DP160" s="74"/>
      <c r="DQ160" s="74"/>
      <c r="DR160" s="74"/>
      <c r="DS160" s="74"/>
      <c r="DT160" s="74"/>
      <c r="DU160" s="74"/>
      <c r="DV160" s="74"/>
      <c r="DW160" s="74"/>
      <c r="DX160" s="74"/>
      <c r="DY160" s="74"/>
      <c r="DZ160" s="74"/>
      <c r="EA160" s="74"/>
      <c r="EB160" s="74"/>
      <c r="EC160" s="74"/>
      <c r="ED160" s="74"/>
      <c r="EE160" s="74"/>
      <c r="EF160" s="74"/>
      <c r="EG160" s="74"/>
      <c r="EH160" s="74"/>
      <c r="EI160" s="74"/>
      <c r="EJ160" s="74"/>
      <c r="EK160" s="74"/>
      <c r="EL160" s="74"/>
      <c r="EM160" s="74"/>
      <c r="EN160" s="74"/>
    </row>
    <row r="161" spans="1:144" x14ac:dyDescent="0.25">
      <c r="A161" s="75"/>
      <c r="B161" s="75"/>
      <c r="C161" s="75"/>
      <c r="D161" s="75"/>
      <c r="E161" s="75"/>
      <c r="F161" s="75"/>
      <c r="G161" s="75"/>
      <c r="H161" s="75"/>
      <c r="I161" s="75"/>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4"/>
      <c r="CW161" s="74"/>
      <c r="CX161" s="74"/>
      <c r="CY161" s="74"/>
      <c r="CZ161" s="74"/>
      <c r="DA161" s="74"/>
      <c r="DB161" s="74"/>
      <c r="DC161" s="74"/>
      <c r="DD161" s="74"/>
      <c r="DE161" s="74"/>
      <c r="DF161" s="74"/>
      <c r="DG161" s="74"/>
      <c r="DH161" s="74"/>
      <c r="DI161" s="74"/>
      <c r="DJ161" s="74"/>
      <c r="DK161" s="74"/>
      <c r="DL161" s="74"/>
      <c r="DM161" s="74"/>
      <c r="DN161" s="74"/>
      <c r="DO161" s="74"/>
      <c r="DP161" s="74"/>
      <c r="DQ161" s="74"/>
      <c r="DR161" s="74"/>
      <c r="DS161" s="74"/>
      <c r="DT161" s="74"/>
      <c r="DU161" s="74"/>
      <c r="DV161" s="74"/>
      <c r="DW161" s="74"/>
      <c r="DX161" s="74"/>
      <c r="DY161" s="74"/>
      <c r="DZ161" s="74"/>
      <c r="EA161" s="74"/>
      <c r="EB161" s="74"/>
      <c r="EC161" s="74"/>
      <c r="ED161" s="74"/>
      <c r="EE161" s="74"/>
      <c r="EF161" s="74"/>
      <c r="EG161" s="74"/>
      <c r="EH161" s="74"/>
      <c r="EI161" s="74"/>
      <c r="EJ161" s="74"/>
      <c r="EK161" s="74"/>
      <c r="EL161" s="74"/>
      <c r="EM161" s="74"/>
      <c r="EN161" s="74"/>
    </row>
    <row r="162" spans="1:144" x14ac:dyDescent="0.25">
      <c r="A162" s="75"/>
      <c r="B162" s="75"/>
      <c r="C162" s="75"/>
      <c r="D162" s="75"/>
      <c r="E162" s="75"/>
      <c r="F162" s="75"/>
      <c r="G162" s="75"/>
      <c r="H162" s="75"/>
      <c r="I162" s="75"/>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c r="CU162" s="74"/>
      <c r="CV162" s="74"/>
      <c r="CW162" s="74"/>
      <c r="CX162" s="74"/>
      <c r="CY162" s="74"/>
      <c r="CZ162" s="74"/>
      <c r="DA162" s="74"/>
      <c r="DB162" s="74"/>
      <c r="DC162" s="74"/>
      <c r="DD162" s="74"/>
      <c r="DE162" s="74"/>
      <c r="DF162" s="74"/>
      <c r="DG162" s="74"/>
      <c r="DH162" s="74"/>
      <c r="DI162" s="74"/>
      <c r="DJ162" s="74"/>
      <c r="DK162" s="74"/>
      <c r="DL162" s="74"/>
      <c r="DM162" s="74"/>
      <c r="DN162" s="74"/>
      <c r="DO162" s="74"/>
      <c r="DP162" s="74"/>
      <c r="DQ162" s="74"/>
      <c r="DR162" s="74"/>
      <c r="DS162" s="74"/>
      <c r="DT162" s="74"/>
      <c r="DU162" s="74"/>
      <c r="DV162" s="74"/>
      <c r="DW162" s="74"/>
      <c r="DX162" s="74"/>
      <c r="DY162" s="74"/>
      <c r="DZ162" s="74"/>
      <c r="EA162" s="74"/>
      <c r="EB162" s="74"/>
      <c r="EC162" s="74"/>
      <c r="ED162" s="74"/>
      <c r="EE162" s="74"/>
      <c r="EF162" s="74"/>
      <c r="EG162" s="74"/>
      <c r="EH162" s="74"/>
      <c r="EI162" s="74"/>
      <c r="EJ162" s="74"/>
      <c r="EK162" s="74"/>
      <c r="EL162" s="74"/>
      <c r="EM162" s="74"/>
      <c r="EN162" s="74"/>
    </row>
    <row r="163" spans="1:144" x14ac:dyDescent="0.25">
      <c r="A163" s="75"/>
      <c r="B163" s="75"/>
      <c r="C163" s="75"/>
      <c r="D163" s="75"/>
      <c r="E163" s="75"/>
      <c r="F163" s="75"/>
      <c r="G163" s="75"/>
      <c r="H163" s="75"/>
      <c r="I163" s="75"/>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4"/>
      <c r="CW163" s="74"/>
      <c r="CX163" s="74"/>
      <c r="CY163" s="74"/>
      <c r="CZ163" s="74"/>
      <c r="DA163" s="74"/>
      <c r="DB163" s="74"/>
      <c r="DC163" s="74"/>
      <c r="DD163" s="74"/>
      <c r="DE163" s="74"/>
      <c r="DF163" s="74"/>
      <c r="DG163" s="74"/>
      <c r="DH163" s="74"/>
      <c r="DI163" s="74"/>
      <c r="DJ163" s="74"/>
      <c r="DK163" s="74"/>
      <c r="DL163" s="74"/>
      <c r="DM163" s="74"/>
      <c r="DN163" s="74"/>
      <c r="DO163" s="74"/>
      <c r="DP163" s="74"/>
      <c r="DQ163" s="74"/>
      <c r="DR163" s="74"/>
      <c r="DS163" s="74"/>
      <c r="DT163" s="74"/>
      <c r="DU163" s="74"/>
      <c r="DV163" s="74"/>
      <c r="DW163" s="74"/>
      <c r="DX163" s="74"/>
      <c r="DY163" s="74"/>
      <c r="DZ163" s="74"/>
      <c r="EA163" s="74"/>
      <c r="EB163" s="74"/>
      <c r="EC163" s="74"/>
      <c r="ED163" s="74"/>
      <c r="EE163" s="74"/>
      <c r="EF163" s="74"/>
      <c r="EG163" s="74"/>
      <c r="EH163" s="74"/>
      <c r="EI163" s="74"/>
      <c r="EJ163" s="74"/>
      <c r="EK163" s="74"/>
      <c r="EL163" s="74"/>
      <c r="EM163" s="74"/>
      <c r="EN163" s="74"/>
    </row>
    <row r="164" spans="1:144" x14ac:dyDescent="0.25">
      <c r="A164" s="75"/>
      <c r="B164" s="75"/>
      <c r="C164" s="75"/>
      <c r="D164" s="75"/>
      <c r="E164" s="75"/>
      <c r="F164" s="75"/>
      <c r="G164" s="75"/>
      <c r="H164" s="75"/>
      <c r="I164" s="75"/>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c r="CY164" s="74"/>
      <c r="CZ164" s="74"/>
      <c r="DA164" s="74"/>
      <c r="DB164" s="74"/>
      <c r="DC164" s="74"/>
      <c r="DD164" s="74"/>
      <c r="DE164" s="74"/>
      <c r="DF164" s="74"/>
      <c r="DG164" s="74"/>
      <c r="DH164" s="74"/>
      <c r="DI164" s="74"/>
      <c r="DJ164" s="74"/>
      <c r="DK164" s="74"/>
      <c r="DL164" s="74"/>
      <c r="DM164" s="74"/>
      <c r="DN164" s="74"/>
      <c r="DO164" s="74"/>
      <c r="DP164" s="74"/>
      <c r="DQ164" s="74"/>
      <c r="DR164" s="74"/>
      <c r="DS164" s="74"/>
      <c r="DT164" s="74"/>
      <c r="DU164" s="74"/>
      <c r="DV164" s="74"/>
      <c r="DW164" s="74"/>
      <c r="DX164" s="74"/>
      <c r="DY164" s="74"/>
      <c r="DZ164" s="74"/>
      <c r="EA164" s="74"/>
      <c r="EB164" s="74"/>
      <c r="EC164" s="74"/>
      <c r="ED164" s="74"/>
      <c r="EE164" s="74"/>
      <c r="EF164" s="74"/>
      <c r="EG164" s="74"/>
      <c r="EH164" s="74"/>
      <c r="EI164" s="74"/>
      <c r="EJ164" s="74"/>
      <c r="EK164" s="74"/>
      <c r="EL164" s="74"/>
      <c r="EM164" s="74"/>
      <c r="EN164" s="74"/>
    </row>
    <row r="165" spans="1:144" x14ac:dyDescent="0.25">
      <c r="A165" s="75"/>
      <c r="B165" s="75"/>
      <c r="C165" s="75"/>
      <c r="D165" s="75"/>
      <c r="E165" s="75"/>
      <c r="F165" s="75"/>
      <c r="G165" s="75"/>
      <c r="H165" s="75"/>
      <c r="I165" s="75"/>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4"/>
      <c r="CY165" s="74"/>
      <c r="CZ165" s="74"/>
      <c r="DA165" s="74"/>
      <c r="DB165" s="74"/>
      <c r="DC165" s="74"/>
      <c r="DD165" s="74"/>
      <c r="DE165" s="74"/>
      <c r="DF165" s="74"/>
      <c r="DG165" s="74"/>
      <c r="DH165" s="74"/>
      <c r="DI165" s="74"/>
      <c r="DJ165" s="74"/>
      <c r="DK165" s="74"/>
      <c r="DL165" s="74"/>
      <c r="DM165" s="74"/>
      <c r="DN165" s="74"/>
      <c r="DO165" s="74"/>
      <c r="DP165" s="74"/>
      <c r="DQ165" s="74"/>
      <c r="DR165" s="74"/>
      <c r="DS165" s="74"/>
      <c r="DT165" s="74"/>
      <c r="DU165" s="74"/>
      <c r="DV165" s="74"/>
      <c r="DW165" s="74"/>
      <c r="DX165" s="74"/>
      <c r="DY165" s="74"/>
      <c r="DZ165" s="74"/>
      <c r="EA165" s="74"/>
      <c r="EB165" s="74"/>
      <c r="EC165" s="74"/>
      <c r="ED165" s="74"/>
      <c r="EE165" s="74"/>
      <c r="EF165" s="74"/>
      <c r="EG165" s="74"/>
      <c r="EH165" s="74"/>
      <c r="EI165" s="74"/>
      <c r="EJ165" s="74"/>
      <c r="EK165" s="74"/>
      <c r="EL165" s="74"/>
      <c r="EM165" s="74"/>
      <c r="EN165" s="74"/>
    </row>
    <row r="166" spans="1:144" x14ac:dyDescent="0.25">
      <c r="A166" s="75"/>
      <c r="B166" s="75"/>
      <c r="C166" s="75"/>
      <c r="D166" s="75"/>
      <c r="E166" s="75"/>
      <c r="F166" s="75"/>
      <c r="G166" s="75"/>
      <c r="H166" s="75"/>
      <c r="I166" s="75"/>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c r="CY166" s="74"/>
      <c r="CZ166" s="74"/>
      <c r="DA166" s="74"/>
      <c r="DB166" s="74"/>
      <c r="DC166" s="74"/>
      <c r="DD166" s="74"/>
      <c r="DE166" s="74"/>
      <c r="DF166" s="74"/>
      <c r="DG166" s="74"/>
      <c r="DH166" s="74"/>
      <c r="DI166" s="74"/>
      <c r="DJ166" s="74"/>
      <c r="DK166" s="74"/>
      <c r="DL166" s="74"/>
      <c r="DM166" s="74"/>
      <c r="DN166" s="74"/>
      <c r="DO166" s="74"/>
      <c r="DP166" s="74"/>
      <c r="DQ166" s="74"/>
      <c r="DR166" s="74"/>
      <c r="DS166" s="74"/>
      <c r="DT166" s="74"/>
      <c r="DU166" s="74"/>
      <c r="DV166" s="74"/>
      <c r="DW166" s="74"/>
      <c r="DX166" s="74"/>
      <c r="DY166" s="74"/>
      <c r="DZ166" s="74"/>
      <c r="EA166" s="74"/>
      <c r="EB166" s="74"/>
      <c r="EC166" s="74"/>
      <c r="ED166" s="74"/>
      <c r="EE166" s="74"/>
      <c r="EF166" s="74"/>
      <c r="EG166" s="74"/>
      <c r="EH166" s="74"/>
      <c r="EI166" s="74"/>
      <c r="EJ166" s="74"/>
      <c r="EK166" s="74"/>
      <c r="EL166" s="74"/>
      <c r="EM166" s="74"/>
      <c r="EN166" s="74"/>
    </row>
    <row r="167" spans="1:144" x14ac:dyDescent="0.25">
      <c r="A167" s="75"/>
      <c r="B167" s="75"/>
      <c r="C167" s="75"/>
      <c r="D167" s="75"/>
      <c r="E167" s="75"/>
      <c r="F167" s="75"/>
      <c r="G167" s="75"/>
      <c r="H167" s="75"/>
      <c r="I167" s="75"/>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c r="CY167" s="74"/>
      <c r="CZ167" s="74"/>
      <c r="DA167" s="74"/>
      <c r="DB167" s="74"/>
      <c r="DC167" s="74"/>
      <c r="DD167" s="74"/>
      <c r="DE167" s="74"/>
      <c r="DF167" s="74"/>
      <c r="DG167" s="74"/>
      <c r="DH167" s="74"/>
      <c r="DI167" s="74"/>
      <c r="DJ167" s="74"/>
      <c r="DK167" s="74"/>
      <c r="DL167" s="74"/>
      <c r="DM167" s="74"/>
      <c r="DN167" s="74"/>
      <c r="DO167" s="74"/>
      <c r="DP167" s="74"/>
      <c r="DQ167" s="74"/>
      <c r="DR167" s="74"/>
      <c r="DS167" s="74"/>
      <c r="DT167" s="74"/>
      <c r="DU167" s="74"/>
      <c r="DV167" s="74"/>
      <c r="DW167" s="74"/>
      <c r="DX167" s="74"/>
      <c r="DY167" s="74"/>
      <c r="DZ167" s="74"/>
      <c r="EA167" s="74"/>
      <c r="EB167" s="74"/>
      <c r="EC167" s="74"/>
      <c r="ED167" s="74"/>
      <c r="EE167" s="74"/>
      <c r="EF167" s="74"/>
      <c r="EG167" s="74"/>
      <c r="EH167" s="74"/>
      <c r="EI167" s="74"/>
      <c r="EJ167" s="74"/>
      <c r="EK167" s="74"/>
      <c r="EL167" s="74"/>
      <c r="EM167" s="74"/>
      <c r="EN167" s="74"/>
    </row>
    <row r="168" spans="1:144" x14ac:dyDescent="0.25">
      <c r="A168" s="75"/>
      <c r="B168" s="75"/>
      <c r="C168" s="75"/>
      <c r="D168" s="75"/>
      <c r="E168" s="75"/>
      <c r="F168" s="75"/>
      <c r="G168" s="75"/>
      <c r="H168" s="75"/>
      <c r="I168" s="75"/>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c r="CY168" s="74"/>
      <c r="CZ168" s="74"/>
      <c r="DA168" s="74"/>
      <c r="DB168" s="74"/>
      <c r="DC168" s="74"/>
      <c r="DD168" s="74"/>
      <c r="DE168" s="74"/>
      <c r="DF168" s="74"/>
      <c r="DG168" s="74"/>
      <c r="DH168" s="74"/>
      <c r="DI168" s="74"/>
      <c r="DJ168" s="74"/>
      <c r="DK168" s="74"/>
      <c r="DL168" s="74"/>
      <c r="DM168" s="74"/>
      <c r="DN168" s="74"/>
      <c r="DO168" s="74"/>
      <c r="DP168" s="74"/>
      <c r="DQ168" s="74"/>
      <c r="DR168" s="74"/>
      <c r="DS168" s="74"/>
      <c r="DT168" s="74"/>
      <c r="DU168" s="74"/>
      <c r="DV168" s="74"/>
      <c r="DW168" s="74"/>
      <c r="DX168" s="74"/>
      <c r="DY168" s="74"/>
      <c r="DZ168" s="74"/>
      <c r="EA168" s="74"/>
      <c r="EB168" s="74"/>
      <c r="EC168" s="74"/>
      <c r="ED168" s="74"/>
      <c r="EE168" s="74"/>
      <c r="EF168" s="74"/>
      <c r="EG168" s="74"/>
      <c r="EH168" s="74"/>
      <c r="EI168" s="74"/>
      <c r="EJ168" s="74"/>
      <c r="EK168" s="74"/>
      <c r="EL168" s="74"/>
      <c r="EM168" s="74"/>
      <c r="EN168" s="74"/>
    </row>
    <row r="169" spans="1:144" x14ac:dyDescent="0.25">
      <c r="A169" s="75"/>
      <c r="B169" s="75"/>
      <c r="C169" s="75"/>
      <c r="D169" s="75"/>
      <c r="E169" s="75"/>
      <c r="F169" s="75"/>
      <c r="G169" s="75"/>
      <c r="H169" s="75"/>
      <c r="I169" s="75"/>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c r="CY169" s="74"/>
      <c r="CZ169" s="74"/>
      <c r="DA169" s="74"/>
      <c r="DB169" s="74"/>
      <c r="DC169" s="74"/>
      <c r="DD169" s="74"/>
      <c r="DE169" s="74"/>
      <c r="DF169" s="74"/>
      <c r="DG169" s="74"/>
      <c r="DH169" s="74"/>
      <c r="DI169" s="74"/>
      <c r="DJ169" s="74"/>
      <c r="DK169" s="74"/>
      <c r="DL169" s="74"/>
      <c r="DM169" s="74"/>
      <c r="DN169" s="74"/>
      <c r="DO169" s="74"/>
      <c r="DP169" s="74"/>
      <c r="DQ169" s="74"/>
      <c r="DR169" s="74"/>
      <c r="DS169" s="74"/>
      <c r="DT169" s="74"/>
      <c r="DU169" s="74"/>
      <c r="DV169" s="74"/>
      <c r="DW169" s="74"/>
      <c r="DX169" s="74"/>
      <c r="DY169" s="74"/>
      <c r="DZ169" s="74"/>
      <c r="EA169" s="74"/>
      <c r="EB169" s="74"/>
      <c r="EC169" s="74"/>
      <c r="ED169" s="74"/>
      <c r="EE169" s="74"/>
      <c r="EF169" s="74"/>
      <c r="EG169" s="74"/>
      <c r="EH169" s="74"/>
      <c r="EI169" s="74"/>
      <c r="EJ169" s="74"/>
      <c r="EK169" s="74"/>
      <c r="EL169" s="74"/>
      <c r="EM169" s="74"/>
      <c r="EN169" s="74"/>
    </row>
    <row r="170" spans="1:144" x14ac:dyDescent="0.25">
      <c r="A170" s="75"/>
      <c r="B170" s="75"/>
      <c r="C170" s="75"/>
      <c r="D170" s="75"/>
      <c r="E170" s="75"/>
      <c r="F170" s="75"/>
      <c r="G170" s="75"/>
      <c r="H170" s="75"/>
      <c r="I170" s="75"/>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c r="CY170" s="74"/>
      <c r="CZ170" s="74"/>
      <c r="DA170" s="74"/>
      <c r="DB170" s="74"/>
      <c r="DC170" s="74"/>
      <c r="DD170" s="74"/>
      <c r="DE170" s="74"/>
      <c r="DF170" s="74"/>
      <c r="DG170" s="74"/>
      <c r="DH170" s="74"/>
      <c r="DI170" s="74"/>
      <c r="DJ170" s="74"/>
      <c r="DK170" s="74"/>
      <c r="DL170" s="74"/>
      <c r="DM170" s="74"/>
      <c r="DN170" s="74"/>
      <c r="DO170" s="74"/>
      <c r="DP170" s="74"/>
      <c r="DQ170" s="74"/>
      <c r="DR170" s="74"/>
      <c r="DS170" s="74"/>
      <c r="DT170" s="74"/>
      <c r="DU170" s="74"/>
      <c r="DV170" s="74"/>
      <c r="DW170" s="74"/>
      <c r="DX170" s="74"/>
      <c r="DY170" s="74"/>
      <c r="DZ170" s="74"/>
      <c r="EA170" s="74"/>
      <c r="EB170" s="74"/>
      <c r="EC170" s="74"/>
      <c r="ED170" s="74"/>
      <c r="EE170" s="74"/>
      <c r="EF170" s="74"/>
      <c r="EG170" s="74"/>
      <c r="EH170" s="74"/>
      <c r="EI170" s="74"/>
      <c r="EJ170" s="74"/>
      <c r="EK170" s="74"/>
      <c r="EL170" s="74"/>
      <c r="EM170" s="74"/>
      <c r="EN170" s="74"/>
    </row>
    <row r="171" spans="1:144" x14ac:dyDescent="0.25">
      <c r="A171" s="75"/>
      <c r="B171" s="75"/>
      <c r="C171" s="75"/>
      <c r="D171" s="75"/>
      <c r="E171" s="75"/>
      <c r="F171" s="75"/>
      <c r="G171" s="75"/>
      <c r="H171" s="75"/>
      <c r="I171" s="75"/>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c r="CY171" s="74"/>
      <c r="CZ171" s="74"/>
      <c r="DA171" s="74"/>
      <c r="DB171" s="74"/>
      <c r="DC171" s="74"/>
      <c r="DD171" s="74"/>
      <c r="DE171" s="74"/>
      <c r="DF171" s="74"/>
      <c r="DG171" s="74"/>
      <c r="DH171" s="74"/>
      <c r="DI171" s="74"/>
      <c r="DJ171" s="74"/>
      <c r="DK171" s="74"/>
      <c r="DL171" s="74"/>
      <c r="DM171" s="74"/>
      <c r="DN171" s="74"/>
      <c r="DO171" s="74"/>
      <c r="DP171" s="74"/>
      <c r="DQ171" s="74"/>
      <c r="DR171" s="74"/>
      <c r="DS171" s="74"/>
      <c r="DT171" s="74"/>
      <c r="DU171" s="74"/>
      <c r="DV171" s="74"/>
      <c r="DW171" s="74"/>
      <c r="DX171" s="74"/>
      <c r="DY171" s="74"/>
      <c r="DZ171" s="74"/>
      <c r="EA171" s="74"/>
      <c r="EB171" s="74"/>
      <c r="EC171" s="74"/>
      <c r="ED171" s="74"/>
      <c r="EE171" s="74"/>
      <c r="EF171" s="74"/>
      <c r="EG171" s="74"/>
      <c r="EH171" s="74"/>
      <c r="EI171" s="74"/>
      <c r="EJ171" s="74"/>
      <c r="EK171" s="74"/>
      <c r="EL171" s="74"/>
      <c r="EM171" s="74"/>
      <c r="EN171" s="74"/>
    </row>
    <row r="172" spans="1:144" x14ac:dyDescent="0.25">
      <c r="A172" s="75"/>
      <c r="B172" s="75"/>
      <c r="C172" s="75"/>
      <c r="D172" s="75"/>
      <c r="E172" s="75"/>
      <c r="F172" s="75"/>
      <c r="G172" s="75"/>
      <c r="H172" s="75"/>
      <c r="I172" s="75"/>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c r="CY172" s="74"/>
      <c r="CZ172" s="74"/>
      <c r="DA172" s="74"/>
      <c r="DB172" s="74"/>
      <c r="DC172" s="74"/>
      <c r="DD172" s="74"/>
      <c r="DE172" s="74"/>
      <c r="DF172" s="74"/>
      <c r="DG172" s="74"/>
      <c r="DH172" s="74"/>
      <c r="DI172" s="74"/>
      <c r="DJ172" s="74"/>
      <c r="DK172" s="74"/>
      <c r="DL172" s="74"/>
      <c r="DM172" s="74"/>
      <c r="DN172" s="74"/>
      <c r="DO172" s="74"/>
      <c r="DP172" s="74"/>
      <c r="DQ172" s="74"/>
      <c r="DR172" s="74"/>
      <c r="DS172" s="74"/>
      <c r="DT172" s="74"/>
      <c r="DU172" s="74"/>
      <c r="DV172" s="74"/>
      <c r="DW172" s="74"/>
      <c r="DX172" s="74"/>
      <c r="DY172" s="74"/>
      <c r="DZ172" s="74"/>
      <c r="EA172" s="74"/>
      <c r="EB172" s="74"/>
      <c r="EC172" s="74"/>
      <c r="ED172" s="74"/>
      <c r="EE172" s="74"/>
      <c r="EF172" s="74"/>
      <c r="EG172" s="74"/>
      <c r="EH172" s="74"/>
      <c r="EI172" s="74"/>
      <c r="EJ172" s="74"/>
      <c r="EK172" s="74"/>
      <c r="EL172" s="74"/>
      <c r="EM172" s="74"/>
      <c r="EN172" s="74"/>
    </row>
    <row r="173" spans="1:144" x14ac:dyDescent="0.25">
      <c r="A173" s="75"/>
      <c r="B173" s="75"/>
      <c r="C173" s="75"/>
      <c r="D173" s="75"/>
      <c r="E173" s="75"/>
      <c r="F173" s="75"/>
      <c r="G173" s="75"/>
      <c r="H173" s="75"/>
      <c r="I173" s="75"/>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c r="DB173" s="74"/>
      <c r="DC173" s="74"/>
      <c r="DD173" s="74"/>
      <c r="DE173" s="74"/>
      <c r="DF173" s="74"/>
      <c r="DG173" s="74"/>
      <c r="DH173" s="74"/>
      <c r="DI173" s="74"/>
      <c r="DJ173" s="74"/>
      <c r="DK173" s="74"/>
      <c r="DL173" s="74"/>
      <c r="DM173" s="74"/>
      <c r="DN173" s="74"/>
      <c r="DO173" s="74"/>
      <c r="DP173" s="74"/>
      <c r="DQ173" s="74"/>
      <c r="DR173" s="74"/>
      <c r="DS173" s="74"/>
      <c r="DT173" s="74"/>
      <c r="DU173" s="74"/>
      <c r="DV173" s="74"/>
      <c r="DW173" s="74"/>
      <c r="DX173" s="74"/>
      <c r="DY173" s="74"/>
      <c r="DZ173" s="74"/>
      <c r="EA173" s="74"/>
      <c r="EB173" s="74"/>
      <c r="EC173" s="74"/>
      <c r="ED173" s="74"/>
      <c r="EE173" s="74"/>
      <c r="EF173" s="74"/>
      <c r="EG173" s="74"/>
      <c r="EH173" s="74"/>
      <c r="EI173" s="74"/>
      <c r="EJ173" s="74"/>
      <c r="EK173" s="74"/>
      <c r="EL173" s="74"/>
      <c r="EM173" s="74"/>
      <c r="EN173" s="74"/>
    </row>
    <row r="174" spans="1:144" x14ac:dyDescent="0.25">
      <c r="A174" s="75"/>
      <c r="B174" s="75"/>
      <c r="C174" s="75"/>
      <c r="D174" s="75"/>
      <c r="E174" s="75"/>
      <c r="F174" s="75"/>
      <c r="G174" s="75"/>
      <c r="H174" s="75"/>
      <c r="I174" s="75"/>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4"/>
      <c r="EN174" s="74"/>
    </row>
    <row r="175" spans="1:144" x14ac:dyDescent="0.25">
      <c r="A175" s="75"/>
      <c r="B175" s="75"/>
      <c r="C175" s="75"/>
      <c r="D175" s="75"/>
      <c r="E175" s="75"/>
      <c r="F175" s="75"/>
      <c r="G175" s="75"/>
      <c r="H175" s="75"/>
      <c r="I175" s="75"/>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c r="DB175" s="74"/>
      <c r="DC175" s="74"/>
      <c r="DD175" s="74"/>
      <c r="DE175" s="74"/>
      <c r="DF175" s="74"/>
      <c r="DG175" s="74"/>
      <c r="DH175" s="74"/>
      <c r="DI175" s="74"/>
      <c r="DJ175" s="74"/>
      <c r="DK175" s="74"/>
      <c r="DL175" s="74"/>
      <c r="DM175" s="74"/>
      <c r="DN175" s="74"/>
      <c r="DO175" s="74"/>
      <c r="DP175" s="74"/>
      <c r="DQ175" s="74"/>
      <c r="DR175" s="74"/>
      <c r="DS175" s="74"/>
      <c r="DT175" s="74"/>
      <c r="DU175" s="74"/>
      <c r="DV175" s="74"/>
      <c r="DW175" s="74"/>
      <c r="DX175" s="74"/>
      <c r="DY175" s="74"/>
      <c r="DZ175" s="74"/>
      <c r="EA175" s="74"/>
      <c r="EB175" s="74"/>
      <c r="EC175" s="74"/>
      <c r="ED175" s="74"/>
      <c r="EE175" s="74"/>
      <c r="EF175" s="74"/>
      <c r="EG175" s="74"/>
      <c r="EH175" s="74"/>
      <c r="EI175" s="74"/>
      <c r="EJ175" s="74"/>
      <c r="EK175" s="74"/>
      <c r="EL175" s="74"/>
      <c r="EM175" s="74"/>
      <c r="EN175" s="74"/>
    </row>
    <row r="176" spans="1:144" x14ac:dyDescent="0.25">
      <c r="A176" s="75"/>
      <c r="B176" s="75"/>
      <c r="C176" s="75"/>
      <c r="D176" s="75"/>
      <c r="E176" s="75"/>
      <c r="F176" s="75"/>
      <c r="G176" s="75"/>
      <c r="H176" s="75"/>
      <c r="I176" s="75"/>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c r="CY176" s="74"/>
      <c r="CZ176" s="74"/>
      <c r="DA176" s="74"/>
      <c r="DB176" s="74"/>
      <c r="DC176" s="74"/>
      <c r="DD176" s="74"/>
      <c r="DE176" s="74"/>
      <c r="DF176" s="74"/>
      <c r="DG176" s="74"/>
      <c r="DH176" s="74"/>
      <c r="DI176" s="74"/>
      <c r="DJ176" s="74"/>
      <c r="DK176" s="74"/>
      <c r="DL176" s="74"/>
      <c r="DM176" s="74"/>
      <c r="DN176" s="74"/>
      <c r="DO176" s="74"/>
      <c r="DP176" s="74"/>
      <c r="DQ176" s="74"/>
      <c r="DR176" s="74"/>
      <c r="DS176" s="74"/>
      <c r="DT176" s="74"/>
      <c r="DU176" s="74"/>
      <c r="DV176" s="74"/>
      <c r="DW176" s="74"/>
      <c r="DX176" s="74"/>
      <c r="DY176" s="74"/>
      <c r="DZ176" s="74"/>
      <c r="EA176" s="74"/>
      <c r="EB176" s="74"/>
      <c r="EC176" s="74"/>
      <c r="ED176" s="74"/>
      <c r="EE176" s="74"/>
      <c r="EF176" s="74"/>
      <c r="EG176" s="74"/>
      <c r="EH176" s="74"/>
      <c r="EI176" s="74"/>
      <c r="EJ176" s="74"/>
      <c r="EK176" s="74"/>
      <c r="EL176" s="74"/>
      <c r="EM176" s="74"/>
      <c r="EN176" s="74"/>
    </row>
    <row r="177" spans="1:144" x14ac:dyDescent="0.25">
      <c r="A177" s="75"/>
      <c r="B177" s="75"/>
      <c r="C177" s="75"/>
      <c r="D177" s="75"/>
      <c r="E177" s="75"/>
      <c r="F177" s="75"/>
      <c r="G177" s="75"/>
      <c r="H177" s="75"/>
      <c r="I177" s="75"/>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c r="CY177" s="74"/>
      <c r="CZ177" s="74"/>
      <c r="DA177" s="74"/>
      <c r="DB177" s="74"/>
      <c r="DC177" s="74"/>
      <c r="DD177" s="74"/>
      <c r="DE177" s="74"/>
      <c r="DF177" s="74"/>
      <c r="DG177" s="74"/>
      <c r="DH177" s="74"/>
      <c r="DI177" s="74"/>
      <c r="DJ177" s="74"/>
      <c r="DK177" s="74"/>
      <c r="DL177" s="74"/>
      <c r="DM177" s="74"/>
      <c r="DN177" s="74"/>
      <c r="DO177" s="74"/>
      <c r="DP177" s="74"/>
      <c r="DQ177" s="74"/>
      <c r="DR177" s="74"/>
      <c r="DS177" s="74"/>
      <c r="DT177" s="74"/>
      <c r="DU177" s="74"/>
      <c r="DV177" s="74"/>
      <c r="DW177" s="74"/>
      <c r="DX177" s="74"/>
      <c r="DY177" s="74"/>
      <c r="DZ177" s="74"/>
      <c r="EA177" s="74"/>
      <c r="EB177" s="74"/>
      <c r="EC177" s="74"/>
      <c r="ED177" s="74"/>
      <c r="EE177" s="74"/>
      <c r="EF177" s="74"/>
      <c r="EG177" s="74"/>
      <c r="EH177" s="74"/>
      <c r="EI177" s="74"/>
      <c r="EJ177" s="74"/>
      <c r="EK177" s="74"/>
      <c r="EL177" s="74"/>
      <c r="EM177" s="74"/>
      <c r="EN177" s="74"/>
    </row>
    <row r="178" spans="1:144" x14ac:dyDescent="0.25">
      <c r="A178" s="75"/>
      <c r="B178" s="75"/>
      <c r="C178" s="75"/>
      <c r="D178" s="75"/>
      <c r="E178" s="75"/>
      <c r="F178" s="75"/>
      <c r="G178" s="75"/>
      <c r="H178" s="75"/>
      <c r="I178" s="75"/>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c r="DA178" s="74"/>
      <c r="DB178" s="74"/>
      <c r="DC178" s="74"/>
      <c r="DD178" s="74"/>
      <c r="DE178" s="74"/>
      <c r="DF178" s="74"/>
      <c r="DG178" s="74"/>
      <c r="DH178" s="74"/>
      <c r="DI178" s="74"/>
      <c r="DJ178" s="74"/>
      <c r="DK178" s="74"/>
      <c r="DL178" s="74"/>
      <c r="DM178" s="74"/>
      <c r="DN178" s="74"/>
      <c r="DO178" s="74"/>
      <c r="DP178" s="74"/>
      <c r="DQ178" s="74"/>
      <c r="DR178" s="74"/>
      <c r="DS178" s="74"/>
      <c r="DT178" s="74"/>
      <c r="DU178" s="74"/>
      <c r="DV178" s="74"/>
      <c r="DW178" s="74"/>
      <c r="DX178" s="74"/>
      <c r="DY178" s="74"/>
      <c r="DZ178" s="74"/>
      <c r="EA178" s="74"/>
      <c r="EB178" s="74"/>
      <c r="EC178" s="74"/>
      <c r="ED178" s="74"/>
      <c r="EE178" s="74"/>
      <c r="EF178" s="74"/>
      <c r="EG178" s="74"/>
      <c r="EH178" s="74"/>
      <c r="EI178" s="74"/>
      <c r="EJ178" s="74"/>
      <c r="EK178" s="74"/>
      <c r="EL178" s="74"/>
      <c r="EM178" s="74"/>
      <c r="EN178" s="74"/>
    </row>
    <row r="179" spans="1:144" x14ac:dyDescent="0.25">
      <c r="A179" s="75"/>
      <c r="B179" s="75"/>
      <c r="C179" s="75"/>
      <c r="D179" s="75"/>
      <c r="E179" s="75"/>
      <c r="F179" s="75"/>
      <c r="G179" s="75"/>
      <c r="H179" s="75"/>
      <c r="I179" s="75"/>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c r="CY179" s="74"/>
      <c r="CZ179" s="74"/>
      <c r="DA179" s="74"/>
      <c r="DB179" s="74"/>
      <c r="DC179" s="74"/>
      <c r="DD179" s="74"/>
      <c r="DE179" s="74"/>
      <c r="DF179" s="74"/>
      <c r="DG179" s="74"/>
      <c r="DH179" s="74"/>
      <c r="DI179" s="74"/>
      <c r="DJ179" s="74"/>
      <c r="DK179" s="74"/>
      <c r="DL179" s="74"/>
      <c r="DM179" s="74"/>
      <c r="DN179" s="74"/>
      <c r="DO179" s="74"/>
      <c r="DP179" s="74"/>
      <c r="DQ179" s="74"/>
      <c r="DR179" s="74"/>
      <c r="DS179" s="74"/>
      <c r="DT179" s="74"/>
      <c r="DU179" s="74"/>
      <c r="DV179" s="74"/>
      <c r="DW179" s="74"/>
      <c r="DX179" s="74"/>
      <c r="DY179" s="74"/>
      <c r="DZ179" s="74"/>
      <c r="EA179" s="74"/>
      <c r="EB179" s="74"/>
      <c r="EC179" s="74"/>
      <c r="ED179" s="74"/>
      <c r="EE179" s="74"/>
      <c r="EF179" s="74"/>
      <c r="EG179" s="74"/>
      <c r="EH179" s="74"/>
      <c r="EI179" s="74"/>
      <c r="EJ179" s="74"/>
      <c r="EK179" s="74"/>
      <c r="EL179" s="74"/>
      <c r="EM179" s="74"/>
      <c r="EN179" s="74"/>
    </row>
    <row r="180" spans="1:144" x14ac:dyDescent="0.25">
      <c r="A180" s="75"/>
      <c r="B180" s="75"/>
      <c r="C180" s="75"/>
      <c r="D180" s="75"/>
      <c r="E180" s="75"/>
      <c r="F180" s="75"/>
      <c r="G180" s="75"/>
      <c r="H180" s="75"/>
      <c r="I180" s="75"/>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4"/>
      <c r="CX180" s="74"/>
      <c r="CY180" s="74"/>
      <c r="CZ180" s="74"/>
      <c r="DA180" s="74"/>
      <c r="DB180" s="74"/>
      <c r="DC180" s="74"/>
      <c r="DD180" s="74"/>
      <c r="DE180" s="74"/>
      <c r="DF180" s="74"/>
      <c r="DG180" s="74"/>
      <c r="DH180" s="74"/>
      <c r="DI180" s="74"/>
      <c r="DJ180" s="74"/>
      <c r="DK180" s="74"/>
      <c r="DL180" s="74"/>
      <c r="DM180" s="74"/>
      <c r="DN180" s="74"/>
      <c r="DO180" s="74"/>
      <c r="DP180" s="74"/>
      <c r="DQ180" s="74"/>
      <c r="DR180" s="74"/>
      <c r="DS180" s="74"/>
      <c r="DT180" s="74"/>
      <c r="DU180" s="74"/>
      <c r="DV180" s="74"/>
      <c r="DW180" s="74"/>
      <c r="DX180" s="74"/>
      <c r="DY180" s="74"/>
      <c r="DZ180" s="74"/>
      <c r="EA180" s="74"/>
      <c r="EB180" s="74"/>
      <c r="EC180" s="74"/>
      <c r="ED180" s="74"/>
      <c r="EE180" s="74"/>
      <c r="EF180" s="74"/>
      <c r="EG180" s="74"/>
      <c r="EH180" s="74"/>
      <c r="EI180" s="74"/>
      <c r="EJ180" s="74"/>
      <c r="EK180" s="74"/>
      <c r="EL180" s="74"/>
      <c r="EM180" s="74"/>
      <c r="EN180" s="74"/>
    </row>
    <row r="181" spans="1:144" x14ac:dyDescent="0.25">
      <c r="A181" s="75"/>
      <c r="B181" s="75"/>
      <c r="C181" s="75"/>
      <c r="D181" s="75"/>
      <c r="E181" s="75"/>
      <c r="F181" s="75"/>
      <c r="G181" s="75"/>
      <c r="H181" s="75"/>
      <c r="I181" s="75"/>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c r="CY181" s="74"/>
      <c r="CZ181" s="74"/>
      <c r="DA181" s="74"/>
      <c r="DB181" s="74"/>
      <c r="DC181" s="74"/>
      <c r="DD181" s="74"/>
      <c r="DE181" s="74"/>
      <c r="DF181" s="74"/>
      <c r="DG181" s="74"/>
      <c r="DH181" s="74"/>
      <c r="DI181" s="74"/>
      <c r="DJ181" s="74"/>
      <c r="DK181" s="74"/>
      <c r="DL181" s="74"/>
      <c r="DM181" s="74"/>
      <c r="DN181" s="74"/>
      <c r="DO181" s="74"/>
      <c r="DP181" s="74"/>
      <c r="DQ181" s="74"/>
      <c r="DR181" s="74"/>
      <c r="DS181" s="74"/>
      <c r="DT181" s="74"/>
      <c r="DU181" s="74"/>
      <c r="DV181" s="74"/>
      <c r="DW181" s="74"/>
      <c r="DX181" s="74"/>
      <c r="DY181" s="74"/>
      <c r="DZ181" s="74"/>
      <c r="EA181" s="74"/>
      <c r="EB181" s="74"/>
      <c r="EC181" s="74"/>
      <c r="ED181" s="74"/>
      <c r="EE181" s="74"/>
      <c r="EF181" s="74"/>
      <c r="EG181" s="74"/>
      <c r="EH181" s="74"/>
      <c r="EI181" s="74"/>
      <c r="EJ181" s="74"/>
      <c r="EK181" s="74"/>
      <c r="EL181" s="74"/>
      <c r="EM181" s="74"/>
      <c r="EN181" s="74"/>
    </row>
    <row r="182" spans="1:144" x14ac:dyDescent="0.25">
      <c r="A182" s="75"/>
      <c r="B182" s="75"/>
      <c r="C182" s="75"/>
      <c r="D182" s="75"/>
      <c r="E182" s="75"/>
      <c r="F182" s="75"/>
      <c r="G182" s="75"/>
      <c r="H182" s="75"/>
      <c r="I182" s="75"/>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c r="CY182" s="74"/>
      <c r="CZ182" s="74"/>
      <c r="DA182" s="74"/>
      <c r="DB182" s="74"/>
      <c r="DC182" s="74"/>
      <c r="DD182" s="74"/>
      <c r="DE182" s="74"/>
      <c r="DF182" s="74"/>
      <c r="DG182" s="74"/>
      <c r="DH182" s="74"/>
      <c r="DI182" s="74"/>
      <c r="DJ182" s="74"/>
      <c r="DK182" s="74"/>
      <c r="DL182" s="74"/>
      <c r="DM182" s="74"/>
      <c r="DN182" s="74"/>
      <c r="DO182" s="74"/>
      <c r="DP182" s="74"/>
      <c r="DQ182" s="74"/>
      <c r="DR182" s="74"/>
      <c r="DS182" s="74"/>
      <c r="DT182" s="74"/>
      <c r="DU182" s="74"/>
      <c r="DV182" s="74"/>
      <c r="DW182" s="74"/>
      <c r="DX182" s="74"/>
      <c r="DY182" s="74"/>
      <c r="DZ182" s="74"/>
      <c r="EA182" s="74"/>
      <c r="EB182" s="74"/>
      <c r="EC182" s="74"/>
      <c r="ED182" s="74"/>
      <c r="EE182" s="74"/>
      <c r="EF182" s="74"/>
      <c r="EG182" s="74"/>
      <c r="EH182" s="74"/>
      <c r="EI182" s="74"/>
      <c r="EJ182" s="74"/>
      <c r="EK182" s="74"/>
      <c r="EL182" s="74"/>
      <c r="EM182" s="74"/>
      <c r="EN182" s="74"/>
    </row>
    <row r="183" spans="1:144" x14ac:dyDescent="0.25">
      <c r="A183" s="75"/>
      <c r="B183" s="75"/>
      <c r="C183" s="75"/>
      <c r="D183" s="75"/>
      <c r="E183" s="75"/>
      <c r="F183" s="75"/>
      <c r="G183" s="75"/>
      <c r="H183" s="75"/>
      <c r="I183" s="75"/>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c r="DB183" s="74"/>
      <c r="DC183" s="74"/>
      <c r="DD183" s="74"/>
      <c r="DE183" s="74"/>
      <c r="DF183" s="74"/>
      <c r="DG183" s="74"/>
      <c r="DH183" s="74"/>
      <c r="DI183" s="74"/>
      <c r="DJ183" s="74"/>
      <c r="DK183" s="74"/>
      <c r="DL183" s="74"/>
      <c r="DM183" s="74"/>
      <c r="DN183" s="74"/>
      <c r="DO183" s="74"/>
      <c r="DP183" s="74"/>
      <c r="DQ183" s="74"/>
      <c r="DR183" s="74"/>
      <c r="DS183" s="74"/>
      <c r="DT183" s="74"/>
      <c r="DU183" s="74"/>
      <c r="DV183" s="74"/>
      <c r="DW183" s="74"/>
      <c r="DX183" s="74"/>
      <c r="DY183" s="74"/>
      <c r="DZ183" s="74"/>
      <c r="EA183" s="74"/>
      <c r="EB183" s="74"/>
      <c r="EC183" s="74"/>
      <c r="ED183" s="74"/>
      <c r="EE183" s="74"/>
      <c r="EF183" s="74"/>
      <c r="EG183" s="74"/>
      <c r="EH183" s="74"/>
      <c r="EI183" s="74"/>
      <c r="EJ183" s="74"/>
      <c r="EK183" s="74"/>
      <c r="EL183" s="74"/>
      <c r="EM183" s="74"/>
      <c r="EN183" s="74"/>
    </row>
    <row r="184" spans="1:144" x14ac:dyDescent="0.25">
      <c r="A184" s="75"/>
      <c r="B184" s="75"/>
      <c r="C184" s="75"/>
      <c r="D184" s="75"/>
      <c r="E184" s="75"/>
      <c r="F184" s="75"/>
      <c r="G184" s="75"/>
      <c r="H184" s="75"/>
      <c r="I184" s="75"/>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c r="CY184" s="74"/>
      <c r="CZ184" s="74"/>
      <c r="DA184" s="74"/>
      <c r="DB184" s="74"/>
      <c r="DC184" s="74"/>
      <c r="DD184" s="74"/>
      <c r="DE184" s="74"/>
      <c r="DF184" s="74"/>
      <c r="DG184" s="74"/>
      <c r="DH184" s="74"/>
      <c r="DI184" s="74"/>
      <c r="DJ184" s="74"/>
      <c r="DK184" s="74"/>
      <c r="DL184" s="74"/>
      <c r="DM184" s="74"/>
      <c r="DN184" s="74"/>
      <c r="DO184" s="74"/>
      <c r="DP184" s="74"/>
      <c r="DQ184" s="74"/>
      <c r="DR184" s="74"/>
      <c r="DS184" s="74"/>
      <c r="DT184" s="74"/>
      <c r="DU184" s="74"/>
      <c r="DV184" s="74"/>
      <c r="DW184" s="74"/>
      <c r="DX184" s="74"/>
      <c r="DY184" s="74"/>
      <c r="DZ184" s="74"/>
      <c r="EA184" s="74"/>
      <c r="EB184" s="74"/>
      <c r="EC184" s="74"/>
      <c r="ED184" s="74"/>
      <c r="EE184" s="74"/>
      <c r="EF184" s="74"/>
      <c r="EG184" s="74"/>
      <c r="EH184" s="74"/>
      <c r="EI184" s="74"/>
      <c r="EJ184" s="74"/>
      <c r="EK184" s="74"/>
      <c r="EL184" s="74"/>
      <c r="EM184" s="74"/>
      <c r="EN184" s="74"/>
    </row>
    <row r="185" spans="1:144" x14ac:dyDescent="0.25">
      <c r="A185" s="75"/>
      <c r="B185" s="75"/>
      <c r="C185" s="75"/>
      <c r="D185" s="75"/>
      <c r="E185" s="75"/>
      <c r="F185" s="75"/>
      <c r="G185" s="75"/>
      <c r="H185" s="75"/>
      <c r="I185" s="75"/>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c r="CY185" s="74"/>
      <c r="CZ185" s="74"/>
      <c r="DA185" s="74"/>
      <c r="DB185" s="74"/>
      <c r="DC185" s="74"/>
      <c r="DD185" s="74"/>
      <c r="DE185" s="74"/>
      <c r="DF185" s="74"/>
      <c r="DG185" s="74"/>
      <c r="DH185" s="74"/>
      <c r="DI185" s="74"/>
      <c r="DJ185" s="74"/>
      <c r="DK185" s="74"/>
      <c r="DL185" s="74"/>
      <c r="DM185" s="74"/>
      <c r="DN185" s="74"/>
      <c r="DO185" s="74"/>
      <c r="DP185" s="74"/>
      <c r="DQ185" s="74"/>
      <c r="DR185" s="74"/>
      <c r="DS185" s="74"/>
      <c r="DT185" s="74"/>
      <c r="DU185" s="74"/>
      <c r="DV185" s="74"/>
      <c r="DW185" s="74"/>
      <c r="DX185" s="74"/>
      <c r="DY185" s="74"/>
      <c r="DZ185" s="74"/>
      <c r="EA185" s="74"/>
      <c r="EB185" s="74"/>
      <c r="EC185" s="74"/>
      <c r="ED185" s="74"/>
      <c r="EE185" s="74"/>
      <c r="EF185" s="74"/>
      <c r="EG185" s="74"/>
      <c r="EH185" s="74"/>
      <c r="EI185" s="74"/>
      <c r="EJ185" s="74"/>
      <c r="EK185" s="74"/>
      <c r="EL185" s="74"/>
      <c r="EM185" s="74"/>
      <c r="EN185" s="74"/>
    </row>
    <row r="186" spans="1:144" x14ac:dyDescent="0.25">
      <c r="A186" s="75"/>
      <c r="B186" s="75"/>
      <c r="C186" s="75"/>
      <c r="D186" s="75"/>
      <c r="E186" s="75"/>
      <c r="F186" s="75"/>
      <c r="G186" s="75"/>
      <c r="H186" s="75"/>
      <c r="I186" s="75"/>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4"/>
      <c r="DF186" s="74"/>
      <c r="DG186" s="74"/>
      <c r="DH186" s="74"/>
      <c r="DI186" s="74"/>
      <c r="DJ186" s="74"/>
      <c r="DK186" s="74"/>
      <c r="DL186" s="74"/>
      <c r="DM186" s="74"/>
      <c r="DN186" s="74"/>
      <c r="DO186" s="74"/>
      <c r="DP186" s="74"/>
      <c r="DQ186" s="74"/>
      <c r="DR186" s="74"/>
      <c r="DS186" s="74"/>
      <c r="DT186" s="74"/>
      <c r="DU186" s="74"/>
      <c r="DV186" s="74"/>
      <c r="DW186" s="74"/>
      <c r="DX186" s="74"/>
      <c r="DY186" s="74"/>
      <c r="DZ186" s="74"/>
      <c r="EA186" s="74"/>
      <c r="EB186" s="74"/>
      <c r="EC186" s="74"/>
      <c r="ED186" s="74"/>
      <c r="EE186" s="74"/>
      <c r="EF186" s="74"/>
      <c r="EG186" s="74"/>
      <c r="EH186" s="74"/>
      <c r="EI186" s="74"/>
      <c r="EJ186" s="74"/>
      <c r="EK186" s="74"/>
      <c r="EL186" s="74"/>
      <c r="EM186" s="74"/>
      <c r="EN186" s="74"/>
    </row>
    <row r="187" spans="1:144" x14ac:dyDescent="0.25">
      <c r="A187" s="75"/>
      <c r="B187" s="75"/>
      <c r="C187" s="75"/>
      <c r="D187" s="75"/>
      <c r="E187" s="75"/>
      <c r="F187" s="75"/>
      <c r="G187" s="75"/>
      <c r="H187" s="75"/>
      <c r="I187" s="75"/>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c r="CY187" s="74"/>
      <c r="CZ187" s="74"/>
      <c r="DA187" s="74"/>
      <c r="DB187" s="74"/>
      <c r="DC187" s="74"/>
      <c r="DD187" s="74"/>
      <c r="DE187" s="74"/>
      <c r="DF187" s="74"/>
      <c r="DG187" s="74"/>
      <c r="DH187" s="74"/>
      <c r="DI187" s="74"/>
      <c r="DJ187" s="74"/>
      <c r="DK187" s="74"/>
      <c r="DL187" s="74"/>
      <c r="DM187" s="74"/>
      <c r="DN187" s="74"/>
      <c r="DO187" s="74"/>
      <c r="DP187" s="74"/>
      <c r="DQ187" s="74"/>
      <c r="DR187" s="74"/>
      <c r="DS187" s="74"/>
      <c r="DT187" s="74"/>
      <c r="DU187" s="74"/>
      <c r="DV187" s="74"/>
      <c r="DW187" s="74"/>
      <c r="DX187" s="74"/>
      <c r="DY187" s="74"/>
      <c r="DZ187" s="74"/>
      <c r="EA187" s="74"/>
      <c r="EB187" s="74"/>
      <c r="EC187" s="74"/>
      <c r="ED187" s="74"/>
      <c r="EE187" s="74"/>
      <c r="EF187" s="74"/>
      <c r="EG187" s="74"/>
      <c r="EH187" s="74"/>
      <c r="EI187" s="74"/>
      <c r="EJ187" s="74"/>
      <c r="EK187" s="74"/>
      <c r="EL187" s="74"/>
      <c r="EM187" s="74"/>
      <c r="EN187" s="74"/>
    </row>
    <row r="188" spans="1:144" x14ac:dyDescent="0.25">
      <c r="A188" s="75"/>
      <c r="B188" s="75"/>
      <c r="C188" s="75"/>
      <c r="D188" s="75"/>
      <c r="E188" s="75"/>
      <c r="F188" s="75"/>
      <c r="G188" s="75"/>
      <c r="H188" s="75"/>
      <c r="I188" s="75"/>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c r="DW188" s="74"/>
      <c r="DX188" s="74"/>
      <c r="DY188" s="74"/>
      <c r="DZ188" s="74"/>
      <c r="EA188" s="74"/>
      <c r="EB188" s="74"/>
      <c r="EC188" s="74"/>
      <c r="ED188" s="74"/>
      <c r="EE188" s="74"/>
      <c r="EF188" s="74"/>
      <c r="EG188" s="74"/>
      <c r="EH188" s="74"/>
      <c r="EI188" s="74"/>
      <c r="EJ188" s="74"/>
      <c r="EK188" s="74"/>
      <c r="EL188" s="74"/>
      <c r="EM188" s="74"/>
      <c r="EN188" s="74"/>
    </row>
    <row r="189" spans="1:144" x14ac:dyDescent="0.25">
      <c r="A189" s="75"/>
      <c r="B189" s="75"/>
      <c r="C189" s="75"/>
      <c r="D189" s="75"/>
      <c r="E189" s="75"/>
      <c r="F189" s="75"/>
      <c r="G189" s="75"/>
      <c r="H189" s="75"/>
      <c r="I189" s="75"/>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c r="CY189" s="74"/>
      <c r="CZ189" s="74"/>
      <c r="DA189" s="74"/>
      <c r="DB189" s="74"/>
      <c r="DC189" s="74"/>
      <c r="DD189" s="74"/>
      <c r="DE189" s="74"/>
      <c r="DF189" s="74"/>
      <c r="DG189" s="74"/>
      <c r="DH189" s="74"/>
      <c r="DI189" s="74"/>
      <c r="DJ189" s="74"/>
      <c r="DK189" s="74"/>
      <c r="DL189" s="74"/>
      <c r="DM189" s="74"/>
      <c r="DN189" s="74"/>
      <c r="DO189" s="74"/>
      <c r="DP189" s="74"/>
      <c r="DQ189" s="74"/>
      <c r="DR189" s="74"/>
      <c r="DS189" s="74"/>
      <c r="DT189" s="74"/>
      <c r="DU189" s="74"/>
      <c r="DV189" s="74"/>
      <c r="DW189" s="74"/>
      <c r="DX189" s="74"/>
      <c r="DY189" s="74"/>
      <c r="DZ189" s="74"/>
      <c r="EA189" s="74"/>
      <c r="EB189" s="74"/>
      <c r="EC189" s="74"/>
      <c r="ED189" s="74"/>
      <c r="EE189" s="74"/>
      <c r="EF189" s="74"/>
      <c r="EG189" s="74"/>
      <c r="EH189" s="74"/>
      <c r="EI189" s="74"/>
      <c r="EJ189" s="74"/>
      <c r="EK189" s="74"/>
      <c r="EL189" s="74"/>
      <c r="EM189" s="74"/>
      <c r="EN189" s="74"/>
    </row>
    <row r="190" spans="1:144" x14ac:dyDescent="0.25">
      <c r="A190" s="75"/>
      <c r="B190" s="75"/>
      <c r="C190" s="75"/>
      <c r="D190" s="75"/>
      <c r="E190" s="75"/>
      <c r="F190" s="75"/>
      <c r="G190" s="75"/>
      <c r="H190" s="75"/>
      <c r="I190" s="75"/>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c r="DA190" s="74"/>
      <c r="DB190" s="74"/>
      <c r="DC190" s="74"/>
      <c r="DD190" s="74"/>
      <c r="DE190" s="74"/>
      <c r="DF190" s="74"/>
      <c r="DG190" s="74"/>
      <c r="DH190" s="74"/>
      <c r="DI190" s="74"/>
      <c r="DJ190" s="74"/>
      <c r="DK190" s="74"/>
      <c r="DL190" s="74"/>
      <c r="DM190" s="74"/>
      <c r="DN190" s="74"/>
      <c r="DO190" s="74"/>
      <c r="DP190" s="74"/>
      <c r="DQ190" s="74"/>
      <c r="DR190" s="74"/>
      <c r="DS190" s="74"/>
      <c r="DT190" s="74"/>
      <c r="DU190" s="74"/>
      <c r="DV190" s="74"/>
      <c r="DW190" s="74"/>
      <c r="DX190" s="74"/>
      <c r="DY190" s="74"/>
      <c r="DZ190" s="74"/>
      <c r="EA190" s="74"/>
      <c r="EB190" s="74"/>
      <c r="EC190" s="74"/>
      <c r="ED190" s="74"/>
      <c r="EE190" s="74"/>
      <c r="EF190" s="74"/>
      <c r="EG190" s="74"/>
      <c r="EH190" s="74"/>
      <c r="EI190" s="74"/>
      <c r="EJ190" s="74"/>
      <c r="EK190" s="74"/>
      <c r="EL190" s="74"/>
      <c r="EM190" s="74"/>
      <c r="EN190" s="74"/>
    </row>
    <row r="191" spans="1:144" x14ac:dyDescent="0.25">
      <c r="A191" s="75"/>
      <c r="B191" s="75"/>
      <c r="C191" s="75"/>
      <c r="D191" s="75"/>
      <c r="E191" s="75"/>
      <c r="F191" s="75"/>
      <c r="G191" s="75"/>
      <c r="H191" s="75"/>
      <c r="I191" s="75"/>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c r="DB191" s="74"/>
      <c r="DC191" s="74"/>
      <c r="DD191" s="74"/>
      <c r="DE191" s="74"/>
      <c r="DF191" s="74"/>
      <c r="DG191" s="74"/>
      <c r="DH191" s="74"/>
      <c r="DI191" s="74"/>
      <c r="DJ191" s="74"/>
      <c r="DK191" s="74"/>
      <c r="DL191" s="74"/>
      <c r="DM191" s="74"/>
      <c r="DN191" s="74"/>
      <c r="DO191" s="74"/>
      <c r="DP191" s="74"/>
      <c r="DQ191" s="74"/>
      <c r="DR191" s="74"/>
      <c r="DS191" s="74"/>
      <c r="DT191" s="74"/>
      <c r="DU191" s="74"/>
      <c r="DV191" s="74"/>
      <c r="DW191" s="74"/>
      <c r="DX191" s="74"/>
      <c r="DY191" s="74"/>
      <c r="DZ191" s="74"/>
      <c r="EA191" s="74"/>
      <c r="EB191" s="74"/>
      <c r="EC191" s="74"/>
      <c r="ED191" s="74"/>
      <c r="EE191" s="74"/>
      <c r="EF191" s="74"/>
      <c r="EG191" s="74"/>
      <c r="EH191" s="74"/>
      <c r="EI191" s="74"/>
      <c r="EJ191" s="74"/>
      <c r="EK191" s="74"/>
      <c r="EL191" s="74"/>
      <c r="EM191" s="74"/>
      <c r="EN191" s="74"/>
    </row>
    <row r="192" spans="1:144" x14ac:dyDescent="0.25">
      <c r="A192" s="75"/>
      <c r="B192" s="75"/>
      <c r="C192" s="75"/>
      <c r="D192" s="75"/>
      <c r="E192" s="75"/>
      <c r="F192" s="75"/>
      <c r="G192" s="75"/>
      <c r="H192" s="75"/>
      <c r="I192" s="75"/>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4"/>
      <c r="DV192" s="74"/>
      <c r="DW192" s="74"/>
      <c r="DX192" s="74"/>
      <c r="DY192" s="74"/>
      <c r="DZ192" s="74"/>
      <c r="EA192" s="74"/>
      <c r="EB192" s="74"/>
      <c r="EC192" s="74"/>
      <c r="ED192" s="74"/>
      <c r="EE192" s="74"/>
      <c r="EF192" s="74"/>
      <c r="EG192" s="74"/>
      <c r="EH192" s="74"/>
      <c r="EI192" s="74"/>
      <c r="EJ192" s="74"/>
      <c r="EK192" s="74"/>
      <c r="EL192" s="74"/>
      <c r="EM192" s="74"/>
      <c r="EN192" s="74"/>
    </row>
    <row r="193" spans="1:144" x14ac:dyDescent="0.25">
      <c r="A193" s="75"/>
      <c r="B193" s="75"/>
      <c r="C193" s="75"/>
      <c r="D193" s="75"/>
      <c r="E193" s="75"/>
      <c r="F193" s="75"/>
      <c r="G193" s="75"/>
      <c r="H193" s="75"/>
      <c r="I193" s="75"/>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4"/>
      <c r="DV193" s="74"/>
      <c r="DW193" s="74"/>
      <c r="DX193" s="74"/>
      <c r="DY193" s="74"/>
      <c r="DZ193" s="74"/>
      <c r="EA193" s="74"/>
      <c r="EB193" s="74"/>
      <c r="EC193" s="74"/>
      <c r="ED193" s="74"/>
      <c r="EE193" s="74"/>
      <c r="EF193" s="74"/>
      <c r="EG193" s="74"/>
      <c r="EH193" s="74"/>
      <c r="EI193" s="74"/>
      <c r="EJ193" s="74"/>
      <c r="EK193" s="74"/>
      <c r="EL193" s="74"/>
      <c r="EM193" s="74"/>
      <c r="EN193" s="74"/>
    </row>
    <row r="194" spans="1:144" x14ac:dyDescent="0.25">
      <c r="A194" s="75"/>
      <c r="B194" s="75"/>
      <c r="C194" s="75"/>
      <c r="D194" s="75"/>
      <c r="E194" s="75"/>
      <c r="F194" s="75"/>
      <c r="G194" s="75"/>
      <c r="H194" s="75"/>
      <c r="I194" s="75"/>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c r="CY194" s="74"/>
      <c r="CZ194" s="74"/>
      <c r="DA194" s="74"/>
      <c r="DB194" s="74"/>
      <c r="DC194" s="74"/>
      <c r="DD194" s="74"/>
      <c r="DE194" s="74"/>
      <c r="DF194" s="74"/>
      <c r="DG194" s="74"/>
      <c r="DH194" s="74"/>
      <c r="DI194" s="74"/>
      <c r="DJ194" s="74"/>
      <c r="DK194" s="74"/>
      <c r="DL194" s="74"/>
      <c r="DM194" s="74"/>
      <c r="DN194" s="74"/>
      <c r="DO194" s="74"/>
      <c r="DP194" s="74"/>
      <c r="DQ194" s="74"/>
      <c r="DR194" s="74"/>
      <c r="DS194" s="74"/>
      <c r="DT194" s="74"/>
      <c r="DU194" s="74"/>
      <c r="DV194" s="74"/>
      <c r="DW194" s="74"/>
      <c r="DX194" s="74"/>
      <c r="DY194" s="74"/>
      <c r="DZ194" s="74"/>
      <c r="EA194" s="74"/>
      <c r="EB194" s="74"/>
      <c r="EC194" s="74"/>
      <c r="ED194" s="74"/>
      <c r="EE194" s="74"/>
      <c r="EF194" s="74"/>
      <c r="EG194" s="74"/>
      <c r="EH194" s="74"/>
      <c r="EI194" s="74"/>
      <c r="EJ194" s="74"/>
      <c r="EK194" s="74"/>
      <c r="EL194" s="74"/>
      <c r="EM194" s="74"/>
      <c r="EN194" s="74"/>
    </row>
    <row r="195" spans="1:144" x14ac:dyDescent="0.25">
      <c r="A195" s="75"/>
      <c r="B195" s="75"/>
      <c r="C195" s="75"/>
      <c r="D195" s="75"/>
      <c r="E195" s="75"/>
      <c r="F195" s="75"/>
      <c r="G195" s="75"/>
      <c r="H195" s="75"/>
      <c r="I195" s="75"/>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c r="CY195" s="74"/>
      <c r="CZ195" s="74"/>
      <c r="DA195" s="74"/>
      <c r="DB195" s="74"/>
      <c r="DC195" s="74"/>
      <c r="DD195" s="74"/>
      <c r="DE195" s="74"/>
      <c r="DF195" s="74"/>
      <c r="DG195" s="74"/>
      <c r="DH195" s="74"/>
      <c r="DI195" s="74"/>
      <c r="DJ195" s="74"/>
      <c r="DK195" s="74"/>
      <c r="DL195" s="74"/>
      <c r="DM195" s="74"/>
      <c r="DN195" s="74"/>
      <c r="DO195" s="74"/>
      <c r="DP195" s="74"/>
      <c r="DQ195" s="74"/>
      <c r="DR195" s="74"/>
      <c r="DS195" s="74"/>
      <c r="DT195" s="74"/>
      <c r="DU195" s="74"/>
      <c r="DV195" s="74"/>
      <c r="DW195" s="74"/>
      <c r="DX195" s="74"/>
      <c r="DY195" s="74"/>
      <c r="DZ195" s="74"/>
      <c r="EA195" s="74"/>
      <c r="EB195" s="74"/>
      <c r="EC195" s="74"/>
      <c r="ED195" s="74"/>
      <c r="EE195" s="74"/>
      <c r="EF195" s="74"/>
      <c r="EG195" s="74"/>
      <c r="EH195" s="74"/>
      <c r="EI195" s="74"/>
      <c r="EJ195" s="74"/>
      <c r="EK195" s="74"/>
      <c r="EL195" s="74"/>
      <c r="EM195" s="74"/>
      <c r="EN195" s="74"/>
    </row>
    <row r="196" spans="1:144" x14ac:dyDescent="0.25">
      <c r="A196" s="75"/>
      <c r="B196" s="75"/>
      <c r="C196" s="75"/>
      <c r="D196" s="75"/>
      <c r="E196" s="75"/>
      <c r="F196" s="75"/>
      <c r="G196" s="75"/>
      <c r="H196" s="75"/>
      <c r="I196" s="75"/>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c r="CY196" s="74"/>
      <c r="CZ196" s="74"/>
      <c r="DA196" s="74"/>
      <c r="DB196" s="74"/>
      <c r="DC196" s="74"/>
      <c r="DD196" s="74"/>
      <c r="DE196" s="74"/>
      <c r="DF196" s="74"/>
      <c r="DG196" s="74"/>
      <c r="DH196" s="74"/>
      <c r="DI196" s="74"/>
      <c r="DJ196" s="74"/>
      <c r="DK196" s="74"/>
      <c r="DL196" s="74"/>
      <c r="DM196" s="74"/>
      <c r="DN196" s="74"/>
      <c r="DO196" s="74"/>
      <c r="DP196" s="74"/>
      <c r="DQ196" s="74"/>
      <c r="DR196" s="74"/>
      <c r="DS196" s="74"/>
      <c r="DT196" s="74"/>
      <c r="DU196" s="74"/>
      <c r="DV196" s="74"/>
      <c r="DW196" s="74"/>
      <c r="DX196" s="74"/>
      <c r="DY196" s="74"/>
      <c r="DZ196" s="74"/>
      <c r="EA196" s="74"/>
      <c r="EB196" s="74"/>
      <c r="EC196" s="74"/>
      <c r="ED196" s="74"/>
      <c r="EE196" s="74"/>
      <c r="EF196" s="74"/>
      <c r="EG196" s="74"/>
      <c r="EH196" s="74"/>
      <c r="EI196" s="74"/>
      <c r="EJ196" s="74"/>
      <c r="EK196" s="74"/>
      <c r="EL196" s="74"/>
      <c r="EM196" s="74"/>
      <c r="EN196" s="74"/>
    </row>
    <row r="197" spans="1:144" x14ac:dyDescent="0.25">
      <c r="A197" s="75"/>
      <c r="B197" s="75"/>
      <c r="C197" s="75"/>
      <c r="D197" s="75"/>
      <c r="E197" s="75"/>
      <c r="F197" s="75"/>
      <c r="G197" s="75"/>
      <c r="H197" s="75"/>
      <c r="I197" s="75"/>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c r="DA197" s="74"/>
      <c r="DB197" s="74"/>
      <c r="DC197" s="74"/>
      <c r="DD197" s="74"/>
      <c r="DE197" s="74"/>
      <c r="DF197" s="74"/>
      <c r="DG197" s="74"/>
      <c r="DH197" s="74"/>
      <c r="DI197" s="74"/>
      <c r="DJ197" s="74"/>
      <c r="DK197" s="74"/>
      <c r="DL197" s="74"/>
      <c r="DM197" s="74"/>
      <c r="DN197" s="74"/>
      <c r="DO197" s="74"/>
      <c r="DP197" s="74"/>
      <c r="DQ197" s="74"/>
      <c r="DR197" s="74"/>
      <c r="DS197" s="74"/>
      <c r="DT197" s="74"/>
      <c r="DU197" s="74"/>
      <c r="DV197" s="74"/>
      <c r="DW197" s="74"/>
      <c r="DX197" s="74"/>
      <c r="DY197" s="74"/>
      <c r="DZ197" s="74"/>
      <c r="EA197" s="74"/>
      <c r="EB197" s="74"/>
      <c r="EC197" s="74"/>
      <c r="ED197" s="74"/>
      <c r="EE197" s="74"/>
      <c r="EF197" s="74"/>
      <c r="EG197" s="74"/>
      <c r="EH197" s="74"/>
      <c r="EI197" s="74"/>
      <c r="EJ197" s="74"/>
      <c r="EK197" s="74"/>
      <c r="EL197" s="74"/>
      <c r="EM197" s="74"/>
      <c r="EN197" s="74"/>
    </row>
    <row r="198" spans="1:144" x14ac:dyDescent="0.25">
      <c r="A198" s="75"/>
      <c r="B198" s="75"/>
      <c r="C198" s="75"/>
      <c r="D198" s="75"/>
      <c r="E198" s="75"/>
      <c r="F198" s="75"/>
      <c r="G198" s="75"/>
      <c r="H198" s="75"/>
      <c r="I198" s="75"/>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c r="CY198" s="74"/>
      <c r="CZ198" s="74"/>
      <c r="DA198" s="74"/>
      <c r="DB198" s="74"/>
      <c r="DC198" s="74"/>
      <c r="DD198" s="74"/>
      <c r="DE198" s="74"/>
      <c r="DF198" s="74"/>
      <c r="DG198" s="74"/>
      <c r="DH198" s="74"/>
      <c r="DI198" s="74"/>
      <c r="DJ198" s="74"/>
      <c r="DK198" s="74"/>
      <c r="DL198" s="74"/>
      <c r="DM198" s="74"/>
      <c r="DN198" s="74"/>
      <c r="DO198" s="74"/>
      <c r="DP198" s="74"/>
      <c r="DQ198" s="74"/>
      <c r="DR198" s="74"/>
      <c r="DS198" s="74"/>
      <c r="DT198" s="74"/>
      <c r="DU198" s="74"/>
      <c r="DV198" s="74"/>
      <c r="DW198" s="74"/>
      <c r="DX198" s="74"/>
      <c r="DY198" s="74"/>
      <c r="DZ198" s="74"/>
      <c r="EA198" s="74"/>
      <c r="EB198" s="74"/>
      <c r="EC198" s="74"/>
      <c r="ED198" s="74"/>
      <c r="EE198" s="74"/>
      <c r="EF198" s="74"/>
      <c r="EG198" s="74"/>
      <c r="EH198" s="74"/>
      <c r="EI198" s="74"/>
      <c r="EJ198" s="74"/>
      <c r="EK198" s="74"/>
      <c r="EL198" s="74"/>
      <c r="EM198" s="74"/>
      <c r="EN198" s="74"/>
    </row>
    <row r="199" spans="1:144" x14ac:dyDescent="0.25">
      <c r="A199" s="75"/>
      <c r="B199" s="75"/>
      <c r="C199" s="75"/>
      <c r="D199" s="75"/>
      <c r="E199" s="75"/>
      <c r="F199" s="75"/>
      <c r="G199" s="75"/>
      <c r="H199" s="75"/>
      <c r="I199" s="75"/>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c r="DA199" s="74"/>
      <c r="DB199" s="74"/>
      <c r="DC199" s="74"/>
      <c r="DD199" s="74"/>
      <c r="DE199" s="74"/>
      <c r="DF199" s="74"/>
      <c r="DG199" s="74"/>
      <c r="DH199" s="74"/>
      <c r="DI199" s="74"/>
      <c r="DJ199" s="74"/>
      <c r="DK199" s="74"/>
      <c r="DL199" s="74"/>
      <c r="DM199" s="74"/>
      <c r="DN199" s="74"/>
      <c r="DO199" s="74"/>
      <c r="DP199" s="74"/>
      <c r="DQ199" s="74"/>
      <c r="DR199" s="74"/>
      <c r="DS199" s="74"/>
      <c r="DT199" s="74"/>
      <c r="DU199" s="74"/>
      <c r="DV199" s="74"/>
      <c r="DW199" s="74"/>
      <c r="DX199" s="74"/>
      <c r="DY199" s="74"/>
      <c r="DZ199" s="74"/>
      <c r="EA199" s="74"/>
      <c r="EB199" s="74"/>
      <c r="EC199" s="74"/>
      <c r="ED199" s="74"/>
      <c r="EE199" s="74"/>
      <c r="EF199" s="74"/>
      <c r="EG199" s="74"/>
      <c r="EH199" s="74"/>
      <c r="EI199" s="74"/>
      <c r="EJ199" s="74"/>
      <c r="EK199" s="74"/>
      <c r="EL199" s="74"/>
      <c r="EM199" s="74"/>
      <c r="EN199" s="74"/>
    </row>
    <row r="200" spans="1:144" x14ac:dyDescent="0.25">
      <c r="A200" s="75"/>
      <c r="B200" s="75"/>
      <c r="C200" s="75"/>
      <c r="D200" s="75"/>
      <c r="E200" s="75"/>
      <c r="F200" s="75"/>
      <c r="G200" s="75"/>
      <c r="H200" s="75"/>
      <c r="I200" s="75"/>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c r="CY200" s="74"/>
      <c r="CZ200" s="74"/>
      <c r="DA200" s="74"/>
      <c r="DB200" s="74"/>
      <c r="DC200" s="74"/>
      <c r="DD200" s="74"/>
      <c r="DE200" s="74"/>
      <c r="DF200" s="74"/>
      <c r="DG200" s="74"/>
      <c r="DH200" s="74"/>
      <c r="DI200" s="74"/>
      <c r="DJ200" s="74"/>
      <c r="DK200" s="74"/>
      <c r="DL200" s="74"/>
      <c r="DM200" s="74"/>
      <c r="DN200" s="74"/>
      <c r="DO200" s="74"/>
      <c r="DP200" s="74"/>
      <c r="DQ200" s="74"/>
      <c r="DR200" s="74"/>
      <c r="DS200" s="74"/>
      <c r="DT200" s="74"/>
      <c r="DU200" s="74"/>
      <c r="DV200" s="74"/>
      <c r="DW200" s="74"/>
      <c r="DX200" s="74"/>
      <c r="DY200" s="74"/>
      <c r="DZ200" s="74"/>
      <c r="EA200" s="74"/>
      <c r="EB200" s="74"/>
      <c r="EC200" s="74"/>
      <c r="ED200" s="74"/>
      <c r="EE200" s="74"/>
      <c r="EF200" s="74"/>
      <c r="EG200" s="74"/>
      <c r="EH200" s="74"/>
      <c r="EI200" s="74"/>
      <c r="EJ200" s="74"/>
      <c r="EK200" s="74"/>
      <c r="EL200" s="74"/>
      <c r="EM200" s="74"/>
      <c r="EN200" s="74"/>
    </row>
    <row r="201" spans="1:144" x14ac:dyDescent="0.25">
      <c r="A201" s="75"/>
      <c r="B201" s="75"/>
      <c r="C201" s="75"/>
      <c r="D201" s="75"/>
      <c r="E201" s="75"/>
      <c r="F201" s="75"/>
      <c r="G201" s="75"/>
      <c r="H201" s="75"/>
      <c r="I201" s="75"/>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c r="CY201" s="74"/>
      <c r="CZ201" s="74"/>
      <c r="DA201" s="74"/>
      <c r="DB201" s="74"/>
      <c r="DC201" s="74"/>
      <c r="DD201" s="74"/>
      <c r="DE201" s="74"/>
      <c r="DF201" s="74"/>
      <c r="DG201" s="74"/>
      <c r="DH201" s="74"/>
      <c r="DI201" s="74"/>
      <c r="DJ201" s="74"/>
      <c r="DK201" s="74"/>
      <c r="DL201" s="74"/>
      <c r="DM201" s="74"/>
      <c r="DN201" s="74"/>
      <c r="DO201" s="74"/>
      <c r="DP201" s="74"/>
      <c r="DQ201" s="74"/>
      <c r="DR201" s="74"/>
      <c r="DS201" s="74"/>
      <c r="DT201" s="74"/>
      <c r="DU201" s="74"/>
      <c r="DV201" s="74"/>
      <c r="DW201" s="74"/>
      <c r="DX201" s="74"/>
      <c r="DY201" s="74"/>
      <c r="DZ201" s="74"/>
      <c r="EA201" s="74"/>
      <c r="EB201" s="74"/>
      <c r="EC201" s="74"/>
      <c r="ED201" s="74"/>
      <c r="EE201" s="74"/>
      <c r="EF201" s="74"/>
      <c r="EG201" s="74"/>
      <c r="EH201" s="74"/>
      <c r="EI201" s="74"/>
      <c r="EJ201" s="74"/>
      <c r="EK201" s="74"/>
      <c r="EL201" s="74"/>
      <c r="EM201" s="74"/>
      <c r="EN201" s="74"/>
    </row>
    <row r="202" spans="1:144" x14ac:dyDescent="0.25">
      <c r="A202" s="75"/>
      <c r="B202" s="75"/>
      <c r="C202" s="75"/>
      <c r="D202" s="75"/>
      <c r="E202" s="75"/>
      <c r="F202" s="75"/>
      <c r="G202" s="75"/>
      <c r="H202" s="75"/>
      <c r="I202" s="75"/>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c r="DB202" s="74"/>
      <c r="DC202" s="74"/>
      <c r="DD202" s="74"/>
      <c r="DE202" s="74"/>
      <c r="DF202" s="74"/>
      <c r="DG202" s="74"/>
      <c r="DH202" s="74"/>
      <c r="DI202" s="74"/>
      <c r="DJ202" s="74"/>
      <c r="DK202" s="74"/>
      <c r="DL202" s="74"/>
      <c r="DM202" s="74"/>
      <c r="DN202" s="74"/>
      <c r="DO202" s="74"/>
      <c r="DP202" s="74"/>
      <c r="DQ202" s="74"/>
      <c r="DR202" s="74"/>
      <c r="DS202" s="74"/>
      <c r="DT202" s="74"/>
      <c r="DU202" s="74"/>
      <c r="DV202" s="74"/>
      <c r="DW202" s="74"/>
      <c r="DX202" s="74"/>
      <c r="DY202" s="74"/>
      <c r="DZ202" s="74"/>
      <c r="EA202" s="74"/>
      <c r="EB202" s="74"/>
      <c r="EC202" s="74"/>
      <c r="ED202" s="74"/>
      <c r="EE202" s="74"/>
      <c r="EF202" s="74"/>
      <c r="EG202" s="74"/>
      <c r="EH202" s="74"/>
      <c r="EI202" s="74"/>
      <c r="EJ202" s="74"/>
      <c r="EK202" s="74"/>
      <c r="EL202" s="74"/>
      <c r="EM202" s="74"/>
      <c r="EN202" s="74"/>
    </row>
    <row r="203" spans="1:144" x14ac:dyDescent="0.25">
      <c r="A203" s="75"/>
      <c r="B203" s="75"/>
      <c r="C203" s="75"/>
      <c r="D203" s="75"/>
      <c r="E203" s="75"/>
      <c r="F203" s="75"/>
      <c r="G203" s="75"/>
      <c r="H203" s="75"/>
      <c r="I203" s="75"/>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c r="CY203" s="74"/>
      <c r="CZ203" s="74"/>
      <c r="DA203" s="74"/>
      <c r="DB203" s="74"/>
      <c r="DC203" s="74"/>
      <c r="DD203" s="74"/>
      <c r="DE203" s="74"/>
      <c r="DF203" s="74"/>
      <c r="DG203" s="74"/>
      <c r="DH203" s="74"/>
      <c r="DI203" s="74"/>
      <c r="DJ203" s="74"/>
      <c r="DK203" s="74"/>
      <c r="DL203" s="74"/>
      <c r="DM203" s="74"/>
      <c r="DN203" s="74"/>
      <c r="DO203" s="74"/>
      <c r="DP203" s="74"/>
      <c r="DQ203" s="74"/>
      <c r="DR203" s="74"/>
      <c r="DS203" s="74"/>
      <c r="DT203" s="74"/>
      <c r="DU203" s="74"/>
      <c r="DV203" s="74"/>
      <c r="DW203" s="74"/>
      <c r="DX203" s="74"/>
      <c r="DY203" s="74"/>
      <c r="DZ203" s="74"/>
      <c r="EA203" s="74"/>
      <c r="EB203" s="74"/>
      <c r="EC203" s="74"/>
      <c r="ED203" s="74"/>
      <c r="EE203" s="74"/>
      <c r="EF203" s="74"/>
      <c r="EG203" s="74"/>
      <c r="EH203" s="74"/>
      <c r="EI203" s="74"/>
      <c r="EJ203" s="74"/>
      <c r="EK203" s="74"/>
      <c r="EL203" s="74"/>
      <c r="EM203" s="74"/>
      <c r="EN203" s="74"/>
    </row>
    <row r="204" spans="1:144" x14ac:dyDescent="0.25">
      <c r="A204" s="75"/>
      <c r="B204" s="75"/>
      <c r="C204" s="75"/>
      <c r="D204" s="75"/>
      <c r="E204" s="75"/>
      <c r="F204" s="75"/>
      <c r="G204" s="75"/>
      <c r="H204" s="75"/>
      <c r="I204" s="75"/>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c r="CY204" s="74"/>
      <c r="CZ204" s="74"/>
      <c r="DA204" s="74"/>
      <c r="DB204" s="74"/>
      <c r="DC204" s="74"/>
      <c r="DD204" s="74"/>
      <c r="DE204" s="74"/>
      <c r="DF204" s="74"/>
      <c r="DG204" s="74"/>
      <c r="DH204" s="74"/>
      <c r="DI204" s="74"/>
      <c r="DJ204" s="74"/>
      <c r="DK204" s="74"/>
      <c r="DL204" s="74"/>
      <c r="DM204" s="74"/>
      <c r="DN204" s="74"/>
      <c r="DO204" s="74"/>
      <c r="DP204" s="74"/>
      <c r="DQ204" s="74"/>
      <c r="DR204" s="74"/>
      <c r="DS204" s="74"/>
      <c r="DT204" s="74"/>
      <c r="DU204" s="74"/>
      <c r="DV204" s="74"/>
      <c r="DW204" s="74"/>
      <c r="DX204" s="74"/>
      <c r="DY204" s="74"/>
      <c r="DZ204" s="74"/>
      <c r="EA204" s="74"/>
      <c r="EB204" s="74"/>
      <c r="EC204" s="74"/>
      <c r="ED204" s="74"/>
      <c r="EE204" s="74"/>
      <c r="EF204" s="74"/>
      <c r="EG204" s="74"/>
      <c r="EH204" s="74"/>
      <c r="EI204" s="74"/>
      <c r="EJ204" s="74"/>
      <c r="EK204" s="74"/>
      <c r="EL204" s="74"/>
      <c r="EM204" s="74"/>
      <c r="EN204" s="74"/>
    </row>
    <row r="205" spans="1:144" x14ac:dyDescent="0.25">
      <c r="A205" s="75"/>
      <c r="B205" s="75"/>
      <c r="C205" s="75"/>
      <c r="D205" s="75"/>
      <c r="E205" s="75"/>
      <c r="F205" s="75"/>
      <c r="G205" s="75"/>
      <c r="H205" s="75"/>
      <c r="I205" s="75"/>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c r="CY205" s="74"/>
      <c r="CZ205" s="74"/>
      <c r="DA205" s="74"/>
      <c r="DB205" s="74"/>
      <c r="DC205" s="74"/>
      <c r="DD205" s="74"/>
      <c r="DE205" s="74"/>
      <c r="DF205" s="74"/>
      <c r="DG205" s="74"/>
      <c r="DH205" s="74"/>
      <c r="DI205" s="74"/>
      <c r="DJ205" s="74"/>
      <c r="DK205" s="74"/>
      <c r="DL205" s="74"/>
      <c r="DM205" s="74"/>
      <c r="DN205" s="74"/>
      <c r="DO205" s="74"/>
      <c r="DP205" s="74"/>
      <c r="DQ205" s="74"/>
      <c r="DR205" s="74"/>
      <c r="DS205" s="74"/>
      <c r="DT205" s="74"/>
      <c r="DU205" s="74"/>
      <c r="DV205" s="74"/>
      <c r="DW205" s="74"/>
      <c r="DX205" s="74"/>
      <c r="DY205" s="74"/>
      <c r="DZ205" s="74"/>
      <c r="EA205" s="74"/>
      <c r="EB205" s="74"/>
      <c r="EC205" s="74"/>
      <c r="ED205" s="74"/>
      <c r="EE205" s="74"/>
      <c r="EF205" s="74"/>
      <c r="EG205" s="74"/>
      <c r="EH205" s="74"/>
      <c r="EI205" s="74"/>
      <c r="EJ205" s="74"/>
      <c r="EK205" s="74"/>
      <c r="EL205" s="74"/>
      <c r="EM205" s="74"/>
      <c r="EN205" s="74"/>
    </row>
    <row r="206" spans="1:144" x14ac:dyDescent="0.25">
      <c r="A206" s="75"/>
      <c r="B206" s="75"/>
      <c r="C206" s="75"/>
      <c r="D206" s="75"/>
      <c r="E206" s="75"/>
      <c r="F206" s="75"/>
      <c r="G206" s="75"/>
      <c r="H206" s="75"/>
      <c r="I206" s="75"/>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c r="CY206" s="74"/>
      <c r="CZ206" s="74"/>
      <c r="DA206" s="74"/>
      <c r="DB206" s="74"/>
      <c r="DC206" s="74"/>
      <c r="DD206" s="74"/>
      <c r="DE206" s="74"/>
      <c r="DF206" s="74"/>
      <c r="DG206" s="74"/>
      <c r="DH206" s="74"/>
      <c r="DI206" s="74"/>
      <c r="DJ206" s="74"/>
      <c r="DK206" s="74"/>
      <c r="DL206" s="74"/>
      <c r="DM206" s="74"/>
      <c r="DN206" s="74"/>
      <c r="DO206" s="74"/>
      <c r="DP206" s="74"/>
      <c r="DQ206" s="74"/>
      <c r="DR206" s="74"/>
      <c r="DS206" s="74"/>
      <c r="DT206" s="74"/>
      <c r="DU206" s="74"/>
      <c r="DV206" s="74"/>
      <c r="DW206" s="74"/>
      <c r="DX206" s="74"/>
      <c r="DY206" s="74"/>
      <c r="DZ206" s="74"/>
      <c r="EA206" s="74"/>
      <c r="EB206" s="74"/>
      <c r="EC206" s="74"/>
      <c r="ED206" s="74"/>
      <c r="EE206" s="74"/>
      <c r="EF206" s="74"/>
      <c r="EG206" s="74"/>
      <c r="EH206" s="74"/>
      <c r="EI206" s="74"/>
      <c r="EJ206" s="74"/>
      <c r="EK206" s="74"/>
      <c r="EL206" s="74"/>
      <c r="EM206" s="74"/>
      <c r="EN206" s="74"/>
    </row>
    <row r="207" spans="1:144" x14ac:dyDescent="0.25">
      <c r="A207" s="75"/>
      <c r="B207" s="75"/>
      <c r="C207" s="75"/>
      <c r="D207" s="75"/>
      <c r="E207" s="75"/>
      <c r="F207" s="75"/>
      <c r="G207" s="75"/>
      <c r="H207" s="75"/>
      <c r="I207" s="75"/>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row>
    <row r="208" spans="1:144" x14ac:dyDescent="0.25">
      <c r="A208" s="75"/>
      <c r="B208" s="75"/>
      <c r="C208" s="75"/>
      <c r="D208" s="75"/>
      <c r="E208" s="75"/>
      <c r="F208" s="75"/>
      <c r="G208" s="75"/>
      <c r="H208" s="75"/>
      <c r="I208" s="75"/>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c r="CY208" s="74"/>
      <c r="CZ208" s="74"/>
      <c r="DA208" s="74"/>
      <c r="DB208" s="74"/>
      <c r="DC208" s="74"/>
      <c r="DD208" s="74"/>
      <c r="DE208" s="74"/>
      <c r="DF208" s="74"/>
      <c r="DG208" s="74"/>
      <c r="DH208" s="74"/>
      <c r="DI208" s="74"/>
      <c r="DJ208" s="74"/>
      <c r="DK208" s="74"/>
      <c r="DL208" s="74"/>
      <c r="DM208" s="74"/>
      <c r="DN208" s="74"/>
      <c r="DO208" s="74"/>
      <c r="DP208" s="74"/>
      <c r="DQ208" s="74"/>
      <c r="DR208" s="74"/>
      <c r="DS208" s="74"/>
      <c r="DT208" s="74"/>
      <c r="DU208" s="74"/>
      <c r="DV208" s="74"/>
      <c r="DW208" s="74"/>
      <c r="DX208" s="74"/>
      <c r="DY208" s="74"/>
      <c r="DZ208" s="74"/>
      <c r="EA208" s="74"/>
      <c r="EB208" s="74"/>
      <c r="EC208" s="74"/>
      <c r="ED208" s="74"/>
      <c r="EE208" s="74"/>
      <c r="EF208" s="74"/>
      <c r="EG208" s="74"/>
      <c r="EH208" s="74"/>
      <c r="EI208" s="74"/>
      <c r="EJ208" s="74"/>
      <c r="EK208" s="74"/>
      <c r="EL208" s="74"/>
      <c r="EM208" s="74"/>
      <c r="EN208" s="74"/>
    </row>
    <row r="209" spans="1:144" x14ac:dyDescent="0.25">
      <c r="A209" s="75"/>
      <c r="B209" s="75"/>
      <c r="C209" s="75"/>
      <c r="D209" s="75"/>
      <c r="E209" s="75"/>
      <c r="F209" s="75"/>
      <c r="G209" s="75"/>
      <c r="H209" s="75"/>
      <c r="I209" s="75"/>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4"/>
      <c r="DE209" s="74"/>
      <c r="DF209" s="74"/>
      <c r="DG209" s="74"/>
      <c r="DH209" s="74"/>
      <c r="DI209" s="74"/>
      <c r="DJ209" s="74"/>
      <c r="DK209" s="74"/>
      <c r="DL209" s="74"/>
      <c r="DM209" s="74"/>
      <c r="DN209" s="74"/>
      <c r="DO209" s="74"/>
      <c r="DP209" s="74"/>
      <c r="DQ209" s="74"/>
      <c r="DR209" s="74"/>
      <c r="DS209" s="74"/>
      <c r="DT209" s="74"/>
      <c r="DU209" s="74"/>
      <c r="DV209" s="74"/>
      <c r="DW209" s="74"/>
      <c r="DX209" s="74"/>
      <c r="DY209" s="74"/>
      <c r="DZ209" s="74"/>
      <c r="EA209" s="74"/>
      <c r="EB209" s="74"/>
      <c r="EC209" s="74"/>
      <c r="ED209" s="74"/>
      <c r="EE209" s="74"/>
      <c r="EF209" s="74"/>
      <c r="EG209" s="74"/>
      <c r="EH209" s="74"/>
      <c r="EI209" s="74"/>
      <c r="EJ209" s="74"/>
      <c r="EK209" s="74"/>
      <c r="EL209" s="74"/>
      <c r="EM209" s="74"/>
      <c r="EN209" s="74"/>
    </row>
    <row r="210" spans="1:144" x14ac:dyDescent="0.25">
      <c r="A210" s="75"/>
      <c r="B210" s="75"/>
      <c r="C210" s="75"/>
      <c r="D210" s="75"/>
      <c r="E210" s="75"/>
      <c r="F210" s="75"/>
      <c r="G210" s="75"/>
      <c r="H210" s="75"/>
      <c r="I210" s="75"/>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c r="CY210" s="74"/>
      <c r="CZ210" s="74"/>
      <c r="DA210" s="74"/>
      <c r="DB210" s="74"/>
      <c r="DC210" s="74"/>
      <c r="DD210" s="74"/>
      <c r="DE210" s="74"/>
      <c r="DF210" s="74"/>
      <c r="DG210" s="74"/>
      <c r="DH210" s="74"/>
      <c r="DI210" s="74"/>
      <c r="DJ210" s="74"/>
      <c r="DK210" s="74"/>
      <c r="DL210" s="74"/>
      <c r="DM210" s="74"/>
      <c r="DN210" s="74"/>
      <c r="DO210" s="74"/>
      <c r="DP210" s="74"/>
      <c r="DQ210" s="74"/>
      <c r="DR210" s="74"/>
      <c r="DS210" s="74"/>
      <c r="DT210" s="74"/>
      <c r="DU210" s="74"/>
      <c r="DV210" s="74"/>
      <c r="DW210" s="74"/>
      <c r="DX210" s="74"/>
      <c r="DY210" s="74"/>
      <c r="DZ210" s="74"/>
      <c r="EA210" s="74"/>
      <c r="EB210" s="74"/>
      <c r="EC210" s="74"/>
      <c r="ED210" s="74"/>
      <c r="EE210" s="74"/>
      <c r="EF210" s="74"/>
      <c r="EG210" s="74"/>
      <c r="EH210" s="74"/>
      <c r="EI210" s="74"/>
      <c r="EJ210" s="74"/>
      <c r="EK210" s="74"/>
      <c r="EL210" s="74"/>
      <c r="EM210" s="74"/>
      <c r="EN210" s="74"/>
    </row>
    <row r="211" spans="1:144" x14ac:dyDescent="0.25">
      <c r="A211" s="75"/>
      <c r="B211" s="75"/>
      <c r="C211" s="75"/>
      <c r="D211" s="75"/>
      <c r="E211" s="75"/>
      <c r="F211" s="75"/>
      <c r="G211" s="75"/>
      <c r="H211" s="75"/>
      <c r="I211" s="75"/>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c r="CY211" s="74"/>
      <c r="CZ211" s="74"/>
      <c r="DA211" s="74"/>
      <c r="DB211" s="74"/>
      <c r="DC211" s="74"/>
      <c r="DD211" s="74"/>
      <c r="DE211" s="74"/>
      <c r="DF211" s="74"/>
      <c r="DG211" s="74"/>
      <c r="DH211" s="74"/>
      <c r="DI211" s="74"/>
      <c r="DJ211" s="74"/>
      <c r="DK211" s="74"/>
      <c r="DL211" s="74"/>
      <c r="DM211" s="74"/>
      <c r="DN211" s="74"/>
      <c r="DO211" s="74"/>
      <c r="DP211" s="74"/>
      <c r="DQ211" s="74"/>
      <c r="DR211" s="74"/>
      <c r="DS211" s="74"/>
      <c r="DT211" s="74"/>
      <c r="DU211" s="74"/>
      <c r="DV211" s="74"/>
      <c r="DW211" s="74"/>
      <c r="DX211" s="74"/>
      <c r="DY211" s="74"/>
      <c r="DZ211" s="74"/>
      <c r="EA211" s="74"/>
      <c r="EB211" s="74"/>
      <c r="EC211" s="74"/>
      <c r="ED211" s="74"/>
      <c r="EE211" s="74"/>
      <c r="EF211" s="74"/>
      <c r="EG211" s="74"/>
      <c r="EH211" s="74"/>
      <c r="EI211" s="74"/>
      <c r="EJ211" s="74"/>
      <c r="EK211" s="74"/>
      <c r="EL211" s="74"/>
      <c r="EM211" s="74"/>
      <c r="EN211" s="74"/>
    </row>
    <row r="212" spans="1:144" x14ac:dyDescent="0.25">
      <c r="A212" s="75"/>
      <c r="B212" s="75"/>
      <c r="C212" s="75"/>
      <c r="D212" s="75"/>
      <c r="E212" s="75"/>
      <c r="F212" s="75"/>
      <c r="G212" s="75"/>
      <c r="H212" s="75"/>
      <c r="I212" s="75"/>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c r="CY212" s="74"/>
      <c r="CZ212" s="74"/>
      <c r="DA212" s="74"/>
      <c r="DB212" s="74"/>
      <c r="DC212" s="74"/>
      <c r="DD212" s="74"/>
      <c r="DE212" s="74"/>
      <c r="DF212" s="74"/>
      <c r="DG212" s="74"/>
      <c r="DH212" s="74"/>
      <c r="DI212" s="74"/>
      <c r="DJ212" s="74"/>
      <c r="DK212" s="74"/>
      <c r="DL212" s="74"/>
      <c r="DM212" s="74"/>
      <c r="DN212" s="74"/>
      <c r="DO212" s="74"/>
      <c r="DP212" s="74"/>
      <c r="DQ212" s="74"/>
      <c r="DR212" s="74"/>
      <c r="DS212" s="74"/>
      <c r="DT212" s="74"/>
      <c r="DU212" s="74"/>
      <c r="DV212" s="74"/>
      <c r="DW212" s="74"/>
      <c r="DX212" s="74"/>
      <c r="DY212" s="74"/>
      <c r="DZ212" s="74"/>
      <c r="EA212" s="74"/>
      <c r="EB212" s="74"/>
      <c r="EC212" s="74"/>
      <c r="ED212" s="74"/>
      <c r="EE212" s="74"/>
      <c r="EF212" s="74"/>
      <c r="EG212" s="74"/>
      <c r="EH212" s="74"/>
      <c r="EI212" s="74"/>
      <c r="EJ212" s="74"/>
      <c r="EK212" s="74"/>
      <c r="EL212" s="74"/>
      <c r="EM212" s="74"/>
      <c r="EN212" s="74"/>
    </row>
    <row r="213" spans="1:144" x14ac:dyDescent="0.25">
      <c r="A213" s="75"/>
      <c r="B213" s="75"/>
      <c r="C213" s="75"/>
      <c r="D213" s="75"/>
      <c r="E213" s="75"/>
      <c r="F213" s="75"/>
      <c r="G213" s="75"/>
      <c r="H213" s="75"/>
      <c r="I213" s="75"/>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c r="CY213" s="74"/>
      <c r="CZ213" s="74"/>
      <c r="DA213" s="74"/>
      <c r="DB213" s="74"/>
      <c r="DC213" s="74"/>
      <c r="DD213" s="74"/>
      <c r="DE213" s="74"/>
      <c r="DF213" s="74"/>
      <c r="DG213" s="74"/>
      <c r="DH213" s="74"/>
      <c r="DI213" s="74"/>
      <c r="DJ213" s="74"/>
      <c r="DK213" s="74"/>
      <c r="DL213" s="74"/>
      <c r="DM213" s="74"/>
      <c r="DN213" s="74"/>
      <c r="DO213" s="74"/>
      <c r="DP213" s="74"/>
      <c r="DQ213" s="74"/>
      <c r="DR213" s="74"/>
      <c r="DS213" s="74"/>
      <c r="DT213" s="74"/>
      <c r="DU213" s="74"/>
      <c r="DV213" s="74"/>
      <c r="DW213" s="74"/>
      <c r="DX213" s="74"/>
      <c r="DY213" s="74"/>
      <c r="DZ213" s="74"/>
      <c r="EA213" s="74"/>
      <c r="EB213" s="74"/>
      <c r="EC213" s="74"/>
      <c r="ED213" s="74"/>
      <c r="EE213" s="74"/>
      <c r="EF213" s="74"/>
      <c r="EG213" s="74"/>
      <c r="EH213" s="74"/>
      <c r="EI213" s="74"/>
      <c r="EJ213" s="74"/>
      <c r="EK213" s="74"/>
      <c r="EL213" s="74"/>
      <c r="EM213" s="74"/>
      <c r="EN213" s="74"/>
    </row>
    <row r="214" spans="1:144" x14ac:dyDescent="0.25">
      <c r="A214" s="75"/>
      <c r="B214" s="75"/>
      <c r="C214" s="75"/>
      <c r="D214" s="75"/>
      <c r="E214" s="75"/>
      <c r="F214" s="75"/>
      <c r="G214" s="75"/>
      <c r="H214" s="75"/>
      <c r="I214" s="75"/>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c r="CY214" s="74"/>
      <c r="CZ214" s="74"/>
      <c r="DA214" s="74"/>
      <c r="DB214" s="74"/>
      <c r="DC214" s="74"/>
      <c r="DD214" s="74"/>
      <c r="DE214" s="74"/>
      <c r="DF214" s="74"/>
      <c r="DG214" s="74"/>
      <c r="DH214" s="74"/>
      <c r="DI214" s="74"/>
      <c r="DJ214" s="74"/>
      <c r="DK214" s="74"/>
      <c r="DL214" s="74"/>
      <c r="DM214" s="74"/>
      <c r="DN214" s="74"/>
      <c r="DO214" s="74"/>
      <c r="DP214" s="74"/>
      <c r="DQ214" s="74"/>
      <c r="DR214" s="74"/>
      <c r="DS214" s="74"/>
      <c r="DT214" s="74"/>
      <c r="DU214" s="74"/>
      <c r="DV214" s="74"/>
      <c r="DW214" s="74"/>
      <c r="DX214" s="74"/>
      <c r="DY214" s="74"/>
      <c r="DZ214" s="74"/>
      <c r="EA214" s="74"/>
      <c r="EB214" s="74"/>
      <c r="EC214" s="74"/>
      <c r="ED214" s="74"/>
      <c r="EE214" s="74"/>
      <c r="EF214" s="74"/>
      <c r="EG214" s="74"/>
      <c r="EH214" s="74"/>
      <c r="EI214" s="74"/>
      <c r="EJ214" s="74"/>
      <c r="EK214" s="74"/>
      <c r="EL214" s="74"/>
      <c r="EM214" s="74"/>
      <c r="EN214" s="74"/>
    </row>
    <row r="215" spans="1:144" x14ac:dyDescent="0.25">
      <c r="A215" s="75"/>
      <c r="B215" s="75"/>
      <c r="C215" s="75"/>
      <c r="D215" s="75"/>
      <c r="E215" s="75"/>
      <c r="F215" s="75"/>
      <c r="G215" s="75"/>
      <c r="H215" s="75"/>
      <c r="I215" s="75"/>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c r="DB215" s="74"/>
      <c r="DC215" s="74"/>
      <c r="DD215" s="74"/>
      <c r="DE215" s="74"/>
      <c r="DF215" s="74"/>
      <c r="DG215" s="74"/>
      <c r="DH215" s="74"/>
      <c r="DI215" s="74"/>
      <c r="DJ215" s="74"/>
      <c r="DK215" s="74"/>
      <c r="DL215" s="74"/>
      <c r="DM215" s="74"/>
      <c r="DN215" s="74"/>
      <c r="DO215" s="74"/>
      <c r="DP215" s="74"/>
      <c r="DQ215" s="74"/>
      <c r="DR215" s="74"/>
      <c r="DS215" s="74"/>
      <c r="DT215" s="74"/>
      <c r="DU215" s="74"/>
      <c r="DV215" s="74"/>
      <c r="DW215" s="74"/>
      <c r="DX215" s="74"/>
      <c r="DY215" s="74"/>
      <c r="DZ215" s="74"/>
      <c r="EA215" s="74"/>
      <c r="EB215" s="74"/>
      <c r="EC215" s="74"/>
      <c r="ED215" s="74"/>
      <c r="EE215" s="74"/>
      <c r="EF215" s="74"/>
      <c r="EG215" s="74"/>
      <c r="EH215" s="74"/>
      <c r="EI215" s="74"/>
      <c r="EJ215" s="74"/>
      <c r="EK215" s="74"/>
      <c r="EL215" s="74"/>
      <c r="EM215" s="74"/>
      <c r="EN215" s="74"/>
    </row>
    <row r="216" spans="1:144" x14ac:dyDescent="0.25">
      <c r="A216" s="75"/>
      <c r="B216" s="75"/>
      <c r="C216" s="75"/>
      <c r="D216" s="75"/>
      <c r="E216" s="75"/>
      <c r="F216" s="75"/>
      <c r="G216" s="75"/>
      <c r="H216" s="75"/>
      <c r="I216" s="75"/>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c r="CY216" s="74"/>
      <c r="CZ216" s="74"/>
      <c r="DA216" s="74"/>
      <c r="DB216" s="74"/>
      <c r="DC216" s="74"/>
      <c r="DD216" s="74"/>
      <c r="DE216" s="74"/>
      <c r="DF216" s="74"/>
      <c r="DG216" s="74"/>
      <c r="DH216" s="74"/>
      <c r="DI216" s="74"/>
      <c r="DJ216" s="74"/>
      <c r="DK216" s="74"/>
      <c r="DL216" s="74"/>
      <c r="DM216" s="74"/>
      <c r="DN216" s="74"/>
      <c r="DO216" s="74"/>
      <c r="DP216" s="74"/>
      <c r="DQ216" s="74"/>
      <c r="DR216" s="74"/>
      <c r="DS216" s="74"/>
      <c r="DT216" s="74"/>
      <c r="DU216" s="74"/>
      <c r="DV216" s="74"/>
      <c r="DW216" s="74"/>
      <c r="DX216" s="74"/>
      <c r="DY216" s="74"/>
      <c r="DZ216" s="74"/>
      <c r="EA216" s="74"/>
      <c r="EB216" s="74"/>
      <c r="EC216" s="74"/>
      <c r="ED216" s="74"/>
      <c r="EE216" s="74"/>
      <c r="EF216" s="74"/>
      <c r="EG216" s="74"/>
      <c r="EH216" s="74"/>
      <c r="EI216" s="74"/>
      <c r="EJ216" s="74"/>
      <c r="EK216" s="74"/>
      <c r="EL216" s="74"/>
      <c r="EM216" s="74"/>
      <c r="EN216" s="74"/>
    </row>
    <row r="217" spans="1:144" x14ac:dyDescent="0.25">
      <c r="A217" s="75"/>
      <c r="B217" s="75"/>
      <c r="C217" s="75"/>
      <c r="D217" s="75"/>
      <c r="E217" s="75"/>
      <c r="F217" s="75"/>
      <c r="G217" s="75"/>
      <c r="H217" s="75"/>
      <c r="I217" s="75"/>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c r="CY217" s="74"/>
      <c r="CZ217" s="74"/>
      <c r="DA217" s="74"/>
      <c r="DB217" s="74"/>
      <c r="DC217" s="74"/>
      <c r="DD217" s="74"/>
      <c r="DE217" s="74"/>
      <c r="DF217" s="74"/>
      <c r="DG217" s="74"/>
      <c r="DH217" s="74"/>
      <c r="DI217" s="74"/>
      <c r="DJ217" s="74"/>
      <c r="DK217" s="74"/>
      <c r="DL217" s="74"/>
      <c r="DM217" s="74"/>
      <c r="DN217" s="74"/>
      <c r="DO217" s="74"/>
      <c r="DP217" s="74"/>
      <c r="DQ217" s="74"/>
      <c r="DR217" s="74"/>
      <c r="DS217" s="74"/>
      <c r="DT217" s="74"/>
      <c r="DU217" s="74"/>
      <c r="DV217" s="74"/>
      <c r="DW217" s="74"/>
      <c r="DX217" s="74"/>
      <c r="DY217" s="74"/>
      <c r="DZ217" s="74"/>
      <c r="EA217" s="74"/>
      <c r="EB217" s="74"/>
      <c r="EC217" s="74"/>
      <c r="ED217" s="74"/>
      <c r="EE217" s="74"/>
      <c r="EF217" s="74"/>
      <c r="EG217" s="74"/>
      <c r="EH217" s="74"/>
      <c r="EI217" s="74"/>
      <c r="EJ217" s="74"/>
      <c r="EK217" s="74"/>
      <c r="EL217" s="74"/>
      <c r="EM217" s="74"/>
      <c r="EN217" s="74"/>
    </row>
    <row r="218" spans="1:144" x14ac:dyDescent="0.25">
      <c r="A218" s="75"/>
      <c r="B218" s="75"/>
      <c r="C218" s="75"/>
      <c r="D218" s="75"/>
      <c r="E218" s="75"/>
      <c r="F218" s="75"/>
      <c r="G218" s="75"/>
      <c r="H218" s="75"/>
      <c r="I218" s="75"/>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c r="CY218" s="74"/>
      <c r="CZ218" s="74"/>
      <c r="DA218" s="74"/>
      <c r="DB218" s="74"/>
      <c r="DC218" s="74"/>
      <c r="DD218" s="74"/>
      <c r="DE218" s="74"/>
      <c r="DF218" s="74"/>
      <c r="DG218" s="74"/>
      <c r="DH218" s="74"/>
      <c r="DI218" s="74"/>
      <c r="DJ218" s="74"/>
      <c r="DK218" s="74"/>
      <c r="DL218" s="74"/>
      <c r="DM218" s="74"/>
      <c r="DN218" s="74"/>
      <c r="DO218" s="74"/>
      <c r="DP218" s="74"/>
      <c r="DQ218" s="74"/>
      <c r="DR218" s="74"/>
      <c r="DS218" s="74"/>
      <c r="DT218" s="74"/>
      <c r="DU218" s="74"/>
      <c r="DV218" s="74"/>
      <c r="DW218" s="74"/>
      <c r="DX218" s="74"/>
      <c r="DY218" s="74"/>
      <c r="DZ218" s="74"/>
      <c r="EA218" s="74"/>
      <c r="EB218" s="74"/>
      <c r="EC218" s="74"/>
      <c r="ED218" s="74"/>
      <c r="EE218" s="74"/>
      <c r="EF218" s="74"/>
      <c r="EG218" s="74"/>
      <c r="EH218" s="74"/>
      <c r="EI218" s="74"/>
      <c r="EJ218" s="74"/>
      <c r="EK218" s="74"/>
      <c r="EL218" s="74"/>
      <c r="EM218" s="74"/>
      <c r="EN218" s="74"/>
    </row>
    <row r="219" spans="1:144" x14ac:dyDescent="0.25">
      <c r="A219" s="75"/>
      <c r="B219" s="75"/>
      <c r="C219" s="75"/>
      <c r="D219" s="75"/>
      <c r="E219" s="75"/>
      <c r="F219" s="75"/>
      <c r="G219" s="75"/>
      <c r="H219" s="75"/>
      <c r="I219" s="75"/>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c r="CZ219" s="74"/>
      <c r="DA219" s="74"/>
      <c r="DB219" s="74"/>
      <c r="DC219" s="74"/>
      <c r="DD219" s="74"/>
      <c r="DE219" s="74"/>
      <c r="DF219" s="74"/>
      <c r="DG219" s="74"/>
      <c r="DH219" s="74"/>
      <c r="DI219" s="74"/>
      <c r="DJ219" s="74"/>
      <c r="DK219" s="74"/>
      <c r="DL219" s="74"/>
      <c r="DM219" s="74"/>
      <c r="DN219" s="74"/>
      <c r="DO219" s="74"/>
      <c r="DP219" s="74"/>
      <c r="DQ219" s="74"/>
      <c r="DR219" s="74"/>
      <c r="DS219" s="74"/>
      <c r="DT219" s="74"/>
      <c r="DU219" s="74"/>
      <c r="DV219" s="74"/>
      <c r="DW219" s="74"/>
      <c r="DX219" s="74"/>
      <c r="DY219" s="74"/>
      <c r="DZ219" s="74"/>
      <c r="EA219" s="74"/>
      <c r="EB219" s="74"/>
      <c r="EC219" s="74"/>
      <c r="ED219" s="74"/>
      <c r="EE219" s="74"/>
      <c r="EF219" s="74"/>
      <c r="EG219" s="74"/>
      <c r="EH219" s="74"/>
      <c r="EI219" s="74"/>
      <c r="EJ219" s="74"/>
      <c r="EK219" s="74"/>
      <c r="EL219" s="74"/>
      <c r="EM219" s="74"/>
      <c r="EN219" s="74"/>
    </row>
    <row r="220" spans="1:144" x14ac:dyDescent="0.25">
      <c r="A220" s="75"/>
      <c r="B220" s="75"/>
      <c r="C220" s="75"/>
      <c r="D220" s="75"/>
      <c r="E220" s="75"/>
      <c r="F220" s="75"/>
      <c r="G220" s="75"/>
      <c r="H220" s="75"/>
      <c r="I220" s="75"/>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c r="CY220" s="74"/>
      <c r="CZ220" s="74"/>
      <c r="DA220" s="74"/>
      <c r="DB220" s="74"/>
      <c r="DC220" s="74"/>
      <c r="DD220" s="74"/>
      <c r="DE220" s="74"/>
      <c r="DF220" s="74"/>
      <c r="DG220" s="74"/>
      <c r="DH220" s="74"/>
      <c r="DI220" s="74"/>
      <c r="DJ220" s="74"/>
      <c r="DK220" s="74"/>
      <c r="DL220" s="74"/>
      <c r="DM220" s="74"/>
      <c r="DN220" s="74"/>
      <c r="DO220" s="74"/>
      <c r="DP220" s="74"/>
      <c r="DQ220" s="74"/>
      <c r="DR220" s="74"/>
      <c r="DS220" s="74"/>
      <c r="DT220" s="74"/>
      <c r="DU220" s="74"/>
      <c r="DV220" s="74"/>
      <c r="DW220" s="74"/>
      <c r="DX220" s="74"/>
      <c r="DY220" s="74"/>
      <c r="DZ220" s="74"/>
      <c r="EA220" s="74"/>
      <c r="EB220" s="74"/>
      <c r="EC220" s="74"/>
      <c r="ED220" s="74"/>
      <c r="EE220" s="74"/>
      <c r="EF220" s="74"/>
      <c r="EG220" s="74"/>
      <c r="EH220" s="74"/>
      <c r="EI220" s="74"/>
      <c r="EJ220" s="74"/>
      <c r="EK220" s="74"/>
      <c r="EL220" s="74"/>
      <c r="EM220" s="74"/>
      <c r="EN220" s="74"/>
    </row>
    <row r="221" spans="1:144" x14ac:dyDescent="0.25">
      <c r="A221" s="75"/>
      <c r="B221" s="75"/>
      <c r="C221" s="75"/>
      <c r="D221" s="75"/>
      <c r="E221" s="75"/>
      <c r="F221" s="75"/>
      <c r="G221" s="75"/>
      <c r="H221" s="75"/>
      <c r="I221" s="75"/>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4"/>
      <c r="CX221" s="74"/>
      <c r="CY221" s="74"/>
      <c r="CZ221" s="74"/>
      <c r="DA221" s="74"/>
      <c r="DB221" s="74"/>
      <c r="DC221" s="74"/>
      <c r="DD221" s="74"/>
      <c r="DE221" s="74"/>
      <c r="DF221" s="74"/>
      <c r="DG221" s="74"/>
      <c r="DH221" s="74"/>
      <c r="DI221" s="74"/>
      <c r="DJ221" s="74"/>
      <c r="DK221" s="74"/>
      <c r="DL221" s="74"/>
      <c r="DM221" s="74"/>
      <c r="DN221" s="74"/>
      <c r="DO221" s="74"/>
      <c r="DP221" s="74"/>
      <c r="DQ221" s="74"/>
      <c r="DR221" s="74"/>
      <c r="DS221" s="74"/>
      <c r="DT221" s="74"/>
      <c r="DU221" s="74"/>
      <c r="DV221" s="74"/>
      <c r="DW221" s="74"/>
      <c r="DX221" s="74"/>
      <c r="DY221" s="74"/>
      <c r="DZ221" s="74"/>
      <c r="EA221" s="74"/>
      <c r="EB221" s="74"/>
      <c r="EC221" s="74"/>
      <c r="ED221" s="74"/>
      <c r="EE221" s="74"/>
      <c r="EF221" s="74"/>
      <c r="EG221" s="74"/>
      <c r="EH221" s="74"/>
      <c r="EI221" s="74"/>
      <c r="EJ221" s="74"/>
      <c r="EK221" s="74"/>
      <c r="EL221" s="74"/>
      <c r="EM221" s="74"/>
      <c r="EN221" s="74"/>
    </row>
    <row r="222" spans="1:144" x14ac:dyDescent="0.25">
      <c r="A222" s="75"/>
      <c r="B222" s="75"/>
      <c r="C222" s="75"/>
      <c r="D222" s="75"/>
      <c r="E222" s="75"/>
      <c r="F222" s="75"/>
      <c r="G222" s="75"/>
      <c r="H222" s="75"/>
      <c r="I222" s="75"/>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c r="CY222" s="74"/>
      <c r="CZ222" s="74"/>
      <c r="DA222" s="74"/>
      <c r="DB222" s="74"/>
      <c r="DC222" s="74"/>
      <c r="DD222" s="74"/>
      <c r="DE222" s="74"/>
      <c r="DF222" s="74"/>
      <c r="DG222" s="74"/>
      <c r="DH222" s="74"/>
      <c r="DI222" s="74"/>
      <c r="DJ222" s="74"/>
      <c r="DK222" s="74"/>
      <c r="DL222" s="74"/>
      <c r="DM222" s="74"/>
      <c r="DN222" s="74"/>
      <c r="DO222" s="74"/>
      <c r="DP222" s="74"/>
      <c r="DQ222" s="74"/>
      <c r="DR222" s="74"/>
      <c r="DS222" s="74"/>
      <c r="DT222" s="74"/>
      <c r="DU222" s="74"/>
      <c r="DV222" s="74"/>
      <c r="DW222" s="74"/>
      <c r="DX222" s="74"/>
      <c r="DY222" s="74"/>
      <c r="DZ222" s="74"/>
      <c r="EA222" s="74"/>
      <c r="EB222" s="74"/>
      <c r="EC222" s="74"/>
      <c r="ED222" s="74"/>
      <c r="EE222" s="74"/>
      <c r="EF222" s="74"/>
      <c r="EG222" s="74"/>
      <c r="EH222" s="74"/>
      <c r="EI222" s="74"/>
      <c r="EJ222" s="74"/>
      <c r="EK222" s="74"/>
      <c r="EL222" s="74"/>
      <c r="EM222" s="74"/>
      <c r="EN222" s="74"/>
    </row>
    <row r="223" spans="1:144" x14ac:dyDescent="0.25">
      <c r="A223" s="75"/>
      <c r="B223" s="75"/>
      <c r="C223" s="75"/>
      <c r="D223" s="75"/>
      <c r="E223" s="75"/>
      <c r="F223" s="75"/>
      <c r="G223" s="75"/>
      <c r="H223" s="75"/>
      <c r="I223" s="75"/>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4"/>
      <c r="CX223" s="74"/>
      <c r="CY223" s="74"/>
      <c r="CZ223" s="74"/>
      <c r="DA223" s="74"/>
      <c r="DB223" s="74"/>
      <c r="DC223" s="74"/>
      <c r="DD223" s="74"/>
      <c r="DE223" s="74"/>
      <c r="DF223" s="74"/>
      <c r="DG223" s="74"/>
      <c r="DH223" s="74"/>
      <c r="DI223" s="74"/>
      <c r="DJ223" s="74"/>
      <c r="DK223" s="74"/>
      <c r="DL223" s="74"/>
      <c r="DM223" s="74"/>
      <c r="DN223" s="74"/>
      <c r="DO223" s="74"/>
      <c r="DP223" s="74"/>
      <c r="DQ223" s="74"/>
      <c r="DR223" s="74"/>
      <c r="DS223" s="74"/>
      <c r="DT223" s="74"/>
      <c r="DU223" s="74"/>
      <c r="DV223" s="74"/>
      <c r="DW223" s="74"/>
      <c r="DX223" s="74"/>
      <c r="DY223" s="74"/>
      <c r="DZ223" s="74"/>
      <c r="EA223" s="74"/>
      <c r="EB223" s="74"/>
      <c r="EC223" s="74"/>
      <c r="ED223" s="74"/>
      <c r="EE223" s="74"/>
      <c r="EF223" s="74"/>
      <c r="EG223" s="74"/>
      <c r="EH223" s="74"/>
      <c r="EI223" s="74"/>
      <c r="EJ223" s="74"/>
      <c r="EK223" s="74"/>
      <c r="EL223" s="74"/>
      <c r="EM223" s="74"/>
      <c r="EN223" s="74"/>
    </row>
    <row r="224" spans="1:144" x14ac:dyDescent="0.25">
      <c r="A224" s="75"/>
      <c r="B224" s="75"/>
      <c r="C224" s="75"/>
      <c r="D224" s="75"/>
      <c r="E224" s="75"/>
      <c r="F224" s="75"/>
      <c r="G224" s="75"/>
      <c r="H224" s="75"/>
      <c r="I224" s="75"/>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c r="CY224" s="74"/>
      <c r="CZ224" s="74"/>
      <c r="DA224" s="74"/>
      <c r="DB224" s="74"/>
      <c r="DC224" s="74"/>
      <c r="DD224" s="74"/>
      <c r="DE224" s="74"/>
      <c r="DF224" s="74"/>
      <c r="DG224" s="74"/>
      <c r="DH224" s="74"/>
      <c r="DI224" s="74"/>
      <c r="DJ224" s="74"/>
      <c r="DK224" s="74"/>
      <c r="DL224" s="74"/>
      <c r="DM224" s="74"/>
      <c r="DN224" s="74"/>
      <c r="DO224" s="74"/>
      <c r="DP224" s="74"/>
      <c r="DQ224" s="74"/>
      <c r="DR224" s="74"/>
      <c r="DS224" s="74"/>
      <c r="DT224" s="74"/>
      <c r="DU224" s="74"/>
      <c r="DV224" s="74"/>
      <c r="DW224" s="74"/>
      <c r="DX224" s="74"/>
      <c r="DY224" s="74"/>
      <c r="DZ224" s="74"/>
      <c r="EA224" s="74"/>
      <c r="EB224" s="74"/>
      <c r="EC224" s="74"/>
      <c r="ED224" s="74"/>
      <c r="EE224" s="74"/>
      <c r="EF224" s="74"/>
      <c r="EG224" s="74"/>
      <c r="EH224" s="74"/>
      <c r="EI224" s="74"/>
      <c r="EJ224" s="74"/>
      <c r="EK224" s="74"/>
      <c r="EL224" s="74"/>
      <c r="EM224" s="74"/>
      <c r="EN224" s="74"/>
    </row>
    <row r="225" spans="1:144" x14ac:dyDescent="0.25">
      <c r="A225" s="75"/>
      <c r="B225" s="75"/>
      <c r="C225" s="75"/>
      <c r="D225" s="75"/>
      <c r="E225" s="75"/>
      <c r="F225" s="75"/>
      <c r="G225" s="75"/>
      <c r="H225" s="75"/>
      <c r="I225" s="75"/>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c r="CY225" s="74"/>
      <c r="CZ225" s="74"/>
      <c r="DA225" s="74"/>
      <c r="DB225" s="74"/>
      <c r="DC225" s="74"/>
      <c r="DD225" s="74"/>
      <c r="DE225" s="74"/>
      <c r="DF225" s="74"/>
      <c r="DG225" s="74"/>
      <c r="DH225" s="74"/>
      <c r="DI225" s="74"/>
      <c r="DJ225" s="74"/>
      <c r="DK225" s="74"/>
      <c r="DL225" s="74"/>
      <c r="DM225" s="74"/>
      <c r="DN225" s="74"/>
      <c r="DO225" s="74"/>
      <c r="DP225" s="74"/>
      <c r="DQ225" s="74"/>
      <c r="DR225" s="74"/>
      <c r="DS225" s="74"/>
      <c r="DT225" s="74"/>
      <c r="DU225" s="74"/>
      <c r="DV225" s="74"/>
      <c r="DW225" s="74"/>
      <c r="DX225" s="74"/>
      <c r="DY225" s="74"/>
      <c r="DZ225" s="74"/>
      <c r="EA225" s="74"/>
      <c r="EB225" s="74"/>
      <c r="EC225" s="74"/>
      <c r="ED225" s="74"/>
      <c r="EE225" s="74"/>
      <c r="EF225" s="74"/>
      <c r="EG225" s="74"/>
      <c r="EH225" s="74"/>
      <c r="EI225" s="74"/>
      <c r="EJ225" s="74"/>
      <c r="EK225" s="74"/>
      <c r="EL225" s="74"/>
      <c r="EM225" s="74"/>
      <c r="EN225" s="74"/>
    </row>
    <row r="226" spans="1:144" x14ac:dyDescent="0.25">
      <c r="A226" s="75"/>
      <c r="B226" s="75"/>
      <c r="C226" s="75"/>
      <c r="D226" s="75"/>
      <c r="E226" s="75"/>
      <c r="F226" s="75"/>
      <c r="G226" s="75"/>
      <c r="H226" s="75"/>
      <c r="I226" s="75"/>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c r="CY226" s="74"/>
      <c r="CZ226" s="74"/>
      <c r="DA226" s="74"/>
      <c r="DB226" s="74"/>
      <c r="DC226" s="74"/>
      <c r="DD226" s="74"/>
      <c r="DE226" s="74"/>
      <c r="DF226" s="74"/>
      <c r="DG226" s="74"/>
      <c r="DH226" s="74"/>
      <c r="DI226" s="74"/>
      <c r="DJ226" s="74"/>
      <c r="DK226" s="74"/>
      <c r="DL226" s="74"/>
      <c r="DM226" s="74"/>
      <c r="DN226" s="74"/>
      <c r="DO226" s="74"/>
      <c r="DP226" s="74"/>
      <c r="DQ226" s="74"/>
      <c r="DR226" s="74"/>
      <c r="DS226" s="74"/>
      <c r="DT226" s="74"/>
      <c r="DU226" s="74"/>
      <c r="DV226" s="74"/>
      <c r="DW226" s="74"/>
      <c r="DX226" s="74"/>
      <c r="DY226" s="74"/>
      <c r="DZ226" s="74"/>
      <c r="EA226" s="74"/>
      <c r="EB226" s="74"/>
      <c r="EC226" s="74"/>
      <c r="ED226" s="74"/>
      <c r="EE226" s="74"/>
      <c r="EF226" s="74"/>
      <c r="EG226" s="74"/>
      <c r="EH226" s="74"/>
      <c r="EI226" s="74"/>
      <c r="EJ226" s="74"/>
      <c r="EK226" s="74"/>
      <c r="EL226" s="74"/>
      <c r="EM226" s="74"/>
      <c r="EN226" s="74"/>
    </row>
    <row r="227" spans="1:144" x14ac:dyDescent="0.25">
      <c r="A227" s="75"/>
      <c r="B227" s="75"/>
      <c r="C227" s="75"/>
      <c r="D227" s="75"/>
      <c r="E227" s="75"/>
      <c r="F227" s="75"/>
      <c r="G227" s="75"/>
      <c r="H227" s="75"/>
      <c r="I227" s="75"/>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c r="CY227" s="74"/>
      <c r="CZ227" s="74"/>
      <c r="DA227" s="74"/>
      <c r="DB227" s="74"/>
      <c r="DC227" s="74"/>
      <c r="DD227" s="74"/>
      <c r="DE227" s="74"/>
      <c r="DF227" s="74"/>
      <c r="DG227" s="74"/>
      <c r="DH227" s="74"/>
      <c r="DI227" s="74"/>
      <c r="DJ227" s="74"/>
      <c r="DK227" s="74"/>
      <c r="DL227" s="74"/>
      <c r="DM227" s="74"/>
      <c r="DN227" s="74"/>
      <c r="DO227" s="74"/>
      <c r="DP227" s="74"/>
      <c r="DQ227" s="74"/>
      <c r="DR227" s="74"/>
      <c r="DS227" s="74"/>
      <c r="DT227" s="74"/>
      <c r="DU227" s="74"/>
      <c r="DV227" s="74"/>
      <c r="DW227" s="74"/>
      <c r="DX227" s="74"/>
      <c r="DY227" s="74"/>
      <c r="DZ227" s="74"/>
      <c r="EA227" s="74"/>
      <c r="EB227" s="74"/>
      <c r="EC227" s="74"/>
      <c r="ED227" s="74"/>
      <c r="EE227" s="74"/>
      <c r="EF227" s="74"/>
      <c r="EG227" s="74"/>
      <c r="EH227" s="74"/>
      <c r="EI227" s="74"/>
      <c r="EJ227" s="74"/>
      <c r="EK227" s="74"/>
      <c r="EL227" s="74"/>
      <c r="EM227" s="74"/>
      <c r="EN227" s="74"/>
    </row>
    <row r="228" spans="1:144" x14ac:dyDescent="0.25">
      <c r="A228" s="75"/>
      <c r="B228" s="75"/>
      <c r="C228" s="75"/>
      <c r="D228" s="75"/>
      <c r="E228" s="75"/>
      <c r="F228" s="75"/>
      <c r="G228" s="75"/>
      <c r="H228" s="75"/>
      <c r="I228" s="75"/>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c r="CY228" s="74"/>
      <c r="CZ228" s="74"/>
      <c r="DA228" s="74"/>
      <c r="DB228" s="74"/>
      <c r="DC228" s="74"/>
      <c r="DD228" s="74"/>
      <c r="DE228" s="74"/>
      <c r="DF228" s="74"/>
      <c r="DG228" s="74"/>
      <c r="DH228" s="74"/>
      <c r="DI228" s="74"/>
      <c r="DJ228" s="74"/>
      <c r="DK228" s="74"/>
      <c r="DL228" s="74"/>
      <c r="DM228" s="74"/>
      <c r="DN228" s="74"/>
      <c r="DO228" s="74"/>
      <c r="DP228" s="74"/>
      <c r="DQ228" s="74"/>
      <c r="DR228" s="74"/>
      <c r="DS228" s="74"/>
      <c r="DT228" s="74"/>
      <c r="DU228" s="74"/>
      <c r="DV228" s="74"/>
      <c r="DW228" s="74"/>
      <c r="DX228" s="74"/>
      <c r="DY228" s="74"/>
      <c r="DZ228" s="74"/>
      <c r="EA228" s="74"/>
      <c r="EB228" s="74"/>
      <c r="EC228" s="74"/>
      <c r="ED228" s="74"/>
      <c r="EE228" s="74"/>
      <c r="EF228" s="74"/>
      <c r="EG228" s="74"/>
      <c r="EH228" s="74"/>
      <c r="EI228" s="74"/>
      <c r="EJ228" s="74"/>
      <c r="EK228" s="74"/>
      <c r="EL228" s="74"/>
      <c r="EM228" s="74"/>
      <c r="EN228" s="74"/>
    </row>
    <row r="229" spans="1:144" x14ac:dyDescent="0.25">
      <c r="A229" s="75"/>
      <c r="B229" s="75"/>
      <c r="C229" s="75"/>
      <c r="D229" s="75"/>
      <c r="E229" s="75"/>
      <c r="F229" s="75"/>
      <c r="G229" s="75"/>
      <c r="H229" s="75"/>
      <c r="I229" s="75"/>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c r="CY229" s="74"/>
      <c r="CZ229" s="74"/>
      <c r="DA229" s="74"/>
      <c r="DB229" s="74"/>
      <c r="DC229" s="74"/>
      <c r="DD229" s="74"/>
      <c r="DE229" s="74"/>
      <c r="DF229" s="74"/>
      <c r="DG229" s="74"/>
      <c r="DH229" s="74"/>
      <c r="DI229" s="74"/>
      <c r="DJ229" s="74"/>
      <c r="DK229" s="74"/>
      <c r="DL229" s="74"/>
      <c r="DM229" s="74"/>
      <c r="DN229" s="74"/>
      <c r="DO229" s="74"/>
      <c r="DP229" s="74"/>
      <c r="DQ229" s="74"/>
      <c r="DR229" s="74"/>
      <c r="DS229" s="74"/>
      <c r="DT229" s="74"/>
      <c r="DU229" s="74"/>
      <c r="DV229" s="74"/>
      <c r="DW229" s="74"/>
      <c r="DX229" s="74"/>
      <c r="DY229" s="74"/>
      <c r="DZ229" s="74"/>
      <c r="EA229" s="74"/>
      <c r="EB229" s="74"/>
      <c r="EC229" s="74"/>
      <c r="ED229" s="74"/>
      <c r="EE229" s="74"/>
      <c r="EF229" s="74"/>
      <c r="EG229" s="74"/>
      <c r="EH229" s="74"/>
      <c r="EI229" s="74"/>
      <c r="EJ229" s="74"/>
      <c r="EK229" s="74"/>
      <c r="EL229" s="74"/>
      <c r="EM229" s="74"/>
      <c r="EN229" s="74"/>
    </row>
    <row r="230" spans="1:144" x14ac:dyDescent="0.25">
      <c r="A230" s="75"/>
      <c r="B230" s="75"/>
      <c r="C230" s="75"/>
      <c r="D230" s="75"/>
      <c r="E230" s="75"/>
      <c r="F230" s="75"/>
      <c r="G230" s="75"/>
      <c r="H230" s="75"/>
      <c r="I230" s="75"/>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c r="CY230" s="74"/>
      <c r="CZ230" s="74"/>
      <c r="DA230" s="74"/>
      <c r="DB230" s="74"/>
      <c r="DC230" s="74"/>
      <c r="DD230" s="74"/>
      <c r="DE230" s="74"/>
      <c r="DF230" s="74"/>
      <c r="DG230" s="74"/>
      <c r="DH230" s="74"/>
      <c r="DI230" s="74"/>
      <c r="DJ230" s="74"/>
      <c r="DK230" s="74"/>
      <c r="DL230" s="74"/>
      <c r="DM230" s="74"/>
      <c r="DN230" s="74"/>
      <c r="DO230" s="74"/>
      <c r="DP230" s="74"/>
      <c r="DQ230" s="74"/>
      <c r="DR230" s="74"/>
      <c r="DS230" s="74"/>
      <c r="DT230" s="74"/>
      <c r="DU230" s="74"/>
      <c r="DV230" s="74"/>
      <c r="DW230" s="74"/>
      <c r="DX230" s="74"/>
      <c r="DY230" s="74"/>
      <c r="DZ230" s="74"/>
      <c r="EA230" s="74"/>
      <c r="EB230" s="74"/>
      <c r="EC230" s="74"/>
      <c r="ED230" s="74"/>
      <c r="EE230" s="74"/>
      <c r="EF230" s="74"/>
      <c r="EG230" s="74"/>
      <c r="EH230" s="74"/>
      <c r="EI230" s="74"/>
      <c r="EJ230" s="74"/>
      <c r="EK230" s="74"/>
      <c r="EL230" s="74"/>
      <c r="EM230" s="74"/>
      <c r="EN230" s="74"/>
    </row>
    <row r="231" spans="1:144" x14ac:dyDescent="0.25">
      <c r="A231" s="75"/>
      <c r="B231" s="75"/>
      <c r="C231" s="75"/>
      <c r="D231" s="75"/>
      <c r="E231" s="75"/>
      <c r="F231" s="75"/>
      <c r="G231" s="75"/>
      <c r="H231" s="75"/>
      <c r="I231" s="75"/>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74"/>
      <c r="CZ231" s="74"/>
      <c r="DA231" s="74"/>
      <c r="DB231" s="74"/>
      <c r="DC231" s="74"/>
      <c r="DD231" s="74"/>
      <c r="DE231" s="74"/>
      <c r="DF231" s="74"/>
      <c r="DG231" s="74"/>
      <c r="DH231" s="74"/>
      <c r="DI231" s="74"/>
      <c r="DJ231" s="74"/>
      <c r="DK231" s="74"/>
      <c r="DL231" s="74"/>
      <c r="DM231" s="74"/>
      <c r="DN231" s="74"/>
      <c r="DO231" s="74"/>
      <c r="DP231" s="74"/>
      <c r="DQ231" s="74"/>
      <c r="DR231" s="74"/>
      <c r="DS231" s="74"/>
      <c r="DT231" s="74"/>
      <c r="DU231" s="74"/>
      <c r="DV231" s="74"/>
      <c r="DW231" s="74"/>
      <c r="DX231" s="74"/>
      <c r="DY231" s="74"/>
      <c r="DZ231" s="74"/>
      <c r="EA231" s="74"/>
      <c r="EB231" s="74"/>
      <c r="EC231" s="74"/>
      <c r="ED231" s="74"/>
      <c r="EE231" s="74"/>
      <c r="EF231" s="74"/>
      <c r="EG231" s="74"/>
      <c r="EH231" s="74"/>
      <c r="EI231" s="74"/>
      <c r="EJ231" s="74"/>
      <c r="EK231" s="74"/>
      <c r="EL231" s="74"/>
      <c r="EM231" s="74"/>
      <c r="EN231" s="74"/>
    </row>
    <row r="232" spans="1:144" x14ac:dyDescent="0.25">
      <c r="A232" s="75"/>
      <c r="B232" s="75"/>
      <c r="C232" s="75"/>
      <c r="D232" s="75"/>
      <c r="E232" s="75"/>
      <c r="F232" s="75"/>
      <c r="G232" s="75"/>
      <c r="H232" s="75"/>
      <c r="I232" s="75"/>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c r="CY232" s="74"/>
      <c r="CZ232" s="74"/>
      <c r="DA232" s="74"/>
      <c r="DB232" s="74"/>
      <c r="DC232" s="74"/>
      <c r="DD232" s="74"/>
      <c r="DE232" s="74"/>
      <c r="DF232" s="74"/>
      <c r="DG232" s="74"/>
      <c r="DH232" s="74"/>
      <c r="DI232" s="74"/>
      <c r="DJ232" s="74"/>
      <c r="DK232" s="74"/>
      <c r="DL232" s="74"/>
      <c r="DM232" s="74"/>
      <c r="DN232" s="74"/>
      <c r="DO232" s="74"/>
      <c r="DP232" s="74"/>
      <c r="DQ232" s="74"/>
      <c r="DR232" s="74"/>
      <c r="DS232" s="74"/>
      <c r="DT232" s="74"/>
      <c r="DU232" s="74"/>
      <c r="DV232" s="74"/>
      <c r="DW232" s="74"/>
      <c r="DX232" s="74"/>
      <c r="DY232" s="74"/>
      <c r="DZ232" s="74"/>
      <c r="EA232" s="74"/>
      <c r="EB232" s="74"/>
      <c r="EC232" s="74"/>
      <c r="ED232" s="74"/>
      <c r="EE232" s="74"/>
      <c r="EF232" s="74"/>
      <c r="EG232" s="74"/>
      <c r="EH232" s="74"/>
      <c r="EI232" s="74"/>
      <c r="EJ232" s="74"/>
      <c r="EK232" s="74"/>
      <c r="EL232" s="74"/>
      <c r="EM232" s="74"/>
      <c r="EN232" s="74"/>
    </row>
    <row r="233" spans="1:144" x14ac:dyDescent="0.25">
      <c r="A233" s="75"/>
      <c r="B233" s="75"/>
      <c r="C233" s="75"/>
      <c r="D233" s="75"/>
      <c r="E233" s="75"/>
      <c r="F233" s="75"/>
      <c r="G233" s="75"/>
      <c r="H233" s="75"/>
      <c r="I233" s="75"/>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4"/>
      <c r="CX233" s="74"/>
      <c r="CY233" s="74"/>
      <c r="CZ233" s="74"/>
      <c r="DA233" s="74"/>
      <c r="DB233" s="74"/>
      <c r="DC233" s="74"/>
      <c r="DD233" s="74"/>
      <c r="DE233" s="74"/>
      <c r="DF233" s="74"/>
      <c r="DG233" s="74"/>
      <c r="DH233" s="74"/>
      <c r="DI233" s="74"/>
      <c r="DJ233" s="74"/>
      <c r="DK233" s="74"/>
      <c r="DL233" s="74"/>
      <c r="DM233" s="74"/>
      <c r="DN233" s="74"/>
      <c r="DO233" s="74"/>
      <c r="DP233" s="74"/>
      <c r="DQ233" s="74"/>
      <c r="DR233" s="74"/>
      <c r="DS233" s="74"/>
      <c r="DT233" s="74"/>
      <c r="DU233" s="74"/>
      <c r="DV233" s="74"/>
      <c r="DW233" s="74"/>
      <c r="DX233" s="74"/>
      <c r="DY233" s="74"/>
      <c r="DZ233" s="74"/>
      <c r="EA233" s="74"/>
      <c r="EB233" s="74"/>
      <c r="EC233" s="74"/>
      <c r="ED233" s="74"/>
      <c r="EE233" s="74"/>
      <c r="EF233" s="74"/>
      <c r="EG233" s="74"/>
      <c r="EH233" s="74"/>
      <c r="EI233" s="74"/>
      <c r="EJ233" s="74"/>
      <c r="EK233" s="74"/>
      <c r="EL233" s="74"/>
      <c r="EM233" s="74"/>
      <c r="EN233" s="74"/>
    </row>
    <row r="234" spans="1:144" x14ac:dyDescent="0.25">
      <c r="A234" s="75"/>
      <c r="B234" s="75"/>
      <c r="C234" s="75"/>
      <c r="D234" s="75"/>
      <c r="E234" s="75"/>
      <c r="F234" s="75"/>
      <c r="G234" s="75"/>
      <c r="H234" s="75"/>
      <c r="I234" s="75"/>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c r="CY234" s="74"/>
      <c r="CZ234" s="74"/>
      <c r="DA234" s="74"/>
      <c r="DB234" s="74"/>
      <c r="DC234" s="74"/>
      <c r="DD234" s="74"/>
      <c r="DE234" s="74"/>
      <c r="DF234" s="74"/>
      <c r="DG234" s="74"/>
      <c r="DH234" s="74"/>
      <c r="DI234" s="74"/>
      <c r="DJ234" s="74"/>
      <c r="DK234" s="74"/>
      <c r="DL234" s="74"/>
      <c r="DM234" s="74"/>
      <c r="DN234" s="74"/>
      <c r="DO234" s="74"/>
      <c r="DP234" s="74"/>
      <c r="DQ234" s="74"/>
      <c r="DR234" s="74"/>
      <c r="DS234" s="74"/>
      <c r="DT234" s="74"/>
      <c r="DU234" s="74"/>
      <c r="DV234" s="74"/>
      <c r="DW234" s="74"/>
      <c r="DX234" s="74"/>
      <c r="DY234" s="74"/>
      <c r="DZ234" s="74"/>
      <c r="EA234" s="74"/>
      <c r="EB234" s="74"/>
      <c r="EC234" s="74"/>
      <c r="ED234" s="74"/>
      <c r="EE234" s="74"/>
      <c r="EF234" s="74"/>
      <c r="EG234" s="74"/>
      <c r="EH234" s="74"/>
      <c r="EI234" s="74"/>
      <c r="EJ234" s="74"/>
      <c r="EK234" s="74"/>
      <c r="EL234" s="74"/>
      <c r="EM234" s="74"/>
      <c r="EN234" s="74"/>
    </row>
    <row r="235" spans="1:144" x14ac:dyDescent="0.25">
      <c r="A235" s="75"/>
      <c r="B235" s="75"/>
      <c r="C235" s="75"/>
      <c r="D235" s="75"/>
      <c r="E235" s="75"/>
      <c r="F235" s="75"/>
      <c r="G235" s="75"/>
      <c r="H235" s="75"/>
      <c r="I235" s="75"/>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4"/>
      <c r="CX235" s="74"/>
      <c r="CY235" s="74"/>
      <c r="CZ235" s="74"/>
      <c r="DA235" s="74"/>
      <c r="DB235" s="74"/>
      <c r="DC235" s="74"/>
      <c r="DD235" s="74"/>
      <c r="DE235" s="74"/>
      <c r="DF235" s="74"/>
      <c r="DG235" s="74"/>
      <c r="DH235" s="74"/>
      <c r="DI235" s="74"/>
      <c r="DJ235" s="74"/>
      <c r="DK235" s="74"/>
      <c r="DL235" s="74"/>
      <c r="DM235" s="74"/>
      <c r="DN235" s="74"/>
      <c r="DO235" s="74"/>
      <c r="DP235" s="74"/>
      <c r="DQ235" s="74"/>
      <c r="DR235" s="74"/>
      <c r="DS235" s="74"/>
      <c r="DT235" s="74"/>
      <c r="DU235" s="74"/>
      <c r="DV235" s="74"/>
      <c r="DW235" s="74"/>
      <c r="DX235" s="74"/>
      <c r="DY235" s="74"/>
      <c r="DZ235" s="74"/>
      <c r="EA235" s="74"/>
      <c r="EB235" s="74"/>
      <c r="EC235" s="74"/>
      <c r="ED235" s="74"/>
      <c r="EE235" s="74"/>
      <c r="EF235" s="74"/>
      <c r="EG235" s="74"/>
      <c r="EH235" s="74"/>
      <c r="EI235" s="74"/>
      <c r="EJ235" s="74"/>
      <c r="EK235" s="74"/>
      <c r="EL235" s="74"/>
      <c r="EM235" s="74"/>
      <c r="EN235" s="74"/>
    </row>
    <row r="236" spans="1:144" x14ac:dyDescent="0.25">
      <c r="A236" s="75"/>
      <c r="B236" s="75"/>
      <c r="C236" s="75"/>
      <c r="D236" s="75"/>
      <c r="E236" s="75"/>
      <c r="F236" s="75"/>
      <c r="G236" s="75"/>
      <c r="H236" s="75"/>
      <c r="I236" s="75"/>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c r="CY236" s="74"/>
      <c r="CZ236" s="74"/>
      <c r="DA236" s="74"/>
      <c r="DB236" s="74"/>
      <c r="DC236" s="74"/>
      <c r="DD236" s="74"/>
      <c r="DE236" s="74"/>
      <c r="DF236" s="74"/>
      <c r="DG236" s="74"/>
      <c r="DH236" s="74"/>
      <c r="DI236" s="74"/>
      <c r="DJ236" s="74"/>
      <c r="DK236" s="74"/>
      <c r="DL236" s="74"/>
      <c r="DM236" s="74"/>
      <c r="DN236" s="74"/>
      <c r="DO236" s="74"/>
      <c r="DP236" s="74"/>
      <c r="DQ236" s="74"/>
      <c r="DR236" s="74"/>
      <c r="DS236" s="74"/>
      <c r="DT236" s="74"/>
      <c r="DU236" s="74"/>
      <c r="DV236" s="74"/>
      <c r="DW236" s="74"/>
      <c r="DX236" s="74"/>
      <c r="DY236" s="74"/>
      <c r="DZ236" s="74"/>
      <c r="EA236" s="74"/>
      <c r="EB236" s="74"/>
      <c r="EC236" s="74"/>
      <c r="ED236" s="74"/>
      <c r="EE236" s="74"/>
      <c r="EF236" s="74"/>
      <c r="EG236" s="74"/>
      <c r="EH236" s="74"/>
      <c r="EI236" s="74"/>
      <c r="EJ236" s="74"/>
      <c r="EK236" s="74"/>
      <c r="EL236" s="74"/>
      <c r="EM236" s="74"/>
      <c r="EN236" s="74"/>
    </row>
    <row r="237" spans="1:144" x14ac:dyDescent="0.25">
      <c r="A237" s="75"/>
      <c r="B237" s="75"/>
      <c r="C237" s="75"/>
      <c r="D237" s="75"/>
      <c r="E237" s="75"/>
      <c r="F237" s="75"/>
      <c r="G237" s="75"/>
      <c r="H237" s="75"/>
      <c r="I237" s="75"/>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c r="CY237" s="74"/>
      <c r="CZ237" s="74"/>
      <c r="DA237" s="74"/>
      <c r="DB237" s="74"/>
      <c r="DC237" s="74"/>
      <c r="DD237" s="74"/>
      <c r="DE237" s="74"/>
      <c r="DF237" s="74"/>
      <c r="DG237" s="74"/>
      <c r="DH237" s="74"/>
      <c r="DI237" s="74"/>
      <c r="DJ237" s="74"/>
      <c r="DK237" s="74"/>
      <c r="DL237" s="74"/>
      <c r="DM237" s="74"/>
      <c r="DN237" s="74"/>
      <c r="DO237" s="74"/>
      <c r="DP237" s="74"/>
      <c r="DQ237" s="74"/>
      <c r="DR237" s="74"/>
      <c r="DS237" s="74"/>
      <c r="DT237" s="74"/>
      <c r="DU237" s="74"/>
      <c r="DV237" s="74"/>
      <c r="DW237" s="74"/>
      <c r="DX237" s="74"/>
      <c r="DY237" s="74"/>
      <c r="DZ237" s="74"/>
      <c r="EA237" s="74"/>
      <c r="EB237" s="74"/>
      <c r="EC237" s="74"/>
      <c r="ED237" s="74"/>
      <c r="EE237" s="74"/>
      <c r="EF237" s="74"/>
      <c r="EG237" s="74"/>
      <c r="EH237" s="74"/>
      <c r="EI237" s="74"/>
      <c r="EJ237" s="74"/>
      <c r="EK237" s="74"/>
      <c r="EL237" s="74"/>
      <c r="EM237" s="74"/>
      <c r="EN237" s="74"/>
    </row>
    <row r="238" spans="1:144" x14ac:dyDescent="0.25">
      <c r="A238" s="75"/>
      <c r="B238" s="75"/>
      <c r="C238" s="75"/>
      <c r="D238" s="75"/>
      <c r="E238" s="75"/>
      <c r="F238" s="75"/>
      <c r="G238" s="75"/>
      <c r="H238" s="75"/>
      <c r="I238" s="75"/>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c r="CY238" s="74"/>
      <c r="CZ238" s="74"/>
      <c r="DA238" s="74"/>
      <c r="DB238" s="74"/>
      <c r="DC238" s="74"/>
      <c r="DD238" s="74"/>
      <c r="DE238" s="74"/>
      <c r="DF238" s="74"/>
      <c r="DG238" s="74"/>
      <c r="DH238" s="74"/>
      <c r="DI238" s="74"/>
      <c r="DJ238" s="74"/>
      <c r="DK238" s="74"/>
      <c r="DL238" s="74"/>
      <c r="DM238" s="74"/>
      <c r="DN238" s="74"/>
      <c r="DO238" s="74"/>
      <c r="DP238" s="74"/>
      <c r="DQ238" s="74"/>
      <c r="DR238" s="74"/>
      <c r="DS238" s="74"/>
      <c r="DT238" s="74"/>
      <c r="DU238" s="74"/>
      <c r="DV238" s="74"/>
      <c r="DW238" s="74"/>
      <c r="DX238" s="74"/>
      <c r="DY238" s="74"/>
      <c r="DZ238" s="74"/>
      <c r="EA238" s="74"/>
      <c r="EB238" s="74"/>
      <c r="EC238" s="74"/>
      <c r="ED238" s="74"/>
      <c r="EE238" s="74"/>
      <c r="EF238" s="74"/>
      <c r="EG238" s="74"/>
      <c r="EH238" s="74"/>
      <c r="EI238" s="74"/>
      <c r="EJ238" s="74"/>
      <c r="EK238" s="74"/>
      <c r="EL238" s="74"/>
      <c r="EM238" s="74"/>
      <c r="EN238" s="74"/>
    </row>
    <row r="239" spans="1:144" x14ac:dyDescent="0.25">
      <c r="A239" s="75"/>
      <c r="B239" s="75"/>
      <c r="C239" s="75"/>
      <c r="D239" s="75"/>
      <c r="E239" s="75"/>
      <c r="F239" s="75"/>
      <c r="G239" s="75"/>
      <c r="H239" s="75"/>
      <c r="I239" s="75"/>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c r="CY239" s="74"/>
      <c r="CZ239" s="74"/>
      <c r="DA239" s="74"/>
      <c r="DB239" s="74"/>
      <c r="DC239" s="74"/>
      <c r="DD239" s="74"/>
      <c r="DE239" s="74"/>
      <c r="DF239" s="74"/>
      <c r="DG239" s="74"/>
      <c r="DH239" s="74"/>
      <c r="DI239" s="74"/>
      <c r="DJ239" s="74"/>
      <c r="DK239" s="74"/>
      <c r="DL239" s="74"/>
      <c r="DM239" s="74"/>
      <c r="DN239" s="74"/>
      <c r="DO239" s="74"/>
      <c r="DP239" s="74"/>
      <c r="DQ239" s="74"/>
      <c r="DR239" s="74"/>
      <c r="DS239" s="74"/>
      <c r="DT239" s="74"/>
      <c r="DU239" s="74"/>
      <c r="DV239" s="74"/>
      <c r="DW239" s="74"/>
      <c r="DX239" s="74"/>
      <c r="DY239" s="74"/>
      <c r="DZ239" s="74"/>
      <c r="EA239" s="74"/>
      <c r="EB239" s="74"/>
      <c r="EC239" s="74"/>
      <c r="ED239" s="74"/>
      <c r="EE239" s="74"/>
      <c r="EF239" s="74"/>
      <c r="EG239" s="74"/>
      <c r="EH239" s="74"/>
      <c r="EI239" s="74"/>
      <c r="EJ239" s="74"/>
      <c r="EK239" s="74"/>
      <c r="EL239" s="74"/>
      <c r="EM239" s="74"/>
      <c r="EN239" s="74"/>
    </row>
    <row r="240" spans="1:144" x14ac:dyDescent="0.25">
      <c r="A240" s="75"/>
      <c r="B240" s="75"/>
      <c r="C240" s="75"/>
      <c r="D240" s="75"/>
      <c r="E240" s="75"/>
      <c r="F240" s="75"/>
      <c r="G240" s="75"/>
      <c r="H240" s="75"/>
      <c r="I240" s="75"/>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c r="CY240" s="74"/>
      <c r="CZ240" s="74"/>
      <c r="DA240" s="74"/>
      <c r="DB240" s="74"/>
      <c r="DC240" s="74"/>
      <c r="DD240" s="74"/>
      <c r="DE240" s="74"/>
      <c r="DF240" s="74"/>
      <c r="DG240" s="74"/>
      <c r="DH240" s="74"/>
      <c r="DI240" s="74"/>
      <c r="DJ240" s="74"/>
      <c r="DK240" s="74"/>
      <c r="DL240" s="74"/>
      <c r="DM240" s="74"/>
      <c r="DN240" s="74"/>
      <c r="DO240" s="74"/>
      <c r="DP240" s="74"/>
      <c r="DQ240" s="74"/>
      <c r="DR240" s="74"/>
      <c r="DS240" s="74"/>
      <c r="DT240" s="74"/>
      <c r="DU240" s="74"/>
      <c r="DV240" s="74"/>
      <c r="DW240" s="74"/>
      <c r="DX240" s="74"/>
      <c r="DY240" s="74"/>
      <c r="DZ240" s="74"/>
      <c r="EA240" s="74"/>
      <c r="EB240" s="74"/>
      <c r="EC240" s="74"/>
      <c r="ED240" s="74"/>
      <c r="EE240" s="74"/>
      <c r="EF240" s="74"/>
      <c r="EG240" s="74"/>
      <c r="EH240" s="74"/>
      <c r="EI240" s="74"/>
      <c r="EJ240" s="74"/>
      <c r="EK240" s="74"/>
      <c r="EL240" s="74"/>
      <c r="EM240" s="74"/>
      <c r="EN240" s="74"/>
    </row>
  </sheetData>
  <sheetProtection algorithmName="SHA-512" hashValue="vBReQYnBFxEjEf6Hz1Q0vsxCrXabfH2xjIGvyQLRhPiCDX4IribQQA2VWPg6CP2bHhOYfhskmmPsw4TzNnunjA==" saltValue="dv3ZvfYRUSbjYAPG6fhEsw==" spinCount="100000" sheet="1" objects="1" scenarios="1" insertRows="0" selectLockedCells="1"/>
  <mergeCells count="83">
    <mergeCell ref="E100:F100"/>
    <mergeCell ref="E101:F101"/>
    <mergeCell ref="E102:F102"/>
    <mergeCell ref="E103:F103"/>
    <mergeCell ref="E104:F104"/>
    <mergeCell ref="E99:F99"/>
    <mergeCell ref="E93:F93"/>
    <mergeCell ref="E94:F94"/>
    <mergeCell ref="E95:F95"/>
    <mergeCell ref="E96:F96"/>
    <mergeCell ref="E97:F97"/>
    <mergeCell ref="L12:Q12"/>
    <mergeCell ref="B32:E32"/>
    <mergeCell ref="B22:E22"/>
    <mergeCell ref="B23:E23"/>
    <mergeCell ref="B28:E28"/>
    <mergeCell ref="B29:E29"/>
    <mergeCell ref="B31:E31"/>
    <mergeCell ref="B30:E30"/>
    <mergeCell ref="A12:I12"/>
    <mergeCell ref="B13:E13"/>
    <mergeCell ref="B14:E14"/>
    <mergeCell ref="B15:E15"/>
    <mergeCell ref="B44:E44"/>
    <mergeCell ref="B45:E45"/>
    <mergeCell ref="B46:E46"/>
    <mergeCell ref="A63:I63"/>
    <mergeCell ref="B47:E47"/>
    <mergeCell ref="B55:H55"/>
    <mergeCell ref="B56:H56"/>
    <mergeCell ref="E112:F112"/>
    <mergeCell ref="B48:E48"/>
    <mergeCell ref="B50:E50"/>
    <mergeCell ref="A52:I52"/>
    <mergeCell ref="A61:I61"/>
    <mergeCell ref="B57:H57"/>
    <mergeCell ref="B58:H58"/>
    <mergeCell ref="B53:H53"/>
    <mergeCell ref="B54:H54"/>
    <mergeCell ref="E108:F108"/>
    <mergeCell ref="E109:F109"/>
    <mergeCell ref="E90:F90"/>
    <mergeCell ref="E91:F91"/>
    <mergeCell ref="E92:F92"/>
    <mergeCell ref="E105:F105"/>
    <mergeCell ref="E98:F98"/>
    <mergeCell ref="A114:H114"/>
    <mergeCell ref="A85:I85"/>
    <mergeCell ref="E110:F110"/>
    <mergeCell ref="B42:E42"/>
    <mergeCell ref="B33:E33"/>
    <mergeCell ref="B34:E34"/>
    <mergeCell ref="B35:E35"/>
    <mergeCell ref="B36:E36"/>
    <mergeCell ref="B37:E37"/>
    <mergeCell ref="B38:E38"/>
    <mergeCell ref="B39:E39"/>
    <mergeCell ref="B40:E40"/>
    <mergeCell ref="B41:E41"/>
    <mergeCell ref="B43:E43"/>
    <mergeCell ref="A111:D112"/>
    <mergeCell ref="E111:F111"/>
    <mergeCell ref="R16:AT16"/>
    <mergeCell ref="B17:E17"/>
    <mergeCell ref="B18:E18"/>
    <mergeCell ref="B19:E19"/>
    <mergeCell ref="B21:E21"/>
    <mergeCell ref="B20:E20"/>
    <mergeCell ref="B16:E16"/>
    <mergeCell ref="R23:AT23"/>
    <mergeCell ref="B24:E24"/>
    <mergeCell ref="B25:E25"/>
    <mergeCell ref="B26:E26"/>
    <mergeCell ref="B27:E27"/>
    <mergeCell ref="A7:I7"/>
    <mergeCell ref="A11:I11"/>
    <mergeCell ref="A9:I10"/>
    <mergeCell ref="A1:I1"/>
    <mergeCell ref="A2:I2"/>
    <mergeCell ref="A3:I3"/>
    <mergeCell ref="A4:I4"/>
    <mergeCell ref="A6:I6"/>
    <mergeCell ref="A5:I5"/>
  </mergeCells>
  <conditionalFormatting sqref="I108:I110 I90:I105">
    <cfRule type="containsErrors" dxfId="16" priority="15">
      <formula>ISERROR(I90)</formula>
    </cfRule>
  </conditionalFormatting>
  <conditionalFormatting sqref="I111">
    <cfRule type="containsErrors" dxfId="15" priority="11">
      <formula>ISERROR(I111)</formula>
    </cfRule>
  </conditionalFormatting>
  <conditionalFormatting sqref="I112">
    <cfRule type="containsErrors" dxfId="14" priority="10">
      <formula>ISERROR(I112)</formula>
    </cfRule>
  </conditionalFormatting>
  <conditionalFormatting sqref="I58">
    <cfRule type="containsErrors" dxfId="13" priority="17">
      <formula>ISERROR(I58)</formula>
    </cfRule>
  </conditionalFormatting>
  <conditionalFormatting sqref="I114">
    <cfRule type="containsErrors" dxfId="12" priority="9">
      <formula>ISERROR(I114)</formula>
    </cfRule>
  </conditionalFormatting>
  <conditionalFormatting sqref="I86">
    <cfRule type="containsErrors" dxfId="11" priority="7">
      <formula>ISERROR(I86)</formula>
    </cfRule>
  </conditionalFormatting>
  <conditionalFormatting sqref="T114:U114">
    <cfRule type="containsErrors" dxfId="10" priority="6">
      <formula>ISERROR(T114)</formula>
    </cfRule>
  </conditionalFormatting>
  <conditionalFormatting sqref="T115">
    <cfRule type="containsErrors" dxfId="9" priority="1">
      <formula>ISERROR(T115)</formula>
    </cfRule>
  </conditionalFormatting>
  <dataValidations count="1">
    <dataValidation type="list" allowBlank="1" showInputMessage="1" showErrorMessage="1" sqref="A14:A48">
      <formula1>$E$65:$E$82</formula1>
    </dataValidation>
  </dataValidations>
  <printOptions horizontalCentered="1" verticalCentered="1"/>
  <pageMargins left="0.25" right="0.25" top="1" bottom="1" header="0.5" footer="0.25"/>
  <pageSetup scale="65" fitToHeight="2" orientation="landscape" r:id="rId1"/>
  <headerFooter scaleWithDoc="0" alignWithMargins="0">
    <oddFooter>&amp;C&amp;"Arial,Regular"&amp;9Page &amp;P&amp;R&amp;"Arial,Regular"&amp;9&amp;G</oddFooter>
  </headerFooter>
  <rowBreaks count="3" manualBreakCount="3">
    <brk id="50" max="9" man="1"/>
    <brk id="60" max="9" man="1"/>
    <brk id="84"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5"/>
  <sheetViews>
    <sheetView zoomScale="90" zoomScaleNormal="90" zoomScaleSheetLayoutView="90" workbookViewId="0">
      <pane ySplit="16" topLeftCell="A17" activePane="bottomLeft" state="frozen"/>
      <selection activeCell="D16" sqref="D16:J16"/>
      <selection pane="bottomLeft" activeCell="A5" sqref="A5"/>
    </sheetView>
  </sheetViews>
  <sheetFormatPr defaultColWidth="9.140625" defaultRowHeight="12.75" x14ac:dyDescent="0.25"/>
  <cols>
    <col min="1" max="1" width="8.140625" style="51" customWidth="1"/>
    <col min="2" max="5" width="5.7109375" style="50" customWidth="1"/>
    <col min="6" max="6" width="60.7109375" style="51" customWidth="1"/>
    <col min="7" max="11" width="20.7109375" style="39" customWidth="1"/>
    <col min="12" max="12" width="12.7109375" style="39" customWidth="1"/>
    <col min="13" max="13" width="19.7109375" style="39" customWidth="1"/>
    <col min="14" max="14" width="30.28515625" style="39" customWidth="1"/>
    <col min="15" max="16384" width="9.140625" style="39"/>
  </cols>
  <sheetData>
    <row r="1" spans="1:43" s="35" customFormat="1" ht="14.25" customHeight="1" x14ac:dyDescent="0.25">
      <c r="A1" s="709" t="str">
        <f>Certification!A1</f>
        <v>School District Indirect Cost Rate Proposal</v>
      </c>
      <c r="B1" s="709"/>
      <c r="C1" s="709"/>
      <c r="D1" s="709"/>
      <c r="E1" s="709"/>
      <c r="F1" s="709"/>
      <c r="G1" s="709"/>
      <c r="H1" s="709"/>
      <c r="I1" s="709"/>
      <c r="J1" s="709"/>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row>
    <row r="2" spans="1:43" s="35" customFormat="1" ht="14.25" customHeight="1" x14ac:dyDescent="0.25">
      <c r="A2" s="709" t="str">
        <f>Certification!A2</f>
        <v>School Year 2017-2018 (Fiscal Year 2018)</v>
      </c>
      <c r="B2" s="709"/>
      <c r="C2" s="709"/>
      <c r="D2" s="709"/>
      <c r="E2" s="709"/>
      <c r="F2" s="709"/>
      <c r="G2" s="709"/>
      <c r="H2" s="709"/>
      <c r="I2" s="709"/>
      <c r="J2" s="709"/>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row>
    <row r="3" spans="1:43" s="35" customFormat="1" ht="14.25" customHeight="1" x14ac:dyDescent="0.25">
      <c r="A3" s="709" t="s">
        <v>190</v>
      </c>
      <c r="B3" s="709"/>
      <c r="C3" s="709"/>
      <c r="D3" s="709"/>
      <c r="E3" s="709"/>
      <c r="F3" s="709"/>
      <c r="G3" s="709"/>
      <c r="H3" s="709"/>
      <c r="I3" s="709"/>
      <c r="J3" s="709"/>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row>
    <row r="4" spans="1:43" s="407" customFormat="1" ht="23.25" customHeight="1" thickBot="1" x14ac:dyDescent="0.3">
      <c r="A4" s="710" t="str">
        <f>Certification!A4</f>
        <v>Name of School District</v>
      </c>
      <c r="B4" s="710"/>
      <c r="C4" s="710"/>
      <c r="D4" s="710"/>
      <c r="E4" s="710"/>
      <c r="F4" s="710"/>
      <c r="G4" s="710"/>
      <c r="H4" s="710"/>
      <c r="I4" s="710"/>
      <c r="J4" s="710"/>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row>
    <row r="5" spans="1:43" s="35" customFormat="1" ht="14.25" customHeight="1" thickTop="1" thickBot="1" x14ac:dyDescent="0.3">
      <c r="A5" s="142"/>
      <c r="B5" s="142"/>
      <c r="C5" s="142"/>
      <c r="D5" s="142"/>
      <c r="E5" s="142"/>
      <c r="F5" s="142"/>
      <c r="G5" s="62"/>
      <c r="H5" s="62"/>
      <c r="I5" s="62"/>
      <c r="J5" s="62"/>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row>
    <row r="6" spans="1:43" s="38" customFormat="1" ht="15" customHeight="1" thickBot="1" x14ac:dyDescent="0.25">
      <c r="A6" s="404"/>
      <c r="B6" s="405"/>
      <c r="C6" s="412"/>
      <c r="D6" s="412"/>
      <c r="E6" s="412"/>
      <c r="F6" s="413"/>
      <c r="G6" s="618" t="s">
        <v>27</v>
      </c>
      <c r="H6" s="619"/>
      <c r="I6" s="620"/>
      <c r="J6" s="620"/>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row>
    <row r="7" spans="1:43" s="252" customFormat="1" ht="27" thickTop="1" thickBot="1" x14ac:dyDescent="0.25">
      <c r="A7" s="404"/>
      <c r="B7" s="405"/>
      <c r="C7" s="414"/>
      <c r="D7" s="415"/>
      <c r="E7" s="415"/>
      <c r="F7" s="416"/>
      <c r="G7" s="250"/>
      <c r="H7" s="451"/>
      <c r="I7" s="462" t="s">
        <v>202</v>
      </c>
      <c r="J7" s="463" t="s">
        <v>41</v>
      </c>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row>
    <row r="8" spans="1:43" s="38" customFormat="1" ht="6" customHeight="1" x14ac:dyDescent="0.2">
      <c r="A8" s="404"/>
      <c r="B8" s="405"/>
      <c r="C8" s="412"/>
      <c r="D8" s="415"/>
      <c r="E8" s="415"/>
      <c r="F8" s="416"/>
      <c r="G8" s="60"/>
      <c r="H8" s="452"/>
      <c r="I8" s="464"/>
      <c r="J8" s="465"/>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row>
    <row r="9" spans="1:43" s="38" customFormat="1" ht="12.75" customHeight="1" x14ac:dyDescent="0.2">
      <c r="A9" s="404"/>
      <c r="B9" s="405"/>
      <c r="C9" s="412"/>
      <c r="D9" s="417"/>
      <c r="E9" s="417"/>
      <c r="F9" s="418"/>
      <c r="G9" s="60" t="s">
        <v>37</v>
      </c>
      <c r="H9" s="452" t="s">
        <v>131</v>
      </c>
      <c r="I9" s="466" t="s">
        <v>193</v>
      </c>
      <c r="J9" s="467" t="s">
        <v>28</v>
      </c>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row>
    <row r="10" spans="1:43" s="38" customFormat="1" ht="12.75" customHeight="1" x14ac:dyDescent="0.2">
      <c r="A10" s="404"/>
      <c r="B10" s="405"/>
      <c r="C10" s="412"/>
      <c r="D10" s="419"/>
      <c r="E10" s="419"/>
      <c r="F10" s="420"/>
      <c r="G10" s="60"/>
      <c r="H10" s="452"/>
      <c r="I10" s="466" t="s">
        <v>130</v>
      </c>
      <c r="J10" s="553"/>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row>
    <row r="11" spans="1:43" s="38" customFormat="1" ht="12.75" customHeight="1" x14ac:dyDescent="0.2">
      <c r="A11" s="404"/>
      <c r="B11" s="405"/>
      <c r="C11" s="412"/>
      <c r="D11" s="412"/>
      <c r="E11" s="412"/>
      <c r="F11" s="421"/>
      <c r="G11" s="60"/>
      <c r="H11" s="452"/>
      <c r="I11" s="468"/>
      <c r="J11" s="553"/>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row>
    <row r="12" spans="1:43" s="38" customFormat="1" ht="12.75" customHeight="1" x14ac:dyDescent="0.2">
      <c r="A12" s="404"/>
      <c r="B12" s="405"/>
      <c r="C12" s="412"/>
      <c r="D12" s="412"/>
      <c r="E12" s="412"/>
      <c r="F12" s="422"/>
      <c r="G12" s="60"/>
      <c r="H12" s="452"/>
      <c r="I12" s="468"/>
      <c r="J12" s="553"/>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row>
    <row r="13" spans="1:43" s="38" customFormat="1" ht="12.75" customHeight="1" x14ac:dyDescent="0.2">
      <c r="A13" s="421"/>
      <c r="B13" s="405"/>
      <c r="C13" s="412"/>
      <c r="D13" s="412"/>
      <c r="E13" s="412"/>
      <c r="F13" s="422"/>
      <c r="G13" s="60"/>
      <c r="H13" s="452"/>
      <c r="I13" s="468"/>
      <c r="J13" s="553"/>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row>
    <row r="14" spans="1:43" s="38" customFormat="1" ht="12.75" customHeight="1" x14ac:dyDescent="0.2">
      <c r="A14" s="150"/>
      <c r="B14" s="705" t="s">
        <v>284</v>
      </c>
      <c r="C14" s="705"/>
      <c r="D14" s="705"/>
      <c r="E14" s="705"/>
      <c r="F14" s="706"/>
      <c r="G14" s="60"/>
      <c r="H14" s="452"/>
      <c r="I14" s="468"/>
      <c r="J14" s="553"/>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row>
    <row r="15" spans="1:43" s="38" customFormat="1" ht="12.75" customHeight="1" thickBot="1" x14ac:dyDescent="0.25">
      <c r="A15" s="43"/>
      <c r="B15" s="707"/>
      <c r="C15" s="707"/>
      <c r="D15" s="707"/>
      <c r="E15" s="707"/>
      <c r="F15" s="708"/>
      <c r="G15" s="60"/>
      <c r="H15" s="452"/>
      <c r="I15" s="468"/>
      <c r="J15" s="469"/>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row>
    <row r="16" spans="1:43" ht="15.75" customHeight="1" thickBot="1" x14ac:dyDescent="0.3">
      <c r="A16" s="141"/>
      <c r="B16" s="87" t="s">
        <v>29</v>
      </c>
      <c r="C16" s="88" t="s">
        <v>30</v>
      </c>
      <c r="D16" s="88" t="s">
        <v>31</v>
      </c>
      <c r="E16" s="88" t="s">
        <v>127</v>
      </c>
      <c r="F16" s="89" t="s">
        <v>39</v>
      </c>
      <c r="G16" s="161"/>
      <c r="H16" s="453"/>
      <c r="I16" s="470"/>
      <c r="J16" s="471"/>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row>
    <row r="17" spans="1:43" ht="12.75" customHeight="1" thickTop="1" x14ac:dyDescent="0.25">
      <c r="A17" s="616" t="s">
        <v>124</v>
      </c>
      <c r="B17" s="162" t="s">
        <v>132</v>
      </c>
      <c r="C17" s="163"/>
      <c r="D17" s="163"/>
      <c r="E17" s="163"/>
      <c r="F17" s="163"/>
      <c r="G17" s="164"/>
      <c r="H17" s="351"/>
      <c r="I17" s="472"/>
      <c r="J17" s="473"/>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row>
    <row r="18" spans="1:43" ht="12.75" customHeight="1" x14ac:dyDescent="0.25">
      <c r="A18" s="617"/>
      <c r="B18" s="105" t="s">
        <v>54</v>
      </c>
      <c r="C18" s="97" t="s">
        <v>32</v>
      </c>
      <c r="D18" s="98" t="s">
        <v>32</v>
      </c>
      <c r="E18" s="97" t="s">
        <v>32</v>
      </c>
      <c r="F18" s="99" t="s">
        <v>20</v>
      </c>
      <c r="G18" s="90">
        <f>SUM(H18:J18)</f>
        <v>0</v>
      </c>
      <c r="H18" s="530">
        <f>'U-1'!H18</f>
        <v>0</v>
      </c>
      <c r="I18" s="534">
        <f>'U-1'!I18+'Restricted Rate Adj'!I68</f>
        <v>0</v>
      </c>
      <c r="J18" s="535">
        <f>'U-1'!J18-'Restricted Rate Adj'!I68</f>
        <v>0</v>
      </c>
      <c r="K18" s="79"/>
      <c r="L18" s="79"/>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row>
    <row r="19" spans="1:43" ht="12.75" customHeight="1" thickBot="1" x14ac:dyDescent="0.3">
      <c r="A19" s="617"/>
      <c r="B19" s="155" t="s">
        <v>55</v>
      </c>
      <c r="C19" s="156" t="s">
        <v>32</v>
      </c>
      <c r="D19" s="157" t="s">
        <v>32</v>
      </c>
      <c r="E19" s="156" t="s">
        <v>32</v>
      </c>
      <c r="F19" s="158" t="s">
        <v>33</v>
      </c>
      <c r="G19" s="165">
        <f>SUM(H19:J19)</f>
        <v>0</v>
      </c>
      <c r="H19" s="531">
        <f>'U-1'!H19</f>
        <v>0</v>
      </c>
      <c r="I19" s="534">
        <f>'U-1'!I19+'Restricted Rate Adj'!I69</f>
        <v>0</v>
      </c>
      <c r="J19" s="535">
        <f>'U-1'!J19-'Restricted Rate Adj'!I69</f>
        <v>0</v>
      </c>
      <c r="K19" s="79"/>
      <c r="L19" s="79"/>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row>
    <row r="20" spans="1:43" ht="12.75" customHeight="1" thickTop="1" x14ac:dyDescent="0.25">
      <c r="A20" s="609" t="s">
        <v>118</v>
      </c>
      <c r="B20" s="91" t="s">
        <v>123</v>
      </c>
      <c r="C20" s="93"/>
      <c r="D20" s="93"/>
      <c r="E20" s="93"/>
      <c r="F20" s="172"/>
      <c r="G20" s="173"/>
      <c r="H20" s="353"/>
      <c r="I20" s="478"/>
      <c r="J20" s="479"/>
      <c r="K20" s="79"/>
      <c r="L20" s="79"/>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row>
    <row r="21" spans="1:43" ht="12.75" customHeight="1" x14ac:dyDescent="0.25">
      <c r="A21" s="610"/>
      <c r="B21" s="96" t="s">
        <v>62</v>
      </c>
      <c r="C21" s="97" t="s">
        <v>32</v>
      </c>
      <c r="D21" s="98" t="s">
        <v>32</v>
      </c>
      <c r="E21" s="97" t="s">
        <v>91</v>
      </c>
      <c r="F21" s="99" t="s">
        <v>157</v>
      </c>
      <c r="G21" s="94">
        <f t="shared" ref="G21:G46" si="0">SUM(H21:J21)</f>
        <v>0</v>
      </c>
      <c r="H21" s="449">
        <f>'U-1'!H21</f>
        <v>0</v>
      </c>
      <c r="I21" s="536">
        <f>'U-1'!I21+'Restricted Rate Adj'!F77</f>
        <v>0</v>
      </c>
      <c r="J21" s="537">
        <f>'U-1'!J21-'Restricted Rate Adj'!F77</f>
        <v>0</v>
      </c>
      <c r="K21" s="79"/>
      <c r="L21" s="79"/>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row>
    <row r="22" spans="1:43" ht="12.75" customHeight="1" x14ac:dyDescent="0.25">
      <c r="A22" s="610"/>
      <c r="B22" s="96" t="s">
        <v>62</v>
      </c>
      <c r="C22" s="97" t="s">
        <v>32</v>
      </c>
      <c r="D22" s="98" t="s">
        <v>32</v>
      </c>
      <c r="E22" s="97" t="s">
        <v>92</v>
      </c>
      <c r="F22" s="99" t="s">
        <v>158</v>
      </c>
      <c r="G22" s="94">
        <f t="shared" si="0"/>
        <v>0</v>
      </c>
      <c r="H22" s="449">
        <f>'U-1'!H22</f>
        <v>0</v>
      </c>
      <c r="I22" s="536">
        <f>'U-1'!I22</f>
        <v>0</v>
      </c>
      <c r="J22" s="537">
        <f>'U-1'!J22</f>
        <v>0</v>
      </c>
      <c r="K22" s="79"/>
      <c r="L22" s="79"/>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row>
    <row r="23" spans="1:43" ht="12.75" customHeight="1" x14ac:dyDescent="0.25">
      <c r="A23" s="610"/>
      <c r="B23" s="96" t="s">
        <v>62</v>
      </c>
      <c r="C23" s="97" t="s">
        <v>32</v>
      </c>
      <c r="D23" s="98" t="s">
        <v>32</v>
      </c>
      <c r="E23" s="97" t="s">
        <v>93</v>
      </c>
      <c r="F23" s="99" t="s">
        <v>94</v>
      </c>
      <c r="G23" s="94">
        <f t="shared" si="0"/>
        <v>0</v>
      </c>
      <c r="H23" s="409">
        <f>'U-1'!H23</f>
        <v>0</v>
      </c>
      <c r="I23" s="536">
        <f>'U-1'!I23</f>
        <v>0</v>
      </c>
      <c r="J23" s="537">
        <f>'U-1'!J23</f>
        <v>0</v>
      </c>
      <c r="K23" s="79"/>
      <c r="L23" s="79"/>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row>
    <row r="24" spans="1:43" ht="12.75" customHeight="1" x14ac:dyDescent="0.25">
      <c r="A24" s="610"/>
      <c r="B24" s="96" t="s">
        <v>62</v>
      </c>
      <c r="C24" s="97" t="s">
        <v>32</v>
      </c>
      <c r="D24" s="98" t="s">
        <v>32</v>
      </c>
      <c r="E24" s="97" t="s">
        <v>95</v>
      </c>
      <c r="F24" s="99" t="s">
        <v>159</v>
      </c>
      <c r="G24" s="94">
        <f t="shared" si="0"/>
        <v>0</v>
      </c>
      <c r="H24" s="409">
        <f>'U-1'!H24</f>
        <v>0</v>
      </c>
      <c r="I24" s="536">
        <f>'U-1'!I24+'Restricted Rate Adj'!H77</f>
        <v>0</v>
      </c>
      <c r="J24" s="537">
        <f>'U-1'!J24-'Restricted Rate Adj'!H77</f>
        <v>0</v>
      </c>
      <c r="K24" s="79"/>
      <c r="L24" s="79"/>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row>
    <row r="25" spans="1:43" ht="12.75" customHeight="1" x14ac:dyDescent="0.25">
      <c r="A25" s="610"/>
      <c r="B25" s="96" t="s">
        <v>62</v>
      </c>
      <c r="C25" s="97" t="s">
        <v>32</v>
      </c>
      <c r="D25" s="565" t="s">
        <v>32</v>
      </c>
      <c r="E25" s="564">
        <v>6211</v>
      </c>
      <c r="F25" s="563" t="s">
        <v>0</v>
      </c>
      <c r="G25" s="94">
        <f t="shared" si="0"/>
        <v>0</v>
      </c>
      <c r="H25" s="449">
        <f>'U-1'!H25</f>
        <v>0</v>
      </c>
      <c r="I25" s="536">
        <f>'U-1'!I25</f>
        <v>0</v>
      </c>
      <c r="J25" s="482"/>
      <c r="K25" s="79"/>
      <c r="L25" s="79"/>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row>
    <row r="26" spans="1:43" ht="12.75" customHeight="1" x14ac:dyDescent="0.25">
      <c r="A26" s="610"/>
      <c r="B26" s="96" t="s">
        <v>62</v>
      </c>
      <c r="C26" s="97" t="s">
        <v>32</v>
      </c>
      <c r="D26" s="98" t="s">
        <v>32</v>
      </c>
      <c r="E26" s="564">
        <v>6212</v>
      </c>
      <c r="F26" s="563" t="s">
        <v>1</v>
      </c>
      <c r="G26" s="94" t="e">
        <f t="shared" si="0"/>
        <v>#DIV/0!</v>
      </c>
      <c r="H26" s="449">
        <f>'U-1'!H26</f>
        <v>0</v>
      </c>
      <c r="I26" s="538" t="e">
        <f>'U-1'!I26+'Restricted Rate Adj'!I90</f>
        <v>#DIV/0!</v>
      </c>
      <c r="J26" s="537" t="e">
        <f>'U-1'!J26-'Restricted Rate Adj'!I90</f>
        <v>#DIV/0!</v>
      </c>
      <c r="K26" s="79"/>
      <c r="L26" s="79"/>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row>
    <row r="27" spans="1:43" ht="12.75" customHeight="1" x14ac:dyDescent="0.25">
      <c r="A27" s="610"/>
      <c r="B27" s="96" t="s">
        <v>62</v>
      </c>
      <c r="C27" s="97" t="s">
        <v>32</v>
      </c>
      <c r="D27" s="98" t="s">
        <v>32</v>
      </c>
      <c r="E27" s="564">
        <v>6213</v>
      </c>
      <c r="F27" s="563" t="s">
        <v>90</v>
      </c>
      <c r="G27" s="94">
        <f t="shared" si="0"/>
        <v>0</v>
      </c>
      <c r="H27" s="449">
        <f>'U-1'!H27</f>
        <v>0</v>
      </c>
      <c r="I27" s="536">
        <f>'U-1'!I27</f>
        <v>0</v>
      </c>
      <c r="J27" s="485"/>
      <c r="K27" s="79"/>
      <c r="L27" s="79"/>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row>
    <row r="28" spans="1:43" ht="12.75" customHeight="1" x14ac:dyDescent="0.25">
      <c r="A28" s="610"/>
      <c r="B28" s="96" t="s">
        <v>62</v>
      </c>
      <c r="C28" s="97" t="s">
        <v>32</v>
      </c>
      <c r="D28" s="98" t="s">
        <v>32</v>
      </c>
      <c r="E28" s="564">
        <v>6214</v>
      </c>
      <c r="F28" s="563" t="s">
        <v>2</v>
      </c>
      <c r="G28" s="94">
        <f t="shared" si="0"/>
        <v>0</v>
      </c>
      <c r="H28" s="449">
        <f>'U-1'!H28</f>
        <v>0</v>
      </c>
      <c r="I28" s="536">
        <f>'U-1'!I28</f>
        <v>0</v>
      </c>
      <c r="J28" s="485"/>
      <c r="K28" s="79"/>
      <c r="L28" s="79"/>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row>
    <row r="29" spans="1:43" ht="12.75" customHeight="1" x14ac:dyDescent="0.25">
      <c r="A29" s="610"/>
      <c r="B29" s="96" t="s">
        <v>62</v>
      </c>
      <c r="C29" s="97" t="s">
        <v>32</v>
      </c>
      <c r="D29" s="98" t="s">
        <v>32</v>
      </c>
      <c r="E29" s="564" t="s">
        <v>34</v>
      </c>
      <c r="F29" s="563" t="s">
        <v>105</v>
      </c>
      <c r="G29" s="94" t="e">
        <f t="shared" si="0"/>
        <v>#DIV/0!</v>
      </c>
      <c r="H29" s="449">
        <f>'U-1'!H29</f>
        <v>0</v>
      </c>
      <c r="I29" s="536" t="e">
        <f>'U-1'!I29+'Restricted Rate Adj'!I91</f>
        <v>#DIV/0!</v>
      </c>
      <c r="J29" s="537" t="e">
        <f>'U-1'!J29-'Restricted Rate Adj'!I91</f>
        <v>#DIV/0!</v>
      </c>
      <c r="K29" s="79"/>
      <c r="L29" s="79"/>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row>
    <row r="30" spans="1:43" ht="12.75" customHeight="1" x14ac:dyDescent="0.25">
      <c r="A30" s="610"/>
      <c r="B30" s="96" t="s">
        <v>62</v>
      </c>
      <c r="C30" s="97" t="s">
        <v>32</v>
      </c>
      <c r="D30" s="98" t="s">
        <v>32</v>
      </c>
      <c r="E30" s="564" t="s">
        <v>96</v>
      </c>
      <c r="F30" s="563" t="s">
        <v>35</v>
      </c>
      <c r="G30" s="94" t="e">
        <f t="shared" si="0"/>
        <v>#DIV/0!</v>
      </c>
      <c r="H30" s="449">
        <f>'U-1'!H30</f>
        <v>0</v>
      </c>
      <c r="I30" s="536" t="e">
        <f>'U-1'!I30+'Restricted Rate Adj'!I92</f>
        <v>#DIV/0!</v>
      </c>
      <c r="J30" s="539" t="e">
        <f>'U-1'!J30-'Restricted Rate Adj'!I92</f>
        <v>#DIV/0!</v>
      </c>
      <c r="K30" s="79"/>
      <c r="L30" s="79"/>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row>
    <row r="31" spans="1:43" ht="12.75" customHeight="1" x14ac:dyDescent="0.25">
      <c r="A31" s="610"/>
      <c r="B31" s="96" t="s">
        <v>62</v>
      </c>
      <c r="C31" s="97" t="s">
        <v>32</v>
      </c>
      <c r="D31" s="98" t="s">
        <v>32</v>
      </c>
      <c r="E31" s="564" t="s">
        <v>97</v>
      </c>
      <c r="F31" s="563" t="s">
        <v>8</v>
      </c>
      <c r="G31" s="94" t="e">
        <f t="shared" si="0"/>
        <v>#DIV/0!</v>
      </c>
      <c r="H31" s="449">
        <f>'U-1'!H31</f>
        <v>0</v>
      </c>
      <c r="I31" s="536" t="e">
        <f>'U-1'!I31+'Restricted Rate Adj'!I93</f>
        <v>#DIV/0!</v>
      </c>
      <c r="J31" s="537" t="e">
        <f>'U-1'!J31-'Restricted Rate Adj'!I93</f>
        <v>#DIV/0!</v>
      </c>
      <c r="K31" s="79"/>
      <c r="L31" s="79"/>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row>
    <row r="32" spans="1:43" ht="12.75" customHeight="1" x14ac:dyDescent="0.25">
      <c r="A32" s="610"/>
      <c r="B32" s="96" t="s">
        <v>62</v>
      </c>
      <c r="C32" s="97" t="s">
        <v>32</v>
      </c>
      <c r="D32" s="98" t="s">
        <v>32</v>
      </c>
      <c r="E32" s="564" t="s">
        <v>98</v>
      </c>
      <c r="F32" s="563" t="s">
        <v>104</v>
      </c>
      <c r="G32" s="94" t="e">
        <f t="shared" si="0"/>
        <v>#DIV/0!</v>
      </c>
      <c r="H32" s="449">
        <f>'U-1'!H32</f>
        <v>0</v>
      </c>
      <c r="I32" s="536" t="e">
        <f>'U-1'!I32+'Restricted Rate Adj'!I94</f>
        <v>#DIV/0!</v>
      </c>
      <c r="J32" s="537" t="e">
        <f>'U-1'!J32-'Restricted Rate Adj'!I94</f>
        <v>#DIV/0!</v>
      </c>
      <c r="K32" s="79"/>
      <c r="L32" s="79"/>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row>
    <row r="33" spans="1:43" ht="12.75" customHeight="1" x14ac:dyDescent="0.25">
      <c r="A33" s="610"/>
      <c r="B33" s="96" t="s">
        <v>62</v>
      </c>
      <c r="C33" s="97" t="s">
        <v>32</v>
      </c>
      <c r="D33" s="98" t="s">
        <v>32</v>
      </c>
      <c r="E33" s="564" t="s">
        <v>99</v>
      </c>
      <c r="F33" s="563" t="s">
        <v>3</v>
      </c>
      <c r="G33" s="94" t="e">
        <f t="shared" si="0"/>
        <v>#DIV/0!</v>
      </c>
      <c r="H33" s="449">
        <f>'U-1'!H33</f>
        <v>0</v>
      </c>
      <c r="I33" s="536" t="e">
        <f>'U-1'!I33+'Restricted Rate Adj'!I95</f>
        <v>#DIV/0!</v>
      </c>
      <c r="J33" s="537" t="e">
        <f>'U-1'!J33-'Restricted Rate Adj'!I95</f>
        <v>#DIV/0!</v>
      </c>
      <c r="K33" s="79"/>
      <c r="L33" s="79"/>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row>
    <row r="34" spans="1:43" ht="12.75" customHeight="1" x14ac:dyDescent="0.25">
      <c r="A34" s="610"/>
      <c r="B34" s="96" t="s">
        <v>62</v>
      </c>
      <c r="C34" s="97" t="s">
        <v>32</v>
      </c>
      <c r="D34" s="98" t="s">
        <v>32</v>
      </c>
      <c r="E34" s="564" t="s">
        <v>100</v>
      </c>
      <c r="F34" s="563" t="s">
        <v>160</v>
      </c>
      <c r="G34" s="94" t="e">
        <f t="shared" si="0"/>
        <v>#DIV/0!</v>
      </c>
      <c r="H34" s="449">
        <f>'U-1'!H34</f>
        <v>0</v>
      </c>
      <c r="I34" s="536" t="e">
        <f>'U-1'!I34+'Restricted Rate Adj'!I96</f>
        <v>#DIV/0!</v>
      </c>
      <c r="J34" s="537" t="e">
        <f>'U-1'!J34-'Restricted Rate Adj'!I96</f>
        <v>#DIV/0!</v>
      </c>
      <c r="K34" s="79"/>
      <c r="L34" s="79"/>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row>
    <row r="35" spans="1:43" ht="12.75" customHeight="1" x14ac:dyDescent="0.25">
      <c r="A35" s="610"/>
      <c r="B35" s="96" t="s">
        <v>62</v>
      </c>
      <c r="C35" s="97" t="s">
        <v>32</v>
      </c>
      <c r="D35" s="98" t="s">
        <v>32</v>
      </c>
      <c r="E35" s="564" t="s">
        <v>101</v>
      </c>
      <c r="F35" s="563" t="s">
        <v>9</v>
      </c>
      <c r="G35" s="94" t="e">
        <f t="shared" si="0"/>
        <v>#DIV/0!</v>
      </c>
      <c r="H35" s="449">
        <f>'U-1'!H35</f>
        <v>0</v>
      </c>
      <c r="I35" s="536" t="e">
        <f>'U-1'!I35+'Restricted Rate Adj'!I97</f>
        <v>#DIV/0!</v>
      </c>
      <c r="J35" s="537" t="e">
        <f>'U-1'!J35-'Restricted Rate Adj'!I97</f>
        <v>#DIV/0!</v>
      </c>
      <c r="K35" s="79"/>
      <c r="L35" s="79"/>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row>
    <row r="36" spans="1:43" ht="12.75" customHeight="1" x14ac:dyDescent="0.25">
      <c r="A36" s="610"/>
      <c r="B36" s="96" t="s">
        <v>62</v>
      </c>
      <c r="C36" s="97" t="s">
        <v>32</v>
      </c>
      <c r="D36" s="98" t="s">
        <v>32</v>
      </c>
      <c r="E36" s="564" t="s">
        <v>106</v>
      </c>
      <c r="F36" s="563" t="s">
        <v>107</v>
      </c>
      <c r="G36" s="94" t="e">
        <f t="shared" si="0"/>
        <v>#DIV/0!</v>
      </c>
      <c r="H36" s="449">
        <f>'U-1'!H36</f>
        <v>0</v>
      </c>
      <c r="I36" s="536" t="e">
        <f>'U-1'!I36+'Restricted Rate Adj'!I98</f>
        <v>#DIV/0!</v>
      </c>
      <c r="J36" s="537" t="e">
        <f>'U-1'!J36-'Restricted Rate Adj'!I98</f>
        <v>#DIV/0!</v>
      </c>
      <c r="K36" s="79"/>
      <c r="L36" s="79"/>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row>
    <row r="37" spans="1:43" ht="12.75" customHeight="1" x14ac:dyDescent="0.25">
      <c r="A37" s="610"/>
      <c r="B37" s="96" t="s">
        <v>62</v>
      </c>
      <c r="C37" s="97" t="s">
        <v>32</v>
      </c>
      <c r="D37" s="98" t="s">
        <v>32</v>
      </c>
      <c r="E37" s="564" t="s">
        <v>102</v>
      </c>
      <c r="F37" s="563" t="s">
        <v>108</v>
      </c>
      <c r="G37" s="94" t="e">
        <f t="shared" si="0"/>
        <v>#DIV/0!</v>
      </c>
      <c r="H37" s="449">
        <f>'U-1'!H37</f>
        <v>0</v>
      </c>
      <c r="I37" s="536" t="e">
        <f>'U-1'!I37+'Restricted Rate Adj'!I99</f>
        <v>#DIV/0!</v>
      </c>
      <c r="J37" s="579" t="e">
        <f>'U-1'!J37-'Restricted Rate Adj'!I99</f>
        <v>#DIV/0!</v>
      </c>
      <c r="K37" s="79"/>
      <c r="L37" s="79"/>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row>
    <row r="38" spans="1:43" ht="12.75" customHeight="1" x14ac:dyDescent="0.25">
      <c r="A38" s="610"/>
      <c r="B38" s="96" t="s">
        <v>62</v>
      </c>
      <c r="C38" s="97" t="s">
        <v>32</v>
      </c>
      <c r="D38" s="98" t="s">
        <v>32</v>
      </c>
      <c r="E38" s="564" t="s">
        <v>103</v>
      </c>
      <c r="F38" s="563" t="s">
        <v>4</v>
      </c>
      <c r="G38" s="94" t="e">
        <f t="shared" si="0"/>
        <v>#DIV/0!</v>
      </c>
      <c r="H38" s="449">
        <f>'U-1'!H38</f>
        <v>0</v>
      </c>
      <c r="I38" s="536" t="e">
        <f>'U-1'!I38+'Restricted Rate Adj'!I100</f>
        <v>#DIV/0!</v>
      </c>
      <c r="J38" s="579" t="e">
        <f>'U-1'!J38-'Restricted Rate Adj'!I100</f>
        <v>#DIV/0!</v>
      </c>
      <c r="K38" s="79"/>
      <c r="L38" s="79"/>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row>
    <row r="39" spans="1:43" ht="12.75" customHeight="1" x14ac:dyDescent="0.25">
      <c r="A39" s="610"/>
      <c r="B39" s="96" t="s">
        <v>62</v>
      </c>
      <c r="C39" s="97" t="s">
        <v>32</v>
      </c>
      <c r="D39" s="98" t="s">
        <v>32</v>
      </c>
      <c r="E39" s="564" t="s">
        <v>109</v>
      </c>
      <c r="F39" s="563" t="s">
        <v>110</v>
      </c>
      <c r="G39" s="94" t="e">
        <f t="shared" si="0"/>
        <v>#DIV/0!</v>
      </c>
      <c r="H39" s="449">
        <f>'U-1'!H39</f>
        <v>0</v>
      </c>
      <c r="I39" s="536" t="e">
        <f>'U-1'!I39+'Restricted Rate Adj'!I101</f>
        <v>#DIV/0!</v>
      </c>
      <c r="J39" s="579" t="e">
        <f>'U-1'!J39-'Restricted Rate Adj'!I101</f>
        <v>#DIV/0!</v>
      </c>
      <c r="K39" s="79"/>
      <c r="L39" s="79"/>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row>
    <row r="40" spans="1:43" ht="12.75" customHeight="1" x14ac:dyDescent="0.25">
      <c r="A40" s="610"/>
      <c r="B40" s="96" t="s">
        <v>62</v>
      </c>
      <c r="C40" s="97" t="s">
        <v>32</v>
      </c>
      <c r="D40" s="98" t="s">
        <v>32</v>
      </c>
      <c r="E40" s="564" t="s">
        <v>111</v>
      </c>
      <c r="F40" s="563" t="s">
        <v>161</v>
      </c>
      <c r="G40" s="94" t="e">
        <f t="shared" si="0"/>
        <v>#DIV/0!</v>
      </c>
      <c r="H40" s="449">
        <f>'U-1'!H40</f>
        <v>0</v>
      </c>
      <c r="I40" s="536" t="e">
        <f>'U-1'!I40+'Restricted Rate Adj'!I102</f>
        <v>#DIV/0!</v>
      </c>
      <c r="J40" s="537" t="e">
        <f>'U-1'!J40-'Restricted Rate Adj'!I102</f>
        <v>#DIV/0!</v>
      </c>
      <c r="K40" s="79"/>
      <c r="L40" s="79"/>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row>
    <row r="41" spans="1:43" ht="12.75" customHeight="1" x14ac:dyDescent="0.25">
      <c r="A41" s="610"/>
      <c r="B41" s="96" t="s">
        <v>62</v>
      </c>
      <c r="C41" s="97" t="s">
        <v>32</v>
      </c>
      <c r="D41" s="98" t="s">
        <v>32</v>
      </c>
      <c r="E41" s="564" t="s">
        <v>112</v>
      </c>
      <c r="F41" s="563" t="s">
        <v>162</v>
      </c>
      <c r="G41" s="94" t="e">
        <f t="shared" si="0"/>
        <v>#DIV/0!</v>
      </c>
      <c r="H41" s="449">
        <f>'U-1'!H41</f>
        <v>0</v>
      </c>
      <c r="I41" s="536" t="e">
        <f>'U-1'!I41+'Restricted Rate Adj'!I103</f>
        <v>#DIV/0!</v>
      </c>
      <c r="J41" s="537" t="e">
        <f>'U-1'!J41-'Restricted Rate Adj'!I103</f>
        <v>#DIV/0!</v>
      </c>
      <c r="K41" s="79"/>
      <c r="L41" s="79"/>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row>
    <row r="42" spans="1:43" ht="12.75" customHeight="1" x14ac:dyDescent="0.25">
      <c r="A42" s="610"/>
      <c r="B42" s="96" t="s">
        <v>62</v>
      </c>
      <c r="C42" s="97" t="s">
        <v>32</v>
      </c>
      <c r="D42" s="98" t="s">
        <v>32</v>
      </c>
      <c r="E42" s="564" t="s">
        <v>113</v>
      </c>
      <c r="F42" s="563" t="s">
        <v>10</v>
      </c>
      <c r="G42" s="94" t="e">
        <f t="shared" si="0"/>
        <v>#DIV/0!</v>
      </c>
      <c r="H42" s="449">
        <f>'U-1'!H42</f>
        <v>0</v>
      </c>
      <c r="I42" s="536" t="e">
        <f>'U-1'!I42+'Restricted Rate Adj'!I104</f>
        <v>#DIV/0!</v>
      </c>
      <c r="J42" s="537" t="e">
        <f>'U-1'!J42-'Restricted Rate Adj'!I104</f>
        <v>#DIV/0!</v>
      </c>
      <c r="K42" s="79"/>
      <c r="L42" s="623" t="s">
        <v>242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row>
    <row r="43" spans="1:43" ht="12.75" customHeight="1" x14ac:dyDescent="0.25">
      <c r="A43" s="610"/>
      <c r="B43" s="96" t="s">
        <v>62</v>
      </c>
      <c r="C43" s="97" t="s">
        <v>32</v>
      </c>
      <c r="D43" s="98" t="s">
        <v>32</v>
      </c>
      <c r="E43" s="564" t="s">
        <v>114</v>
      </c>
      <c r="F43" s="563" t="s">
        <v>5</v>
      </c>
      <c r="G43" s="94">
        <f t="shared" si="0"/>
        <v>0</v>
      </c>
      <c r="H43" s="449">
        <f>'U-1'!H43</f>
        <v>0</v>
      </c>
      <c r="I43" s="536">
        <f>'U-1'!I43</f>
        <v>0</v>
      </c>
      <c r="J43" s="485">
        <f>'U-1'!J43</f>
        <v>0</v>
      </c>
      <c r="K43" s="79"/>
      <c r="L43" s="624"/>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row>
    <row r="44" spans="1:43" ht="12.75" customHeight="1" x14ac:dyDescent="0.25">
      <c r="A44" s="610"/>
      <c r="B44" s="96" t="s">
        <v>62</v>
      </c>
      <c r="C44" s="97" t="s">
        <v>32</v>
      </c>
      <c r="D44" s="98" t="s">
        <v>32</v>
      </c>
      <c r="E44" s="564" t="s">
        <v>115</v>
      </c>
      <c r="F44" s="563" t="s">
        <v>11</v>
      </c>
      <c r="G44" s="94" t="e">
        <f t="shared" si="0"/>
        <v>#DIV/0!</v>
      </c>
      <c r="H44" s="449">
        <f>'U-1'!H44</f>
        <v>0</v>
      </c>
      <c r="I44" s="536" t="e">
        <f>'U-1'!I44+'Restricted Rate Adj'!I105</f>
        <v>#DIV/0!</v>
      </c>
      <c r="J44" s="537" t="e">
        <f>'U-1'!J44-'Restricted Rate Adj'!I105</f>
        <v>#DIV/0!</v>
      </c>
      <c r="K44" s="79"/>
      <c r="L44" s="624"/>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row>
    <row r="45" spans="1:43" ht="12.75" customHeight="1" x14ac:dyDescent="0.25">
      <c r="A45" s="610"/>
      <c r="B45" s="96" t="s">
        <v>62</v>
      </c>
      <c r="C45" s="97" t="s">
        <v>32</v>
      </c>
      <c r="D45" s="98" t="s">
        <v>32</v>
      </c>
      <c r="E45" s="564" t="s">
        <v>116</v>
      </c>
      <c r="F45" s="563" t="s">
        <v>6</v>
      </c>
      <c r="G45" s="94">
        <f t="shared" si="0"/>
        <v>0</v>
      </c>
      <c r="H45" s="409">
        <f>'U-1'!H45</f>
        <v>0</v>
      </c>
      <c r="I45" s="488"/>
      <c r="J45" s="489"/>
      <c r="K45" s="79"/>
      <c r="L45" s="624"/>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row>
    <row r="46" spans="1:43" ht="12.75" customHeight="1" thickBot="1" x14ac:dyDescent="0.3">
      <c r="A46" s="611"/>
      <c r="B46" s="101" t="s">
        <v>62</v>
      </c>
      <c r="C46" s="102" t="s">
        <v>32</v>
      </c>
      <c r="D46" s="103" t="s">
        <v>32</v>
      </c>
      <c r="E46" s="102" t="s">
        <v>117</v>
      </c>
      <c r="F46" s="104" t="s">
        <v>7</v>
      </c>
      <c r="G46" s="95">
        <f t="shared" si="0"/>
        <v>0</v>
      </c>
      <c r="H46" s="409">
        <f>'U-1'!H46</f>
        <v>0</v>
      </c>
      <c r="I46" s="490"/>
      <c r="J46" s="491"/>
      <c r="K46" s="411" t="e">
        <f>SUM(G21:G46)</f>
        <v>#DIV/0!</v>
      </c>
      <c r="L46" s="62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row>
    <row r="47" spans="1:43" ht="12.75" customHeight="1" thickTop="1" x14ac:dyDescent="0.25">
      <c r="A47" s="612" t="s">
        <v>119</v>
      </c>
      <c r="B47" s="106" t="s">
        <v>86</v>
      </c>
      <c r="C47" s="108"/>
      <c r="D47" s="108"/>
      <c r="E47" s="108"/>
      <c r="F47" s="154"/>
      <c r="G47" s="174"/>
      <c r="H47" s="354"/>
      <c r="I47" s="492"/>
      <c r="J47" s="493"/>
      <c r="K47" s="79"/>
      <c r="L47" s="79"/>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row>
    <row r="48" spans="1:43" ht="12.75" customHeight="1" x14ac:dyDescent="0.25">
      <c r="A48" s="613"/>
      <c r="B48" s="105" t="s">
        <v>51</v>
      </c>
      <c r="C48" s="97" t="s">
        <v>32</v>
      </c>
      <c r="D48" s="98" t="s">
        <v>32</v>
      </c>
      <c r="E48" s="98" t="s">
        <v>32</v>
      </c>
      <c r="F48" s="115" t="s">
        <v>42</v>
      </c>
      <c r="G48" s="109">
        <f>SUM(H48:J48)</f>
        <v>0</v>
      </c>
      <c r="H48" s="532">
        <f>'U-1'!H48</f>
        <v>0</v>
      </c>
      <c r="I48" s="540">
        <f>'U-1'!I48+'Restricted Rate Adj'!I65</f>
        <v>0</v>
      </c>
      <c r="J48" s="541">
        <f>'U-1'!J48-'Restricted Rate Adj'!I65</f>
        <v>0</v>
      </c>
      <c r="K48" s="79"/>
      <c r="L48" s="79"/>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row>
    <row r="49" spans="1:43" ht="12.75" customHeight="1" x14ac:dyDescent="0.25">
      <c r="A49" s="613"/>
      <c r="B49" s="105" t="s">
        <v>52</v>
      </c>
      <c r="C49" s="97" t="s">
        <v>32</v>
      </c>
      <c r="D49" s="98" t="s">
        <v>32</v>
      </c>
      <c r="E49" s="98" t="s">
        <v>32</v>
      </c>
      <c r="F49" s="115" t="s">
        <v>43</v>
      </c>
      <c r="G49" s="109">
        <f>SUM(H49:J49)</f>
        <v>0</v>
      </c>
      <c r="H49" s="532">
        <f>'U-1'!H49</f>
        <v>0</v>
      </c>
      <c r="I49" s="540">
        <f>'U-1'!I49+'Restricted Rate Adj'!I66</f>
        <v>0</v>
      </c>
      <c r="J49" s="541">
        <f>'U-1'!J49-'Restricted Rate Adj'!I66</f>
        <v>0</v>
      </c>
      <c r="K49" s="79"/>
      <c r="L49" s="79"/>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row>
    <row r="50" spans="1:43" ht="12.75" customHeight="1" x14ac:dyDescent="0.25">
      <c r="A50" s="613"/>
      <c r="B50" s="155" t="s">
        <v>53</v>
      </c>
      <c r="C50" s="156" t="s">
        <v>32</v>
      </c>
      <c r="D50" s="157" t="s">
        <v>32</v>
      </c>
      <c r="E50" s="157" t="s">
        <v>32</v>
      </c>
      <c r="F50" s="160" t="s">
        <v>44</v>
      </c>
      <c r="G50" s="159">
        <f>SUM(H50:J50)</f>
        <v>0</v>
      </c>
      <c r="H50" s="532">
        <f>'U-1'!H50</f>
        <v>0</v>
      </c>
      <c r="I50" s="540">
        <f>'U-1'!I50+'Restricted Rate Adj'!I67</f>
        <v>0</v>
      </c>
      <c r="J50" s="541">
        <f>'U-1'!J50-'Restricted Rate Adj'!I67</f>
        <v>0</v>
      </c>
      <c r="K50" s="79"/>
      <c r="L50" s="79"/>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row>
    <row r="51" spans="1:43" ht="12.75" customHeight="1" x14ac:dyDescent="0.25">
      <c r="A51" s="613"/>
      <c r="B51" s="110" t="s">
        <v>87</v>
      </c>
      <c r="C51" s="111"/>
      <c r="D51" s="111"/>
      <c r="E51" s="111"/>
      <c r="F51" s="175"/>
      <c r="G51" s="176"/>
      <c r="H51" s="355"/>
      <c r="I51" s="499"/>
      <c r="J51" s="500"/>
      <c r="K51" s="79"/>
      <c r="L51" s="79"/>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row>
    <row r="52" spans="1:43" ht="12.75" customHeight="1" x14ac:dyDescent="0.25">
      <c r="A52" s="613"/>
      <c r="B52" s="105" t="s">
        <v>56</v>
      </c>
      <c r="C52" s="97" t="s">
        <v>32</v>
      </c>
      <c r="D52" s="98" t="s">
        <v>32</v>
      </c>
      <c r="E52" s="98" t="s">
        <v>32</v>
      </c>
      <c r="F52" s="115" t="s">
        <v>45</v>
      </c>
      <c r="G52" s="109">
        <f t="shared" ref="G52:G58" si="1">SUM(H52:J52)</f>
        <v>0</v>
      </c>
      <c r="H52" s="532">
        <f>'U-1'!H52</f>
        <v>0</v>
      </c>
      <c r="I52" s="540">
        <f>'U-1'!I52+'Restricted Rate Adj'!I70</f>
        <v>0</v>
      </c>
      <c r="J52" s="541">
        <f>'U-1'!J52-'Restricted Rate Adj'!I70</f>
        <v>0</v>
      </c>
      <c r="K52" s="79"/>
      <c r="L52" s="79"/>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row>
    <row r="53" spans="1:43" ht="12.75" customHeight="1" x14ac:dyDescent="0.25">
      <c r="A53" s="613"/>
      <c r="B53" s="105" t="s">
        <v>57</v>
      </c>
      <c r="C53" s="97" t="s">
        <v>32</v>
      </c>
      <c r="D53" s="98" t="s">
        <v>32</v>
      </c>
      <c r="E53" s="98" t="s">
        <v>32</v>
      </c>
      <c r="F53" s="115" t="s">
        <v>46</v>
      </c>
      <c r="G53" s="109">
        <f t="shared" si="1"/>
        <v>0</v>
      </c>
      <c r="H53" s="532">
        <f>'U-1'!H53</f>
        <v>0</v>
      </c>
      <c r="I53" s="540">
        <f>'U-1'!I53+'Restricted Rate Adj'!I71</f>
        <v>0</v>
      </c>
      <c r="J53" s="541">
        <f>'U-1'!J53-'Restricted Rate Adj'!I71</f>
        <v>0</v>
      </c>
      <c r="K53" s="79"/>
      <c r="L53" s="79"/>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row>
    <row r="54" spans="1:43" ht="12.75" customHeight="1" x14ac:dyDescent="0.25">
      <c r="A54" s="613"/>
      <c r="B54" s="105" t="s">
        <v>58</v>
      </c>
      <c r="C54" s="97" t="s">
        <v>32</v>
      </c>
      <c r="D54" s="98" t="s">
        <v>32</v>
      </c>
      <c r="E54" s="98" t="s">
        <v>32</v>
      </c>
      <c r="F54" s="115" t="s">
        <v>47</v>
      </c>
      <c r="G54" s="109">
        <f t="shared" si="1"/>
        <v>0</v>
      </c>
      <c r="H54" s="532">
        <f>'U-1'!H54</f>
        <v>0</v>
      </c>
      <c r="I54" s="540">
        <f>'U-1'!I54+'Restricted Rate Adj'!I72</f>
        <v>0</v>
      </c>
      <c r="J54" s="541">
        <f>'U-1'!J54-'Restricted Rate Adj'!I72</f>
        <v>0</v>
      </c>
      <c r="K54" s="79"/>
      <c r="L54" s="79"/>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row>
    <row r="55" spans="1:43" ht="12.75" customHeight="1" x14ac:dyDescent="0.25">
      <c r="A55" s="613"/>
      <c r="B55" s="105" t="s">
        <v>59</v>
      </c>
      <c r="C55" s="97" t="s">
        <v>32</v>
      </c>
      <c r="D55" s="98" t="s">
        <v>32</v>
      </c>
      <c r="E55" s="98" t="s">
        <v>32</v>
      </c>
      <c r="F55" s="115" t="s">
        <v>48</v>
      </c>
      <c r="G55" s="109">
        <f t="shared" si="1"/>
        <v>0</v>
      </c>
      <c r="H55" s="532">
        <f>'U-1'!H55</f>
        <v>0</v>
      </c>
      <c r="I55" s="540">
        <f>'U-1'!I55+'Restricted Rate Adj'!I73</f>
        <v>0</v>
      </c>
      <c r="J55" s="541">
        <f>'U-1'!J55-'Restricted Rate Adj'!I73</f>
        <v>0</v>
      </c>
      <c r="K55" s="79"/>
      <c r="L55" s="79"/>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row>
    <row r="56" spans="1:43" ht="12.75" customHeight="1" x14ac:dyDescent="0.25">
      <c r="A56" s="613"/>
      <c r="B56" s="105" t="s">
        <v>60</v>
      </c>
      <c r="C56" s="97" t="s">
        <v>32</v>
      </c>
      <c r="D56" s="98" t="s">
        <v>32</v>
      </c>
      <c r="E56" s="98" t="s">
        <v>32</v>
      </c>
      <c r="F56" s="115" t="s">
        <v>49</v>
      </c>
      <c r="G56" s="109">
        <f t="shared" si="1"/>
        <v>0</v>
      </c>
      <c r="H56" s="532">
        <f>'U-1'!H56</f>
        <v>0</v>
      </c>
      <c r="I56" s="540">
        <f>'U-1'!I56+'Restricted Rate Adj'!I74</f>
        <v>0</v>
      </c>
      <c r="J56" s="541">
        <f>'U-1'!J56-'Restricted Rate Adj'!I74</f>
        <v>0</v>
      </c>
      <c r="K56" s="79"/>
      <c r="L56" s="79"/>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row>
    <row r="57" spans="1:43" ht="12.75" customHeight="1" x14ac:dyDescent="0.25">
      <c r="A57" s="613"/>
      <c r="B57" s="116" t="s">
        <v>120</v>
      </c>
      <c r="C57" s="117" t="s">
        <v>122</v>
      </c>
      <c r="D57" s="118" t="s">
        <v>122</v>
      </c>
      <c r="E57" s="118" t="s">
        <v>122</v>
      </c>
      <c r="F57" s="115" t="s">
        <v>121</v>
      </c>
      <c r="G57" s="109">
        <f t="shared" si="1"/>
        <v>0</v>
      </c>
      <c r="H57" s="532">
        <f>'U-1'!H57</f>
        <v>0</v>
      </c>
      <c r="I57" s="540">
        <f>'U-1'!I57+'Restricted Rate Adj'!I75</f>
        <v>0</v>
      </c>
      <c r="J57" s="541">
        <f>'U-1'!J57-'Restricted Rate Adj'!I75</f>
        <v>0</v>
      </c>
      <c r="K57" s="79"/>
      <c r="L57" s="79"/>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row>
    <row r="58" spans="1:43" ht="12.75" customHeight="1" x14ac:dyDescent="0.25">
      <c r="A58" s="613"/>
      <c r="B58" s="105" t="s">
        <v>61</v>
      </c>
      <c r="C58" s="97" t="s">
        <v>32</v>
      </c>
      <c r="D58" s="98" t="s">
        <v>32</v>
      </c>
      <c r="E58" s="98" t="s">
        <v>32</v>
      </c>
      <c r="F58" s="115" t="s">
        <v>50</v>
      </c>
      <c r="G58" s="109">
        <f t="shared" si="1"/>
        <v>0</v>
      </c>
      <c r="H58" s="532">
        <f>'U-1'!H58</f>
        <v>0</v>
      </c>
      <c r="I58" s="540">
        <f>'U-1'!I58+'Restricted Rate Adj'!I76</f>
        <v>0</v>
      </c>
      <c r="J58" s="541">
        <f>'U-1'!J58-'Restricted Rate Adj'!I76</f>
        <v>0</v>
      </c>
      <c r="K58" s="79"/>
      <c r="L58" s="79"/>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row>
    <row r="59" spans="1:43" ht="12.75" customHeight="1" x14ac:dyDescent="0.25">
      <c r="A59" s="613"/>
      <c r="B59" s="110" t="s">
        <v>88</v>
      </c>
      <c r="C59" s="113"/>
      <c r="D59" s="113"/>
      <c r="E59" s="113"/>
      <c r="F59" s="177"/>
      <c r="G59" s="176"/>
      <c r="H59" s="355"/>
      <c r="I59" s="499"/>
      <c r="J59" s="500"/>
      <c r="K59" s="79"/>
      <c r="L59" s="79"/>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row>
    <row r="60" spans="1:43" ht="12.75" customHeight="1" x14ac:dyDescent="0.25">
      <c r="A60" s="613"/>
      <c r="B60" s="96" t="s">
        <v>69</v>
      </c>
      <c r="C60" s="97" t="s">
        <v>32</v>
      </c>
      <c r="D60" s="98" t="s">
        <v>32</v>
      </c>
      <c r="E60" s="98" t="s">
        <v>32</v>
      </c>
      <c r="F60" s="100" t="s">
        <v>24</v>
      </c>
      <c r="G60" s="109">
        <f>SUM(H60:J60)</f>
        <v>0</v>
      </c>
      <c r="H60" s="532">
        <f>'U-1'!H60</f>
        <v>0</v>
      </c>
      <c r="I60" s="540">
        <f>'U-1'!I60+'Restricted Rate Adj'!I81</f>
        <v>0</v>
      </c>
      <c r="J60" s="541">
        <f>'U-1'!J60-'Restricted Rate Adj'!I81</f>
        <v>0</v>
      </c>
      <c r="K60" s="79"/>
      <c r="L60" s="79"/>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row>
    <row r="61" spans="1:43" ht="12.75" customHeight="1" thickBot="1" x14ac:dyDescent="0.3">
      <c r="A61" s="614"/>
      <c r="B61" s="119" t="s">
        <v>64</v>
      </c>
      <c r="C61" s="120" t="s">
        <v>32</v>
      </c>
      <c r="D61" s="121" t="s">
        <v>32</v>
      </c>
      <c r="E61" s="121" t="s">
        <v>32</v>
      </c>
      <c r="F61" s="122" t="s">
        <v>163</v>
      </c>
      <c r="G61" s="114">
        <f>SUM(H61:J61)</f>
        <v>0</v>
      </c>
      <c r="H61" s="532">
        <f>'U-1'!H61</f>
        <v>0</v>
      </c>
      <c r="I61" s="540">
        <f>'U-1'!I61+'Restricted Rate Adj'!I82</f>
        <v>0</v>
      </c>
      <c r="J61" s="541">
        <f>'U-1'!J61-'Restricted Rate Adj'!I82</f>
        <v>0</v>
      </c>
      <c r="K61" s="79"/>
      <c r="L61" s="79"/>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row>
    <row r="62" spans="1:43" ht="12.75" customHeight="1" thickTop="1" x14ac:dyDescent="0.25">
      <c r="A62" s="599" t="s">
        <v>128</v>
      </c>
      <c r="B62" s="123" t="s">
        <v>138</v>
      </c>
      <c r="C62" s="125"/>
      <c r="D62" s="125"/>
      <c r="E62" s="125"/>
      <c r="F62" s="178"/>
      <c r="G62" s="179"/>
      <c r="H62" s="459"/>
      <c r="I62" s="503"/>
      <c r="J62" s="504"/>
      <c r="K62" s="79"/>
      <c r="L62" s="79"/>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row>
    <row r="63" spans="1:43" ht="12.75" customHeight="1" x14ac:dyDescent="0.25">
      <c r="A63" s="600"/>
      <c r="B63" s="96" t="s">
        <v>76</v>
      </c>
      <c r="C63" s="97" t="s">
        <v>32</v>
      </c>
      <c r="D63" s="98" t="s">
        <v>32</v>
      </c>
      <c r="E63" s="98" t="s">
        <v>32</v>
      </c>
      <c r="F63" s="100" t="s">
        <v>181</v>
      </c>
      <c r="G63" s="126">
        <f>SUM(H63:J63)</f>
        <v>0</v>
      </c>
      <c r="H63" s="533">
        <f>'U-1'!H63</f>
        <v>0</v>
      </c>
      <c r="I63" s="505"/>
      <c r="J63" s="506"/>
      <c r="K63" s="79"/>
      <c r="L63" s="79"/>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row>
    <row r="64" spans="1:43" ht="12.75" customHeight="1" x14ac:dyDescent="0.25">
      <c r="A64" s="600"/>
      <c r="B64" s="96" t="s">
        <v>77</v>
      </c>
      <c r="C64" s="97" t="s">
        <v>32</v>
      </c>
      <c r="D64" s="98" t="s">
        <v>32</v>
      </c>
      <c r="E64" s="98" t="s">
        <v>32</v>
      </c>
      <c r="F64" s="100" t="s">
        <v>182</v>
      </c>
      <c r="G64" s="126">
        <f>SUM(H64:J64)</f>
        <v>0</v>
      </c>
      <c r="H64" s="533">
        <f>'U-1'!H64</f>
        <v>0</v>
      </c>
      <c r="I64" s="505"/>
      <c r="J64" s="506"/>
      <c r="K64" s="79"/>
      <c r="L64" s="79"/>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row>
    <row r="65" spans="1:43" ht="12.75" customHeight="1" x14ac:dyDescent="0.25">
      <c r="A65" s="600"/>
      <c r="B65" s="96" t="s">
        <v>78</v>
      </c>
      <c r="C65" s="97" t="s">
        <v>32</v>
      </c>
      <c r="D65" s="98" t="s">
        <v>32</v>
      </c>
      <c r="E65" s="98" t="s">
        <v>32</v>
      </c>
      <c r="F65" s="100" t="s">
        <v>183</v>
      </c>
      <c r="G65" s="126">
        <f>SUM(H65:J65)</f>
        <v>0</v>
      </c>
      <c r="H65" s="533">
        <f>'U-1'!H65</f>
        <v>0</v>
      </c>
      <c r="I65" s="505"/>
      <c r="J65" s="506"/>
      <c r="K65" s="79"/>
      <c r="L65" s="79"/>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row>
    <row r="66" spans="1:43" ht="12.75" customHeight="1" x14ac:dyDescent="0.25">
      <c r="A66" s="600"/>
      <c r="B66" s="127" t="s">
        <v>139</v>
      </c>
      <c r="C66" s="129"/>
      <c r="D66" s="129"/>
      <c r="E66" s="129"/>
      <c r="F66" s="180"/>
      <c r="G66" s="181"/>
      <c r="H66" s="460"/>
      <c r="I66" s="507"/>
      <c r="J66" s="508"/>
      <c r="K66" s="79"/>
      <c r="L66" s="79"/>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row>
    <row r="67" spans="1:43" ht="12.75" customHeight="1" x14ac:dyDescent="0.25">
      <c r="A67" s="600"/>
      <c r="B67" s="96" t="s">
        <v>79</v>
      </c>
      <c r="C67" s="97" t="s">
        <v>32</v>
      </c>
      <c r="D67" s="98" t="s">
        <v>32</v>
      </c>
      <c r="E67" s="98" t="s">
        <v>32</v>
      </c>
      <c r="F67" s="100" t="s">
        <v>25</v>
      </c>
      <c r="G67" s="126">
        <f>SUM(H67:J67)</f>
        <v>0</v>
      </c>
      <c r="H67" s="533">
        <f>'U-1'!H67</f>
        <v>0</v>
      </c>
      <c r="I67" s="505"/>
      <c r="J67" s="506"/>
      <c r="K67" s="79"/>
      <c r="L67" s="79"/>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row>
    <row r="68" spans="1:43" ht="12.75" customHeight="1" x14ac:dyDescent="0.25">
      <c r="A68" s="600"/>
      <c r="B68" s="127" t="s">
        <v>89</v>
      </c>
      <c r="C68" s="129"/>
      <c r="D68" s="129"/>
      <c r="E68" s="129"/>
      <c r="F68" s="180"/>
      <c r="G68" s="181"/>
      <c r="H68" s="460"/>
      <c r="I68" s="507"/>
      <c r="J68" s="508"/>
      <c r="K68" s="79"/>
      <c r="L68" s="79"/>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row>
    <row r="69" spans="1:43" ht="12.75" customHeight="1" x14ac:dyDescent="0.25">
      <c r="A69" s="600"/>
      <c r="B69" s="96" t="s">
        <v>80</v>
      </c>
      <c r="C69" s="97" t="s">
        <v>32</v>
      </c>
      <c r="D69" s="98" t="s">
        <v>32</v>
      </c>
      <c r="E69" s="98" t="s">
        <v>32</v>
      </c>
      <c r="F69" s="100" t="s">
        <v>184</v>
      </c>
      <c r="G69" s="126">
        <f t="shared" ref="G69:G76" si="2">SUM(H69:J69)</f>
        <v>0</v>
      </c>
      <c r="H69" s="533">
        <f>'U-1'!H69</f>
        <v>0</v>
      </c>
      <c r="I69" s="505"/>
      <c r="J69" s="506"/>
      <c r="K69" s="79"/>
      <c r="L69" s="79"/>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row>
    <row r="70" spans="1:43" ht="25.5" customHeight="1" x14ac:dyDescent="0.25">
      <c r="A70" s="600"/>
      <c r="B70" s="96" t="s">
        <v>65</v>
      </c>
      <c r="C70" s="97" t="s">
        <v>32</v>
      </c>
      <c r="D70" s="98" t="s">
        <v>32</v>
      </c>
      <c r="E70" s="98" t="s">
        <v>32</v>
      </c>
      <c r="F70" s="100" t="s">
        <v>26</v>
      </c>
      <c r="G70" s="126">
        <f t="shared" si="2"/>
        <v>0</v>
      </c>
      <c r="H70" s="533">
        <f>'U-1'!H70</f>
        <v>0</v>
      </c>
      <c r="I70" s="505"/>
      <c r="J70" s="506"/>
      <c r="K70" s="79"/>
      <c r="L70" s="79"/>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row>
    <row r="71" spans="1:43" ht="12.75" customHeight="1" x14ac:dyDescent="0.25">
      <c r="A71" s="600"/>
      <c r="B71" s="96" t="s">
        <v>81</v>
      </c>
      <c r="C71" s="97" t="s">
        <v>32</v>
      </c>
      <c r="D71" s="98" t="s">
        <v>32</v>
      </c>
      <c r="E71" s="98" t="s">
        <v>32</v>
      </c>
      <c r="F71" s="100" t="s">
        <v>70</v>
      </c>
      <c r="G71" s="126">
        <f t="shared" si="2"/>
        <v>0</v>
      </c>
      <c r="H71" s="533">
        <f>'U-1'!H71</f>
        <v>0</v>
      </c>
      <c r="I71" s="505"/>
      <c r="J71" s="506"/>
      <c r="K71" s="79"/>
      <c r="L71" s="79"/>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row>
    <row r="72" spans="1:43" ht="12.75" customHeight="1" x14ac:dyDescent="0.25">
      <c r="A72" s="600"/>
      <c r="B72" s="96" t="s">
        <v>66</v>
      </c>
      <c r="C72" s="97" t="s">
        <v>32</v>
      </c>
      <c r="D72" s="98" t="s">
        <v>32</v>
      </c>
      <c r="E72" s="98" t="s">
        <v>32</v>
      </c>
      <c r="F72" s="100" t="s">
        <v>71</v>
      </c>
      <c r="G72" s="126">
        <f t="shared" si="2"/>
        <v>0</v>
      </c>
      <c r="H72" s="533">
        <f>'U-1'!H72</f>
        <v>0</v>
      </c>
      <c r="I72" s="505"/>
      <c r="J72" s="506"/>
      <c r="K72" s="79"/>
      <c r="L72" s="79"/>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row>
    <row r="73" spans="1:43" ht="12.75" customHeight="1" x14ac:dyDescent="0.25">
      <c r="A73" s="600"/>
      <c r="B73" s="96" t="s">
        <v>82</v>
      </c>
      <c r="C73" s="97" t="s">
        <v>32</v>
      </c>
      <c r="D73" s="98" t="s">
        <v>32</v>
      </c>
      <c r="E73" s="98" t="s">
        <v>32</v>
      </c>
      <c r="F73" s="100" t="s">
        <v>72</v>
      </c>
      <c r="G73" s="126">
        <f t="shared" si="2"/>
        <v>0</v>
      </c>
      <c r="H73" s="533">
        <f>'U-1'!H73</f>
        <v>0</v>
      </c>
      <c r="I73" s="505"/>
      <c r="J73" s="506"/>
      <c r="K73" s="79"/>
      <c r="L73" s="79"/>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row>
    <row r="74" spans="1:43" ht="12.75" customHeight="1" x14ac:dyDescent="0.25">
      <c r="A74" s="600"/>
      <c r="B74" s="96" t="s">
        <v>83</v>
      </c>
      <c r="C74" s="97" t="s">
        <v>32</v>
      </c>
      <c r="D74" s="98" t="s">
        <v>32</v>
      </c>
      <c r="E74" s="98" t="s">
        <v>32</v>
      </c>
      <c r="F74" s="100" t="s">
        <v>73</v>
      </c>
      <c r="G74" s="126">
        <f t="shared" si="2"/>
        <v>0</v>
      </c>
      <c r="H74" s="533">
        <f>'U-1'!H74</f>
        <v>0</v>
      </c>
      <c r="I74" s="505"/>
      <c r="J74" s="506"/>
      <c r="K74" s="79"/>
      <c r="L74" s="79"/>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row>
    <row r="75" spans="1:43" ht="12.75" customHeight="1" x14ac:dyDescent="0.25">
      <c r="A75" s="600"/>
      <c r="B75" s="96" t="s">
        <v>84</v>
      </c>
      <c r="C75" s="97" t="s">
        <v>32</v>
      </c>
      <c r="D75" s="98" t="s">
        <v>32</v>
      </c>
      <c r="E75" s="98" t="s">
        <v>32</v>
      </c>
      <c r="F75" s="100" t="s">
        <v>74</v>
      </c>
      <c r="G75" s="126">
        <f t="shared" si="2"/>
        <v>0</v>
      </c>
      <c r="H75" s="533">
        <f>'U-1'!H75</f>
        <v>0</v>
      </c>
      <c r="I75" s="505"/>
      <c r="J75" s="506"/>
      <c r="K75" s="79"/>
      <c r="L75" s="79"/>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row>
    <row r="76" spans="1:43" ht="12.75" customHeight="1" thickBot="1" x14ac:dyDescent="0.3">
      <c r="A76" s="601"/>
      <c r="B76" s="101" t="s">
        <v>85</v>
      </c>
      <c r="C76" s="102" t="s">
        <v>32</v>
      </c>
      <c r="D76" s="103" t="s">
        <v>32</v>
      </c>
      <c r="E76" s="103" t="s">
        <v>32</v>
      </c>
      <c r="F76" s="104" t="s">
        <v>75</v>
      </c>
      <c r="G76" s="130">
        <f t="shared" si="2"/>
        <v>0</v>
      </c>
      <c r="H76" s="533">
        <f>'U-1'!H76</f>
        <v>0</v>
      </c>
      <c r="I76" s="542">
        <f>'U-1'!I76</f>
        <v>0</v>
      </c>
      <c r="J76" s="510"/>
      <c r="K76" s="79"/>
      <c r="L76" s="79"/>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row>
    <row r="77" spans="1:43" ht="12.75" customHeight="1" thickTop="1" x14ac:dyDescent="0.25">
      <c r="A77" s="602" t="s">
        <v>40</v>
      </c>
      <c r="B77" s="131" t="s">
        <v>140</v>
      </c>
      <c r="C77" s="133"/>
      <c r="D77" s="133"/>
      <c r="E77" s="133"/>
      <c r="F77" s="133"/>
      <c r="G77" s="134"/>
      <c r="H77" s="135"/>
      <c r="I77" s="511"/>
      <c r="J77" s="512"/>
      <c r="K77" s="79"/>
      <c r="L77" s="79"/>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row>
    <row r="78" spans="1:43" ht="12.75" customHeight="1" x14ac:dyDescent="0.25">
      <c r="A78" s="603"/>
      <c r="B78" s="96" t="s">
        <v>67</v>
      </c>
      <c r="C78" s="97" t="s">
        <v>32</v>
      </c>
      <c r="D78" s="98" t="s">
        <v>32</v>
      </c>
      <c r="E78" s="98" t="s">
        <v>32</v>
      </c>
      <c r="F78" s="100" t="s">
        <v>21</v>
      </c>
      <c r="G78" s="136" t="e">
        <f>SUM(H78:J78)</f>
        <v>#DIV/0!</v>
      </c>
      <c r="H78" s="357">
        <f>'U-1'!H78</f>
        <v>0</v>
      </c>
      <c r="I78" s="543" t="e">
        <f>'U-1'!I78+'Restricted Rate Adj'!I78+'Restricted Rate Adj'!I108</f>
        <v>#DIV/0!</v>
      </c>
      <c r="J78" s="544" t="e">
        <f>'U-1'!J78-'Restricted Rate Adj'!I78-'Restricted Rate Adj'!I108</f>
        <v>#DIV/0!</v>
      </c>
      <c r="K78" s="79"/>
      <c r="L78" s="79"/>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row>
    <row r="79" spans="1:43" ht="12.75" customHeight="1" x14ac:dyDescent="0.25">
      <c r="A79" s="603"/>
      <c r="B79" s="96" t="s">
        <v>63</v>
      </c>
      <c r="C79" s="97" t="s">
        <v>32</v>
      </c>
      <c r="D79" s="98" t="s">
        <v>32</v>
      </c>
      <c r="E79" s="98" t="s">
        <v>32</v>
      </c>
      <c r="F79" s="100" t="s">
        <v>22</v>
      </c>
      <c r="G79" s="136" t="e">
        <f>SUM(H79:J79)</f>
        <v>#DIV/0!</v>
      </c>
      <c r="H79" s="357">
        <f>'U-1'!H79</f>
        <v>0</v>
      </c>
      <c r="I79" s="543" t="e">
        <f>'U-1'!I79+'Restricted Rate Adj'!I79+'Restricted Rate Adj'!I109</f>
        <v>#DIV/0!</v>
      </c>
      <c r="J79" s="544" t="e">
        <f>'U-1'!J79-'Restricted Rate Adj'!I79-'Restricted Rate Adj'!I109</f>
        <v>#DIV/0!</v>
      </c>
      <c r="K79" s="79"/>
      <c r="L79" s="79"/>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row>
    <row r="80" spans="1:43" ht="12.75" customHeight="1" x14ac:dyDescent="0.25">
      <c r="A80" s="603"/>
      <c r="B80" s="96" t="s">
        <v>68</v>
      </c>
      <c r="C80" s="97" t="s">
        <v>32</v>
      </c>
      <c r="D80" s="98" t="s">
        <v>32</v>
      </c>
      <c r="E80" s="98" t="s">
        <v>32</v>
      </c>
      <c r="F80" s="100" t="s">
        <v>23</v>
      </c>
      <c r="G80" s="136" t="e">
        <f>SUM(H80:J80)</f>
        <v>#DIV/0!</v>
      </c>
      <c r="H80" s="357">
        <f>'U-1'!H80</f>
        <v>0</v>
      </c>
      <c r="I80" s="543" t="e">
        <f>'U-1'!I80+'Restricted Rate Adj'!I80+'Restricted Rate Adj'!I110</f>
        <v>#DIV/0!</v>
      </c>
      <c r="J80" s="523" t="e">
        <f>'U-1'!J80-'Restricted Rate Adj'!I80-'Restricted Rate Adj'!I110</f>
        <v>#DIV/0!</v>
      </c>
      <c r="K80" s="79"/>
      <c r="L80" s="79"/>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row>
    <row r="81" spans="1:45" ht="12.75" customHeight="1" x14ac:dyDescent="0.25">
      <c r="A81" s="603"/>
      <c r="B81" s="219"/>
      <c r="C81" s="219"/>
      <c r="D81" s="219"/>
      <c r="E81" s="219"/>
      <c r="F81" s="219" t="s">
        <v>185</v>
      </c>
      <c r="G81" s="220" t="e">
        <f t="shared" ref="G81:J81" si="3">SUM(G18:G80)</f>
        <v>#DIV/0!</v>
      </c>
      <c r="H81" s="356">
        <f t="shared" si="3"/>
        <v>0</v>
      </c>
      <c r="I81" s="516" t="e">
        <f t="shared" si="3"/>
        <v>#DIV/0!</v>
      </c>
      <c r="J81" s="517" t="e">
        <f t="shared" si="3"/>
        <v>#DIV/0!</v>
      </c>
      <c r="K81" s="79"/>
      <c r="L81" s="79"/>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row>
    <row r="82" spans="1:45" ht="12.75" customHeight="1" thickBot="1" x14ac:dyDescent="0.3">
      <c r="A82" s="603"/>
      <c r="B82" s="223"/>
      <c r="C82" s="223"/>
      <c r="D82" s="223"/>
      <c r="E82" s="223"/>
      <c r="F82" s="223" t="s">
        <v>186</v>
      </c>
      <c r="G82" s="221" t="e">
        <f>SUM(G18:G80)-G57</f>
        <v>#DIV/0!</v>
      </c>
      <c r="H82" s="222"/>
      <c r="I82" s="518"/>
      <c r="J82" s="519"/>
      <c r="K82" s="79"/>
      <c r="L82" s="79"/>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row>
    <row r="83" spans="1:45" s="86" customFormat="1" x14ac:dyDescent="0.2">
      <c r="A83" s="603"/>
      <c r="B83" s="137" t="s">
        <v>129</v>
      </c>
      <c r="C83" s="138"/>
      <c r="D83" s="138"/>
      <c r="E83" s="138"/>
      <c r="F83" s="138"/>
      <c r="G83" s="139"/>
      <c r="H83" s="140"/>
      <c r="I83" s="520"/>
      <c r="J83" s="521"/>
      <c r="K83" s="84"/>
      <c r="L83" s="84"/>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row>
    <row r="84" spans="1:45" ht="45" customHeight="1" x14ac:dyDescent="0.2">
      <c r="A84" s="603"/>
      <c r="B84" s="605" t="str">
        <f>'U-1'!B84:E85</f>
        <v>Enter the net depreciation
from the capital asset activity in annual financial report
(required)</v>
      </c>
      <c r="C84" s="606"/>
      <c r="D84" s="606"/>
      <c r="E84" s="606"/>
      <c r="F84" s="245" t="str">
        <f>'U-1'!F84</f>
        <v>Governmental Depreciation Amounts of buildings and improvements (Do not include any depreciation amounts related to buildings and improvements paid for with federal money)</v>
      </c>
      <c r="G84" s="136">
        <f>'U-1'!G84</f>
        <v>0</v>
      </c>
      <c r="H84" s="402"/>
      <c r="I84" s="545">
        <f>G84</f>
        <v>0</v>
      </c>
      <c r="J84" s="546"/>
      <c r="K84" s="79"/>
      <c r="L84" s="79"/>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row>
    <row r="85" spans="1:45" ht="45" customHeight="1" thickBot="1" x14ac:dyDescent="0.25">
      <c r="A85" s="604"/>
      <c r="B85" s="607"/>
      <c r="C85" s="608"/>
      <c r="D85" s="608"/>
      <c r="E85" s="608"/>
      <c r="F85" s="146" t="str">
        <f>'U-1'!F85</f>
        <v>Governmental Depreciation Amounts of furniture and equipment and vehicles (Do not include any depreciation amounts related to furniture and equipment paid for with federal money)</v>
      </c>
      <c r="G85" s="410">
        <f>'U-1'!G85</f>
        <v>0</v>
      </c>
      <c r="H85" s="403"/>
      <c r="I85" s="547">
        <f>G85</f>
        <v>0</v>
      </c>
      <c r="J85" s="548"/>
      <c r="K85" s="79"/>
      <c r="L85" s="79"/>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row>
    <row r="86" spans="1:45" s="41" customFormat="1" ht="24" customHeight="1" thickTop="1" thickBot="1" x14ac:dyDescent="0.3">
      <c r="A86" s="182"/>
      <c r="B86" s="183"/>
      <c r="C86" s="183"/>
      <c r="D86" s="183"/>
      <c r="E86" s="183"/>
      <c r="F86" s="184"/>
      <c r="G86" s="185"/>
      <c r="H86" s="185"/>
      <c r="I86" s="526" t="e">
        <f>SUM(I81:I85)</f>
        <v>#DIV/0!</v>
      </c>
      <c r="J86" s="527" t="e">
        <f>SUM(J81:J85)</f>
        <v>#DIV/0!</v>
      </c>
      <c r="K86" s="79"/>
      <c r="L86" s="79"/>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row>
    <row r="87" spans="1:45" s="255" customFormat="1" ht="26.25" thickBot="1" x14ac:dyDescent="0.3">
      <c r="A87" s="45"/>
      <c r="B87" s="42"/>
      <c r="C87" s="42"/>
      <c r="D87" s="42"/>
      <c r="E87" s="42"/>
      <c r="F87" s="43"/>
      <c r="G87" s="253"/>
      <c r="H87" s="253"/>
      <c r="I87" s="528" t="s">
        <v>202</v>
      </c>
      <c r="J87" s="529" t="s">
        <v>41</v>
      </c>
      <c r="K87" s="254"/>
      <c r="L87" s="254"/>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row>
    <row r="88" spans="1:45" ht="14.25" thickTop="1" thickBot="1" x14ac:dyDescent="0.3">
      <c r="A88" s="68"/>
      <c r="B88" s="42"/>
      <c r="C88" s="42"/>
      <c r="D88" s="42"/>
      <c r="E88" s="42"/>
      <c r="F88" s="43"/>
      <c r="G88" s="44"/>
      <c r="H88" s="44"/>
      <c r="I88" s="61"/>
      <c r="J88" s="61"/>
      <c r="K88" s="66"/>
      <c r="L88" s="66"/>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row>
    <row r="89" spans="1:45" ht="13.5" thickTop="1" x14ac:dyDescent="0.25">
      <c r="A89" s="151"/>
      <c r="B89" s="42"/>
      <c r="C89" s="42"/>
      <c r="D89" s="42"/>
      <c r="E89" s="42"/>
      <c r="F89" s="43"/>
      <c r="G89" s="44"/>
      <c r="H89" s="596" t="s">
        <v>135</v>
      </c>
      <c r="I89" s="597"/>
      <c r="J89" s="598"/>
      <c r="K89" s="66"/>
      <c r="L89" s="66"/>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row>
    <row r="90" spans="1:45" s="86" customFormat="1" ht="21" customHeight="1" x14ac:dyDescent="0.2">
      <c r="A90" s="168"/>
      <c r="B90" s="169"/>
      <c r="C90" s="169"/>
      <c r="D90" s="169"/>
      <c r="E90" s="169"/>
      <c r="F90" s="170"/>
      <c r="G90" s="167"/>
      <c r="H90" s="396" t="s">
        <v>146</v>
      </c>
      <c r="I90" s="350" t="s">
        <v>147</v>
      </c>
      <c r="J90" s="397" t="s">
        <v>148</v>
      </c>
      <c r="K90" s="171"/>
      <c r="L90" s="171"/>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row>
    <row r="91" spans="1:45" ht="24.95" customHeight="1" x14ac:dyDescent="0.2">
      <c r="A91" s="68"/>
      <c r="B91" s="42"/>
      <c r="C91" s="42"/>
      <c r="D91" s="42"/>
      <c r="E91" s="42"/>
      <c r="F91" s="43"/>
      <c r="G91" s="44"/>
      <c r="H91" s="224" t="s">
        <v>41</v>
      </c>
      <c r="I91" s="225" t="s">
        <v>203</v>
      </c>
      <c r="J91" s="226" t="s">
        <v>164</v>
      </c>
      <c r="K91" s="66"/>
      <c r="L91" s="66"/>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row>
    <row r="92" spans="1:45" x14ac:dyDescent="0.25">
      <c r="A92" s="68"/>
      <c r="B92" s="42"/>
      <c r="C92" s="42"/>
      <c r="D92" s="42"/>
      <c r="E92" s="42"/>
      <c r="F92" s="43"/>
      <c r="G92" s="44"/>
      <c r="H92" s="348" t="e">
        <f>J86</f>
        <v>#DIV/0!</v>
      </c>
      <c r="I92" s="349" t="e">
        <f>I86</f>
        <v>#DIV/0!</v>
      </c>
      <c r="J92" s="227">
        <v>0.95</v>
      </c>
      <c r="K92" s="66"/>
      <c r="L92" s="66"/>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row>
    <row r="93" spans="1:45" x14ac:dyDescent="0.25">
      <c r="A93" s="68"/>
      <c r="B93" s="42"/>
      <c r="C93" s="42"/>
      <c r="D93" s="42"/>
      <c r="E93" s="42"/>
      <c r="F93" s="43"/>
      <c r="G93" s="44"/>
      <c r="H93" s="46"/>
      <c r="I93" s="214" t="s">
        <v>149</v>
      </c>
      <c r="J93" s="398"/>
      <c r="K93" s="66"/>
      <c r="L93" s="66"/>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row>
    <row r="94" spans="1:45" x14ac:dyDescent="0.25">
      <c r="A94" s="68"/>
      <c r="B94" s="42"/>
      <c r="C94" s="42"/>
      <c r="D94" s="42"/>
      <c r="E94" s="42"/>
      <c r="F94" s="43"/>
      <c r="G94" s="44"/>
      <c r="H94" s="47"/>
      <c r="I94" s="213" t="s">
        <v>36</v>
      </c>
      <c r="J94" s="398"/>
      <c r="K94" s="66"/>
      <c r="L94" s="66"/>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row>
    <row r="95" spans="1:45" ht="13.5" thickBot="1" x14ac:dyDescent="0.3">
      <c r="A95" s="68"/>
      <c r="B95" s="42"/>
      <c r="C95" s="42"/>
      <c r="D95" s="42"/>
      <c r="E95" s="42"/>
      <c r="F95" s="43"/>
      <c r="G95" s="44"/>
      <c r="H95" s="48"/>
      <c r="I95" s="216" t="e">
        <f>+H92/I92*J92</f>
        <v>#DIV/0!</v>
      </c>
      <c r="J95" s="49"/>
      <c r="K95" s="66"/>
      <c r="L95" s="66"/>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row>
    <row r="96" spans="1:45" ht="13.5" thickTop="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row>
    <row r="97" spans="1:45"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row>
    <row r="98" spans="1:45"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row>
    <row r="99" spans="1:45"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row>
    <row r="100" spans="1:45"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row>
    <row r="101" spans="1:45"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row>
    <row r="102" spans="1:45"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row>
    <row r="103" spans="1:45"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row>
    <row r="104" spans="1:45"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row>
    <row r="105" spans="1:45"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row>
    <row r="106" spans="1:45"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row>
    <row r="107" spans="1:45"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row>
    <row r="108" spans="1:45"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row>
    <row r="109" spans="1:45"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row>
    <row r="110" spans="1:45"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row>
    <row r="111" spans="1:45"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row>
    <row r="112" spans="1:45"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row>
    <row r="113" spans="1:45"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row>
    <row r="114" spans="1:45"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row>
    <row r="115" spans="1:45"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row>
    <row r="116" spans="1:45"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row>
    <row r="117" spans="1:45"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row>
    <row r="118" spans="1:45"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row>
    <row r="119" spans="1:45"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row>
    <row r="120" spans="1:45"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row>
    <row r="121" spans="1:45"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row>
    <row r="122" spans="1:45" x14ac:dyDescent="0.25">
      <c r="G122" s="40"/>
      <c r="H122" s="40"/>
      <c r="I122" s="40"/>
      <c r="J122" s="40"/>
      <c r="K122" s="40"/>
      <c r="L122" s="40"/>
      <c r="M122" s="40"/>
      <c r="N122" s="40"/>
    </row>
    <row r="123" spans="1:45" x14ac:dyDescent="0.25">
      <c r="M123" s="40"/>
      <c r="N123" s="40"/>
    </row>
    <row r="124" spans="1:45" x14ac:dyDescent="0.25">
      <c r="M124" s="40"/>
      <c r="N124" s="40"/>
    </row>
    <row r="125" spans="1:45" x14ac:dyDescent="0.25">
      <c r="M125" s="40"/>
      <c r="N125" s="40"/>
    </row>
    <row r="126" spans="1:45" x14ac:dyDescent="0.25">
      <c r="M126" s="40"/>
      <c r="N126" s="40"/>
    </row>
    <row r="127" spans="1:45" x14ac:dyDescent="0.25">
      <c r="M127" s="40"/>
      <c r="N127" s="40"/>
    </row>
    <row r="128" spans="1:45" x14ac:dyDescent="0.25">
      <c r="M128" s="40"/>
      <c r="N128" s="40"/>
    </row>
    <row r="129" spans="13:14" x14ac:dyDescent="0.25">
      <c r="M129" s="40"/>
      <c r="N129" s="40"/>
    </row>
    <row r="130" spans="13:14" x14ac:dyDescent="0.25">
      <c r="M130" s="40"/>
      <c r="N130" s="40"/>
    </row>
    <row r="131" spans="13:14" x14ac:dyDescent="0.25">
      <c r="M131" s="40"/>
      <c r="N131" s="40"/>
    </row>
    <row r="132" spans="13:14" x14ac:dyDescent="0.25">
      <c r="M132" s="40"/>
      <c r="N132" s="40"/>
    </row>
    <row r="133" spans="13:14" x14ac:dyDescent="0.25">
      <c r="M133" s="40"/>
      <c r="N133" s="40"/>
    </row>
    <row r="134" spans="13:14" x14ac:dyDescent="0.25">
      <c r="M134" s="40"/>
      <c r="N134" s="40"/>
    </row>
    <row r="135" spans="13:14" x14ac:dyDescent="0.25">
      <c r="M135" s="40"/>
      <c r="N135" s="40"/>
    </row>
  </sheetData>
  <sheetProtection algorithmName="SHA-512" hashValue="Ju3/Hy+kIsCpH/CXk5uXx4ajjEx+jT0bLA3AE0noneAgKesvoy/3P+elDHk8bVqccG1GZDozejquY9r9tMaexg==" saltValue="/uVZew0CznTJuE8VwX0G8Q==" spinCount="100000" sheet="1" objects="1" scenarios="1" selectLockedCells="1"/>
  <mergeCells count="14">
    <mergeCell ref="H89:J89"/>
    <mergeCell ref="A17:A19"/>
    <mergeCell ref="A20:A46"/>
    <mergeCell ref="A47:A61"/>
    <mergeCell ref="A62:A76"/>
    <mergeCell ref="A77:A85"/>
    <mergeCell ref="B84:E85"/>
    <mergeCell ref="G6:J6"/>
    <mergeCell ref="L42:L46"/>
    <mergeCell ref="B14:F15"/>
    <mergeCell ref="A1:J1"/>
    <mergeCell ref="A2:J2"/>
    <mergeCell ref="A3:J3"/>
    <mergeCell ref="A4:J4"/>
  </mergeCells>
  <conditionalFormatting sqref="I95">
    <cfRule type="containsErrors" dxfId="8" priority="7">
      <formula>ISERROR(I95)</formula>
    </cfRule>
  </conditionalFormatting>
  <conditionalFormatting sqref="G78:J80">
    <cfRule type="containsErrors" dxfId="7" priority="6">
      <formula>ISERROR(G78)</formula>
    </cfRule>
  </conditionalFormatting>
  <conditionalFormatting sqref="G81:J81">
    <cfRule type="containsErrors" dxfId="6" priority="5">
      <formula>ISERROR(G81)</formula>
    </cfRule>
  </conditionalFormatting>
  <conditionalFormatting sqref="G82">
    <cfRule type="containsErrors" dxfId="5" priority="4">
      <formula>ISERROR(G82)</formula>
    </cfRule>
  </conditionalFormatting>
  <conditionalFormatting sqref="I86:J86">
    <cfRule type="containsErrors" dxfId="4" priority="8">
      <formula>ISERROR(I86)</formula>
    </cfRule>
  </conditionalFormatting>
  <conditionalFormatting sqref="H92:I92">
    <cfRule type="containsErrors" dxfId="3" priority="2">
      <formula>ISERROR(H92)</formula>
    </cfRule>
  </conditionalFormatting>
  <conditionalFormatting sqref="G26:J26 G29:J42 G44:J44 K46">
    <cfRule type="containsErrors" dxfId="2" priority="1">
      <formula>ISERROR(G26)</formula>
    </cfRule>
  </conditionalFormatting>
  <dataValidations count="4">
    <dataValidation allowBlank="1" showErrorMessage="1" sqref="J29 J23:J24 H78:J80 J26 H45:H46 J44 I76 H23:H24 H60:J61 H48:J50 H52:J58 H63:H65 H69:H76 H67 J31:J42"/>
    <dataValidation allowBlank="1" showInputMessage="1" showErrorMessage="1" prompt="No costs allowed (see handbook)" sqref="J62:J76 J25 J27:J28 I62:I75 I45:J46 H84:H85 J84:J85"/>
    <dataValidation allowBlank="1" showInputMessage="1" showErrorMessage="1" prompt="Costs subject to review (see handbook)" sqref="J30 H21:H22 I26 H25:H44 J43"/>
    <dataValidation allowBlank="1" showInputMessage="1" showErrorMessage="1" prompt="Calculation Cell" sqref="G18:G19 G21:G46 G48:G50 G52:G58 G60:G61 G63:G65 G67 G69:G76 G78:G82 H81:J81 I84:I86 J86"/>
  </dataValidations>
  <printOptions horizontalCentered="1" verticalCentered="1"/>
  <pageMargins left="0.25" right="0.25" top="0.5" bottom="0.75" header="0.5" footer="0.5"/>
  <pageSetup scale="55" fitToHeight="2" orientation="landscape" r:id="rId1"/>
  <headerFooter scaleWithDoc="0" alignWithMargins="0">
    <oddFooter>&amp;C&amp;"Arial,Regular"&amp;9Page &amp;P&amp;R&amp;G</oddFooter>
  </headerFooter>
  <rowBreaks count="1" manualBreakCount="1">
    <brk id="61" max="9" man="1"/>
  </rowBreak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Y3003"/>
  <sheetViews>
    <sheetView showGridLines="0" zoomScale="90" zoomScaleNormal="90" zoomScaleSheetLayoutView="90" workbookViewId="0">
      <pane ySplit="10" topLeftCell="A11" activePane="bottomLeft" state="frozen"/>
      <selection activeCell="D16" sqref="D16:J16"/>
      <selection pane="bottomLeft" activeCell="A11" sqref="A11"/>
    </sheetView>
  </sheetViews>
  <sheetFormatPr defaultColWidth="8.85546875" defaultRowHeight="15.75" x14ac:dyDescent="0.25"/>
  <cols>
    <col min="1" max="1" width="60.7109375" style="3" customWidth="1"/>
    <col min="2" max="2" width="25.5703125" style="3" customWidth="1"/>
    <col min="3" max="4" width="10.85546875" style="3" customWidth="1"/>
    <col min="5" max="7" width="20.7109375" style="3" customWidth="1"/>
    <col min="8" max="8" width="20.7109375" style="4" customWidth="1"/>
    <col min="9" max="9" width="17.5703125" style="12" customWidth="1"/>
    <col min="10" max="11" width="8.85546875" style="12"/>
    <col min="12" max="12" width="83.85546875" style="12" customWidth="1"/>
    <col min="13" max="337" width="8.85546875" style="12"/>
    <col min="338" max="16384" width="8.85546875" style="3"/>
  </cols>
  <sheetData>
    <row r="1" spans="1:337" s="30" customFormat="1" ht="14.25" customHeight="1" x14ac:dyDescent="0.25">
      <c r="A1" s="712" t="str">
        <f>Certification!A1</f>
        <v>School District Indirect Cost Rate Proposal</v>
      </c>
      <c r="B1" s="712"/>
      <c r="C1" s="712"/>
      <c r="D1" s="712"/>
      <c r="E1" s="712"/>
      <c r="F1" s="712"/>
      <c r="G1" s="712"/>
      <c r="H1" s="712"/>
      <c r="I1" s="147"/>
      <c r="J1" s="147"/>
      <c r="K1" s="147"/>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row>
    <row r="2" spans="1:337" s="30" customFormat="1" ht="14.25" customHeight="1" x14ac:dyDescent="0.25">
      <c r="A2" s="713" t="str">
        <f>Certification!A2</f>
        <v>School Year 2017-2018 (Fiscal Year 2018)</v>
      </c>
      <c r="B2" s="713"/>
      <c r="C2" s="713"/>
      <c r="D2" s="713"/>
      <c r="E2" s="713"/>
      <c r="F2" s="713"/>
      <c r="G2" s="713"/>
      <c r="H2" s="713"/>
      <c r="I2" s="148"/>
      <c r="J2" s="148"/>
      <c r="K2" s="148"/>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row>
    <row r="3" spans="1:337" s="30" customFormat="1" ht="14.25" customHeight="1" x14ac:dyDescent="0.25">
      <c r="A3" s="714" t="s">
        <v>167</v>
      </c>
      <c r="B3" s="714"/>
      <c r="C3" s="714"/>
      <c r="D3" s="714"/>
      <c r="E3" s="714"/>
      <c r="F3" s="714"/>
      <c r="G3" s="714"/>
      <c r="H3" s="714"/>
      <c r="I3" s="148"/>
      <c r="J3" s="148"/>
      <c r="K3" s="148"/>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row>
    <row r="4" spans="1:337" s="30" customFormat="1" ht="14.25" customHeight="1" x14ac:dyDescent="0.25">
      <c r="A4" s="715" t="str">
        <f>Certification!A4</f>
        <v>Name of School District</v>
      </c>
      <c r="B4" s="715"/>
      <c r="C4" s="715"/>
      <c r="D4" s="715"/>
      <c r="E4" s="715"/>
      <c r="F4" s="715"/>
      <c r="G4" s="715"/>
      <c r="H4" s="715"/>
      <c r="I4" s="148"/>
      <c r="J4" s="148"/>
      <c r="K4" s="148"/>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row>
    <row r="5" spans="1:337" s="30" customFormat="1" ht="5.25" customHeight="1" thickBot="1" x14ac:dyDescent="0.3">
      <c r="A5" s="712"/>
      <c r="B5" s="712"/>
      <c r="C5" s="712"/>
      <c r="D5" s="712"/>
      <c r="E5" s="712"/>
      <c r="F5" s="712"/>
      <c r="G5" s="712"/>
      <c r="H5" s="712"/>
      <c r="I5" s="148"/>
      <c r="J5" s="148"/>
      <c r="K5" s="148"/>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row>
    <row r="6" spans="1:337" s="32" customFormat="1" ht="29.25" customHeight="1" thickBot="1" x14ac:dyDescent="0.3">
      <c r="A6" s="718" t="s">
        <v>169</v>
      </c>
      <c r="B6" s="718"/>
      <c r="C6" s="718"/>
      <c r="D6" s="718"/>
      <c r="E6" s="718"/>
      <c r="F6" s="718"/>
      <c r="G6" s="718"/>
      <c r="H6" s="718"/>
      <c r="I6" s="148"/>
      <c r="J6" s="148"/>
      <c r="K6" s="148"/>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row>
    <row r="7" spans="1:337" s="32" customFormat="1" ht="43.5" customHeight="1" thickBot="1" x14ac:dyDescent="0.3">
      <c r="A7" s="719" t="s">
        <v>152</v>
      </c>
      <c r="B7" s="720"/>
      <c r="C7" s="720"/>
      <c r="D7" s="720"/>
      <c r="E7" s="720"/>
      <c r="F7" s="720"/>
      <c r="G7" s="720"/>
      <c r="H7" s="720"/>
      <c r="I7" s="148"/>
      <c r="J7" s="148"/>
      <c r="K7" s="148"/>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row>
    <row r="8" spans="1:337" s="26" customFormat="1" ht="20.45" customHeight="1" x14ac:dyDescent="0.25">
      <c r="A8" s="716" t="s">
        <v>170</v>
      </c>
      <c r="B8" s="716"/>
      <c r="C8" s="717"/>
      <c r="D8" s="717"/>
      <c r="E8" s="717"/>
      <c r="F8" s="717"/>
      <c r="G8" s="717"/>
      <c r="H8" s="717"/>
      <c r="I8" s="25"/>
      <c r="J8" s="25"/>
      <c r="K8" s="25"/>
      <c r="L8" s="149"/>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row>
    <row r="9" spans="1:337" s="26" customFormat="1" ht="56.25" customHeight="1" thickBot="1" x14ac:dyDescent="0.3">
      <c r="A9" s="721" t="s">
        <v>293</v>
      </c>
      <c r="B9" s="721"/>
      <c r="C9" s="721"/>
      <c r="D9" s="721"/>
      <c r="E9" s="721"/>
      <c r="F9" s="721"/>
      <c r="G9" s="721"/>
      <c r="H9" s="721"/>
      <c r="I9" s="25"/>
      <c r="J9" s="25"/>
      <c r="K9" s="25"/>
      <c r="L9" s="149"/>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row>
    <row r="10" spans="1:337" s="26" customFormat="1" ht="126.75" customHeight="1" thickTop="1" thickBot="1" x14ac:dyDescent="0.3">
      <c r="A10" s="232" t="s">
        <v>243</v>
      </c>
      <c r="B10" s="232" t="s">
        <v>265</v>
      </c>
      <c r="C10" s="233" t="s">
        <v>15</v>
      </c>
      <c r="D10" s="233" t="s">
        <v>16</v>
      </c>
      <c r="E10" s="234" t="s">
        <v>296</v>
      </c>
      <c r="F10" s="234" t="s">
        <v>266</v>
      </c>
      <c r="G10" s="234" t="s">
        <v>267</v>
      </c>
      <c r="H10" s="235" t="s">
        <v>18</v>
      </c>
      <c r="I10" s="25"/>
      <c r="J10" s="25"/>
      <c r="K10" s="25"/>
      <c r="L10" s="149"/>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row>
    <row r="11" spans="1:337" s="27" customFormat="1" ht="15.75" customHeight="1" thickTop="1" x14ac:dyDescent="0.2">
      <c r="A11" s="186"/>
      <c r="B11" s="186"/>
      <c r="C11" s="246"/>
      <c r="D11" s="246"/>
      <c r="E11" s="57"/>
      <c r="F11" s="57"/>
      <c r="G11" s="57"/>
      <c r="H11" s="196">
        <f t="shared" ref="H11:H43" si="0">SUM(E11:G11)</f>
        <v>0</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row>
    <row r="12" spans="1:337" s="27" customFormat="1" ht="15.75" customHeight="1" x14ac:dyDescent="0.2">
      <c r="A12" s="187"/>
      <c r="B12" s="187"/>
      <c r="C12" s="247"/>
      <c r="D12" s="247"/>
      <c r="E12" s="58"/>
      <c r="F12" s="58"/>
      <c r="G12" s="58"/>
      <c r="H12" s="197">
        <f t="shared" si="0"/>
        <v>0</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row>
    <row r="13" spans="1:337" s="27" customFormat="1" ht="15.75" customHeight="1" x14ac:dyDescent="0.2">
      <c r="A13" s="187"/>
      <c r="B13" s="187"/>
      <c r="C13" s="247"/>
      <c r="D13" s="247"/>
      <c r="E13" s="58"/>
      <c r="F13" s="58"/>
      <c r="G13" s="58"/>
      <c r="H13" s="197">
        <f t="shared" si="0"/>
        <v>0</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row>
    <row r="14" spans="1:337" s="27" customFormat="1" ht="15.75" customHeight="1" x14ac:dyDescent="0.2">
      <c r="A14" s="187"/>
      <c r="B14" s="187"/>
      <c r="C14" s="247"/>
      <c r="D14" s="247"/>
      <c r="E14" s="58"/>
      <c r="F14" s="58"/>
      <c r="G14" s="58"/>
      <c r="H14" s="197">
        <f t="shared" si="0"/>
        <v>0</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row>
    <row r="15" spans="1:337" s="27" customFormat="1" ht="15.75" customHeight="1" x14ac:dyDescent="0.2">
      <c r="A15" s="187"/>
      <c r="B15" s="187"/>
      <c r="C15" s="247"/>
      <c r="D15" s="247"/>
      <c r="E15" s="58"/>
      <c r="F15" s="58"/>
      <c r="G15" s="58"/>
      <c r="H15" s="197">
        <f t="shared" si="0"/>
        <v>0</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row>
    <row r="16" spans="1:337" s="27" customFormat="1" ht="15.75" customHeight="1" x14ac:dyDescent="0.2">
      <c r="A16" s="187"/>
      <c r="B16" s="187"/>
      <c r="C16" s="247"/>
      <c r="D16" s="247"/>
      <c r="E16" s="58"/>
      <c r="F16" s="58"/>
      <c r="G16" s="58"/>
      <c r="H16" s="197">
        <f t="shared" si="0"/>
        <v>0</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row>
    <row r="17" spans="1:337" s="27" customFormat="1" ht="15.75" customHeight="1" x14ac:dyDescent="0.2">
      <c r="A17" s="187"/>
      <c r="B17" s="187"/>
      <c r="C17" s="247"/>
      <c r="D17" s="247"/>
      <c r="E17" s="58"/>
      <c r="F17" s="58"/>
      <c r="G17" s="58"/>
      <c r="H17" s="197">
        <f t="shared" si="0"/>
        <v>0</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row>
    <row r="18" spans="1:337" s="27" customFormat="1" ht="15.75" customHeight="1" x14ac:dyDescent="0.2">
      <c r="A18" s="187"/>
      <c r="B18" s="187"/>
      <c r="C18" s="247"/>
      <c r="D18" s="247"/>
      <c r="E18" s="58"/>
      <c r="F18" s="58"/>
      <c r="G18" s="58"/>
      <c r="H18" s="197">
        <f t="shared" si="0"/>
        <v>0</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row>
    <row r="19" spans="1:337" s="27" customFormat="1" ht="15.75" customHeight="1" x14ac:dyDescent="0.2">
      <c r="A19" s="187"/>
      <c r="B19" s="187"/>
      <c r="C19" s="247"/>
      <c r="D19" s="247"/>
      <c r="E19" s="58"/>
      <c r="F19" s="58"/>
      <c r="G19" s="58"/>
      <c r="H19" s="197">
        <f t="shared" si="0"/>
        <v>0</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row>
    <row r="20" spans="1:337" s="27" customFormat="1" ht="15.75" customHeight="1" x14ac:dyDescent="0.2">
      <c r="A20" s="187"/>
      <c r="B20" s="187"/>
      <c r="C20" s="247"/>
      <c r="D20" s="247"/>
      <c r="E20" s="58"/>
      <c r="F20" s="58"/>
      <c r="G20" s="58"/>
      <c r="H20" s="197">
        <f t="shared" si="0"/>
        <v>0</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row>
    <row r="21" spans="1:337" s="27" customFormat="1" ht="15.75" customHeight="1" x14ac:dyDescent="0.2">
      <c r="A21" s="187"/>
      <c r="B21" s="187"/>
      <c r="C21" s="247"/>
      <c r="D21" s="247"/>
      <c r="E21" s="58"/>
      <c r="F21" s="58"/>
      <c r="G21" s="58"/>
      <c r="H21" s="197">
        <f t="shared" si="0"/>
        <v>0</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row>
    <row r="22" spans="1:337" s="27" customFormat="1" ht="15.75" customHeight="1" x14ac:dyDescent="0.2">
      <c r="A22" s="187"/>
      <c r="B22" s="187"/>
      <c r="C22" s="247"/>
      <c r="D22" s="247"/>
      <c r="E22" s="58"/>
      <c r="F22" s="58"/>
      <c r="G22" s="58"/>
      <c r="H22" s="197">
        <f t="shared" si="0"/>
        <v>0</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row>
    <row r="23" spans="1:337" s="27" customFormat="1" ht="15.75" customHeight="1" x14ac:dyDescent="0.2">
      <c r="A23" s="187"/>
      <c r="B23" s="187"/>
      <c r="C23" s="247"/>
      <c r="D23" s="247"/>
      <c r="E23" s="58"/>
      <c r="F23" s="58"/>
      <c r="G23" s="58"/>
      <c r="H23" s="197">
        <f t="shared" si="0"/>
        <v>0</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row>
    <row r="24" spans="1:337" s="27" customFormat="1" ht="15.75" customHeight="1" x14ac:dyDescent="0.2">
      <c r="A24" s="187"/>
      <c r="B24" s="187"/>
      <c r="C24" s="247"/>
      <c r="D24" s="247"/>
      <c r="E24" s="58"/>
      <c r="F24" s="58"/>
      <c r="G24" s="58"/>
      <c r="H24" s="197">
        <f t="shared" si="0"/>
        <v>0</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row>
    <row r="25" spans="1:337" s="27" customFormat="1" ht="15.75" customHeight="1" x14ac:dyDescent="0.2">
      <c r="A25" s="187"/>
      <c r="B25" s="187"/>
      <c r="C25" s="247"/>
      <c r="D25" s="247"/>
      <c r="E25" s="58"/>
      <c r="F25" s="58"/>
      <c r="G25" s="58"/>
      <c r="H25" s="197">
        <f t="shared" si="0"/>
        <v>0</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row>
    <row r="26" spans="1:337" s="27" customFormat="1" ht="15.75" customHeight="1" x14ac:dyDescent="0.2">
      <c r="A26" s="187"/>
      <c r="B26" s="187"/>
      <c r="C26" s="247"/>
      <c r="D26" s="247"/>
      <c r="E26" s="58"/>
      <c r="F26" s="58"/>
      <c r="G26" s="58"/>
      <c r="H26" s="197">
        <f t="shared" si="0"/>
        <v>0</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row>
    <row r="27" spans="1:337" s="27" customFormat="1" ht="15.75" customHeight="1" x14ac:dyDescent="0.2">
      <c r="A27" s="187"/>
      <c r="B27" s="187"/>
      <c r="C27" s="247"/>
      <c r="D27" s="247"/>
      <c r="E27" s="58"/>
      <c r="F27" s="58"/>
      <c r="G27" s="58"/>
      <c r="H27" s="197">
        <f t="shared" si="0"/>
        <v>0</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row>
    <row r="28" spans="1:337" s="27" customFormat="1" ht="15.75" customHeight="1" x14ac:dyDescent="0.2">
      <c r="A28" s="187"/>
      <c r="B28" s="187"/>
      <c r="C28" s="247"/>
      <c r="D28" s="247"/>
      <c r="E28" s="58"/>
      <c r="F28" s="58"/>
      <c r="G28" s="58"/>
      <c r="H28" s="197">
        <f t="shared" si="0"/>
        <v>0</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row>
    <row r="29" spans="1:337" s="27" customFormat="1" ht="15.75" customHeight="1" x14ac:dyDescent="0.2">
      <c r="A29" s="187"/>
      <c r="B29" s="187"/>
      <c r="C29" s="247"/>
      <c r="D29" s="247"/>
      <c r="E29" s="58"/>
      <c r="F29" s="58"/>
      <c r="G29" s="58"/>
      <c r="H29" s="197">
        <f t="shared" si="0"/>
        <v>0</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row>
    <row r="30" spans="1:337" s="27" customFormat="1" ht="15.75" customHeight="1" x14ac:dyDescent="0.2">
      <c r="A30" s="187"/>
      <c r="B30" s="187"/>
      <c r="C30" s="247"/>
      <c r="D30" s="247"/>
      <c r="E30" s="58"/>
      <c r="F30" s="58"/>
      <c r="G30" s="58"/>
      <c r="H30" s="197">
        <f t="shared" si="0"/>
        <v>0</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c r="JH30" s="20"/>
      <c r="JI30" s="20"/>
      <c r="JJ30" s="20"/>
      <c r="JK30" s="20"/>
      <c r="JL30" s="20"/>
      <c r="JM30" s="20"/>
      <c r="JN30" s="20"/>
      <c r="JO30" s="20"/>
      <c r="JP30" s="20"/>
      <c r="JQ30" s="20"/>
      <c r="JR30" s="20"/>
      <c r="JS30" s="20"/>
      <c r="JT30" s="20"/>
      <c r="JU30" s="20"/>
      <c r="JV30" s="20"/>
      <c r="JW30" s="20"/>
      <c r="JX30" s="20"/>
      <c r="JY30" s="20"/>
      <c r="JZ30" s="20"/>
      <c r="KA30" s="20"/>
      <c r="KB30" s="20"/>
      <c r="KC30" s="20"/>
      <c r="KD30" s="20"/>
      <c r="KE30" s="20"/>
      <c r="KF30" s="20"/>
      <c r="KG30" s="20"/>
      <c r="KH30" s="20"/>
      <c r="KI30" s="20"/>
      <c r="KJ30" s="20"/>
      <c r="KK30" s="20"/>
      <c r="KL30" s="20"/>
      <c r="KM30" s="20"/>
      <c r="KN30" s="20"/>
      <c r="KO30" s="20"/>
      <c r="KP30" s="20"/>
      <c r="KQ30" s="20"/>
      <c r="KR30" s="20"/>
      <c r="KS30" s="20"/>
      <c r="KT30" s="20"/>
      <c r="KU30" s="20"/>
      <c r="KV30" s="20"/>
      <c r="KW30" s="20"/>
      <c r="KX30" s="20"/>
      <c r="KY30" s="20"/>
      <c r="KZ30" s="20"/>
      <c r="LA30" s="20"/>
      <c r="LB30" s="20"/>
      <c r="LC30" s="20"/>
      <c r="LD30" s="20"/>
      <c r="LE30" s="20"/>
      <c r="LF30" s="20"/>
      <c r="LG30" s="20"/>
      <c r="LH30" s="20"/>
      <c r="LI30" s="20"/>
      <c r="LJ30" s="20"/>
      <c r="LK30" s="20"/>
      <c r="LL30" s="20"/>
      <c r="LM30" s="20"/>
      <c r="LN30" s="20"/>
      <c r="LO30" s="20"/>
      <c r="LP30" s="20"/>
      <c r="LQ30" s="20"/>
      <c r="LR30" s="20"/>
      <c r="LS30" s="20"/>
      <c r="LT30" s="20"/>
      <c r="LU30" s="20"/>
      <c r="LV30" s="20"/>
      <c r="LW30" s="20"/>
      <c r="LX30" s="20"/>
      <c r="LY30" s="20"/>
    </row>
    <row r="31" spans="1:337" s="27" customFormat="1" ht="15.75" customHeight="1" x14ac:dyDescent="0.2">
      <c r="A31" s="187"/>
      <c r="B31" s="187"/>
      <c r="C31" s="247"/>
      <c r="D31" s="247"/>
      <c r="E31" s="58"/>
      <c r="F31" s="58"/>
      <c r="G31" s="58"/>
      <c r="H31" s="197">
        <f t="shared" si="0"/>
        <v>0</v>
      </c>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row>
    <row r="32" spans="1:337" s="27" customFormat="1" ht="15.75" customHeight="1" x14ac:dyDescent="0.2">
      <c r="A32" s="187"/>
      <c r="B32" s="187"/>
      <c r="C32" s="247"/>
      <c r="D32" s="247"/>
      <c r="E32" s="58"/>
      <c r="F32" s="58"/>
      <c r="G32" s="58"/>
      <c r="H32" s="197">
        <f t="shared" si="0"/>
        <v>0</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row>
    <row r="33" spans="1:337" s="27" customFormat="1" ht="15.75" customHeight="1" x14ac:dyDescent="0.2">
      <c r="A33" s="187"/>
      <c r="B33" s="187"/>
      <c r="C33" s="247"/>
      <c r="D33" s="247"/>
      <c r="E33" s="58"/>
      <c r="F33" s="58"/>
      <c r="G33" s="58"/>
      <c r="H33" s="197">
        <f t="shared" si="0"/>
        <v>0</v>
      </c>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row>
    <row r="34" spans="1:337" s="27" customFormat="1" ht="15.75" customHeight="1" x14ac:dyDescent="0.2">
      <c r="A34" s="187"/>
      <c r="B34" s="187"/>
      <c r="C34" s="247"/>
      <c r="D34" s="247"/>
      <c r="E34" s="58"/>
      <c r="F34" s="58"/>
      <c r="G34" s="58"/>
      <c r="H34" s="197">
        <f t="shared" si="0"/>
        <v>0</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row>
    <row r="35" spans="1:337" s="27" customFormat="1" ht="15.75" customHeight="1" x14ac:dyDescent="0.2">
      <c r="A35" s="187"/>
      <c r="B35" s="187"/>
      <c r="C35" s="247"/>
      <c r="D35" s="247"/>
      <c r="E35" s="58"/>
      <c r="F35" s="58"/>
      <c r="G35" s="58"/>
      <c r="H35" s="197">
        <f t="shared" si="0"/>
        <v>0</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row>
    <row r="36" spans="1:337" s="27" customFormat="1" ht="15.75" customHeight="1" x14ac:dyDescent="0.2">
      <c r="A36" s="187"/>
      <c r="B36" s="187"/>
      <c r="C36" s="247"/>
      <c r="D36" s="247"/>
      <c r="E36" s="58"/>
      <c r="F36" s="58"/>
      <c r="G36" s="58"/>
      <c r="H36" s="197">
        <f t="shared" si="0"/>
        <v>0</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row>
    <row r="37" spans="1:337" s="27" customFormat="1" ht="15.75" customHeight="1" x14ac:dyDescent="0.2">
      <c r="A37" s="187"/>
      <c r="B37" s="187"/>
      <c r="C37" s="247"/>
      <c r="D37" s="247"/>
      <c r="E37" s="58"/>
      <c r="F37" s="58"/>
      <c r="G37" s="58"/>
      <c r="H37" s="197">
        <f t="shared" si="0"/>
        <v>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c r="JH37" s="20"/>
      <c r="JI37" s="20"/>
      <c r="JJ37" s="20"/>
      <c r="JK37" s="20"/>
      <c r="JL37" s="20"/>
      <c r="JM37" s="20"/>
      <c r="JN37" s="20"/>
      <c r="JO37" s="20"/>
      <c r="JP37" s="20"/>
      <c r="JQ37" s="20"/>
      <c r="JR37" s="20"/>
      <c r="JS37" s="20"/>
      <c r="JT37" s="20"/>
      <c r="JU37" s="20"/>
      <c r="JV37" s="20"/>
      <c r="JW37" s="20"/>
      <c r="JX37" s="20"/>
      <c r="JY37" s="20"/>
      <c r="JZ37" s="20"/>
      <c r="KA37" s="20"/>
      <c r="KB37" s="20"/>
      <c r="KC37" s="20"/>
      <c r="KD37" s="20"/>
      <c r="KE37" s="20"/>
      <c r="KF37" s="20"/>
      <c r="KG37" s="20"/>
      <c r="KH37" s="20"/>
      <c r="KI37" s="20"/>
      <c r="KJ37" s="20"/>
      <c r="KK37" s="20"/>
      <c r="KL37" s="20"/>
      <c r="KM37" s="20"/>
      <c r="KN37" s="20"/>
      <c r="KO37" s="20"/>
      <c r="KP37" s="20"/>
      <c r="KQ37" s="20"/>
      <c r="KR37" s="20"/>
      <c r="KS37" s="20"/>
      <c r="KT37" s="20"/>
      <c r="KU37" s="20"/>
      <c r="KV37" s="20"/>
      <c r="KW37" s="20"/>
      <c r="KX37" s="20"/>
      <c r="KY37" s="20"/>
      <c r="KZ37" s="20"/>
      <c r="LA37" s="20"/>
      <c r="LB37" s="20"/>
      <c r="LC37" s="20"/>
      <c r="LD37" s="20"/>
      <c r="LE37" s="20"/>
      <c r="LF37" s="20"/>
      <c r="LG37" s="20"/>
      <c r="LH37" s="20"/>
      <c r="LI37" s="20"/>
      <c r="LJ37" s="20"/>
      <c r="LK37" s="20"/>
      <c r="LL37" s="20"/>
      <c r="LM37" s="20"/>
      <c r="LN37" s="20"/>
      <c r="LO37" s="20"/>
      <c r="LP37" s="20"/>
      <c r="LQ37" s="20"/>
      <c r="LR37" s="20"/>
      <c r="LS37" s="20"/>
      <c r="LT37" s="20"/>
      <c r="LU37" s="20"/>
      <c r="LV37" s="20"/>
      <c r="LW37" s="20"/>
      <c r="LX37" s="20"/>
      <c r="LY37" s="20"/>
    </row>
    <row r="38" spans="1:337" s="27" customFormat="1" ht="15.75" customHeight="1" x14ac:dyDescent="0.2">
      <c r="A38" s="187"/>
      <c r="B38" s="187"/>
      <c r="C38" s="247"/>
      <c r="D38" s="247"/>
      <c r="E38" s="58"/>
      <c r="F38" s="58"/>
      <c r="G38" s="58"/>
      <c r="H38" s="197">
        <f t="shared" si="0"/>
        <v>0</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row>
    <row r="39" spans="1:337" s="27" customFormat="1" ht="15.75" customHeight="1" x14ac:dyDescent="0.2">
      <c r="A39" s="187"/>
      <c r="B39" s="187"/>
      <c r="C39" s="247"/>
      <c r="D39" s="247"/>
      <c r="E39" s="58"/>
      <c r="F39" s="58"/>
      <c r="G39" s="58"/>
      <c r="H39" s="197">
        <f t="shared" si="0"/>
        <v>0</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row>
    <row r="40" spans="1:337" s="27" customFormat="1" ht="15.75" customHeight="1" x14ac:dyDescent="0.2">
      <c r="A40" s="187"/>
      <c r="B40" s="187"/>
      <c r="C40" s="247"/>
      <c r="D40" s="247"/>
      <c r="E40" s="58"/>
      <c r="F40" s="58"/>
      <c r="G40" s="58"/>
      <c r="H40" s="197">
        <f t="shared" si="0"/>
        <v>0</v>
      </c>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row>
    <row r="41" spans="1:337" s="27" customFormat="1" ht="15.75" customHeight="1" x14ac:dyDescent="0.2">
      <c r="A41" s="187"/>
      <c r="B41" s="187"/>
      <c r="C41" s="247"/>
      <c r="D41" s="247"/>
      <c r="E41" s="58"/>
      <c r="F41" s="58"/>
      <c r="G41" s="58"/>
      <c r="H41" s="197">
        <f t="shared" si="0"/>
        <v>0</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c r="JI41" s="20"/>
      <c r="JJ41" s="20"/>
      <c r="JK41" s="20"/>
      <c r="JL41" s="20"/>
      <c r="JM41" s="20"/>
      <c r="JN41" s="20"/>
      <c r="JO41" s="20"/>
      <c r="JP41" s="20"/>
      <c r="JQ41" s="20"/>
      <c r="JR41" s="20"/>
      <c r="JS41" s="20"/>
      <c r="JT41" s="20"/>
      <c r="JU41" s="20"/>
      <c r="JV41" s="20"/>
      <c r="JW41" s="20"/>
      <c r="JX41" s="20"/>
      <c r="JY41" s="20"/>
      <c r="JZ41" s="20"/>
      <c r="KA41" s="20"/>
      <c r="KB41" s="20"/>
      <c r="KC41" s="20"/>
      <c r="KD41" s="20"/>
      <c r="KE41" s="20"/>
      <c r="KF41" s="20"/>
      <c r="KG41" s="20"/>
      <c r="KH41" s="20"/>
      <c r="KI41" s="20"/>
      <c r="KJ41" s="20"/>
      <c r="KK41" s="20"/>
      <c r="KL41" s="20"/>
      <c r="KM41" s="20"/>
      <c r="KN41" s="20"/>
      <c r="KO41" s="20"/>
      <c r="KP41" s="20"/>
      <c r="KQ41" s="20"/>
      <c r="KR41" s="20"/>
      <c r="KS41" s="20"/>
      <c r="KT41" s="20"/>
      <c r="KU41" s="20"/>
      <c r="KV41" s="20"/>
      <c r="KW41" s="20"/>
      <c r="KX41" s="20"/>
      <c r="KY41" s="20"/>
      <c r="KZ41" s="20"/>
      <c r="LA41" s="20"/>
      <c r="LB41" s="20"/>
      <c r="LC41" s="20"/>
      <c r="LD41" s="20"/>
      <c r="LE41" s="20"/>
      <c r="LF41" s="20"/>
      <c r="LG41" s="20"/>
      <c r="LH41" s="20"/>
      <c r="LI41" s="20"/>
      <c r="LJ41" s="20"/>
      <c r="LK41" s="20"/>
      <c r="LL41" s="20"/>
      <c r="LM41" s="20"/>
      <c r="LN41" s="20"/>
      <c r="LO41" s="20"/>
      <c r="LP41" s="20"/>
      <c r="LQ41" s="20"/>
      <c r="LR41" s="20"/>
      <c r="LS41" s="20"/>
      <c r="LT41" s="20"/>
      <c r="LU41" s="20"/>
      <c r="LV41" s="20"/>
      <c r="LW41" s="20"/>
      <c r="LX41" s="20"/>
      <c r="LY41" s="20"/>
    </row>
    <row r="42" spans="1:337" s="27" customFormat="1" ht="15.75" customHeight="1" x14ac:dyDescent="0.2">
      <c r="A42" s="187"/>
      <c r="B42" s="187"/>
      <c r="C42" s="247"/>
      <c r="D42" s="247"/>
      <c r="E42" s="58"/>
      <c r="F42" s="58"/>
      <c r="G42" s="58"/>
      <c r="H42" s="197">
        <f t="shared" si="0"/>
        <v>0</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row>
    <row r="43" spans="1:337" s="27" customFormat="1" ht="15.75" customHeight="1" thickBot="1" x14ac:dyDescent="0.25">
      <c r="A43" s="188"/>
      <c r="B43" s="188"/>
      <c r="C43" s="248"/>
      <c r="D43" s="248"/>
      <c r="E43" s="59"/>
      <c r="F43" s="59"/>
      <c r="G43" s="59"/>
      <c r="H43" s="198">
        <f t="shared" si="0"/>
        <v>0</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row>
    <row r="44" spans="1:337" s="27" customFormat="1" ht="15.75" customHeight="1" thickTop="1" x14ac:dyDescent="0.2">
      <c r="A44" s="189"/>
      <c r="B44" s="189"/>
      <c r="C44" s="24"/>
      <c r="D44" s="24"/>
      <c r="E44" s="207"/>
      <c r="F44" s="208"/>
      <c r="G44" s="209" t="s">
        <v>145</v>
      </c>
      <c r="H44" s="199">
        <f>SUM(H11:H43)</f>
        <v>0</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row>
    <row r="45" spans="1:337" s="27" customFormat="1" ht="12.75" x14ac:dyDescent="0.2">
      <c r="A45" s="200"/>
      <c r="B45" s="200"/>
      <c r="C45" s="201"/>
      <c r="D45" s="201"/>
      <c r="E45" s="201"/>
      <c r="F45" s="201"/>
      <c r="G45" s="201"/>
      <c r="H45" s="202"/>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c r="JI45" s="20"/>
      <c r="JJ45" s="20"/>
      <c r="JK45" s="20"/>
      <c r="JL45" s="20"/>
      <c r="JM45" s="20"/>
      <c r="JN45" s="20"/>
      <c r="JO45" s="20"/>
      <c r="JP45" s="20"/>
      <c r="JQ45" s="20"/>
      <c r="JR45" s="20"/>
      <c r="JS45" s="20"/>
      <c r="JT45" s="20"/>
      <c r="JU45" s="20"/>
      <c r="JV45" s="20"/>
      <c r="JW45" s="20"/>
      <c r="JX45" s="20"/>
      <c r="JY45" s="20"/>
      <c r="JZ45" s="20"/>
      <c r="KA45" s="20"/>
      <c r="KB45" s="20"/>
      <c r="KC45" s="20"/>
      <c r="KD45" s="20"/>
      <c r="KE45" s="20"/>
      <c r="KF45" s="20"/>
      <c r="KG45" s="20"/>
      <c r="KH45" s="20"/>
      <c r="KI45" s="20"/>
      <c r="KJ45" s="20"/>
      <c r="KK45" s="20"/>
      <c r="KL45" s="20"/>
      <c r="KM45" s="20"/>
      <c r="KN45" s="20"/>
      <c r="KO45" s="20"/>
      <c r="KP45" s="20"/>
      <c r="KQ45" s="20"/>
      <c r="KR45" s="20"/>
      <c r="KS45" s="20"/>
      <c r="KT45" s="20"/>
      <c r="KU45" s="20"/>
      <c r="KV45" s="20"/>
      <c r="KW45" s="20"/>
      <c r="KX45" s="20"/>
      <c r="KY45" s="20"/>
      <c r="KZ45" s="20"/>
      <c r="LA45" s="20"/>
      <c r="LB45" s="20"/>
      <c r="LC45" s="20"/>
      <c r="LD45" s="20"/>
      <c r="LE45" s="20"/>
      <c r="LF45" s="20"/>
      <c r="LG45" s="20"/>
      <c r="LH45" s="20"/>
      <c r="LI45" s="20"/>
      <c r="LJ45" s="20"/>
      <c r="LK45" s="20"/>
      <c r="LL45" s="20"/>
      <c r="LM45" s="20"/>
      <c r="LN45" s="20"/>
      <c r="LO45" s="20"/>
      <c r="LP45" s="20"/>
      <c r="LQ45" s="20"/>
      <c r="LR45" s="20"/>
      <c r="LS45" s="20"/>
      <c r="LT45" s="20"/>
      <c r="LU45" s="20"/>
      <c r="LV45" s="20"/>
      <c r="LW45" s="20"/>
      <c r="LX45" s="20"/>
      <c r="LY45" s="20"/>
    </row>
    <row r="46" spans="1:337" s="27" customFormat="1" ht="12.75" x14ac:dyDescent="0.2">
      <c r="A46" s="201"/>
      <c r="B46" s="201"/>
      <c r="C46" s="201"/>
      <c r="D46" s="201"/>
      <c r="E46" s="711" t="s">
        <v>171</v>
      </c>
      <c r="F46" s="711"/>
      <c r="G46" s="711"/>
      <c r="H46" s="711"/>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c r="IW46" s="20"/>
      <c r="IX46" s="20"/>
      <c r="IY46" s="20"/>
      <c r="IZ46" s="20"/>
      <c r="JA46" s="20"/>
      <c r="JB46" s="20"/>
      <c r="JC46" s="20"/>
      <c r="JD46" s="20"/>
      <c r="JE46" s="20"/>
      <c r="JF46" s="20"/>
      <c r="JG46" s="20"/>
      <c r="JH46" s="20"/>
      <c r="JI46" s="20"/>
      <c r="JJ46" s="20"/>
      <c r="JK46" s="20"/>
      <c r="JL46" s="20"/>
      <c r="JM46" s="20"/>
      <c r="JN46" s="20"/>
      <c r="JO46" s="20"/>
      <c r="JP46" s="20"/>
      <c r="JQ46" s="20"/>
      <c r="JR46" s="20"/>
      <c r="JS46" s="20"/>
      <c r="JT46" s="20"/>
      <c r="JU46" s="20"/>
      <c r="JV46" s="20"/>
      <c r="JW46" s="20"/>
      <c r="JX46" s="20"/>
      <c r="JY46" s="20"/>
      <c r="JZ46" s="20"/>
      <c r="KA46" s="20"/>
      <c r="KB46" s="20"/>
      <c r="KC46" s="20"/>
      <c r="KD46" s="20"/>
      <c r="KE46" s="20"/>
      <c r="KF46" s="20"/>
      <c r="KG46" s="20"/>
      <c r="KH46" s="20"/>
      <c r="KI46" s="20"/>
      <c r="KJ46" s="20"/>
      <c r="KK46" s="20"/>
      <c r="KL46" s="20"/>
      <c r="KM46" s="20"/>
      <c r="KN46" s="20"/>
      <c r="KO46" s="20"/>
      <c r="KP46" s="20"/>
      <c r="KQ46" s="20"/>
      <c r="KR46" s="20"/>
      <c r="KS46" s="20"/>
      <c r="KT46" s="20"/>
      <c r="KU46" s="20"/>
      <c r="KV46" s="20"/>
      <c r="KW46" s="20"/>
      <c r="KX46" s="20"/>
      <c r="KY46" s="20"/>
      <c r="KZ46" s="20"/>
      <c r="LA46" s="20"/>
      <c r="LB46" s="20"/>
      <c r="LC46" s="20"/>
      <c r="LD46" s="20"/>
      <c r="LE46" s="20"/>
      <c r="LF46" s="20"/>
      <c r="LG46" s="20"/>
      <c r="LH46" s="20"/>
      <c r="LI46" s="20"/>
      <c r="LJ46" s="20"/>
      <c r="LK46" s="20"/>
      <c r="LL46" s="20"/>
      <c r="LM46" s="20"/>
      <c r="LN46" s="20"/>
      <c r="LO46" s="20"/>
      <c r="LP46" s="20"/>
      <c r="LQ46" s="20"/>
      <c r="LR46" s="20"/>
      <c r="LS46" s="20"/>
      <c r="LT46" s="20"/>
      <c r="LU46" s="20"/>
      <c r="LV46" s="20"/>
      <c r="LW46" s="20"/>
      <c r="LX46" s="20"/>
      <c r="LY46" s="20"/>
    </row>
    <row r="47" spans="1:337" s="20" customFormat="1" ht="12.75" x14ac:dyDescent="0.2">
      <c r="A47" s="28"/>
      <c r="B47" s="28"/>
      <c r="C47" s="28"/>
      <c r="D47" s="28"/>
      <c r="E47" s="28"/>
      <c r="F47" s="28"/>
      <c r="G47" s="28"/>
      <c r="H47" s="28"/>
    </row>
    <row r="48" spans="1:337" s="20" customFormat="1" ht="12.75" x14ac:dyDescent="0.2">
      <c r="H48" s="22"/>
    </row>
    <row r="49" spans="8:8" s="20" customFormat="1" ht="12.75" x14ac:dyDescent="0.2">
      <c r="H49" s="22"/>
    </row>
    <row r="50" spans="8:8" s="20" customFormat="1" ht="12.75" x14ac:dyDescent="0.2">
      <c r="H50" s="22"/>
    </row>
    <row r="51" spans="8:8" s="20" customFormat="1" ht="12.75" x14ac:dyDescent="0.2">
      <c r="H51" s="22"/>
    </row>
    <row r="52" spans="8:8" s="20" customFormat="1" ht="12.75" x14ac:dyDescent="0.2">
      <c r="H52" s="22"/>
    </row>
    <row r="53" spans="8:8" s="20" customFormat="1" ht="12.75" x14ac:dyDescent="0.2">
      <c r="H53" s="22"/>
    </row>
    <row r="54" spans="8:8" s="20" customFormat="1" ht="12.75" x14ac:dyDescent="0.2">
      <c r="H54" s="22"/>
    </row>
    <row r="55" spans="8:8" s="20" customFormat="1" ht="12.75" x14ac:dyDescent="0.2">
      <c r="H55" s="22"/>
    </row>
    <row r="56" spans="8:8" s="20" customFormat="1" ht="12.75" x14ac:dyDescent="0.2">
      <c r="H56" s="22"/>
    </row>
    <row r="57" spans="8:8" s="20" customFormat="1" ht="12.75" x14ac:dyDescent="0.2">
      <c r="H57" s="22"/>
    </row>
    <row r="58" spans="8:8" s="20" customFormat="1" ht="12.75" x14ac:dyDescent="0.2">
      <c r="H58" s="22"/>
    </row>
    <row r="59" spans="8:8" s="20" customFormat="1" ht="12.75" x14ac:dyDescent="0.2">
      <c r="H59" s="22"/>
    </row>
    <row r="60" spans="8:8" s="20" customFormat="1" ht="12.75" x14ac:dyDescent="0.2">
      <c r="H60" s="22"/>
    </row>
    <row r="61" spans="8:8" s="20" customFormat="1" ht="12.75" x14ac:dyDescent="0.2">
      <c r="H61" s="22"/>
    </row>
    <row r="62" spans="8:8" s="20" customFormat="1" ht="12.75" x14ac:dyDescent="0.2">
      <c r="H62" s="22"/>
    </row>
    <row r="63" spans="8:8" s="20" customFormat="1" ht="12.75" x14ac:dyDescent="0.2">
      <c r="H63" s="22"/>
    </row>
    <row r="64" spans="8:8" s="20" customFormat="1" ht="12.75" x14ac:dyDescent="0.2">
      <c r="H64" s="22"/>
    </row>
    <row r="65" spans="8:8" s="20" customFormat="1" ht="12.75" x14ac:dyDescent="0.2">
      <c r="H65" s="22"/>
    </row>
    <row r="66" spans="8:8" s="20" customFormat="1" ht="12.75" x14ac:dyDescent="0.2">
      <c r="H66" s="22"/>
    </row>
    <row r="67" spans="8:8" s="20" customFormat="1" ht="12.75" x14ac:dyDescent="0.2">
      <c r="H67" s="22"/>
    </row>
    <row r="68" spans="8:8" s="20" customFormat="1" ht="12.75" x14ac:dyDescent="0.2">
      <c r="H68" s="22"/>
    </row>
    <row r="69" spans="8:8" s="20" customFormat="1" ht="12.75" x14ac:dyDescent="0.2">
      <c r="H69" s="22"/>
    </row>
    <row r="70" spans="8:8" s="20" customFormat="1" ht="12.75" x14ac:dyDescent="0.2">
      <c r="H70" s="22"/>
    </row>
    <row r="71" spans="8:8" s="20" customFormat="1" ht="12.75" x14ac:dyDescent="0.2">
      <c r="H71" s="22"/>
    </row>
    <row r="72" spans="8:8" s="20" customFormat="1" ht="12.75" x14ac:dyDescent="0.2">
      <c r="H72" s="22"/>
    </row>
    <row r="73" spans="8:8" s="20" customFormat="1" ht="12.75" x14ac:dyDescent="0.2">
      <c r="H73" s="22"/>
    </row>
    <row r="74" spans="8:8" s="12" customFormat="1" x14ac:dyDescent="0.25">
      <c r="H74" s="13"/>
    </row>
    <row r="75" spans="8:8" s="12" customFormat="1" x14ac:dyDescent="0.25">
      <c r="H75" s="13"/>
    </row>
    <row r="76" spans="8:8" s="12" customFormat="1" x14ac:dyDescent="0.25">
      <c r="H76" s="13"/>
    </row>
    <row r="77" spans="8:8" s="12" customFormat="1" x14ac:dyDescent="0.25">
      <c r="H77" s="13"/>
    </row>
    <row r="78" spans="8:8" s="12" customFormat="1" x14ac:dyDescent="0.25">
      <c r="H78" s="13"/>
    </row>
    <row r="79" spans="8:8" s="12" customFormat="1" x14ac:dyDescent="0.25">
      <c r="H79" s="13"/>
    </row>
    <row r="80" spans="8:8" s="12" customFormat="1" x14ac:dyDescent="0.25">
      <c r="H80" s="13"/>
    </row>
    <row r="81" spans="8:8" s="12" customFormat="1" x14ac:dyDescent="0.25">
      <c r="H81" s="13"/>
    </row>
    <row r="82" spans="8:8" s="12" customFormat="1" x14ac:dyDescent="0.25">
      <c r="H82" s="13"/>
    </row>
    <row r="83" spans="8:8" s="12" customFormat="1" x14ac:dyDescent="0.25">
      <c r="H83" s="13"/>
    </row>
    <row r="84" spans="8:8" s="12" customFormat="1" x14ac:dyDescent="0.25">
      <c r="H84" s="13"/>
    </row>
    <row r="85" spans="8:8" s="12" customFormat="1" x14ac:dyDescent="0.25">
      <c r="H85" s="13"/>
    </row>
    <row r="86" spans="8:8" s="12" customFormat="1" x14ac:dyDescent="0.25">
      <c r="H86" s="13"/>
    </row>
    <row r="87" spans="8:8" s="12" customFormat="1" x14ac:dyDescent="0.25">
      <c r="H87" s="13"/>
    </row>
    <row r="88" spans="8:8" s="12" customFormat="1" x14ac:dyDescent="0.25">
      <c r="H88" s="13"/>
    </row>
    <row r="89" spans="8:8" s="12" customFormat="1" x14ac:dyDescent="0.25">
      <c r="H89" s="13"/>
    </row>
    <row r="90" spans="8:8" s="12" customFormat="1" x14ac:dyDescent="0.25">
      <c r="H90" s="13"/>
    </row>
    <row r="91" spans="8:8" s="12" customFormat="1" x14ac:dyDescent="0.25">
      <c r="H91" s="13"/>
    </row>
    <row r="92" spans="8:8" s="12" customFormat="1" x14ac:dyDescent="0.25">
      <c r="H92" s="13"/>
    </row>
    <row r="93" spans="8:8" s="12" customFormat="1" x14ac:dyDescent="0.25">
      <c r="H93" s="13"/>
    </row>
    <row r="94" spans="8:8" s="12" customFormat="1" x14ac:dyDescent="0.25">
      <c r="H94" s="13"/>
    </row>
    <row r="95" spans="8:8" s="12" customFormat="1" x14ac:dyDescent="0.25">
      <c r="H95" s="13"/>
    </row>
    <row r="96" spans="8:8" s="12" customFormat="1" x14ac:dyDescent="0.25">
      <c r="H96" s="13"/>
    </row>
    <row r="97" spans="8:8" s="12" customFormat="1" x14ac:dyDescent="0.25">
      <c r="H97" s="13"/>
    </row>
    <row r="98" spans="8:8" s="12" customFormat="1" x14ac:dyDescent="0.25">
      <c r="H98" s="13"/>
    </row>
    <row r="99" spans="8:8" s="12" customFormat="1" x14ac:dyDescent="0.25">
      <c r="H99" s="13"/>
    </row>
    <row r="100" spans="8:8" s="12" customFormat="1" x14ac:dyDescent="0.25">
      <c r="H100" s="13"/>
    </row>
    <row r="101" spans="8:8" s="12" customFormat="1" x14ac:dyDescent="0.25">
      <c r="H101" s="13"/>
    </row>
    <row r="102" spans="8:8" s="12" customFormat="1" x14ac:dyDescent="0.25">
      <c r="H102" s="13"/>
    </row>
    <row r="103" spans="8:8" s="12" customFormat="1" x14ac:dyDescent="0.25">
      <c r="H103" s="13"/>
    </row>
    <row r="104" spans="8:8" s="12" customFormat="1" x14ac:dyDescent="0.25">
      <c r="H104" s="13"/>
    </row>
    <row r="105" spans="8:8" s="12" customFormat="1" x14ac:dyDescent="0.25">
      <c r="H105" s="13"/>
    </row>
    <row r="106" spans="8:8" s="12" customFormat="1" x14ac:dyDescent="0.25">
      <c r="H106" s="13"/>
    </row>
    <row r="107" spans="8:8" s="12" customFormat="1" x14ac:dyDescent="0.25">
      <c r="H107" s="13"/>
    </row>
    <row r="108" spans="8:8" s="12" customFormat="1" x14ac:dyDescent="0.25">
      <c r="H108" s="13"/>
    </row>
    <row r="109" spans="8:8" s="12" customFormat="1" x14ac:dyDescent="0.25">
      <c r="H109" s="13"/>
    </row>
    <row r="110" spans="8:8" s="12" customFormat="1" x14ac:dyDescent="0.25">
      <c r="H110" s="13"/>
    </row>
    <row r="111" spans="8:8" s="12" customFormat="1" x14ac:dyDescent="0.25">
      <c r="H111" s="13"/>
    </row>
    <row r="112" spans="8:8" s="12" customFormat="1" x14ac:dyDescent="0.25">
      <c r="H112" s="13"/>
    </row>
    <row r="113" spans="8:8" s="12" customFormat="1" x14ac:dyDescent="0.25">
      <c r="H113" s="13"/>
    </row>
    <row r="114" spans="8:8" s="12" customFormat="1" x14ac:dyDescent="0.25">
      <c r="H114" s="13"/>
    </row>
    <row r="115" spans="8:8" s="12" customFormat="1" x14ac:dyDescent="0.25">
      <c r="H115" s="13"/>
    </row>
    <row r="116" spans="8:8" s="12" customFormat="1" x14ac:dyDescent="0.25">
      <c r="H116" s="13"/>
    </row>
    <row r="117" spans="8:8" s="12" customFormat="1" x14ac:dyDescent="0.25">
      <c r="H117" s="13"/>
    </row>
    <row r="118" spans="8:8" s="12" customFormat="1" x14ac:dyDescent="0.25">
      <c r="H118" s="13"/>
    </row>
    <row r="119" spans="8:8" s="12" customFormat="1" x14ac:dyDescent="0.25">
      <c r="H119" s="13"/>
    </row>
    <row r="120" spans="8:8" s="12" customFormat="1" x14ac:dyDescent="0.25">
      <c r="H120" s="13"/>
    </row>
    <row r="121" spans="8:8" s="12" customFormat="1" x14ac:dyDescent="0.25">
      <c r="H121" s="13"/>
    </row>
    <row r="122" spans="8:8" s="12" customFormat="1" x14ac:dyDescent="0.25">
      <c r="H122" s="13"/>
    </row>
    <row r="123" spans="8:8" s="12" customFormat="1" x14ac:dyDescent="0.25">
      <c r="H123" s="13"/>
    </row>
    <row r="124" spans="8:8" s="12" customFormat="1" x14ac:dyDescent="0.25">
      <c r="H124" s="13"/>
    </row>
    <row r="125" spans="8:8" s="12" customFormat="1" x14ac:dyDescent="0.25">
      <c r="H125" s="13"/>
    </row>
    <row r="126" spans="8:8" s="12" customFormat="1" x14ac:dyDescent="0.25">
      <c r="H126" s="13"/>
    </row>
    <row r="127" spans="8:8" s="12" customFormat="1" x14ac:dyDescent="0.25">
      <c r="H127" s="13"/>
    </row>
    <row r="128" spans="8:8" s="12" customFormat="1" x14ac:dyDescent="0.25">
      <c r="H128" s="13"/>
    </row>
    <row r="129" spans="8:8" s="12" customFormat="1" x14ac:dyDescent="0.25">
      <c r="H129" s="13"/>
    </row>
    <row r="130" spans="8:8" s="12" customFormat="1" x14ac:dyDescent="0.25">
      <c r="H130" s="13"/>
    </row>
    <row r="131" spans="8:8" s="12" customFormat="1" x14ac:dyDescent="0.25">
      <c r="H131" s="13"/>
    </row>
    <row r="132" spans="8:8" s="12" customFormat="1" x14ac:dyDescent="0.25">
      <c r="H132" s="13"/>
    </row>
    <row r="133" spans="8:8" s="12" customFormat="1" x14ac:dyDescent="0.25">
      <c r="H133" s="13"/>
    </row>
    <row r="134" spans="8:8" s="12" customFormat="1" x14ac:dyDescent="0.25">
      <c r="H134" s="13"/>
    </row>
    <row r="135" spans="8:8" s="12" customFormat="1" x14ac:dyDescent="0.25">
      <c r="H135" s="13"/>
    </row>
    <row r="136" spans="8:8" s="12" customFormat="1" x14ac:dyDescent="0.25">
      <c r="H136" s="13"/>
    </row>
    <row r="137" spans="8:8" s="12" customFormat="1" x14ac:dyDescent="0.25">
      <c r="H137" s="13"/>
    </row>
    <row r="138" spans="8:8" s="12" customFormat="1" x14ac:dyDescent="0.25">
      <c r="H138" s="13"/>
    </row>
    <row r="139" spans="8:8" s="12" customFormat="1" x14ac:dyDescent="0.25">
      <c r="H139" s="13"/>
    </row>
    <row r="140" spans="8:8" s="12" customFormat="1" x14ac:dyDescent="0.25">
      <c r="H140" s="13"/>
    </row>
    <row r="141" spans="8:8" s="12" customFormat="1" x14ac:dyDescent="0.25">
      <c r="H141" s="13"/>
    </row>
    <row r="142" spans="8:8" s="12" customFormat="1" x14ac:dyDescent="0.25">
      <c r="H142" s="13"/>
    </row>
    <row r="143" spans="8:8" s="12" customFormat="1" x14ac:dyDescent="0.25">
      <c r="H143" s="13"/>
    </row>
    <row r="144" spans="8:8" s="12" customFormat="1" x14ac:dyDescent="0.25">
      <c r="H144" s="13"/>
    </row>
    <row r="145" spans="8:8" s="12" customFormat="1" x14ac:dyDescent="0.25">
      <c r="H145" s="13"/>
    </row>
    <row r="146" spans="8:8" s="12" customFormat="1" x14ac:dyDescent="0.25">
      <c r="H146" s="13"/>
    </row>
    <row r="147" spans="8:8" s="12" customFormat="1" x14ac:dyDescent="0.25">
      <c r="H147" s="13"/>
    </row>
    <row r="148" spans="8:8" s="12" customFormat="1" x14ac:dyDescent="0.25">
      <c r="H148" s="13"/>
    </row>
    <row r="149" spans="8:8" s="12" customFormat="1" x14ac:dyDescent="0.25">
      <c r="H149" s="13"/>
    </row>
    <row r="150" spans="8:8" s="12" customFormat="1" x14ac:dyDescent="0.25">
      <c r="H150" s="13"/>
    </row>
    <row r="151" spans="8:8" s="12" customFormat="1" x14ac:dyDescent="0.25">
      <c r="H151" s="13"/>
    </row>
    <row r="152" spans="8:8" s="12" customFormat="1" x14ac:dyDescent="0.25">
      <c r="H152" s="13"/>
    </row>
    <row r="153" spans="8:8" s="12" customFormat="1" x14ac:dyDescent="0.25">
      <c r="H153" s="13"/>
    </row>
    <row r="154" spans="8:8" s="12" customFormat="1" x14ac:dyDescent="0.25">
      <c r="H154" s="13"/>
    </row>
    <row r="155" spans="8:8" s="12" customFormat="1" x14ac:dyDescent="0.25">
      <c r="H155" s="13"/>
    </row>
    <row r="156" spans="8:8" s="12" customFormat="1" x14ac:dyDescent="0.25">
      <c r="H156" s="13"/>
    </row>
    <row r="157" spans="8:8" s="12" customFormat="1" x14ac:dyDescent="0.25">
      <c r="H157" s="13"/>
    </row>
    <row r="158" spans="8:8" s="12" customFormat="1" x14ac:dyDescent="0.25">
      <c r="H158" s="13"/>
    </row>
    <row r="159" spans="8:8" s="12" customFormat="1" x14ac:dyDescent="0.25">
      <c r="H159" s="13"/>
    </row>
    <row r="160" spans="8:8" s="12" customFormat="1" x14ac:dyDescent="0.25">
      <c r="H160" s="13"/>
    </row>
    <row r="161" spans="8:8" s="12" customFormat="1" x14ac:dyDescent="0.25">
      <c r="H161" s="13"/>
    </row>
    <row r="162" spans="8:8" s="12" customFormat="1" x14ac:dyDescent="0.25">
      <c r="H162" s="13"/>
    </row>
    <row r="163" spans="8:8" s="12" customFormat="1" x14ac:dyDescent="0.25">
      <c r="H163" s="13"/>
    </row>
    <row r="164" spans="8:8" s="12" customFormat="1" x14ac:dyDescent="0.25">
      <c r="H164" s="13"/>
    </row>
    <row r="165" spans="8:8" s="12" customFormat="1" x14ac:dyDescent="0.25">
      <c r="H165" s="13"/>
    </row>
    <row r="166" spans="8:8" s="12" customFormat="1" x14ac:dyDescent="0.25">
      <c r="H166" s="13"/>
    </row>
    <row r="167" spans="8:8" s="12" customFormat="1" x14ac:dyDescent="0.25">
      <c r="H167" s="13"/>
    </row>
    <row r="168" spans="8:8" s="12" customFormat="1" x14ac:dyDescent="0.25">
      <c r="H168" s="13"/>
    </row>
    <row r="169" spans="8:8" s="12" customFormat="1" x14ac:dyDescent="0.25">
      <c r="H169" s="13"/>
    </row>
    <row r="170" spans="8:8" s="12" customFormat="1" x14ac:dyDescent="0.25">
      <c r="H170" s="13"/>
    </row>
    <row r="171" spans="8:8" s="12" customFormat="1" x14ac:dyDescent="0.25">
      <c r="H171" s="13"/>
    </row>
    <row r="172" spans="8:8" s="12" customFormat="1" x14ac:dyDescent="0.25">
      <c r="H172" s="13"/>
    </row>
    <row r="173" spans="8:8" s="12" customFormat="1" x14ac:dyDescent="0.25">
      <c r="H173" s="13"/>
    </row>
    <row r="174" spans="8:8" s="12" customFormat="1" x14ac:dyDescent="0.25">
      <c r="H174" s="13"/>
    </row>
    <row r="175" spans="8:8" s="12" customFormat="1" x14ac:dyDescent="0.25">
      <c r="H175" s="13"/>
    </row>
    <row r="176" spans="8:8" s="12" customFormat="1" x14ac:dyDescent="0.25">
      <c r="H176" s="13"/>
    </row>
    <row r="177" spans="8:8" s="12" customFormat="1" x14ac:dyDescent="0.25">
      <c r="H177" s="13"/>
    </row>
    <row r="178" spans="8:8" s="12" customFormat="1" x14ac:dyDescent="0.25">
      <c r="H178" s="13"/>
    </row>
    <row r="179" spans="8:8" s="12" customFormat="1" x14ac:dyDescent="0.25">
      <c r="H179" s="13"/>
    </row>
    <row r="180" spans="8:8" s="12" customFormat="1" x14ac:dyDescent="0.25">
      <c r="H180" s="13"/>
    </row>
    <row r="181" spans="8:8" s="12" customFormat="1" x14ac:dyDescent="0.25">
      <c r="H181" s="13"/>
    </row>
    <row r="182" spans="8:8" s="12" customFormat="1" x14ac:dyDescent="0.25">
      <c r="H182" s="13"/>
    </row>
    <row r="183" spans="8:8" s="12" customFormat="1" x14ac:dyDescent="0.25">
      <c r="H183" s="13"/>
    </row>
    <row r="184" spans="8:8" s="12" customFormat="1" x14ac:dyDescent="0.25">
      <c r="H184" s="13"/>
    </row>
    <row r="185" spans="8:8" s="12" customFormat="1" x14ac:dyDescent="0.25">
      <c r="H185" s="13"/>
    </row>
    <row r="186" spans="8:8" s="12" customFormat="1" x14ac:dyDescent="0.25">
      <c r="H186" s="13"/>
    </row>
    <row r="187" spans="8:8" s="12" customFormat="1" x14ac:dyDescent="0.25">
      <c r="H187" s="13"/>
    </row>
    <row r="188" spans="8:8" s="12" customFormat="1" x14ac:dyDescent="0.25">
      <c r="H188" s="13"/>
    </row>
    <row r="189" spans="8:8" s="12" customFormat="1" x14ac:dyDescent="0.25">
      <c r="H189" s="13"/>
    </row>
    <row r="190" spans="8:8" s="12" customFormat="1" x14ac:dyDescent="0.25">
      <c r="H190" s="13"/>
    </row>
    <row r="191" spans="8:8" s="12" customFormat="1" x14ac:dyDescent="0.25">
      <c r="H191" s="13"/>
    </row>
    <row r="192" spans="8:8" s="12" customFormat="1" x14ac:dyDescent="0.25">
      <c r="H192" s="13"/>
    </row>
    <row r="193" spans="8:8" s="12" customFormat="1" x14ac:dyDescent="0.25">
      <c r="H193" s="13"/>
    </row>
    <row r="194" spans="8:8" s="12" customFormat="1" x14ac:dyDescent="0.25">
      <c r="H194" s="13"/>
    </row>
    <row r="195" spans="8:8" s="12" customFormat="1" x14ac:dyDescent="0.25">
      <c r="H195" s="13"/>
    </row>
    <row r="196" spans="8:8" s="12" customFormat="1" x14ac:dyDescent="0.25">
      <c r="H196" s="13"/>
    </row>
    <row r="197" spans="8:8" s="12" customFormat="1" x14ac:dyDescent="0.25">
      <c r="H197" s="13"/>
    </row>
    <row r="198" spans="8:8" s="12" customFormat="1" x14ac:dyDescent="0.25">
      <c r="H198" s="13"/>
    </row>
    <row r="199" spans="8:8" s="12" customFormat="1" x14ac:dyDescent="0.25">
      <c r="H199" s="13"/>
    </row>
    <row r="200" spans="8:8" s="12" customFormat="1" x14ac:dyDescent="0.25">
      <c r="H200" s="13"/>
    </row>
    <row r="201" spans="8:8" s="12" customFormat="1" x14ac:dyDescent="0.25">
      <c r="H201" s="13"/>
    </row>
    <row r="202" spans="8:8" s="12" customFormat="1" x14ac:dyDescent="0.25">
      <c r="H202" s="13"/>
    </row>
    <row r="203" spans="8:8" s="12" customFormat="1" x14ac:dyDescent="0.25">
      <c r="H203" s="13"/>
    </row>
    <row r="204" spans="8:8" s="12" customFormat="1" x14ac:dyDescent="0.25">
      <c r="H204" s="13"/>
    </row>
    <row r="205" spans="8:8" s="12" customFormat="1" x14ac:dyDescent="0.25">
      <c r="H205" s="13"/>
    </row>
    <row r="206" spans="8:8" s="12" customFormat="1" x14ac:dyDescent="0.25">
      <c r="H206" s="13"/>
    </row>
    <row r="207" spans="8:8" s="12" customFormat="1" x14ac:dyDescent="0.25">
      <c r="H207" s="13"/>
    </row>
    <row r="208" spans="8:8" s="12" customFormat="1" x14ac:dyDescent="0.25">
      <c r="H208" s="13"/>
    </row>
    <row r="209" spans="8:8" s="12" customFormat="1" x14ac:dyDescent="0.25">
      <c r="H209" s="13"/>
    </row>
    <row r="210" spans="8:8" s="12" customFormat="1" x14ac:dyDescent="0.25">
      <c r="H210" s="13"/>
    </row>
    <row r="211" spans="8:8" s="12" customFormat="1" x14ac:dyDescent="0.25">
      <c r="H211" s="13"/>
    </row>
    <row r="212" spans="8:8" s="12" customFormat="1" x14ac:dyDescent="0.25">
      <c r="H212" s="13"/>
    </row>
    <row r="213" spans="8:8" s="12" customFormat="1" x14ac:dyDescent="0.25">
      <c r="H213" s="13"/>
    </row>
    <row r="214" spans="8:8" s="12" customFormat="1" x14ac:dyDescent="0.25">
      <c r="H214" s="13"/>
    </row>
    <row r="215" spans="8:8" s="12" customFormat="1" x14ac:dyDescent="0.25">
      <c r="H215" s="13"/>
    </row>
    <row r="216" spans="8:8" s="12" customFormat="1" x14ac:dyDescent="0.25">
      <c r="H216" s="13"/>
    </row>
    <row r="217" spans="8:8" s="12" customFormat="1" x14ac:dyDescent="0.25">
      <c r="H217" s="13"/>
    </row>
    <row r="218" spans="8:8" s="12" customFormat="1" x14ac:dyDescent="0.25">
      <c r="H218" s="13"/>
    </row>
    <row r="219" spans="8:8" s="12" customFormat="1" x14ac:dyDescent="0.25">
      <c r="H219" s="13"/>
    </row>
    <row r="220" spans="8:8" s="12" customFormat="1" x14ac:dyDescent="0.25">
      <c r="H220" s="13"/>
    </row>
    <row r="221" spans="8:8" s="12" customFormat="1" x14ac:dyDescent="0.25">
      <c r="H221" s="13"/>
    </row>
    <row r="222" spans="8:8" s="12" customFormat="1" x14ac:dyDescent="0.25">
      <c r="H222" s="13"/>
    </row>
    <row r="223" spans="8:8" s="12" customFormat="1" x14ac:dyDescent="0.25">
      <c r="H223" s="13"/>
    </row>
    <row r="224" spans="8:8" s="12" customFormat="1" x14ac:dyDescent="0.25">
      <c r="H224" s="13"/>
    </row>
    <row r="225" spans="8:8" s="12" customFormat="1" x14ac:dyDescent="0.25">
      <c r="H225" s="13"/>
    </row>
    <row r="226" spans="8:8" s="12" customFormat="1" x14ac:dyDescent="0.25">
      <c r="H226" s="13"/>
    </row>
    <row r="227" spans="8:8" s="12" customFormat="1" x14ac:dyDescent="0.25">
      <c r="H227" s="13"/>
    </row>
    <row r="228" spans="8:8" s="12" customFormat="1" x14ac:dyDescent="0.25">
      <c r="H228" s="13"/>
    </row>
    <row r="229" spans="8:8" s="12" customFormat="1" x14ac:dyDescent="0.25">
      <c r="H229" s="13"/>
    </row>
    <row r="230" spans="8:8" s="12" customFormat="1" x14ac:dyDescent="0.25">
      <c r="H230" s="13"/>
    </row>
    <row r="231" spans="8:8" s="12" customFormat="1" x14ac:dyDescent="0.25">
      <c r="H231" s="13"/>
    </row>
    <row r="232" spans="8:8" s="12" customFormat="1" x14ac:dyDescent="0.25">
      <c r="H232" s="13"/>
    </row>
    <row r="233" spans="8:8" s="12" customFormat="1" x14ac:dyDescent="0.25">
      <c r="H233" s="13"/>
    </row>
    <row r="234" spans="8:8" s="12" customFormat="1" x14ac:dyDescent="0.25">
      <c r="H234" s="13"/>
    </row>
    <row r="235" spans="8:8" s="12" customFormat="1" x14ac:dyDescent="0.25">
      <c r="H235" s="13"/>
    </row>
    <row r="236" spans="8:8" s="12" customFormat="1" x14ac:dyDescent="0.25">
      <c r="H236" s="13"/>
    </row>
    <row r="237" spans="8:8" s="12" customFormat="1" x14ac:dyDescent="0.25">
      <c r="H237" s="13"/>
    </row>
    <row r="238" spans="8:8" s="12" customFormat="1" x14ac:dyDescent="0.25">
      <c r="H238" s="13"/>
    </row>
    <row r="239" spans="8:8" s="12" customFormat="1" x14ac:dyDescent="0.25">
      <c r="H239" s="13"/>
    </row>
    <row r="240" spans="8:8" s="12" customFormat="1" x14ac:dyDescent="0.25">
      <c r="H240" s="13"/>
    </row>
    <row r="241" spans="8:8" s="12" customFormat="1" x14ac:dyDescent="0.25">
      <c r="H241" s="13"/>
    </row>
    <row r="242" spans="8:8" s="12" customFormat="1" x14ac:dyDescent="0.25">
      <c r="H242" s="13"/>
    </row>
    <row r="243" spans="8:8" s="12" customFormat="1" x14ac:dyDescent="0.25">
      <c r="H243" s="13"/>
    </row>
    <row r="244" spans="8:8" s="12" customFormat="1" x14ac:dyDescent="0.25">
      <c r="H244" s="13"/>
    </row>
    <row r="245" spans="8:8" s="12" customFormat="1" x14ac:dyDescent="0.25">
      <c r="H245" s="13"/>
    </row>
    <row r="246" spans="8:8" s="12" customFormat="1" x14ac:dyDescent="0.25">
      <c r="H246" s="13"/>
    </row>
    <row r="247" spans="8:8" s="12" customFormat="1" x14ac:dyDescent="0.25">
      <c r="H247" s="13"/>
    </row>
    <row r="248" spans="8:8" s="12" customFormat="1" x14ac:dyDescent="0.25">
      <c r="H248" s="13"/>
    </row>
    <row r="249" spans="8:8" s="12" customFormat="1" x14ac:dyDescent="0.25">
      <c r="H249" s="13"/>
    </row>
    <row r="250" spans="8:8" s="12" customFormat="1" x14ac:dyDescent="0.25">
      <c r="H250" s="13"/>
    </row>
    <row r="251" spans="8:8" s="12" customFormat="1" x14ac:dyDescent="0.25">
      <c r="H251" s="13"/>
    </row>
    <row r="252" spans="8:8" s="12" customFormat="1" x14ac:dyDescent="0.25">
      <c r="H252" s="13"/>
    </row>
    <row r="253" spans="8:8" s="12" customFormat="1" x14ac:dyDescent="0.25">
      <c r="H253" s="13"/>
    </row>
    <row r="254" spans="8:8" s="12" customFormat="1" x14ac:dyDescent="0.25">
      <c r="H254" s="13"/>
    </row>
    <row r="255" spans="8:8" s="12" customFormat="1" x14ac:dyDescent="0.25">
      <c r="H255" s="13"/>
    </row>
    <row r="256" spans="8:8" s="12" customFormat="1" x14ac:dyDescent="0.25">
      <c r="H256" s="13"/>
    </row>
    <row r="257" spans="8:8" s="12" customFormat="1" x14ac:dyDescent="0.25">
      <c r="H257" s="13"/>
    </row>
    <row r="258" spans="8:8" s="12" customFormat="1" x14ac:dyDescent="0.25">
      <c r="H258" s="13"/>
    </row>
    <row r="259" spans="8:8" s="12" customFormat="1" x14ac:dyDescent="0.25">
      <c r="H259" s="13"/>
    </row>
    <row r="260" spans="8:8" s="12" customFormat="1" x14ac:dyDescent="0.25">
      <c r="H260" s="13"/>
    </row>
    <row r="261" spans="8:8" s="12" customFormat="1" x14ac:dyDescent="0.25">
      <c r="H261" s="13"/>
    </row>
    <row r="262" spans="8:8" s="12" customFormat="1" x14ac:dyDescent="0.25">
      <c r="H262" s="13"/>
    </row>
    <row r="263" spans="8:8" s="12" customFormat="1" x14ac:dyDescent="0.25">
      <c r="H263" s="13"/>
    </row>
    <row r="264" spans="8:8" s="12" customFormat="1" x14ac:dyDescent="0.25">
      <c r="H264" s="13"/>
    </row>
    <row r="265" spans="8:8" s="12" customFormat="1" x14ac:dyDescent="0.25">
      <c r="H265" s="13"/>
    </row>
    <row r="266" spans="8:8" s="12" customFormat="1" x14ac:dyDescent="0.25">
      <c r="H266" s="13"/>
    </row>
    <row r="267" spans="8:8" s="12" customFormat="1" x14ac:dyDescent="0.25">
      <c r="H267" s="13"/>
    </row>
    <row r="268" spans="8:8" s="12" customFormat="1" x14ac:dyDescent="0.25">
      <c r="H268" s="13"/>
    </row>
    <row r="269" spans="8:8" s="12" customFormat="1" x14ac:dyDescent="0.25">
      <c r="H269" s="13"/>
    </row>
    <row r="270" spans="8:8" s="12" customFormat="1" x14ac:dyDescent="0.25">
      <c r="H270" s="13"/>
    </row>
    <row r="271" spans="8:8" s="12" customFormat="1" x14ac:dyDescent="0.25">
      <c r="H271" s="13"/>
    </row>
    <row r="272" spans="8:8" s="12" customFormat="1" x14ac:dyDescent="0.25">
      <c r="H272" s="13"/>
    </row>
    <row r="273" spans="8:8" s="12" customFormat="1" x14ac:dyDescent="0.25">
      <c r="H273" s="13"/>
    </row>
    <row r="274" spans="8:8" s="12" customFormat="1" x14ac:dyDescent="0.25">
      <c r="H274" s="13"/>
    </row>
    <row r="275" spans="8:8" s="12" customFormat="1" x14ac:dyDescent="0.25">
      <c r="H275" s="13"/>
    </row>
    <row r="276" spans="8:8" s="12" customFormat="1" x14ac:dyDescent="0.25">
      <c r="H276" s="13"/>
    </row>
    <row r="277" spans="8:8" s="12" customFormat="1" x14ac:dyDescent="0.25">
      <c r="H277" s="13"/>
    </row>
    <row r="278" spans="8:8" s="12" customFormat="1" x14ac:dyDescent="0.25">
      <c r="H278" s="13"/>
    </row>
    <row r="279" spans="8:8" s="12" customFormat="1" x14ac:dyDescent="0.25">
      <c r="H279" s="13"/>
    </row>
    <row r="280" spans="8:8" s="12" customFormat="1" x14ac:dyDescent="0.25">
      <c r="H280" s="13"/>
    </row>
    <row r="281" spans="8:8" s="12" customFormat="1" x14ac:dyDescent="0.25">
      <c r="H281" s="13"/>
    </row>
    <row r="282" spans="8:8" s="12" customFormat="1" x14ac:dyDescent="0.25">
      <c r="H282" s="13"/>
    </row>
    <row r="283" spans="8:8" s="12" customFormat="1" x14ac:dyDescent="0.25">
      <c r="H283" s="13"/>
    </row>
    <row r="284" spans="8:8" s="12" customFormat="1" x14ac:dyDescent="0.25">
      <c r="H284" s="13"/>
    </row>
    <row r="285" spans="8:8" s="12" customFormat="1" x14ac:dyDescent="0.25">
      <c r="H285" s="13"/>
    </row>
    <row r="286" spans="8:8" s="12" customFormat="1" x14ac:dyDescent="0.25">
      <c r="H286" s="13"/>
    </row>
    <row r="287" spans="8:8" s="12" customFormat="1" x14ac:dyDescent="0.25">
      <c r="H287" s="13"/>
    </row>
    <row r="288" spans="8:8" s="12" customFormat="1" x14ac:dyDescent="0.25">
      <c r="H288" s="13"/>
    </row>
    <row r="289" spans="8:8" s="12" customFormat="1" x14ac:dyDescent="0.25">
      <c r="H289" s="13"/>
    </row>
    <row r="290" spans="8:8" s="12" customFormat="1" x14ac:dyDescent="0.25">
      <c r="H290" s="13"/>
    </row>
    <row r="291" spans="8:8" s="12" customFormat="1" x14ac:dyDescent="0.25">
      <c r="H291" s="13"/>
    </row>
    <row r="292" spans="8:8" s="12" customFormat="1" x14ac:dyDescent="0.25">
      <c r="H292" s="13"/>
    </row>
    <row r="293" spans="8:8" s="12" customFormat="1" x14ac:dyDescent="0.25">
      <c r="H293" s="13"/>
    </row>
    <row r="294" spans="8:8" s="12" customFormat="1" x14ac:dyDescent="0.25">
      <c r="H294" s="13"/>
    </row>
    <row r="295" spans="8:8" s="12" customFormat="1" x14ac:dyDescent="0.25">
      <c r="H295" s="13"/>
    </row>
    <row r="296" spans="8:8" s="12" customFormat="1" x14ac:dyDescent="0.25">
      <c r="H296" s="13"/>
    </row>
    <row r="297" spans="8:8" s="12" customFormat="1" x14ac:dyDescent="0.25">
      <c r="H297" s="13"/>
    </row>
    <row r="298" spans="8:8" s="12" customFormat="1" x14ac:dyDescent="0.25">
      <c r="H298" s="13"/>
    </row>
    <row r="299" spans="8:8" s="12" customFormat="1" x14ac:dyDescent="0.25">
      <c r="H299" s="13"/>
    </row>
    <row r="300" spans="8:8" s="12" customFormat="1" x14ac:dyDescent="0.25">
      <c r="H300" s="13"/>
    </row>
    <row r="301" spans="8:8" s="12" customFormat="1" x14ac:dyDescent="0.25">
      <c r="H301" s="13"/>
    </row>
    <row r="302" spans="8:8" s="12" customFormat="1" x14ac:dyDescent="0.25">
      <c r="H302" s="13"/>
    </row>
    <row r="303" spans="8:8" s="12" customFormat="1" x14ac:dyDescent="0.25">
      <c r="H303" s="13"/>
    </row>
    <row r="304" spans="8:8" s="12" customFormat="1" x14ac:dyDescent="0.25">
      <c r="H304" s="13"/>
    </row>
    <row r="305" spans="8:8" s="12" customFormat="1" x14ac:dyDescent="0.25">
      <c r="H305" s="13"/>
    </row>
    <row r="306" spans="8:8" s="12" customFormat="1" x14ac:dyDescent="0.25">
      <c r="H306" s="13"/>
    </row>
    <row r="307" spans="8:8" s="12" customFormat="1" x14ac:dyDescent="0.25">
      <c r="H307" s="13"/>
    </row>
    <row r="308" spans="8:8" s="12" customFormat="1" x14ac:dyDescent="0.25">
      <c r="H308" s="13"/>
    </row>
    <row r="309" spans="8:8" s="12" customFormat="1" x14ac:dyDescent="0.25">
      <c r="H309" s="13"/>
    </row>
    <row r="310" spans="8:8" s="12" customFormat="1" x14ac:dyDescent="0.25">
      <c r="H310" s="13"/>
    </row>
    <row r="311" spans="8:8" s="12" customFormat="1" x14ac:dyDescent="0.25">
      <c r="H311" s="13"/>
    </row>
    <row r="312" spans="8:8" s="12" customFormat="1" x14ac:dyDescent="0.25">
      <c r="H312" s="13"/>
    </row>
    <row r="313" spans="8:8" s="12" customFormat="1" x14ac:dyDescent="0.25">
      <c r="H313" s="13"/>
    </row>
    <row r="314" spans="8:8" s="12" customFormat="1" x14ac:dyDescent="0.25">
      <c r="H314" s="13"/>
    </row>
    <row r="315" spans="8:8" s="12" customFormat="1" x14ac:dyDescent="0.25">
      <c r="H315" s="13"/>
    </row>
    <row r="316" spans="8:8" s="12" customFormat="1" x14ac:dyDescent="0.25">
      <c r="H316" s="13"/>
    </row>
    <row r="317" spans="8:8" s="12" customFormat="1" x14ac:dyDescent="0.25">
      <c r="H317" s="13"/>
    </row>
    <row r="318" spans="8:8" s="12" customFormat="1" x14ac:dyDescent="0.25">
      <c r="H318" s="13"/>
    </row>
    <row r="319" spans="8:8" s="12" customFormat="1" x14ac:dyDescent="0.25">
      <c r="H319" s="13"/>
    </row>
    <row r="320" spans="8:8" s="12" customFormat="1" x14ac:dyDescent="0.25">
      <c r="H320" s="13"/>
    </row>
    <row r="321" spans="8:8" s="12" customFormat="1" x14ac:dyDescent="0.25">
      <c r="H321" s="13"/>
    </row>
    <row r="322" spans="8:8" s="12" customFormat="1" x14ac:dyDescent="0.25">
      <c r="H322" s="13"/>
    </row>
    <row r="323" spans="8:8" s="12" customFormat="1" x14ac:dyDescent="0.25">
      <c r="H323" s="13"/>
    </row>
    <row r="324" spans="8:8" s="12" customFormat="1" x14ac:dyDescent="0.25">
      <c r="H324" s="13"/>
    </row>
    <row r="325" spans="8:8" s="12" customFormat="1" x14ac:dyDescent="0.25">
      <c r="H325" s="13"/>
    </row>
    <row r="326" spans="8:8" s="12" customFormat="1" x14ac:dyDescent="0.25">
      <c r="H326" s="13"/>
    </row>
    <row r="327" spans="8:8" s="12" customFormat="1" x14ac:dyDescent="0.25">
      <c r="H327" s="13"/>
    </row>
    <row r="328" spans="8:8" s="12" customFormat="1" x14ac:dyDescent="0.25">
      <c r="H328" s="13"/>
    </row>
    <row r="329" spans="8:8" s="12" customFormat="1" x14ac:dyDescent="0.25">
      <c r="H329" s="13"/>
    </row>
    <row r="330" spans="8:8" s="12" customFormat="1" x14ac:dyDescent="0.25">
      <c r="H330" s="13"/>
    </row>
    <row r="331" spans="8:8" s="12" customFormat="1" x14ac:dyDescent="0.25">
      <c r="H331" s="13"/>
    </row>
    <row r="332" spans="8:8" s="12" customFormat="1" x14ac:dyDescent="0.25">
      <c r="H332" s="13"/>
    </row>
    <row r="333" spans="8:8" s="12" customFormat="1" x14ac:dyDescent="0.25">
      <c r="H333" s="13"/>
    </row>
    <row r="334" spans="8:8" s="12" customFormat="1" x14ac:dyDescent="0.25">
      <c r="H334" s="13"/>
    </row>
    <row r="335" spans="8:8" s="12" customFormat="1" x14ac:dyDescent="0.25">
      <c r="H335" s="13"/>
    </row>
    <row r="336" spans="8:8" s="12" customFormat="1" x14ac:dyDescent="0.25">
      <c r="H336" s="13"/>
    </row>
    <row r="337" spans="8:8" s="12" customFormat="1" x14ac:dyDescent="0.25">
      <c r="H337" s="13"/>
    </row>
    <row r="338" spans="8:8" s="12" customFormat="1" x14ac:dyDescent="0.25">
      <c r="H338" s="13"/>
    </row>
    <row r="339" spans="8:8" s="12" customFormat="1" x14ac:dyDescent="0.25">
      <c r="H339" s="13"/>
    </row>
    <row r="340" spans="8:8" s="12" customFormat="1" x14ac:dyDescent="0.25">
      <c r="H340" s="13"/>
    </row>
    <row r="341" spans="8:8" s="12" customFormat="1" x14ac:dyDescent="0.25">
      <c r="H341" s="13"/>
    </row>
    <row r="342" spans="8:8" s="12" customFormat="1" x14ac:dyDescent="0.25">
      <c r="H342" s="13"/>
    </row>
    <row r="343" spans="8:8" s="12" customFormat="1" x14ac:dyDescent="0.25">
      <c r="H343" s="13"/>
    </row>
    <row r="344" spans="8:8" s="12" customFormat="1" x14ac:dyDescent="0.25">
      <c r="H344" s="13"/>
    </row>
    <row r="345" spans="8:8" s="12" customFormat="1" x14ac:dyDescent="0.25">
      <c r="H345" s="13"/>
    </row>
    <row r="346" spans="8:8" s="12" customFormat="1" x14ac:dyDescent="0.25">
      <c r="H346" s="13"/>
    </row>
    <row r="347" spans="8:8" s="12" customFormat="1" x14ac:dyDescent="0.25">
      <c r="H347" s="13"/>
    </row>
    <row r="348" spans="8:8" s="12" customFormat="1" x14ac:dyDescent="0.25">
      <c r="H348" s="13"/>
    </row>
    <row r="349" spans="8:8" s="12" customFormat="1" x14ac:dyDescent="0.25">
      <c r="H349" s="13"/>
    </row>
    <row r="350" spans="8:8" s="12" customFormat="1" x14ac:dyDescent="0.25">
      <c r="H350" s="13"/>
    </row>
    <row r="351" spans="8:8" s="12" customFormat="1" x14ac:dyDescent="0.25">
      <c r="H351" s="13"/>
    </row>
    <row r="352" spans="8:8" s="12" customFormat="1" x14ac:dyDescent="0.25">
      <c r="H352" s="13"/>
    </row>
    <row r="353" spans="8:8" s="12" customFormat="1" x14ac:dyDescent="0.25">
      <c r="H353" s="13"/>
    </row>
    <row r="354" spans="8:8" s="12" customFormat="1" x14ac:dyDescent="0.25">
      <c r="H354" s="13"/>
    </row>
    <row r="355" spans="8:8" s="12" customFormat="1" x14ac:dyDescent="0.25">
      <c r="H355" s="13"/>
    </row>
    <row r="356" spans="8:8" s="12" customFormat="1" x14ac:dyDescent="0.25">
      <c r="H356" s="13"/>
    </row>
    <row r="357" spans="8:8" s="12" customFormat="1" x14ac:dyDescent="0.25">
      <c r="H357" s="13"/>
    </row>
    <row r="358" spans="8:8" s="12" customFormat="1" x14ac:dyDescent="0.25">
      <c r="H358" s="13"/>
    </row>
    <row r="359" spans="8:8" s="12" customFormat="1" x14ac:dyDescent="0.25">
      <c r="H359" s="13"/>
    </row>
    <row r="360" spans="8:8" s="12" customFormat="1" x14ac:dyDescent="0.25">
      <c r="H360" s="13"/>
    </row>
    <row r="361" spans="8:8" s="12" customFormat="1" x14ac:dyDescent="0.25">
      <c r="H361" s="13"/>
    </row>
    <row r="362" spans="8:8" s="12" customFormat="1" x14ac:dyDescent="0.25">
      <c r="H362" s="13"/>
    </row>
    <row r="363" spans="8:8" s="12" customFormat="1" x14ac:dyDescent="0.25">
      <c r="H363" s="13"/>
    </row>
    <row r="364" spans="8:8" s="12" customFormat="1" x14ac:dyDescent="0.25">
      <c r="H364" s="13"/>
    </row>
    <row r="365" spans="8:8" s="12" customFormat="1" x14ac:dyDescent="0.25">
      <c r="H365" s="13"/>
    </row>
    <row r="366" spans="8:8" s="12" customFormat="1" x14ac:dyDescent="0.25">
      <c r="H366" s="13"/>
    </row>
    <row r="367" spans="8:8" s="12" customFormat="1" x14ac:dyDescent="0.25">
      <c r="H367" s="13"/>
    </row>
    <row r="368" spans="8:8" s="12" customFormat="1" x14ac:dyDescent="0.25">
      <c r="H368" s="13"/>
    </row>
    <row r="369" spans="8:8" s="12" customFormat="1" x14ac:dyDescent="0.25">
      <c r="H369" s="13"/>
    </row>
    <row r="370" spans="8:8" s="12" customFormat="1" x14ac:dyDescent="0.25">
      <c r="H370" s="13"/>
    </row>
    <row r="371" spans="8:8" s="12" customFormat="1" x14ac:dyDescent="0.25">
      <c r="H371" s="13"/>
    </row>
    <row r="372" spans="8:8" s="12" customFormat="1" x14ac:dyDescent="0.25">
      <c r="H372" s="13"/>
    </row>
    <row r="373" spans="8:8" s="12" customFormat="1" x14ac:dyDescent="0.25">
      <c r="H373" s="13"/>
    </row>
    <row r="374" spans="8:8" s="12" customFormat="1" x14ac:dyDescent="0.25">
      <c r="H374" s="13"/>
    </row>
    <row r="375" spans="8:8" s="12" customFormat="1" x14ac:dyDescent="0.25">
      <c r="H375" s="13"/>
    </row>
    <row r="376" spans="8:8" s="12" customFormat="1" x14ac:dyDescent="0.25">
      <c r="H376" s="13"/>
    </row>
    <row r="377" spans="8:8" s="12" customFormat="1" x14ac:dyDescent="0.25">
      <c r="H377" s="13"/>
    </row>
    <row r="378" spans="8:8" s="12" customFormat="1" x14ac:dyDescent="0.25">
      <c r="H378" s="13"/>
    </row>
    <row r="379" spans="8:8" s="12" customFormat="1" x14ac:dyDescent="0.25">
      <c r="H379" s="13"/>
    </row>
    <row r="380" spans="8:8" s="12" customFormat="1" x14ac:dyDescent="0.25">
      <c r="H380" s="13"/>
    </row>
    <row r="381" spans="8:8" s="12" customFormat="1" x14ac:dyDescent="0.25">
      <c r="H381" s="13"/>
    </row>
    <row r="382" spans="8:8" s="12" customFormat="1" x14ac:dyDescent="0.25">
      <c r="H382" s="13"/>
    </row>
    <row r="383" spans="8:8" s="12" customFormat="1" x14ac:dyDescent="0.25">
      <c r="H383" s="13"/>
    </row>
    <row r="384" spans="8:8" s="12" customFormat="1" x14ac:dyDescent="0.25">
      <c r="H384" s="13"/>
    </row>
    <row r="385" spans="8:8" s="12" customFormat="1" x14ac:dyDescent="0.25">
      <c r="H385" s="13"/>
    </row>
    <row r="386" spans="8:8" s="12" customFormat="1" x14ac:dyDescent="0.25">
      <c r="H386" s="13"/>
    </row>
    <row r="387" spans="8:8" s="12" customFormat="1" x14ac:dyDescent="0.25">
      <c r="H387" s="13"/>
    </row>
    <row r="388" spans="8:8" s="12" customFormat="1" x14ac:dyDescent="0.25">
      <c r="H388" s="13"/>
    </row>
    <row r="389" spans="8:8" s="12" customFormat="1" x14ac:dyDescent="0.25">
      <c r="H389" s="13"/>
    </row>
    <row r="390" spans="8:8" s="12" customFormat="1" x14ac:dyDescent="0.25">
      <c r="H390" s="13"/>
    </row>
    <row r="391" spans="8:8" s="12" customFormat="1" x14ac:dyDescent="0.25">
      <c r="H391" s="13"/>
    </row>
    <row r="392" spans="8:8" s="12" customFormat="1" x14ac:dyDescent="0.25">
      <c r="H392" s="13"/>
    </row>
    <row r="393" spans="8:8" s="12" customFormat="1" x14ac:dyDescent="0.25">
      <c r="H393" s="13"/>
    </row>
    <row r="394" spans="8:8" s="12" customFormat="1" x14ac:dyDescent="0.25">
      <c r="H394" s="13"/>
    </row>
    <row r="395" spans="8:8" s="12" customFormat="1" x14ac:dyDescent="0.25">
      <c r="H395" s="13"/>
    </row>
    <row r="396" spans="8:8" s="12" customFormat="1" x14ac:dyDescent="0.25">
      <c r="H396" s="13"/>
    </row>
    <row r="397" spans="8:8" s="12" customFormat="1" x14ac:dyDescent="0.25">
      <c r="H397" s="13"/>
    </row>
    <row r="398" spans="8:8" s="12" customFormat="1" x14ac:dyDescent="0.25">
      <c r="H398" s="13"/>
    </row>
    <row r="399" spans="8:8" s="12" customFormat="1" x14ac:dyDescent="0.25">
      <c r="H399" s="13"/>
    </row>
    <row r="400" spans="8:8" s="12" customFormat="1" x14ac:dyDescent="0.25">
      <c r="H400" s="13"/>
    </row>
    <row r="401" spans="8:8" s="12" customFormat="1" x14ac:dyDescent="0.25">
      <c r="H401" s="13"/>
    </row>
    <row r="402" spans="8:8" s="12" customFormat="1" x14ac:dyDescent="0.25">
      <c r="H402" s="13"/>
    </row>
    <row r="403" spans="8:8" s="12" customFormat="1" x14ac:dyDescent="0.25">
      <c r="H403" s="13"/>
    </row>
    <row r="404" spans="8:8" s="12" customFormat="1" x14ac:dyDescent="0.25">
      <c r="H404" s="13"/>
    </row>
    <row r="405" spans="8:8" s="12" customFormat="1" x14ac:dyDescent="0.25">
      <c r="H405" s="13"/>
    </row>
    <row r="406" spans="8:8" s="12" customFormat="1" x14ac:dyDescent="0.25">
      <c r="H406" s="13"/>
    </row>
    <row r="407" spans="8:8" s="12" customFormat="1" x14ac:dyDescent="0.25">
      <c r="H407" s="13"/>
    </row>
    <row r="408" spans="8:8" s="12" customFormat="1" x14ac:dyDescent="0.25">
      <c r="H408" s="13"/>
    </row>
    <row r="409" spans="8:8" s="12" customFormat="1" x14ac:dyDescent="0.25">
      <c r="H409" s="13"/>
    </row>
    <row r="410" spans="8:8" s="12" customFormat="1" x14ac:dyDescent="0.25">
      <c r="H410" s="13"/>
    </row>
    <row r="411" spans="8:8" s="12" customFormat="1" x14ac:dyDescent="0.25">
      <c r="H411" s="13"/>
    </row>
    <row r="412" spans="8:8" s="12" customFormat="1" x14ac:dyDescent="0.25">
      <c r="H412" s="13"/>
    </row>
    <row r="413" spans="8:8" s="12" customFormat="1" x14ac:dyDescent="0.25">
      <c r="H413" s="13"/>
    </row>
    <row r="414" spans="8:8" s="12" customFormat="1" x14ac:dyDescent="0.25">
      <c r="H414" s="13"/>
    </row>
    <row r="415" spans="8:8" s="12" customFormat="1" x14ac:dyDescent="0.25">
      <c r="H415" s="13"/>
    </row>
    <row r="416" spans="8:8" s="12" customFormat="1" x14ac:dyDescent="0.25">
      <c r="H416" s="13"/>
    </row>
    <row r="417" spans="8:8" s="12" customFormat="1" x14ac:dyDescent="0.25">
      <c r="H417" s="13"/>
    </row>
    <row r="418" spans="8:8" s="12" customFormat="1" x14ac:dyDescent="0.25">
      <c r="H418" s="13"/>
    </row>
    <row r="419" spans="8:8" s="12" customFormat="1" x14ac:dyDescent="0.25">
      <c r="H419" s="13"/>
    </row>
    <row r="420" spans="8:8" s="12" customFormat="1" x14ac:dyDescent="0.25">
      <c r="H420" s="13"/>
    </row>
    <row r="421" spans="8:8" s="12" customFormat="1" x14ac:dyDescent="0.25">
      <c r="H421" s="13"/>
    </row>
    <row r="422" spans="8:8" s="12" customFormat="1" x14ac:dyDescent="0.25">
      <c r="H422" s="13"/>
    </row>
    <row r="423" spans="8:8" s="12" customFormat="1" x14ac:dyDescent="0.25">
      <c r="H423" s="13"/>
    </row>
    <row r="424" spans="8:8" s="12" customFormat="1" x14ac:dyDescent="0.25">
      <c r="H424" s="13"/>
    </row>
    <row r="425" spans="8:8" s="12" customFormat="1" x14ac:dyDescent="0.25">
      <c r="H425" s="13"/>
    </row>
    <row r="426" spans="8:8" s="12" customFormat="1" x14ac:dyDescent="0.25">
      <c r="H426" s="13"/>
    </row>
    <row r="427" spans="8:8" s="12" customFormat="1" x14ac:dyDescent="0.25">
      <c r="H427" s="13"/>
    </row>
    <row r="428" spans="8:8" s="12" customFormat="1" x14ac:dyDescent="0.25">
      <c r="H428" s="13"/>
    </row>
    <row r="429" spans="8:8" s="12" customFormat="1" x14ac:dyDescent="0.25">
      <c r="H429" s="13"/>
    </row>
    <row r="430" spans="8:8" s="12" customFormat="1" x14ac:dyDescent="0.25">
      <c r="H430" s="13"/>
    </row>
    <row r="431" spans="8:8" s="12" customFormat="1" x14ac:dyDescent="0.25">
      <c r="H431" s="13"/>
    </row>
    <row r="432" spans="8:8" s="12" customFormat="1" x14ac:dyDescent="0.25">
      <c r="H432" s="13"/>
    </row>
    <row r="433" spans="8:8" s="12" customFormat="1" x14ac:dyDescent="0.25">
      <c r="H433" s="13"/>
    </row>
    <row r="434" spans="8:8" s="12" customFormat="1" x14ac:dyDescent="0.25">
      <c r="H434" s="13"/>
    </row>
    <row r="435" spans="8:8" s="12" customFormat="1" x14ac:dyDescent="0.25">
      <c r="H435" s="13"/>
    </row>
    <row r="436" spans="8:8" s="12" customFormat="1" x14ac:dyDescent="0.25">
      <c r="H436" s="13"/>
    </row>
    <row r="437" spans="8:8" s="12" customFormat="1" x14ac:dyDescent="0.25">
      <c r="H437" s="13"/>
    </row>
    <row r="438" spans="8:8" s="12" customFormat="1" x14ac:dyDescent="0.25">
      <c r="H438" s="13"/>
    </row>
    <row r="439" spans="8:8" s="12" customFormat="1" x14ac:dyDescent="0.25">
      <c r="H439" s="13"/>
    </row>
    <row r="440" spans="8:8" s="12" customFormat="1" x14ac:dyDescent="0.25">
      <c r="H440" s="13"/>
    </row>
    <row r="441" spans="8:8" s="12" customFormat="1" x14ac:dyDescent="0.25">
      <c r="H441" s="13"/>
    </row>
    <row r="442" spans="8:8" s="12" customFormat="1" x14ac:dyDescent="0.25">
      <c r="H442" s="13"/>
    </row>
    <row r="443" spans="8:8" s="12" customFormat="1" x14ac:dyDescent="0.25">
      <c r="H443" s="13"/>
    </row>
    <row r="444" spans="8:8" s="12" customFormat="1" x14ac:dyDescent="0.25">
      <c r="H444" s="13"/>
    </row>
    <row r="445" spans="8:8" s="12" customFormat="1" x14ac:dyDescent="0.25">
      <c r="H445" s="13"/>
    </row>
    <row r="446" spans="8:8" s="12" customFormat="1" x14ac:dyDescent="0.25">
      <c r="H446" s="13"/>
    </row>
    <row r="447" spans="8:8" s="12" customFormat="1" x14ac:dyDescent="0.25">
      <c r="H447" s="13"/>
    </row>
    <row r="448" spans="8:8" s="12" customFormat="1" x14ac:dyDescent="0.25">
      <c r="H448" s="13"/>
    </row>
    <row r="449" spans="8:8" s="12" customFormat="1" x14ac:dyDescent="0.25">
      <c r="H449" s="13"/>
    </row>
    <row r="450" spans="8:8" s="12" customFormat="1" x14ac:dyDescent="0.25">
      <c r="H450" s="13"/>
    </row>
    <row r="451" spans="8:8" s="12" customFormat="1" x14ac:dyDescent="0.25">
      <c r="H451" s="13"/>
    </row>
    <row r="452" spans="8:8" s="12" customFormat="1" x14ac:dyDescent="0.25">
      <c r="H452" s="13"/>
    </row>
    <row r="453" spans="8:8" s="12" customFormat="1" x14ac:dyDescent="0.25">
      <c r="H453" s="13"/>
    </row>
    <row r="454" spans="8:8" s="12" customFormat="1" x14ac:dyDescent="0.25">
      <c r="H454" s="13"/>
    </row>
    <row r="455" spans="8:8" s="12" customFormat="1" x14ac:dyDescent="0.25">
      <c r="H455" s="13"/>
    </row>
    <row r="456" spans="8:8" s="12" customFormat="1" x14ac:dyDescent="0.25">
      <c r="H456" s="13"/>
    </row>
    <row r="457" spans="8:8" s="12" customFormat="1" x14ac:dyDescent="0.25">
      <c r="H457" s="13"/>
    </row>
    <row r="458" spans="8:8" s="12" customFormat="1" x14ac:dyDescent="0.25">
      <c r="H458" s="13"/>
    </row>
    <row r="459" spans="8:8" s="12" customFormat="1" x14ac:dyDescent="0.25">
      <c r="H459" s="13"/>
    </row>
    <row r="460" spans="8:8" s="12" customFormat="1" x14ac:dyDescent="0.25">
      <c r="H460" s="13"/>
    </row>
    <row r="461" spans="8:8" s="12" customFormat="1" x14ac:dyDescent="0.25">
      <c r="H461" s="13"/>
    </row>
    <row r="462" spans="8:8" s="12" customFormat="1" x14ac:dyDescent="0.25">
      <c r="H462" s="13"/>
    </row>
    <row r="463" spans="8:8" s="12" customFormat="1" x14ac:dyDescent="0.25">
      <c r="H463" s="13"/>
    </row>
    <row r="464" spans="8:8" s="12" customFormat="1" x14ac:dyDescent="0.25">
      <c r="H464" s="13"/>
    </row>
    <row r="465" spans="8:8" s="12" customFormat="1" x14ac:dyDescent="0.25">
      <c r="H465" s="13"/>
    </row>
    <row r="466" spans="8:8" s="12" customFormat="1" x14ac:dyDescent="0.25">
      <c r="H466" s="13"/>
    </row>
    <row r="467" spans="8:8" s="12" customFormat="1" x14ac:dyDescent="0.25">
      <c r="H467" s="13"/>
    </row>
    <row r="468" spans="8:8" s="12" customFormat="1" x14ac:dyDescent="0.25">
      <c r="H468" s="13"/>
    </row>
    <row r="469" spans="8:8" s="12" customFormat="1" x14ac:dyDescent="0.25">
      <c r="H469" s="13"/>
    </row>
    <row r="470" spans="8:8" s="12" customFormat="1" x14ac:dyDescent="0.25">
      <c r="H470" s="13"/>
    </row>
    <row r="471" spans="8:8" s="12" customFormat="1" x14ac:dyDescent="0.25">
      <c r="H471" s="13"/>
    </row>
    <row r="472" spans="8:8" s="12" customFormat="1" x14ac:dyDescent="0.25">
      <c r="H472" s="13"/>
    </row>
    <row r="473" spans="8:8" s="12" customFormat="1" x14ac:dyDescent="0.25">
      <c r="H473" s="13"/>
    </row>
    <row r="474" spans="8:8" s="12" customFormat="1" x14ac:dyDescent="0.25">
      <c r="H474" s="13"/>
    </row>
    <row r="475" spans="8:8" s="12" customFormat="1" x14ac:dyDescent="0.25">
      <c r="H475" s="13"/>
    </row>
    <row r="476" spans="8:8" s="12" customFormat="1" x14ac:dyDescent="0.25">
      <c r="H476" s="13"/>
    </row>
    <row r="477" spans="8:8" s="12" customFormat="1" x14ac:dyDescent="0.25">
      <c r="H477" s="13"/>
    </row>
    <row r="478" spans="8:8" s="12" customFormat="1" x14ac:dyDescent="0.25">
      <c r="H478" s="13"/>
    </row>
    <row r="479" spans="8:8" s="12" customFormat="1" x14ac:dyDescent="0.25">
      <c r="H479" s="13"/>
    </row>
    <row r="480" spans="8:8" s="12" customFormat="1" x14ac:dyDescent="0.25">
      <c r="H480" s="13"/>
    </row>
    <row r="481" spans="8:8" s="12" customFormat="1" x14ac:dyDescent="0.25">
      <c r="H481" s="13"/>
    </row>
    <row r="482" spans="8:8" s="12" customFormat="1" x14ac:dyDescent="0.25">
      <c r="H482" s="13"/>
    </row>
    <row r="483" spans="8:8" s="12" customFormat="1" x14ac:dyDescent="0.25">
      <c r="H483" s="13"/>
    </row>
    <row r="484" spans="8:8" s="12" customFormat="1" x14ac:dyDescent="0.25">
      <c r="H484" s="13"/>
    </row>
    <row r="485" spans="8:8" s="12" customFormat="1" x14ac:dyDescent="0.25">
      <c r="H485" s="13"/>
    </row>
    <row r="486" spans="8:8" s="12" customFormat="1" x14ac:dyDescent="0.25">
      <c r="H486" s="13"/>
    </row>
    <row r="487" spans="8:8" s="12" customFormat="1" x14ac:dyDescent="0.25">
      <c r="H487" s="13"/>
    </row>
    <row r="488" spans="8:8" s="12" customFormat="1" x14ac:dyDescent="0.25">
      <c r="H488" s="13"/>
    </row>
    <row r="489" spans="8:8" s="12" customFormat="1" x14ac:dyDescent="0.25">
      <c r="H489" s="13"/>
    </row>
    <row r="490" spans="8:8" s="12" customFormat="1" x14ac:dyDescent="0.25">
      <c r="H490" s="13"/>
    </row>
    <row r="491" spans="8:8" s="12" customFormat="1" x14ac:dyDescent="0.25">
      <c r="H491" s="13"/>
    </row>
    <row r="492" spans="8:8" s="12" customFormat="1" x14ac:dyDescent="0.25">
      <c r="H492" s="13"/>
    </row>
    <row r="493" spans="8:8" s="12" customFormat="1" x14ac:dyDescent="0.25">
      <c r="H493" s="13"/>
    </row>
    <row r="494" spans="8:8" s="12" customFormat="1" x14ac:dyDescent="0.25">
      <c r="H494" s="13"/>
    </row>
    <row r="495" spans="8:8" s="12" customFormat="1" x14ac:dyDescent="0.25">
      <c r="H495" s="13"/>
    </row>
    <row r="496" spans="8:8" s="12" customFormat="1" x14ac:dyDescent="0.25">
      <c r="H496" s="13"/>
    </row>
    <row r="497" spans="8:8" s="12" customFormat="1" x14ac:dyDescent="0.25">
      <c r="H497" s="13"/>
    </row>
    <row r="498" spans="8:8" s="12" customFormat="1" x14ac:dyDescent="0.25">
      <c r="H498" s="13"/>
    </row>
    <row r="499" spans="8:8" s="12" customFormat="1" x14ac:dyDescent="0.25">
      <c r="H499" s="13"/>
    </row>
    <row r="500" spans="8:8" s="12" customFormat="1" x14ac:dyDescent="0.25">
      <c r="H500" s="13"/>
    </row>
    <row r="501" spans="8:8" s="12" customFormat="1" x14ac:dyDescent="0.25">
      <c r="H501" s="13"/>
    </row>
    <row r="502" spans="8:8" s="12" customFormat="1" x14ac:dyDescent="0.25">
      <c r="H502" s="13"/>
    </row>
    <row r="503" spans="8:8" s="12" customFormat="1" x14ac:dyDescent="0.25">
      <c r="H503" s="13"/>
    </row>
    <row r="504" spans="8:8" s="12" customFormat="1" x14ac:dyDescent="0.25">
      <c r="H504" s="13"/>
    </row>
    <row r="505" spans="8:8" s="12" customFormat="1" x14ac:dyDescent="0.25">
      <c r="H505" s="13"/>
    </row>
    <row r="506" spans="8:8" s="12" customFormat="1" x14ac:dyDescent="0.25">
      <c r="H506" s="13"/>
    </row>
    <row r="507" spans="8:8" s="12" customFormat="1" x14ac:dyDescent="0.25">
      <c r="H507" s="13"/>
    </row>
    <row r="508" spans="8:8" s="12" customFormat="1" x14ac:dyDescent="0.25">
      <c r="H508" s="13"/>
    </row>
    <row r="509" spans="8:8" s="12" customFormat="1" x14ac:dyDescent="0.25">
      <c r="H509" s="13"/>
    </row>
    <row r="510" spans="8:8" s="12" customFormat="1" x14ac:dyDescent="0.25">
      <c r="H510" s="13"/>
    </row>
    <row r="511" spans="8:8" s="12" customFormat="1" x14ac:dyDescent="0.25">
      <c r="H511" s="13"/>
    </row>
    <row r="512" spans="8:8" s="12" customFormat="1" x14ac:dyDescent="0.25">
      <c r="H512" s="13"/>
    </row>
    <row r="513" spans="8:8" s="12" customFormat="1" x14ac:dyDescent="0.25">
      <c r="H513" s="13"/>
    </row>
    <row r="514" spans="8:8" s="12" customFormat="1" x14ac:dyDescent="0.25">
      <c r="H514" s="13"/>
    </row>
    <row r="515" spans="8:8" s="12" customFormat="1" x14ac:dyDescent="0.25">
      <c r="H515" s="13"/>
    </row>
    <row r="516" spans="8:8" s="12" customFormat="1" x14ac:dyDescent="0.25">
      <c r="H516" s="13"/>
    </row>
    <row r="517" spans="8:8" s="12" customFormat="1" x14ac:dyDescent="0.25">
      <c r="H517" s="13"/>
    </row>
    <row r="518" spans="8:8" s="12" customFormat="1" x14ac:dyDescent="0.25">
      <c r="H518" s="13"/>
    </row>
    <row r="519" spans="8:8" s="12" customFormat="1" x14ac:dyDescent="0.25">
      <c r="H519" s="13"/>
    </row>
    <row r="520" spans="8:8" s="12" customFormat="1" x14ac:dyDescent="0.25">
      <c r="H520" s="13"/>
    </row>
    <row r="521" spans="8:8" s="12" customFormat="1" x14ac:dyDescent="0.25">
      <c r="H521" s="13"/>
    </row>
    <row r="522" spans="8:8" s="12" customFormat="1" x14ac:dyDescent="0.25">
      <c r="H522" s="13"/>
    </row>
    <row r="523" spans="8:8" s="12" customFormat="1" x14ac:dyDescent="0.25">
      <c r="H523" s="13"/>
    </row>
    <row r="524" spans="8:8" s="12" customFormat="1" x14ac:dyDescent="0.25">
      <c r="H524" s="13"/>
    </row>
    <row r="525" spans="8:8" s="12" customFormat="1" x14ac:dyDescent="0.25">
      <c r="H525" s="13"/>
    </row>
    <row r="526" spans="8:8" s="12" customFormat="1" x14ac:dyDescent="0.25">
      <c r="H526" s="13"/>
    </row>
    <row r="527" spans="8:8" s="12" customFormat="1" x14ac:dyDescent="0.25">
      <c r="H527" s="13"/>
    </row>
    <row r="528" spans="8:8" s="12" customFormat="1" x14ac:dyDescent="0.25">
      <c r="H528" s="13"/>
    </row>
    <row r="529" spans="8:8" s="12" customFormat="1" x14ac:dyDescent="0.25">
      <c r="H529" s="13"/>
    </row>
    <row r="530" spans="8:8" s="12" customFormat="1" x14ac:dyDescent="0.25">
      <c r="H530" s="13"/>
    </row>
    <row r="531" spans="8:8" s="12" customFormat="1" x14ac:dyDescent="0.25">
      <c r="H531" s="13"/>
    </row>
    <row r="532" spans="8:8" s="12" customFormat="1" x14ac:dyDescent="0.25">
      <c r="H532" s="13"/>
    </row>
    <row r="533" spans="8:8" s="12" customFormat="1" x14ac:dyDescent="0.25">
      <c r="H533" s="13"/>
    </row>
    <row r="534" spans="8:8" s="12" customFormat="1" x14ac:dyDescent="0.25">
      <c r="H534" s="13"/>
    </row>
    <row r="535" spans="8:8" s="12" customFormat="1" x14ac:dyDescent="0.25">
      <c r="H535" s="13"/>
    </row>
    <row r="536" spans="8:8" s="12" customFormat="1" x14ac:dyDescent="0.25">
      <c r="H536" s="13"/>
    </row>
    <row r="537" spans="8:8" s="12" customFormat="1" x14ac:dyDescent="0.25">
      <c r="H537" s="13"/>
    </row>
    <row r="538" spans="8:8" s="12" customFormat="1" x14ac:dyDescent="0.25">
      <c r="H538" s="13"/>
    </row>
    <row r="539" spans="8:8" s="12" customFormat="1" x14ac:dyDescent="0.25">
      <c r="H539" s="13"/>
    </row>
    <row r="540" spans="8:8" s="12" customFormat="1" x14ac:dyDescent="0.25">
      <c r="H540" s="13"/>
    </row>
    <row r="541" spans="8:8" s="12" customFormat="1" x14ac:dyDescent="0.25">
      <c r="H541" s="13"/>
    </row>
    <row r="542" spans="8:8" s="12" customFormat="1" x14ac:dyDescent="0.25">
      <c r="H542" s="13"/>
    </row>
    <row r="543" spans="8:8" s="12" customFormat="1" x14ac:dyDescent="0.25">
      <c r="H543" s="13"/>
    </row>
    <row r="544" spans="8:8" s="12" customFormat="1" x14ac:dyDescent="0.25">
      <c r="H544" s="13"/>
    </row>
    <row r="545" spans="8:8" s="12" customFormat="1" x14ac:dyDescent="0.25">
      <c r="H545" s="13"/>
    </row>
    <row r="546" spans="8:8" s="12" customFormat="1" x14ac:dyDescent="0.25">
      <c r="H546" s="13"/>
    </row>
    <row r="547" spans="8:8" s="12" customFormat="1" x14ac:dyDescent="0.25">
      <c r="H547" s="13"/>
    </row>
    <row r="548" spans="8:8" s="12" customFormat="1" x14ac:dyDescent="0.25">
      <c r="H548" s="13"/>
    </row>
    <row r="549" spans="8:8" s="12" customFormat="1" x14ac:dyDescent="0.25">
      <c r="H549" s="13"/>
    </row>
    <row r="550" spans="8:8" s="12" customFormat="1" x14ac:dyDescent="0.25">
      <c r="H550" s="13"/>
    </row>
    <row r="551" spans="8:8" s="12" customFormat="1" x14ac:dyDescent="0.25">
      <c r="H551" s="13"/>
    </row>
    <row r="552" spans="8:8" s="12" customFormat="1" x14ac:dyDescent="0.25">
      <c r="H552" s="13"/>
    </row>
    <row r="553" spans="8:8" s="12" customFormat="1" x14ac:dyDescent="0.25">
      <c r="H553" s="13"/>
    </row>
    <row r="554" spans="8:8" s="12" customFormat="1" x14ac:dyDescent="0.25">
      <c r="H554" s="13"/>
    </row>
    <row r="555" spans="8:8" s="12" customFormat="1" x14ac:dyDescent="0.25">
      <c r="H555" s="13"/>
    </row>
    <row r="556" spans="8:8" s="12" customFormat="1" x14ac:dyDescent="0.25">
      <c r="H556" s="13"/>
    </row>
    <row r="557" spans="8:8" s="12" customFormat="1" x14ac:dyDescent="0.25">
      <c r="H557" s="13"/>
    </row>
    <row r="558" spans="8:8" s="12" customFormat="1" x14ac:dyDescent="0.25">
      <c r="H558" s="13"/>
    </row>
    <row r="559" spans="8:8" s="12" customFormat="1" x14ac:dyDescent="0.25">
      <c r="H559" s="13"/>
    </row>
    <row r="560" spans="8:8" s="12" customFormat="1" x14ac:dyDescent="0.25">
      <c r="H560" s="13"/>
    </row>
    <row r="561" spans="8:8" s="12" customFormat="1" x14ac:dyDescent="0.25">
      <c r="H561" s="13"/>
    </row>
    <row r="562" spans="8:8" s="12" customFormat="1" x14ac:dyDescent="0.25">
      <c r="H562" s="13"/>
    </row>
    <row r="563" spans="8:8" s="12" customFormat="1" x14ac:dyDescent="0.25">
      <c r="H563" s="13"/>
    </row>
    <row r="564" spans="8:8" s="12" customFormat="1" x14ac:dyDescent="0.25">
      <c r="H564" s="13"/>
    </row>
    <row r="565" spans="8:8" s="12" customFormat="1" x14ac:dyDescent="0.25">
      <c r="H565" s="13"/>
    </row>
    <row r="566" spans="8:8" s="12" customFormat="1" x14ac:dyDescent="0.25">
      <c r="H566" s="13"/>
    </row>
    <row r="567" spans="8:8" s="12" customFormat="1" x14ac:dyDescent="0.25">
      <c r="H567" s="13"/>
    </row>
    <row r="568" spans="8:8" s="12" customFormat="1" x14ac:dyDescent="0.25">
      <c r="H568" s="13"/>
    </row>
    <row r="569" spans="8:8" s="12" customFormat="1" x14ac:dyDescent="0.25">
      <c r="H569" s="13"/>
    </row>
    <row r="570" spans="8:8" s="12" customFormat="1" x14ac:dyDescent="0.25">
      <c r="H570" s="13"/>
    </row>
    <row r="571" spans="8:8" s="12" customFormat="1" x14ac:dyDescent="0.25">
      <c r="H571" s="13"/>
    </row>
    <row r="572" spans="8:8" s="12" customFormat="1" x14ac:dyDescent="0.25">
      <c r="H572" s="13"/>
    </row>
    <row r="573" spans="8:8" s="12" customFormat="1" x14ac:dyDescent="0.25">
      <c r="H573" s="13"/>
    </row>
    <row r="574" spans="8:8" s="12" customFormat="1" x14ac:dyDescent="0.25">
      <c r="H574" s="13"/>
    </row>
    <row r="575" spans="8:8" s="12" customFormat="1" x14ac:dyDescent="0.25">
      <c r="H575" s="13"/>
    </row>
    <row r="576" spans="8:8" s="12" customFormat="1" x14ac:dyDescent="0.25">
      <c r="H576" s="13"/>
    </row>
    <row r="577" spans="8:8" s="12" customFormat="1" x14ac:dyDescent="0.25">
      <c r="H577" s="13"/>
    </row>
    <row r="578" spans="8:8" s="12" customFormat="1" x14ac:dyDescent="0.25">
      <c r="H578" s="13"/>
    </row>
    <row r="579" spans="8:8" s="12" customFormat="1" x14ac:dyDescent="0.25">
      <c r="H579" s="13"/>
    </row>
    <row r="580" spans="8:8" s="12" customFormat="1" x14ac:dyDescent="0.25">
      <c r="H580" s="13"/>
    </row>
    <row r="581" spans="8:8" s="12" customFormat="1" x14ac:dyDescent="0.25">
      <c r="H581" s="13"/>
    </row>
    <row r="582" spans="8:8" s="12" customFormat="1" x14ac:dyDescent="0.25">
      <c r="H582" s="13"/>
    </row>
    <row r="583" spans="8:8" s="12" customFormat="1" x14ac:dyDescent="0.25">
      <c r="H583" s="13"/>
    </row>
    <row r="584" spans="8:8" s="12" customFormat="1" x14ac:dyDescent="0.25">
      <c r="H584" s="13"/>
    </row>
    <row r="585" spans="8:8" s="12" customFormat="1" x14ac:dyDescent="0.25">
      <c r="H585" s="13"/>
    </row>
    <row r="586" spans="8:8" s="12" customFormat="1" x14ac:dyDescent="0.25">
      <c r="H586" s="13"/>
    </row>
    <row r="587" spans="8:8" s="12" customFormat="1" x14ac:dyDescent="0.25">
      <c r="H587" s="13"/>
    </row>
    <row r="588" spans="8:8" s="12" customFormat="1" x14ac:dyDescent="0.25">
      <c r="H588" s="13"/>
    </row>
    <row r="589" spans="8:8" s="12" customFormat="1" x14ac:dyDescent="0.25">
      <c r="H589" s="13"/>
    </row>
    <row r="590" spans="8:8" s="12" customFormat="1" x14ac:dyDescent="0.25">
      <c r="H590" s="13"/>
    </row>
    <row r="591" spans="8:8" s="12" customFormat="1" x14ac:dyDescent="0.25">
      <c r="H591" s="13"/>
    </row>
    <row r="592" spans="8:8" s="12" customFormat="1" x14ac:dyDescent="0.25">
      <c r="H592" s="13"/>
    </row>
    <row r="593" spans="8:8" s="12" customFormat="1" x14ac:dyDescent="0.25">
      <c r="H593" s="13"/>
    </row>
    <row r="594" spans="8:8" s="12" customFormat="1" x14ac:dyDescent="0.25">
      <c r="H594" s="13"/>
    </row>
    <row r="595" spans="8:8" s="12" customFormat="1" x14ac:dyDescent="0.25">
      <c r="H595" s="13"/>
    </row>
    <row r="596" spans="8:8" s="12" customFormat="1" x14ac:dyDescent="0.25">
      <c r="H596" s="13"/>
    </row>
    <row r="597" spans="8:8" s="12" customFormat="1" x14ac:dyDescent="0.25">
      <c r="H597" s="13"/>
    </row>
    <row r="598" spans="8:8" s="12" customFormat="1" x14ac:dyDescent="0.25">
      <c r="H598" s="13"/>
    </row>
    <row r="599" spans="8:8" s="12" customFormat="1" x14ac:dyDescent="0.25">
      <c r="H599" s="13"/>
    </row>
    <row r="600" spans="8:8" s="12" customFormat="1" x14ac:dyDescent="0.25">
      <c r="H600" s="13"/>
    </row>
    <row r="601" spans="8:8" s="12" customFormat="1" x14ac:dyDescent="0.25">
      <c r="H601" s="13"/>
    </row>
    <row r="602" spans="8:8" s="12" customFormat="1" x14ac:dyDescent="0.25">
      <c r="H602" s="13"/>
    </row>
    <row r="603" spans="8:8" s="12" customFormat="1" x14ac:dyDescent="0.25">
      <c r="H603" s="13"/>
    </row>
    <row r="604" spans="8:8" s="12" customFormat="1" x14ac:dyDescent="0.25">
      <c r="H604" s="13"/>
    </row>
    <row r="605" spans="8:8" s="12" customFormat="1" x14ac:dyDescent="0.25">
      <c r="H605" s="13"/>
    </row>
    <row r="606" spans="8:8" s="12" customFormat="1" x14ac:dyDescent="0.25">
      <c r="H606" s="13"/>
    </row>
    <row r="607" spans="8:8" s="12" customFormat="1" x14ac:dyDescent="0.25">
      <c r="H607" s="13"/>
    </row>
    <row r="608" spans="8:8" s="12" customFormat="1" x14ac:dyDescent="0.25">
      <c r="H608" s="13"/>
    </row>
    <row r="609" spans="8:8" s="12" customFormat="1" x14ac:dyDescent="0.25">
      <c r="H609" s="13"/>
    </row>
    <row r="610" spans="8:8" s="12" customFormat="1" x14ac:dyDescent="0.25">
      <c r="H610" s="13"/>
    </row>
    <row r="611" spans="8:8" s="12" customFormat="1" x14ac:dyDescent="0.25">
      <c r="H611" s="13"/>
    </row>
    <row r="612" spans="8:8" s="12" customFormat="1" x14ac:dyDescent="0.25">
      <c r="H612" s="13"/>
    </row>
    <row r="613" spans="8:8" s="12" customFormat="1" x14ac:dyDescent="0.25">
      <c r="H613" s="13"/>
    </row>
    <row r="614" spans="8:8" s="12" customFormat="1" x14ac:dyDescent="0.25">
      <c r="H614" s="13"/>
    </row>
    <row r="615" spans="8:8" s="12" customFormat="1" x14ac:dyDescent="0.25">
      <c r="H615" s="13"/>
    </row>
    <row r="616" spans="8:8" s="12" customFormat="1" x14ac:dyDescent="0.25">
      <c r="H616" s="13"/>
    </row>
    <row r="617" spans="8:8" s="12" customFormat="1" x14ac:dyDescent="0.25">
      <c r="H617" s="13"/>
    </row>
    <row r="618" spans="8:8" s="12" customFormat="1" x14ac:dyDescent="0.25">
      <c r="H618" s="13"/>
    </row>
    <row r="619" spans="8:8" s="12" customFormat="1" x14ac:dyDescent="0.25">
      <c r="H619" s="13"/>
    </row>
    <row r="620" spans="8:8" s="12" customFormat="1" x14ac:dyDescent="0.25">
      <c r="H620" s="13"/>
    </row>
    <row r="621" spans="8:8" s="12" customFormat="1" x14ac:dyDescent="0.25">
      <c r="H621" s="13"/>
    </row>
    <row r="622" spans="8:8" s="12" customFormat="1" x14ac:dyDescent="0.25">
      <c r="H622" s="13"/>
    </row>
    <row r="623" spans="8:8" s="12" customFormat="1" x14ac:dyDescent="0.25">
      <c r="H623" s="13"/>
    </row>
    <row r="624" spans="8:8" s="12" customFormat="1" x14ac:dyDescent="0.25">
      <c r="H624" s="13"/>
    </row>
    <row r="625" spans="8:8" s="12" customFormat="1" x14ac:dyDescent="0.25">
      <c r="H625" s="13"/>
    </row>
    <row r="626" spans="8:8" s="12" customFormat="1" x14ac:dyDescent="0.25">
      <c r="H626" s="13"/>
    </row>
    <row r="627" spans="8:8" s="12" customFormat="1" x14ac:dyDescent="0.25">
      <c r="H627" s="13"/>
    </row>
    <row r="628" spans="8:8" s="12" customFormat="1" x14ac:dyDescent="0.25">
      <c r="H628" s="13"/>
    </row>
    <row r="629" spans="8:8" s="12" customFormat="1" x14ac:dyDescent="0.25">
      <c r="H629" s="13"/>
    </row>
    <row r="630" spans="8:8" s="12" customFormat="1" x14ac:dyDescent="0.25">
      <c r="H630" s="13"/>
    </row>
    <row r="631" spans="8:8" s="12" customFormat="1" x14ac:dyDescent="0.25">
      <c r="H631" s="13"/>
    </row>
    <row r="632" spans="8:8" s="12" customFormat="1" x14ac:dyDescent="0.25">
      <c r="H632" s="13"/>
    </row>
    <row r="633" spans="8:8" s="12" customFormat="1" x14ac:dyDescent="0.25">
      <c r="H633" s="13"/>
    </row>
    <row r="634" spans="8:8" s="12" customFormat="1" x14ac:dyDescent="0.25">
      <c r="H634" s="13"/>
    </row>
    <row r="635" spans="8:8" s="12" customFormat="1" x14ac:dyDescent="0.25">
      <c r="H635" s="13"/>
    </row>
    <row r="636" spans="8:8" s="12" customFormat="1" x14ac:dyDescent="0.25">
      <c r="H636" s="13"/>
    </row>
    <row r="637" spans="8:8" s="12" customFormat="1" x14ac:dyDescent="0.25">
      <c r="H637" s="13"/>
    </row>
    <row r="638" spans="8:8" s="12" customFormat="1" x14ac:dyDescent="0.25">
      <c r="H638" s="13"/>
    </row>
    <row r="639" spans="8:8" s="12" customFormat="1" x14ac:dyDescent="0.25">
      <c r="H639" s="13"/>
    </row>
    <row r="640" spans="8:8" s="12" customFormat="1" x14ac:dyDescent="0.25">
      <c r="H640" s="13"/>
    </row>
    <row r="641" spans="8:8" s="12" customFormat="1" x14ac:dyDescent="0.25">
      <c r="H641" s="13"/>
    </row>
    <row r="642" spans="8:8" s="12" customFormat="1" x14ac:dyDescent="0.25">
      <c r="H642" s="13"/>
    </row>
    <row r="643" spans="8:8" s="12" customFormat="1" x14ac:dyDescent="0.25">
      <c r="H643" s="13"/>
    </row>
    <row r="644" spans="8:8" s="12" customFormat="1" x14ac:dyDescent="0.25">
      <c r="H644" s="13"/>
    </row>
    <row r="645" spans="8:8" s="12" customFormat="1" x14ac:dyDescent="0.25">
      <c r="H645" s="13"/>
    </row>
    <row r="646" spans="8:8" s="12" customFormat="1" x14ac:dyDescent="0.25">
      <c r="H646" s="13"/>
    </row>
    <row r="647" spans="8:8" s="12" customFormat="1" x14ac:dyDescent="0.25">
      <c r="H647" s="13"/>
    </row>
    <row r="648" spans="8:8" s="12" customFormat="1" x14ac:dyDescent="0.25">
      <c r="H648" s="13"/>
    </row>
    <row r="649" spans="8:8" s="12" customFormat="1" x14ac:dyDescent="0.25">
      <c r="H649" s="13"/>
    </row>
    <row r="650" spans="8:8" s="12" customFormat="1" x14ac:dyDescent="0.25">
      <c r="H650" s="13"/>
    </row>
    <row r="651" spans="8:8" s="12" customFormat="1" x14ac:dyDescent="0.25">
      <c r="H651" s="13"/>
    </row>
    <row r="652" spans="8:8" s="12" customFormat="1" x14ac:dyDescent="0.25">
      <c r="H652" s="13"/>
    </row>
    <row r="653" spans="8:8" s="12" customFormat="1" x14ac:dyDescent="0.25">
      <c r="H653" s="13"/>
    </row>
    <row r="654" spans="8:8" s="12" customFormat="1" x14ac:dyDescent="0.25">
      <c r="H654" s="13"/>
    </row>
    <row r="655" spans="8:8" s="12" customFormat="1" x14ac:dyDescent="0.25">
      <c r="H655" s="13"/>
    </row>
    <row r="656" spans="8:8" s="12" customFormat="1" x14ac:dyDescent="0.25">
      <c r="H656" s="13"/>
    </row>
    <row r="657" spans="8:8" s="12" customFormat="1" x14ac:dyDescent="0.25">
      <c r="H657" s="13"/>
    </row>
    <row r="658" spans="8:8" s="12" customFormat="1" x14ac:dyDescent="0.25">
      <c r="H658" s="13"/>
    </row>
    <row r="659" spans="8:8" s="12" customFormat="1" x14ac:dyDescent="0.25">
      <c r="H659" s="13"/>
    </row>
    <row r="660" spans="8:8" s="12" customFormat="1" x14ac:dyDescent="0.25">
      <c r="H660" s="13"/>
    </row>
    <row r="661" spans="8:8" s="12" customFormat="1" x14ac:dyDescent="0.25">
      <c r="H661" s="13"/>
    </row>
    <row r="662" spans="8:8" s="12" customFormat="1" x14ac:dyDescent="0.25">
      <c r="H662" s="13"/>
    </row>
    <row r="663" spans="8:8" s="12" customFormat="1" x14ac:dyDescent="0.25">
      <c r="H663" s="13"/>
    </row>
    <row r="664" spans="8:8" s="12" customFormat="1" x14ac:dyDescent="0.25">
      <c r="H664" s="13"/>
    </row>
    <row r="665" spans="8:8" s="12" customFormat="1" x14ac:dyDescent="0.25">
      <c r="H665" s="13"/>
    </row>
    <row r="666" spans="8:8" s="12" customFormat="1" x14ac:dyDescent="0.25">
      <c r="H666" s="13"/>
    </row>
    <row r="667" spans="8:8" s="12" customFormat="1" x14ac:dyDescent="0.25">
      <c r="H667" s="13"/>
    </row>
    <row r="668" spans="8:8" s="12" customFormat="1" x14ac:dyDescent="0.25">
      <c r="H668" s="13"/>
    </row>
    <row r="669" spans="8:8" s="12" customFormat="1" x14ac:dyDescent="0.25">
      <c r="H669" s="13"/>
    </row>
    <row r="670" spans="8:8" s="12" customFormat="1" x14ac:dyDescent="0.25">
      <c r="H670" s="13"/>
    </row>
    <row r="671" spans="8:8" s="12" customFormat="1" x14ac:dyDescent="0.25">
      <c r="H671" s="13"/>
    </row>
    <row r="672" spans="8:8" s="12" customFormat="1" x14ac:dyDescent="0.25">
      <c r="H672" s="13"/>
    </row>
    <row r="673" spans="8:8" s="12" customFormat="1" x14ac:dyDescent="0.25">
      <c r="H673" s="13"/>
    </row>
    <row r="674" spans="8:8" s="12" customFormat="1" x14ac:dyDescent="0.25">
      <c r="H674" s="13"/>
    </row>
    <row r="675" spans="8:8" s="12" customFormat="1" x14ac:dyDescent="0.25">
      <c r="H675" s="13"/>
    </row>
    <row r="676" spans="8:8" s="12" customFormat="1" x14ac:dyDescent="0.25">
      <c r="H676" s="13"/>
    </row>
    <row r="677" spans="8:8" s="12" customFormat="1" x14ac:dyDescent="0.25">
      <c r="H677" s="13"/>
    </row>
    <row r="678" spans="8:8" s="12" customFormat="1" x14ac:dyDescent="0.25">
      <c r="H678" s="13"/>
    </row>
    <row r="679" spans="8:8" s="12" customFormat="1" x14ac:dyDescent="0.25">
      <c r="H679" s="13"/>
    </row>
    <row r="680" spans="8:8" s="12" customFormat="1" x14ac:dyDescent="0.25">
      <c r="H680" s="13"/>
    </row>
    <row r="681" spans="8:8" s="12" customFormat="1" x14ac:dyDescent="0.25">
      <c r="H681" s="13"/>
    </row>
    <row r="682" spans="8:8" s="12" customFormat="1" x14ac:dyDescent="0.25">
      <c r="H682" s="13"/>
    </row>
    <row r="683" spans="8:8" s="12" customFormat="1" x14ac:dyDescent="0.25">
      <c r="H683" s="13"/>
    </row>
    <row r="684" spans="8:8" s="12" customFormat="1" x14ac:dyDescent="0.25">
      <c r="H684" s="13"/>
    </row>
    <row r="685" spans="8:8" s="12" customFormat="1" x14ac:dyDescent="0.25">
      <c r="H685" s="13"/>
    </row>
    <row r="686" spans="8:8" s="12" customFormat="1" x14ac:dyDescent="0.25">
      <c r="H686" s="13"/>
    </row>
    <row r="687" spans="8:8" s="12" customFormat="1" x14ac:dyDescent="0.25">
      <c r="H687" s="13"/>
    </row>
    <row r="688" spans="8:8" s="12" customFormat="1" x14ac:dyDescent="0.25">
      <c r="H688" s="13"/>
    </row>
    <row r="689" spans="8:8" s="12" customFormat="1" x14ac:dyDescent="0.25">
      <c r="H689" s="13"/>
    </row>
    <row r="690" spans="8:8" s="12" customFormat="1" x14ac:dyDescent="0.25">
      <c r="H690" s="13"/>
    </row>
    <row r="691" spans="8:8" s="12" customFormat="1" x14ac:dyDescent="0.25">
      <c r="H691" s="13"/>
    </row>
    <row r="692" spans="8:8" s="12" customFormat="1" x14ac:dyDescent="0.25">
      <c r="H692" s="13"/>
    </row>
    <row r="693" spans="8:8" s="12" customFormat="1" x14ac:dyDescent="0.25">
      <c r="H693" s="13"/>
    </row>
    <row r="694" spans="8:8" s="12" customFormat="1" x14ac:dyDescent="0.25">
      <c r="H694" s="13"/>
    </row>
    <row r="695" spans="8:8" s="12" customFormat="1" x14ac:dyDescent="0.25">
      <c r="H695" s="13"/>
    </row>
    <row r="696" spans="8:8" s="12" customFormat="1" x14ac:dyDescent="0.25">
      <c r="H696" s="13"/>
    </row>
    <row r="697" spans="8:8" s="12" customFormat="1" x14ac:dyDescent="0.25">
      <c r="H697" s="13"/>
    </row>
    <row r="698" spans="8:8" s="12" customFormat="1" x14ac:dyDescent="0.25">
      <c r="H698" s="13"/>
    </row>
    <row r="699" spans="8:8" s="12" customFormat="1" x14ac:dyDescent="0.25">
      <c r="H699" s="13"/>
    </row>
    <row r="700" spans="8:8" s="12" customFormat="1" x14ac:dyDescent="0.25">
      <c r="H700" s="13"/>
    </row>
    <row r="701" spans="8:8" s="12" customFormat="1" x14ac:dyDescent="0.25">
      <c r="H701" s="13"/>
    </row>
    <row r="702" spans="8:8" s="12" customFormat="1" x14ac:dyDescent="0.25">
      <c r="H702" s="13"/>
    </row>
    <row r="703" spans="8:8" s="12" customFormat="1" x14ac:dyDescent="0.25">
      <c r="H703" s="13"/>
    </row>
    <row r="704" spans="8:8" s="12" customFormat="1" x14ac:dyDescent="0.25">
      <c r="H704" s="13"/>
    </row>
    <row r="705" spans="8:8" s="12" customFormat="1" x14ac:dyDescent="0.25">
      <c r="H705" s="13"/>
    </row>
    <row r="706" spans="8:8" s="12" customFormat="1" x14ac:dyDescent="0.25">
      <c r="H706" s="13"/>
    </row>
    <row r="707" spans="8:8" s="12" customFormat="1" x14ac:dyDescent="0.25">
      <c r="H707" s="13"/>
    </row>
    <row r="708" spans="8:8" s="12" customFormat="1" x14ac:dyDescent="0.25">
      <c r="H708" s="13"/>
    </row>
    <row r="709" spans="8:8" s="12" customFormat="1" x14ac:dyDescent="0.25">
      <c r="H709" s="13"/>
    </row>
    <row r="710" spans="8:8" s="12" customFormat="1" x14ac:dyDescent="0.25">
      <c r="H710" s="13"/>
    </row>
    <row r="711" spans="8:8" s="12" customFormat="1" x14ac:dyDescent="0.25">
      <c r="H711" s="13"/>
    </row>
    <row r="712" spans="8:8" s="12" customFormat="1" x14ac:dyDescent="0.25">
      <c r="H712" s="13"/>
    </row>
    <row r="713" spans="8:8" s="12" customFormat="1" x14ac:dyDescent="0.25">
      <c r="H713" s="13"/>
    </row>
    <row r="714" spans="8:8" s="12" customFormat="1" x14ac:dyDescent="0.25">
      <c r="H714" s="13"/>
    </row>
    <row r="715" spans="8:8" s="12" customFormat="1" x14ac:dyDescent="0.25">
      <c r="H715" s="13"/>
    </row>
    <row r="716" spans="8:8" s="12" customFormat="1" x14ac:dyDescent="0.25">
      <c r="H716" s="13"/>
    </row>
    <row r="717" spans="8:8" s="12" customFormat="1" x14ac:dyDescent="0.25">
      <c r="H717" s="13"/>
    </row>
    <row r="718" spans="8:8" s="12" customFormat="1" x14ac:dyDescent="0.25">
      <c r="H718" s="13"/>
    </row>
    <row r="719" spans="8:8" s="12" customFormat="1" x14ac:dyDescent="0.25">
      <c r="H719" s="13"/>
    </row>
    <row r="720" spans="8:8" s="12" customFormat="1" x14ac:dyDescent="0.25">
      <c r="H720" s="13"/>
    </row>
    <row r="721" spans="8:8" s="12" customFormat="1" x14ac:dyDescent="0.25">
      <c r="H721" s="13"/>
    </row>
    <row r="722" spans="8:8" s="12" customFormat="1" x14ac:dyDescent="0.25">
      <c r="H722" s="13"/>
    </row>
    <row r="723" spans="8:8" s="12" customFormat="1" x14ac:dyDescent="0.25">
      <c r="H723" s="13"/>
    </row>
    <row r="724" spans="8:8" s="12" customFormat="1" x14ac:dyDescent="0.25">
      <c r="H724" s="13"/>
    </row>
    <row r="725" spans="8:8" s="12" customFormat="1" x14ac:dyDescent="0.25">
      <c r="H725" s="13"/>
    </row>
    <row r="726" spans="8:8" s="12" customFormat="1" x14ac:dyDescent="0.25">
      <c r="H726" s="13"/>
    </row>
    <row r="727" spans="8:8" s="12" customFormat="1" x14ac:dyDescent="0.25">
      <c r="H727" s="13"/>
    </row>
    <row r="728" spans="8:8" s="12" customFormat="1" x14ac:dyDescent="0.25">
      <c r="H728" s="13"/>
    </row>
    <row r="729" spans="8:8" s="12" customFormat="1" x14ac:dyDescent="0.25">
      <c r="H729" s="13"/>
    </row>
    <row r="730" spans="8:8" s="12" customFormat="1" x14ac:dyDescent="0.25">
      <c r="H730" s="13"/>
    </row>
    <row r="731" spans="8:8" s="12" customFormat="1" x14ac:dyDescent="0.25">
      <c r="H731" s="13"/>
    </row>
    <row r="732" spans="8:8" s="12" customFormat="1" x14ac:dyDescent="0.25">
      <c r="H732" s="13"/>
    </row>
    <row r="733" spans="8:8" s="12" customFormat="1" x14ac:dyDescent="0.25">
      <c r="H733" s="13"/>
    </row>
    <row r="734" spans="8:8" s="12" customFormat="1" x14ac:dyDescent="0.25">
      <c r="H734" s="13"/>
    </row>
    <row r="735" spans="8:8" s="12" customFormat="1" x14ac:dyDescent="0.25">
      <c r="H735" s="13"/>
    </row>
    <row r="736" spans="8:8" s="12" customFormat="1" x14ac:dyDescent="0.25">
      <c r="H736" s="13"/>
    </row>
    <row r="737" spans="8:8" s="12" customFormat="1" x14ac:dyDescent="0.25">
      <c r="H737" s="13"/>
    </row>
    <row r="738" spans="8:8" s="12" customFormat="1" x14ac:dyDescent="0.25">
      <c r="H738" s="13"/>
    </row>
    <row r="739" spans="8:8" s="12" customFormat="1" x14ac:dyDescent="0.25">
      <c r="H739" s="13"/>
    </row>
    <row r="740" spans="8:8" s="12" customFormat="1" x14ac:dyDescent="0.25">
      <c r="H740" s="13"/>
    </row>
    <row r="741" spans="8:8" s="12" customFormat="1" x14ac:dyDescent="0.25">
      <c r="H741" s="13"/>
    </row>
    <row r="742" spans="8:8" s="12" customFormat="1" x14ac:dyDescent="0.25">
      <c r="H742" s="13"/>
    </row>
    <row r="743" spans="8:8" s="12" customFormat="1" x14ac:dyDescent="0.25">
      <c r="H743" s="13"/>
    </row>
    <row r="744" spans="8:8" s="12" customFormat="1" x14ac:dyDescent="0.25">
      <c r="H744" s="13"/>
    </row>
    <row r="745" spans="8:8" s="12" customFormat="1" x14ac:dyDescent="0.25">
      <c r="H745" s="13"/>
    </row>
    <row r="746" spans="8:8" s="12" customFormat="1" x14ac:dyDescent="0.25">
      <c r="H746" s="13"/>
    </row>
    <row r="747" spans="8:8" s="12" customFormat="1" x14ac:dyDescent="0.25">
      <c r="H747" s="13"/>
    </row>
    <row r="748" spans="8:8" s="12" customFormat="1" x14ac:dyDescent="0.25">
      <c r="H748" s="13"/>
    </row>
    <row r="749" spans="8:8" s="12" customFormat="1" x14ac:dyDescent="0.25">
      <c r="H749" s="13"/>
    </row>
    <row r="750" spans="8:8" s="12" customFormat="1" x14ac:dyDescent="0.25">
      <c r="H750" s="13"/>
    </row>
    <row r="751" spans="8:8" s="12" customFormat="1" x14ac:dyDescent="0.25">
      <c r="H751" s="13"/>
    </row>
    <row r="752" spans="8:8" s="12" customFormat="1" x14ac:dyDescent="0.25">
      <c r="H752" s="13"/>
    </row>
    <row r="753" spans="8:8" s="12" customFormat="1" x14ac:dyDescent="0.25">
      <c r="H753" s="13"/>
    </row>
    <row r="754" spans="8:8" s="12" customFormat="1" x14ac:dyDescent="0.25">
      <c r="H754" s="13"/>
    </row>
    <row r="755" spans="8:8" s="12" customFormat="1" x14ac:dyDescent="0.25">
      <c r="H755" s="13"/>
    </row>
    <row r="756" spans="8:8" s="12" customFormat="1" x14ac:dyDescent="0.25">
      <c r="H756" s="13"/>
    </row>
    <row r="757" spans="8:8" s="12" customFormat="1" x14ac:dyDescent="0.25">
      <c r="H757" s="13"/>
    </row>
    <row r="758" spans="8:8" s="12" customFormat="1" x14ac:dyDescent="0.25">
      <c r="H758" s="13"/>
    </row>
    <row r="759" spans="8:8" s="12" customFormat="1" x14ac:dyDescent="0.25">
      <c r="H759" s="13"/>
    </row>
    <row r="760" spans="8:8" s="12" customFormat="1" x14ac:dyDescent="0.25">
      <c r="H760" s="13"/>
    </row>
    <row r="761" spans="8:8" s="12" customFormat="1" x14ac:dyDescent="0.25">
      <c r="H761" s="13"/>
    </row>
    <row r="762" spans="8:8" s="12" customFormat="1" x14ac:dyDescent="0.25">
      <c r="H762" s="13"/>
    </row>
    <row r="763" spans="8:8" s="12" customFormat="1" x14ac:dyDescent="0.25">
      <c r="H763" s="13"/>
    </row>
    <row r="764" spans="8:8" s="12" customFormat="1" x14ac:dyDescent="0.25">
      <c r="H764" s="13"/>
    </row>
    <row r="765" spans="8:8" s="12" customFormat="1" x14ac:dyDescent="0.25">
      <c r="H765" s="13"/>
    </row>
    <row r="766" spans="8:8" s="12" customFormat="1" x14ac:dyDescent="0.25">
      <c r="H766" s="13"/>
    </row>
    <row r="767" spans="8:8" s="12" customFormat="1" x14ac:dyDescent="0.25">
      <c r="H767" s="13"/>
    </row>
    <row r="768" spans="8:8" s="12" customFormat="1" x14ac:dyDescent="0.25">
      <c r="H768" s="13"/>
    </row>
    <row r="769" spans="8:8" s="12" customFormat="1" x14ac:dyDescent="0.25">
      <c r="H769" s="13"/>
    </row>
    <row r="770" spans="8:8" s="12" customFormat="1" x14ac:dyDescent="0.25">
      <c r="H770" s="13"/>
    </row>
    <row r="771" spans="8:8" s="12" customFormat="1" x14ac:dyDescent="0.25">
      <c r="H771" s="13"/>
    </row>
    <row r="772" spans="8:8" s="12" customFormat="1" x14ac:dyDescent="0.25">
      <c r="H772" s="13"/>
    </row>
    <row r="773" spans="8:8" s="12" customFormat="1" x14ac:dyDescent="0.25">
      <c r="H773" s="13"/>
    </row>
    <row r="774" spans="8:8" s="12" customFormat="1" x14ac:dyDescent="0.25">
      <c r="H774" s="13"/>
    </row>
    <row r="775" spans="8:8" s="12" customFormat="1" x14ac:dyDescent="0.25">
      <c r="H775" s="13"/>
    </row>
    <row r="776" spans="8:8" s="12" customFormat="1" x14ac:dyDescent="0.25">
      <c r="H776" s="13"/>
    </row>
    <row r="777" spans="8:8" s="12" customFormat="1" x14ac:dyDescent="0.25">
      <c r="H777" s="13"/>
    </row>
    <row r="778" spans="8:8" s="12" customFormat="1" x14ac:dyDescent="0.25">
      <c r="H778" s="13"/>
    </row>
    <row r="779" spans="8:8" s="12" customFormat="1" x14ac:dyDescent="0.25">
      <c r="H779" s="13"/>
    </row>
    <row r="780" spans="8:8" s="12" customFormat="1" x14ac:dyDescent="0.25">
      <c r="H780" s="13"/>
    </row>
    <row r="781" spans="8:8" s="12" customFormat="1" x14ac:dyDescent="0.25">
      <c r="H781" s="13"/>
    </row>
    <row r="782" spans="8:8" s="12" customFormat="1" x14ac:dyDescent="0.25">
      <c r="H782" s="13"/>
    </row>
    <row r="783" spans="8:8" s="12" customFormat="1" x14ac:dyDescent="0.25">
      <c r="H783" s="13"/>
    </row>
    <row r="784" spans="8:8" s="12" customFormat="1" x14ac:dyDescent="0.25">
      <c r="H784" s="13"/>
    </row>
    <row r="785" spans="8:8" s="12" customFormat="1" x14ac:dyDescent="0.25">
      <c r="H785" s="13"/>
    </row>
    <row r="786" spans="8:8" s="12" customFormat="1" x14ac:dyDescent="0.25">
      <c r="H786" s="13"/>
    </row>
    <row r="787" spans="8:8" s="12" customFormat="1" x14ac:dyDescent="0.25">
      <c r="H787" s="13"/>
    </row>
    <row r="788" spans="8:8" s="12" customFormat="1" x14ac:dyDescent="0.25">
      <c r="H788" s="13"/>
    </row>
    <row r="789" spans="8:8" s="12" customFormat="1" x14ac:dyDescent="0.25">
      <c r="H789" s="13"/>
    </row>
    <row r="790" spans="8:8" s="12" customFormat="1" x14ac:dyDescent="0.25">
      <c r="H790" s="13"/>
    </row>
    <row r="791" spans="8:8" s="12" customFormat="1" x14ac:dyDescent="0.25">
      <c r="H791" s="13"/>
    </row>
    <row r="792" spans="8:8" s="12" customFormat="1" x14ac:dyDescent="0.25">
      <c r="H792" s="13"/>
    </row>
    <row r="793" spans="8:8" s="12" customFormat="1" x14ac:dyDescent="0.25">
      <c r="H793" s="13"/>
    </row>
    <row r="794" spans="8:8" s="12" customFormat="1" x14ac:dyDescent="0.25">
      <c r="H794" s="13"/>
    </row>
    <row r="795" spans="8:8" s="12" customFormat="1" x14ac:dyDescent="0.25">
      <c r="H795" s="13"/>
    </row>
    <row r="796" spans="8:8" s="12" customFormat="1" x14ac:dyDescent="0.25">
      <c r="H796" s="13"/>
    </row>
    <row r="797" spans="8:8" s="12" customFormat="1" x14ac:dyDescent="0.25">
      <c r="H797" s="13"/>
    </row>
    <row r="798" spans="8:8" s="12" customFormat="1" x14ac:dyDescent="0.25">
      <c r="H798" s="13"/>
    </row>
    <row r="799" spans="8:8" s="12" customFormat="1" x14ac:dyDescent="0.25">
      <c r="H799" s="13"/>
    </row>
    <row r="800" spans="8:8" s="12" customFormat="1" x14ac:dyDescent="0.25">
      <c r="H800" s="13"/>
    </row>
    <row r="801" spans="8:8" s="12" customFormat="1" x14ac:dyDescent="0.25">
      <c r="H801" s="13"/>
    </row>
    <row r="802" spans="8:8" s="12" customFormat="1" x14ac:dyDescent="0.25">
      <c r="H802" s="13"/>
    </row>
    <row r="803" spans="8:8" s="12" customFormat="1" x14ac:dyDescent="0.25">
      <c r="H803" s="13"/>
    </row>
    <row r="804" spans="8:8" s="12" customFormat="1" x14ac:dyDescent="0.25">
      <c r="H804" s="13"/>
    </row>
    <row r="805" spans="8:8" s="12" customFormat="1" x14ac:dyDescent="0.25">
      <c r="H805" s="13"/>
    </row>
    <row r="806" spans="8:8" s="12" customFormat="1" x14ac:dyDescent="0.25">
      <c r="H806" s="13"/>
    </row>
    <row r="807" spans="8:8" s="12" customFormat="1" x14ac:dyDescent="0.25">
      <c r="H807" s="13"/>
    </row>
    <row r="808" spans="8:8" s="12" customFormat="1" x14ac:dyDescent="0.25">
      <c r="H808" s="13"/>
    </row>
    <row r="809" spans="8:8" s="12" customFormat="1" x14ac:dyDescent="0.25">
      <c r="H809" s="13"/>
    </row>
    <row r="810" spans="8:8" s="12" customFormat="1" x14ac:dyDescent="0.25">
      <c r="H810" s="13"/>
    </row>
    <row r="811" spans="8:8" s="12" customFormat="1" x14ac:dyDescent="0.25">
      <c r="H811" s="13"/>
    </row>
    <row r="812" spans="8:8" s="12" customFormat="1" x14ac:dyDescent="0.25">
      <c r="H812" s="13"/>
    </row>
    <row r="813" spans="8:8" s="12" customFormat="1" x14ac:dyDescent="0.25">
      <c r="H813" s="13"/>
    </row>
    <row r="814" spans="8:8" s="12" customFormat="1" x14ac:dyDescent="0.25">
      <c r="H814" s="13"/>
    </row>
    <row r="815" spans="8:8" s="12" customFormat="1" x14ac:dyDescent="0.25">
      <c r="H815" s="13"/>
    </row>
    <row r="816" spans="8:8" s="12" customFormat="1" x14ac:dyDescent="0.25">
      <c r="H816" s="13"/>
    </row>
    <row r="817" spans="8:8" s="12" customFormat="1" x14ac:dyDescent="0.25">
      <c r="H817" s="13"/>
    </row>
    <row r="818" spans="8:8" s="12" customFormat="1" x14ac:dyDescent="0.25">
      <c r="H818" s="13"/>
    </row>
    <row r="819" spans="8:8" s="12" customFormat="1" x14ac:dyDescent="0.25">
      <c r="H819" s="13"/>
    </row>
    <row r="820" spans="8:8" s="12" customFormat="1" x14ac:dyDescent="0.25">
      <c r="H820" s="13"/>
    </row>
    <row r="821" spans="8:8" s="12" customFormat="1" x14ac:dyDescent="0.25">
      <c r="H821" s="13"/>
    </row>
    <row r="822" spans="8:8" s="12" customFormat="1" x14ac:dyDescent="0.25">
      <c r="H822" s="13"/>
    </row>
    <row r="823" spans="8:8" s="12" customFormat="1" x14ac:dyDescent="0.25">
      <c r="H823" s="13"/>
    </row>
    <row r="824" spans="8:8" s="12" customFormat="1" x14ac:dyDescent="0.25">
      <c r="H824" s="13"/>
    </row>
    <row r="825" spans="8:8" s="12" customFormat="1" x14ac:dyDescent="0.25">
      <c r="H825" s="13"/>
    </row>
    <row r="826" spans="8:8" s="12" customFormat="1" x14ac:dyDescent="0.25">
      <c r="H826" s="13"/>
    </row>
    <row r="827" spans="8:8" s="12" customFormat="1" x14ac:dyDescent="0.25">
      <c r="H827" s="13"/>
    </row>
    <row r="828" spans="8:8" s="12" customFormat="1" x14ac:dyDescent="0.25">
      <c r="H828" s="13"/>
    </row>
    <row r="829" spans="8:8" s="12" customFormat="1" x14ac:dyDescent="0.25">
      <c r="H829" s="13"/>
    </row>
    <row r="830" spans="8:8" s="12" customFormat="1" x14ac:dyDescent="0.25">
      <c r="H830" s="13"/>
    </row>
    <row r="831" spans="8:8" s="12" customFormat="1" x14ac:dyDescent="0.25">
      <c r="H831" s="13"/>
    </row>
    <row r="832" spans="8:8" s="12" customFormat="1" x14ac:dyDescent="0.25">
      <c r="H832" s="13"/>
    </row>
    <row r="833" spans="8:8" s="12" customFormat="1" x14ac:dyDescent="0.25">
      <c r="H833" s="13"/>
    </row>
    <row r="834" spans="8:8" s="12" customFormat="1" x14ac:dyDescent="0.25">
      <c r="H834" s="13"/>
    </row>
    <row r="835" spans="8:8" s="12" customFormat="1" x14ac:dyDescent="0.25">
      <c r="H835" s="13"/>
    </row>
    <row r="836" spans="8:8" s="12" customFormat="1" x14ac:dyDescent="0.25">
      <c r="H836" s="13"/>
    </row>
    <row r="837" spans="8:8" s="12" customFormat="1" x14ac:dyDescent="0.25">
      <c r="H837" s="13"/>
    </row>
    <row r="838" spans="8:8" s="12" customFormat="1" x14ac:dyDescent="0.25">
      <c r="H838" s="13"/>
    </row>
    <row r="839" spans="8:8" s="12" customFormat="1" x14ac:dyDescent="0.25">
      <c r="H839" s="13"/>
    </row>
    <row r="840" spans="8:8" s="12" customFormat="1" x14ac:dyDescent="0.25">
      <c r="H840" s="13"/>
    </row>
    <row r="841" spans="8:8" s="12" customFormat="1" x14ac:dyDescent="0.25">
      <c r="H841" s="13"/>
    </row>
    <row r="842" spans="8:8" s="12" customFormat="1" x14ac:dyDescent="0.25">
      <c r="H842" s="13"/>
    </row>
    <row r="843" spans="8:8" s="12" customFormat="1" x14ac:dyDescent="0.25">
      <c r="H843" s="13"/>
    </row>
    <row r="844" spans="8:8" s="12" customFormat="1" x14ac:dyDescent="0.25">
      <c r="H844" s="13"/>
    </row>
    <row r="845" spans="8:8" s="12" customFormat="1" x14ac:dyDescent="0.25">
      <c r="H845" s="13"/>
    </row>
    <row r="846" spans="8:8" s="12" customFormat="1" x14ac:dyDescent="0.25">
      <c r="H846" s="13"/>
    </row>
    <row r="847" spans="8:8" s="12" customFormat="1" x14ac:dyDescent="0.25">
      <c r="H847" s="13"/>
    </row>
    <row r="848" spans="8:8" s="12" customFormat="1" x14ac:dyDescent="0.25">
      <c r="H848" s="13"/>
    </row>
    <row r="849" spans="8:8" s="12" customFormat="1" x14ac:dyDescent="0.25">
      <c r="H849" s="13"/>
    </row>
    <row r="850" spans="8:8" s="12" customFormat="1" x14ac:dyDescent="0.25">
      <c r="H850" s="13"/>
    </row>
    <row r="851" spans="8:8" s="12" customFormat="1" x14ac:dyDescent="0.25">
      <c r="H851" s="13"/>
    </row>
    <row r="852" spans="8:8" s="12" customFormat="1" x14ac:dyDescent="0.25">
      <c r="H852" s="13"/>
    </row>
    <row r="853" spans="8:8" s="12" customFormat="1" x14ac:dyDescent="0.25">
      <c r="H853" s="13"/>
    </row>
    <row r="854" spans="8:8" s="12" customFormat="1" x14ac:dyDescent="0.25">
      <c r="H854" s="13"/>
    </row>
    <row r="855" spans="8:8" s="12" customFormat="1" x14ac:dyDescent="0.25">
      <c r="H855" s="13"/>
    </row>
    <row r="856" spans="8:8" s="12" customFormat="1" x14ac:dyDescent="0.25">
      <c r="H856" s="13"/>
    </row>
    <row r="857" spans="8:8" s="12" customFormat="1" x14ac:dyDescent="0.25">
      <c r="H857" s="13"/>
    </row>
    <row r="858" spans="8:8" s="12" customFormat="1" x14ac:dyDescent="0.25">
      <c r="H858" s="13"/>
    </row>
    <row r="859" spans="8:8" s="12" customFormat="1" x14ac:dyDescent="0.25">
      <c r="H859" s="13"/>
    </row>
    <row r="860" spans="8:8" s="12" customFormat="1" x14ac:dyDescent="0.25">
      <c r="H860" s="13"/>
    </row>
    <row r="861" spans="8:8" s="12" customFormat="1" x14ac:dyDescent="0.25">
      <c r="H861" s="13"/>
    </row>
    <row r="862" spans="8:8" s="12" customFormat="1" x14ac:dyDescent="0.25">
      <c r="H862" s="13"/>
    </row>
    <row r="863" spans="8:8" s="12" customFormat="1" x14ac:dyDescent="0.25">
      <c r="H863" s="13"/>
    </row>
    <row r="864" spans="8:8" s="12" customFormat="1" x14ac:dyDescent="0.25">
      <c r="H864" s="13"/>
    </row>
    <row r="865" spans="8:8" s="12" customFormat="1" x14ac:dyDescent="0.25">
      <c r="H865" s="13"/>
    </row>
    <row r="866" spans="8:8" s="12" customFormat="1" x14ac:dyDescent="0.25">
      <c r="H866" s="13"/>
    </row>
    <row r="867" spans="8:8" s="12" customFormat="1" x14ac:dyDescent="0.25">
      <c r="H867" s="13"/>
    </row>
    <row r="868" spans="8:8" s="12" customFormat="1" x14ac:dyDescent="0.25">
      <c r="H868" s="13"/>
    </row>
    <row r="869" spans="8:8" s="12" customFormat="1" x14ac:dyDescent="0.25">
      <c r="H869" s="13"/>
    </row>
    <row r="870" spans="8:8" s="12" customFormat="1" x14ac:dyDescent="0.25">
      <c r="H870" s="13"/>
    </row>
    <row r="871" spans="8:8" s="12" customFormat="1" x14ac:dyDescent="0.25">
      <c r="H871" s="13"/>
    </row>
    <row r="872" spans="8:8" s="12" customFormat="1" x14ac:dyDescent="0.25">
      <c r="H872" s="13"/>
    </row>
    <row r="873" spans="8:8" s="12" customFormat="1" x14ac:dyDescent="0.25">
      <c r="H873" s="13"/>
    </row>
    <row r="874" spans="8:8" s="12" customFormat="1" x14ac:dyDescent="0.25">
      <c r="H874" s="13"/>
    </row>
    <row r="875" spans="8:8" s="12" customFormat="1" x14ac:dyDescent="0.25">
      <c r="H875" s="13"/>
    </row>
    <row r="876" spans="8:8" s="12" customFormat="1" x14ac:dyDescent="0.25">
      <c r="H876" s="13"/>
    </row>
    <row r="877" spans="8:8" s="12" customFormat="1" x14ac:dyDescent="0.25">
      <c r="H877" s="13"/>
    </row>
    <row r="878" spans="8:8" s="12" customFormat="1" x14ac:dyDescent="0.25">
      <c r="H878" s="13"/>
    </row>
    <row r="879" spans="8:8" s="12" customFormat="1" x14ac:dyDescent="0.25">
      <c r="H879" s="13"/>
    </row>
    <row r="880" spans="8:8" s="12" customFormat="1" x14ac:dyDescent="0.25">
      <c r="H880" s="13"/>
    </row>
    <row r="881" spans="8:8" s="12" customFormat="1" x14ac:dyDescent="0.25">
      <c r="H881" s="13"/>
    </row>
    <row r="882" spans="8:8" s="12" customFormat="1" x14ac:dyDescent="0.25">
      <c r="H882" s="13"/>
    </row>
    <row r="883" spans="8:8" s="12" customFormat="1" x14ac:dyDescent="0.25">
      <c r="H883" s="13"/>
    </row>
    <row r="884" spans="8:8" s="12" customFormat="1" x14ac:dyDescent="0.25">
      <c r="H884" s="13"/>
    </row>
    <row r="885" spans="8:8" s="12" customFormat="1" x14ac:dyDescent="0.25">
      <c r="H885" s="13"/>
    </row>
    <row r="886" spans="8:8" s="12" customFormat="1" x14ac:dyDescent="0.25">
      <c r="H886" s="13"/>
    </row>
    <row r="887" spans="8:8" s="12" customFormat="1" x14ac:dyDescent="0.25">
      <c r="H887" s="13"/>
    </row>
    <row r="888" spans="8:8" s="12" customFormat="1" x14ac:dyDescent="0.25">
      <c r="H888" s="13"/>
    </row>
    <row r="889" spans="8:8" s="12" customFormat="1" x14ac:dyDescent="0.25">
      <c r="H889" s="13"/>
    </row>
    <row r="890" spans="8:8" s="12" customFormat="1" x14ac:dyDescent="0.25">
      <c r="H890" s="13"/>
    </row>
    <row r="891" spans="8:8" s="12" customFormat="1" x14ac:dyDescent="0.25">
      <c r="H891" s="13"/>
    </row>
    <row r="892" spans="8:8" s="12" customFormat="1" x14ac:dyDescent="0.25">
      <c r="H892" s="13"/>
    </row>
    <row r="893" spans="8:8" s="12" customFormat="1" x14ac:dyDescent="0.25">
      <c r="H893" s="13"/>
    </row>
    <row r="894" spans="8:8" s="12" customFormat="1" x14ac:dyDescent="0.25">
      <c r="H894" s="13"/>
    </row>
    <row r="895" spans="8:8" s="12" customFormat="1" x14ac:dyDescent="0.25">
      <c r="H895" s="13"/>
    </row>
    <row r="896" spans="8:8" s="12" customFormat="1" x14ac:dyDescent="0.25">
      <c r="H896" s="13"/>
    </row>
    <row r="897" spans="8:8" s="12" customFormat="1" x14ac:dyDescent="0.25">
      <c r="H897" s="13"/>
    </row>
    <row r="898" spans="8:8" s="12" customFormat="1" x14ac:dyDescent="0.25">
      <c r="H898" s="13"/>
    </row>
    <row r="899" spans="8:8" s="12" customFormat="1" x14ac:dyDescent="0.25">
      <c r="H899" s="13"/>
    </row>
    <row r="900" spans="8:8" s="12" customFormat="1" x14ac:dyDescent="0.25">
      <c r="H900" s="13"/>
    </row>
    <row r="901" spans="8:8" s="12" customFormat="1" x14ac:dyDescent="0.25">
      <c r="H901" s="13"/>
    </row>
    <row r="902" spans="8:8" s="12" customFormat="1" x14ac:dyDescent="0.25">
      <c r="H902" s="13"/>
    </row>
    <row r="903" spans="8:8" s="12" customFormat="1" x14ac:dyDescent="0.25">
      <c r="H903" s="13"/>
    </row>
    <row r="904" spans="8:8" s="12" customFormat="1" x14ac:dyDescent="0.25">
      <c r="H904" s="13"/>
    </row>
    <row r="905" spans="8:8" s="12" customFormat="1" x14ac:dyDescent="0.25">
      <c r="H905" s="13"/>
    </row>
    <row r="906" spans="8:8" s="12" customFormat="1" x14ac:dyDescent="0.25">
      <c r="H906" s="13"/>
    </row>
    <row r="907" spans="8:8" s="12" customFormat="1" x14ac:dyDescent="0.25">
      <c r="H907" s="13"/>
    </row>
    <row r="908" spans="8:8" s="12" customFormat="1" x14ac:dyDescent="0.25">
      <c r="H908" s="13"/>
    </row>
    <row r="909" spans="8:8" s="12" customFormat="1" x14ac:dyDescent="0.25">
      <c r="H909" s="13"/>
    </row>
    <row r="910" spans="8:8" s="12" customFormat="1" x14ac:dyDescent="0.25">
      <c r="H910" s="13"/>
    </row>
    <row r="911" spans="8:8" s="12" customFormat="1" x14ac:dyDescent="0.25">
      <c r="H911" s="13"/>
    </row>
    <row r="912" spans="8:8" s="12" customFormat="1" x14ac:dyDescent="0.25">
      <c r="H912" s="13"/>
    </row>
    <row r="913" spans="8:8" s="12" customFormat="1" x14ac:dyDescent="0.25">
      <c r="H913" s="13"/>
    </row>
    <row r="914" spans="8:8" s="12" customFormat="1" x14ac:dyDescent="0.25">
      <c r="H914" s="13"/>
    </row>
    <row r="915" spans="8:8" s="12" customFormat="1" x14ac:dyDescent="0.25">
      <c r="H915" s="13"/>
    </row>
    <row r="916" spans="8:8" s="12" customFormat="1" x14ac:dyDescent="0.25">
      <c r="H916" s="13"/>
    </row>
    <row r="917" spans="8:8" s="12" customFormat="1" x14ac:dyDescent="0.25">
      <c r="H917" s="13"/>
    </row>
    <row r="918" spans="8:8" s="12" customFormat="1" x14ac:dyDescent="0.25">
      <c r="H918" s="13"/>
    </row>
    <row r="919" spans="8:8" s="12" customFormat="1" x14ac:dyDescent="0.25">
      <c r="H919" s="13"/>
    </row>
    <row r="920" spans="8:8" s="12" customFormat="1" x14ac:dyDescent="0.25">
      <c r="H920" s="13"/>
    </row>
    <row r="921" spans="8:8" s="12" customFormat="1" x14ac:dyDescent="0.25">
      <c r="H921" s="13"/>
    </row>
    <row r="922" spans="8:8" s="12" customFormat="1" x14ac:dyDescent="0.25">
      <c r="H922" s="13"/>
    </row>
    <row r="923" spans="8:8" s="12" customFormat="1" x14ac:dyDescent="0.25">
      <c r="H923" s="13"/>
    </row>
    <row r="924" spans="8:8" s="12" customFormat="1" x14ac:dyDescent="0.25">
      <c r="H924" s="13"/>
    </row>
    <row r="925" spans="8:8" s="12" customFormat="1" x14ac:dyDescent="0.25">
      <c r="H925" s="13"/>
    </row>
    <row r="926" spans="8:8" s="12" customFormat="1" x14ac:dyDescent="0.25">
      <c r="H926" s="13"/>
    </row>
    <row r="927" spans="8:8" s="12" customFormat="1" x14ac:dyDescent="0.25">
      <c r="H927" s="13"/>
    </row>
    <row r="928" spans="8:8" s="12" customFormat="1" x14ac:dyDescent="0.25">
      <c r="H928" s="13"/>
    </row>
    <row r="929" spans="8:8" s="12" customFormat="1" x14ac:dyDescent="0.25">
      <c r="H929" s="13"/>
    </row>
    <row r="930" spans="8:8" s="12" customFormat="1" x14ac:dyDescent="0.25">
      <c r="H930" s="13"/>
    </row>
    <row r="931" spans="8:8" s="12" customFormat="1" x14ac:dyDescent="0.25">
      <c r="H931" s="13"/>
    </row>
    <row r="932" spans="8:8" s="12" customFormat="1" x14ac:dyDescent="0.25">
      <c r="H932" s="13"/>
    </row>
    <row r="933" spans="8:8" s="12" customFormat="1" x14ac:dyDescent="0.25">
      <c r="H933" s="13"/>
    </row>
    <row r="934" spans="8:8" s="12" customFormat="1" x14ac:dyDescent="0.25">
      <c r="H934" s="13"/>
    </row>
    <row r="935" spans="8:8" s="12" customFormat="1" x14ac:dyDescent="0.25">
      <c r="H935" s="13"/>
    </row>
    <row r="936" spans="8:8" s="12" customFormat="1" x14ac:dyDescent="0.25">
      <c r="H936" s="13"/>
    </row>
    <row r="937" spans="8:8" s="12" customFormat="1" x14ac:dyDescent="0.25">
      <c r="H937" s="13"/>
    </row>
    <row r="938" spans="8:8" s="12" customFormat="1" x14ac:dyDescent="0.25">
      <c r="H938" s="13"/>
    </row>
    <row r="939" spans="8:8" s="12" customFormat="1" x14ac:dyDescent="0.25">
      <c r="H939" s="13"/>
    </row>
    <row r="940" spans="8:8" s="12" customFormat="1" x14ac:dyDescent="0.25">
      <c r="H940" s="13"/>
    </row>
    <row r="941" spans="8:8" s="12" customFormat="1" x14ac:dyDescent="0.25">
      <c r="H941" s="13"/>
    </row>
    <row r="942" spans="8:8" s="12" customFormat="1" x14ac:dyDescent="0.25">
      <c r="H942" s="13"/>
    </row>
    <row r="943" spans="8:8" s="12" customFormat="1" x14ac:dyDescent="0.25">
      <c r="H943" s="13"/>
    </row>
    <row r="944" spans="8:8" s="12" customFormat="1" x14ac:dyDescent="0.25">
      <c r="H944" s="13"/>
    </row>
    <row r="945" spans="8:8" s="12" customFormat="1" x14ac:dyDescent="0.25">
      <c r="H945" s="13"/>
    </row>
    <row r="946" spans="8:8" s="12" customFormat="1" x14ac:dyDescent="0.25">
      <c r="H946" s="13"/>
    </row>
    <row r="947" spans="8:8" s="12" customFormat="1" x14ac:dyDescent="0.25">
      <c r="H947" s="13"/>
    </row>
    <row r="948" spans="8:8" s="12" customFormat="1" x14ac:dyDescent="0.25">
      <c r="H948" s="13"/>
    </row>
    <row r="949" spans="8:8" s="12" customFormat="1" x14ac:dyDescent="0.25">
      <c r="H949" s="13"/>
    </row>
    <row r="950" spans="8:8" s="12" customFormat="1" x14ac:dyDescent="0.25">
      <c r="H950" s="13"/>
    </row>
    <row r="951" spans="8:8" s="12" customFormat="1" x14ac:dyDescent="0.25">
      <c r="H951" s="13"/>
    </row>
    <row r="952" spans="8:8" s="12" customFormat="1" x14ac:dyDescent="0.25">
      <c r="H952" s="13"/>
    </row>
    <row r="953" spans="8:8" s="12" customFormat="1" x14ac:dyDescent="0.25">
      <c r="H953" s="13"/>
    </row>
    <row r="954" spans="8:8" s="12" customFormat="1" x14ac:dyDescent="0.25">
      <c r="H954" s="13"/>
    </row>
    <row r="955" spans="8:8" s="12" customFormat="1" x14ac:dyDescent="0.25">
      <c r="H955" s="13"/>
    </row>
    <row r="956" spans="8:8" s="12" customFormat="1" x14ac:dyDescent="0.25">
      <c r="H956" s="13"/>
    </row>
    <row r="957" spans="8:8" s="12" customFormat="1" x14ac:dyDescent="0.25">
      <c r="H957" s="13"/>
    </row>
    <row r="958" spans="8:8" s="12" customFormat="1" x14ac:dyDescent="0.25">
      <c r="H958" s="13"/>
    </row>
    <row r="959" spans="8:8" s="12" customFormat="1" x14ac:dyDescent="0.25">
      <c r="H959" s="13"/>
    </row>
    <row r="960" spans="8:8" s="12" customFormat="1" x14ac:dyDescent="0.25">
      <c r="H960" s="13"/>
    </row>
    <row r="961" spans="8:8" s="12" customFormat="1" x14ac:dyDescent="0.25">
      <c r="H961" s="13"/>
    </row>
    <row r="962" spans="8:8" s="12" customFormat="1" x14ac:dyDescent="0.25">
      <c r="H962" s="13"/>
    </row>
    <row r="963" spans="8:8" s="12" customFormat="1" x14ac:dyDescent="0.25">
      <c r="H963" s="13"/>
    </row>
    <row r="964" spans="8:8" s="12" customFormat="1" x14ac:dyDescent="0.25">
      <c r="H964" s="13"/>
    </row>
    <row r="965" spans="8:8" s="12" customFormat="1" x14ac:dyDescent="0.25">
      <c r="H965" s="13"/>
    </row>
    <row r="966" spans="8:8" s="12" customFormat="1" x14ac:dyDescent="0.25">
      <c r="H966" s="13"/>
    </row>
    <row r="967" spans="8:8" s="12" customFormat="1" x14ac:dyDescent="0.25">
      <c r="H967" s="13"/>
    </row>
    <row r="968" spans="8:8" s="12" customFormat="1" x14ac:dyDescent="0.25">
      <c r="H968" s="13"/>
    </row>
    <row r="969" spans="8:8" s="12" customFormat="1" x14ac:dyDescent="0.25">
      <c r="H969" s="13"/>
    </row>
    <row r="970" spans="8:8" s="12" customFormat="1" x14ac:dyDescent="0.25">
      <c r="H970" s="13"/>
    </row>
    <row r="971" spans="8:8" s="12" customFormat="1" x14ac:dyDescent="0.25">
      <c r="H971" s="13"/>
    </row>
    <row r="972" spans="8:8" s="12" customFormat="1" x14ac:dyDescent="0.25">
      <c r="H972" s="13"/>
    </row>
    <row r="973" spans="8:8" s="12" customFormat="1" x14ac:dyDescent="0.25">
      <c r="H973" s="13"/>
    </row>
    <row r="974" spans="8:8" s="12" customFormat="1" x14ac:dyDescent="0.25">
      <c r="H974" s="13"/>
    </row>
    <row r="975" spans="8:8" s="12" customFormat="1" x14ac:dyDescent="0.25">
      <c r="H975" s="13"/>
    </row>
    <row r="976" spans="8:8" s="12" customFormat="1" x14ac:dyDescent="0.25">
      <c r="H976" s="13"/>
    </row>
    <row r="977" spans="8:8" s="12" customFormat="1" x14ac:dyDescent="0.25">
      <c r="H977" s="13"/>
    </row>
    <row r="978" spans="8:8" s="12" customFormat="1" x14ac:dyDescent="0.25">
      <c r="H978" s="13"/>
    </row>
    <row r="979" spans="8:8" s="12" customFormat="1" x14ac:dyDescent="0.25">
      <c r="H979" s="13"/>
    </row>
    <row r="980" spans="8:8" s="12" customFormat="1" x14ac:dyDescent="0.25">
      <c r="H980" s="13"/>
    </row>
    <row r="981" spans="8:8" s="12" customFormat="1" x14ac:dyDescent="0.25">
      <c r="H981" s="13"/>
    </row>
    <row r="982" spans="8:8" s="12" customFormat="1" x14ac:dyDescent="0.25">
      <c r="H982" s="13"/>
    </row>
    <row r="983" spans="8:8" s="12" customFormat="1" x14ac:dyDescent="0.25">
      <c r="H983" s="13"/>
    </row>
    <row r="984" spans="8:8" s="12" customFormat="1" x14ac:dyDescent="0.25">
      <c r="H984" s="13"/>
    </row>
    <row r="985" spans="8:8" s="12" customFormat="1" x14ac:dyDescent="0.25">
      <c r="H985" s="13"/>
    </row>
    <row r="986" spans="8:8" s="12" customFormat="1" x14ac:dyDescent="0.25">
      <c r="H986" s="13"/>
    </row>
    <row r="987" spans="8:8" s="12" customFormat="1" x14ac:dyDescent="0.25">
      <c r="H987" s="13"/>
    </row>
    <row r="988" spans="8:8" s="12" customFormat="1" x14ac:dyDescent="0.25">
      <c r="H988" s="13"/>
    </row>
    <row r="989" spans="8:8" s="12" customFormat="1" x14ac:dyDescent="0.25">
      <c r="H989" s="13"/>
    </row>
    <row r="990" spans="8:8" s="12" customFormat="1" x14ac:dyDescent="0.25">
      <c r="H990" s="13"/>
    </row>
    <row r="991" spans="8:8" s="12" customFormat="1" x14ac:dyDescent="0.25">
      <c r="H991" s="13"/>
    </row>
    <row r="992" spans="8:8" s="12" customFormat="1" x14ac:dyDescent="0.25">
      <c r="H992" s="13"/>
    </row>
    <row r="993" spans="8:8" s="12" customFormat="1" x14ac:dyDescent="0.25">
      <c r="H993" s="13"/>
    </row>
    <row r="994" spans="8:8" s="12" customFormat="1" x14ac:dyDescent="0.25">
      <c r="H994" s="13"/>
    </row>
    <row r="995" spans="8:8" s="12" customFormat="1" x14ac:dyDescent="0.25">
      <c r="H995" s="13"/>
    </row>
    <row r="996" spans="8:8" s="12" customFormat="1" x14ac:dyDescent="0.25">
      <c r="H996" s="13"/>
    </row>
    <row r="997" spans="8:8" s="12" customFormat="1" x14ac:dyDescent="0.25">
      <c r="H997" s="13"/>
    </row>
    <row r="998" spans="8:8" s="12" customFormat="1" x14ac:dyDescent="0.25">
      <c r="H998" s="13"/>
    </row>
    <row r="999" spans="8:8" s="12" customFormat="1" x14ac:dyDescent="0.25">
      <c r="H999" s="13"/>
    </row>
    <row r="1000" spans="8:8" s="12" customFormat="1" x14ac:dyDescent="0.25">
      <c r="H1000" s="13"/>
    </row>
    <row r="1001" spans="8:8" s="12" customFormat="1" x14ac:dyDescent="0.25">
      <c r="H1001" s="13"/>
    </row>
    <row r="1002" spans="8:8" s="12" customFormat="1" x14ac:dyDescent="0.25">
      <c r="H1002" s="13"/>
    </row>
    <row r="1003" spans="8:8" s="12" customFormat="1" x14ac:dyDescent="0.25">
      <c r="H1003" s="13"/>
    </row>
    <row r="1004" spans="8:8" s="12" customFormat="1" x14ac:dyDescent="0.25">
      <c r="H1004" s="13"/>
    </row>
    <row r="1005" spans="8:8" s="12" customFormat="1" x14ac:dyDescent="0.25">
      <c r="H1005" s="13"/>
    </row>
    <row r="1006" spans="8:8" s="12" customFormat="1" x14ac:dyDescent="0.25">
      <c r="H1006" s="13"/>
    </row>
    <row r="1007" spans="8:8" s="12" customFormat="1" x14ac:dyDescent="0.25">
      <c r="H1007" s="13"/>
    </row>
    <row r="1008" spans="8:8" s="12" customFormat="1" x14ac:dyDescent="0.25">
      <c r="H1008" s="13"/>
    </row>
    <row r="1009" spans="8:8" s="12" customFormat="1" x14ac:dyDescent="0.25">
      <c r="H1009" s="13"/>
    </row>
    <row r="1010" spans="8:8" s="12" customFormat="1" x14ac:dyDescent="0.25">
      <c r="H1010" s="13"/>
    </row>
    <row r="1011" spans="8:8" s="12" customFormat="1" x14ac:dyDescent="0.25">
      <c r="H1011" s="13"/>
    </row>
    <row r="1012" spans="8:8" s="12" customFormat="1" x14ac:dyDescent="0.25">
      <c r="H1012" s="13"/>
    </row>
    <row r="1013" spans="8:8" s="12" customFormat="1" x14ac:dyDescent="0.25">
      <c r="H1013" s="13"/>
    </row>
    <row r="1014" spans="8:8" s="12" customFormat="1" x14ac:dyDescent="0.25">
      <c r="H1014" s="13"/>
    </row>
    <row r="1015" spans="8:8" s="12" customFormat="1" x14ac:dyDescent="0.25">
      <c r="H1015" s="13"/>
    </row>
    <row r="1016" spans="8:8" s="12" customFormat="1" x14ac:dyDescent="0.25">
      <c r="H1016" s="13"/>
    </row>
    <row r="1017" spans="8:8" s="12" customFormat="1" x14ac:dyDescent="0.25">
      <c r="H1017" s="13"/>
    </row>
    <row r="1018" spans="8:8" s="12" customFormat="1" x14ac:dyDescent="0.25">
      <c r="H1018" s="13"/>
    </row>
    <row r="1019" spans="8:8" s="12" customFormat="1" x14ac:dyDescent="0.25">
      <c r="H1019" s="13"/>
    </row>
    <row r="1020" spans="8:8" s="12" customFormat="1" x14ac:dyDescent="0.25">
      <c r="H1020" s="13"/>
    </row>
    <row r="1021" spans="8:8" s="12" customFormat="1" x14ac:dyDescent="0.25">
      <c r="H1021" s="13"/>
    </row>
    <row r="1022" spans="8:8" s="12" customFormat="1" x14ac:dyDescent="0.25">
      <c r="H1022" s="13"/>
    </row>
    <row r="1023" spans="8:8" s="12" customFormat="1" x14ac:dyDescent="0.25">
      <c r="H1023" s="13"/>
    </row>
    <row r="1024" spans="8:8" s="12" customFormat="1" x14ac:dyDescent="0.25">
      <c r="H1024" s="13"/>
    </row>
    <row r="1025" spans="8:8" s="12" customFormat="1" x14ac:dyDescent="0.25">
      <c r="H1025" s="13"/>
    </row>
    <row r="1026" spans="8:8" s="12" customFormat="1" x14ac:dyDescent="0.25">
      <c r="H1026" s="13"/>
    </row>
    <row r="1027" spans="8:8" s="12" customFormat="1" x14ac:dyDescent="0.25">
      <c r="H1027" s="13"/>
    </row>
    <row r="1028" spans="8:8" s="12" customFormat="1" x14ac:dyDescent="0.25">
      <c r="H1028" s="13"/>
    </row>
    <row r="1029" spans="8:8" s="12" customFormat="1" x14ac:dyDescent="0.25">
      <c r="H1029" s="13"/>
    </row>
    <row r="1030" spans="8:8" s="12" customFormat="1" x14ac:dyDescent="0.25">
      <c r="H1030" s="13"/>
    </row>
    <row r="1031" spans="8:8" s="12" customFormat="1" x14ac:dyDescent="0.25">
      <c r="H1031" s="13"/>
    </row>
    <row r="1032" spans="8:8" s="12" customFormat="1" x14ac:dyDescent="0.25">
      <c r="H1032" s="13"/>
    </row>
    <row r="1033" spans="8:8" s="12" customFormat="1" x14ac:dyDescent="0.25">
      <c r="H1033" s="13"/>
    </row>
    <row r="1034" spans="8:8" s="12" customFormat="1" x14ac:dyDescent="0.25">
      <c r="H1034" s="13"/>
    </row>
    <row r="1035" spans="8:8" s="12" customFormat="1" x14ac:dyDescent="0.25">
      <c r="H1035" s="13"/>
    </row>
    <row r="1036" spans="8:8" s="12" customFormat="1" x14ac:dyDescent="0.25">
      <c r="H1036" s="13"/>
    </row>
    <row r="1037" spans="8:8" s="12" customFormat="1" x14ac:dyDescent="0.25">
      <c r="H1037" s="13"/>
    </row>
    <row r="1038" spans="8:8" s="12" customFormat="1" x14ac:dyDescent="0.25">
      <c r="H1038" s="13"/>
    </row>
    <row r="1039" spans="8:8" s="12" customFormat="1" x14ac:dyDescent="0.25">
      <c r="H1039" s="13"/>
    </row>
    <row r="1040" spans="8:8" s="12" customFormat="1" x14ac:dyDescent="0.25">
      <c r="H1040" s="13"/>
    </row>
    <row r="1041" spans="8:8" s="12" customFormat="1" x14ac:dyDescent="0.25">
      <c r="H1041" s="13"/>
    </row>
    <row r="1042" spans="8:8" s="12" customFormat="1" x14ac:dyDescent="0.25">
      <c r="H1042" s="13"/>
    </row>
    <row r="1043" spans="8:8" s="12" customFormat="1" x14ac:dyDescent="0.25">
      <c r="H1043" s="13"/>
    </row>
    <row r="1044" spans="8:8" s="12" customFormat="1" x14ac:dyDescent="0.25">
      <c r="H1044" s="13"/>
    </row>
    <row r="1045" spans="8:8" s="12" customFormat="1" x14ac:dyDescent="0.25">
      <c r="H1045" s="13"/>
    </row>
    <row r="1046" spans="8:8" s="12" customFormat="1" x14ac:dyDescent="0.25">
      <c r="H1046" s="13"/>
    </row>
    <row r="1047" spans="8:8" s="12" customFormat="1" x14ac:dyDescent="0.25">
      <c r="H1047" s="13"/>
    </row>
    <row r="1048" spans="8:8" s="12" customFormat="1" x14ac:dyDescent="0.25">
      <c r="H1048" s="13"/>
    </row>
    <row r="1049" spans="8:8" s="12" customFormat="1" x14ac:dyDescent="0.25">
      <c r="H1049" s="13"/>
    </row>
    <row r="1050" spans="8:8" s="12" customFormat="1" x14ac:dyDescent="0.25">
      <c r="H1050" s="13"/>
    </row>
    <row r="1051" spans="8:8" s="12" customFormat="1" x14ac:dyDescent="0.25">
      <c r="H1051" s="13"/>
    </row>
    <row r="1052" spans="8:8" s="12" customFormat="1" x14ac:dyDescent="0.25">
      <c r="H1052" s="13"/>
    </row>
    <row r="1053" spans="8:8" s="12" customFormat="1" x14ac:dyDescent="0.25">
      <c r="H1053" s="13"/>
    </row>
    <row r="1054" spans="8:8" s="12" customFormat="1" x14ac:dyDescent="0.25">
      <c r="H1054" s="13"/>
    </row>
    <row r="1055" spans="8:8" s="12" customFormat="1" x14ac:dyDescent="0.25">
      <c r="H1055" s="13"/>
    </row>
    <row r="1056" spans="8:8" s="12" customFormat="1" x14ac:dyDescent="0.25">
      <c r="H1056" s="13"/>
    </row>
    <row r="1057" spans="8:8" s="12" customFormat="1" x14ac:dyDescent="0.25">
      <c r="H1057" s="13"/>
    </row>
    <row r="1058" spans="8:8" s="12" customFormat="1" x14ac:dyDescent="0.25">
      <c r="H1058" s="13"/>
    </row>
    <row r="1059" spans="8:8" s="12" customFormat="1" x14ac:dyDescent="0.25">
      <c r="H1059" s="13"/>
    </row>
    <row r="1060" spans="8:8" s="12" customFormat="1" x14ac:dyDescent="0.25">
      <c r="H1060" s="13"/>
    </row>
    <row r="1061" spans="8:8" s="12" customFormat="1" x14ac:dyDescent="0.25">
      <c r="H1061" s="13"/>
    </row>
    <row r="1062" spans="8:8" s="12" customFormat="1" x14ac:dyDescent="0.25">
      <c r="H1062" s="13"/>
    </row>
    <row r="1063" spans="8:8" s="12" customFormat="1" x14ac:dyDescent="0.25">
      <c r="H1063" s="13"/>
    </row>
    <row r="1064" spans="8:8" s="12" customFormat="1" x14ac:dyDescent="0.25">
      <c r="H1064" s="13"/>
    </row>
    <row r="1065" spans="8:8" s="12" customFormat="1" x14ac:dyDescent="0.25">
      <c r="H1065" s="13"/>
    </row>
    <row r="1066" spans="8:8" s="12" customFormat="1" x14ac:dyDescent="0.25">
      <c r="H1066" s="13"/>
    </row>
    <row r="1067" spans="8:8" s="12" customFormat="1" x14ac:dyDescent="0.25">
      <c r="H1067" s="13"/>
    </row>
    <row r="1068" spans="8:8" s="12" customFormat="1" x14ac:dyDescent="0.25">
      <c r="H1068" s="13"/>
    </row>
    <row r="1069" spans="8:8" s="12" customFormat="1" x14ac:dyDescent="0.25">
      <c r="H1069" s="13"/>
    </row>
    <row r="1070" spans="8:8" s="12" customFormat="1" x14ac:dyDescent="0.25">
      <c r="H1070" s="13"/>
    </row>
    <row r="1071" spans="8:8" s="12" customFormat="1" x14ac:dyDescent="0.25">
      <c r="H1071" s="13"/>
    </row>
    <row r="1072" spans="8:8" s="12" customFormat="1" x14ac:dyDescent="0.25">
      <c r="H1072" s="13"/>
    </row>
    <row r="1073" spans="8:8" s="12" customFormat="1" x14ac:dyDescent="0.25">
      <c r="H1073" s="13"/>
    </row>
    <row r="1074" spans="8:8" s="12" customFormat="1" x14ac:dyDescent="0.25">
      <c r="H1074" s="13"/>
    </row>
    <row r="1075" spans="8:8" s="12" customFormat="1" x14ac:dyDescent="0.25">
      <c r="H1075" s="13"/>
    </row>
    <row r="1076" spans="8:8" s="12" customFormat="1" x14ac:dyDescent="0.25">
      <c r="H1076" s="13"/>
    </row>
    <row r="1077" spans="8:8" s="12" customFormat="1" x14ac:dyDescent="0.25">
      <c r="H1077" s="13"/>
    </row>
    <row r="1078" spans="8:8" s="12" customFormat="1" x14ac:dyDescent="0.25">
      <c r="H1078" s="13"/>
    </row>
    <row r="1079" spans="8:8" s="12" customFormat="1" x14ac:dyDescent="0.25">
      <c r="H1079" s="13"/>
    </row>
    <row r="1080" spans="8:8" s="12" customFormat="1" x14ac:dyDescent="0.25">
      <c r="H1080" s="13"/>
    </row>
    <row r="1081" spans="8:8" s="12" customFormat="1" x14ac:dyDescent="0.25">
      <c r="H1081" s="13"/>
    </row>
    <row r="1082" spans="8:8" s="12" customFormat="1" x14ac:dyDescent="0.25">
      <c r="H1082" s="13"/>
    </row>
    <row r="1083" spans="8:8" s="12" customFormat="1" x14ac:dyDescent="0.25">
      <c r="H1083" s="13"/>
    </row>
    <row r="1084" spans="8:8" s="12" customFormat="1" x14ac:dyDescent="0.25">
      <c r="H1084" s="13"/>
    </row>
    <row r="1085" spans="8:8" s="12" customFormat="1" x14ac:dyDescent="0.25">
      <c r="H1085" s="13"/>
    </row>
    <row r="1086" spans="8:8" s="12" customFormat="1" x14ac:dyDescent="0.25">
      <c r="H1086" s="13"/>
    </row>
    <row r="1087" spans="8:8" s="12" customFormat="1" x14ac:dyDescent="0.25">
      <c r="H1087" s="13"/>
    </row>
    <row r="1088" spans="8:8" s="12" customFormat="1" x14ac:dyDescent="0.25">
      <c r="H1088" s="13"/>
    </row>
    <row r="1089" spans="8:8" s="12" customFormat="1" x14ac:dyDescent="0.25">
      <c r="H1089" s="13"/>
    </row>
    <row r="1090" spans="8:8" s="12" customFormat="1" x14ac:dyDescent="0.25">
      <c r="H1090" s="13"/>
    </row>
    <row r="1091" spans="8:8" s="12" customFormat="1" x14ac:dyDescent="0.25">
      <c r="H1091" s="13"/>
    </row>
    <row r="1092" spans="8:8" s="12" customFormat="1" x14ac:dyDescent="0.25">
      <c r="H1092" s="13"/>
    </row>
    <row r="1093" spans="8:8" s="12" customFormat="1" x14ac:dyDescent="0.25">
      <c r="H1093" s="13"/>
    </row>
    <row r="1094" spans="8:8" s="12" customFormat="1" x14ac:dyDescent="0.25">
      <c r="H1094" s="13"/>
    </row>
    <row r="1095" spans="8:8" s="12" customFormat="1" x14ac:dyDescent="0.25">
      <c r="H1095" s="13"/>
    </row>
    <row r="1096" spans="8:8" s="12" customFormat="1" x14ac:dyDescent="0.25">
      <c r="H1096" s="13"/>
    </row>
    <row r="1097" spans="8:8" s="12" customFormat="1" x14ac:dyDescent="0.25">
      <c r="H1097" s="13"/>
    </row>
    <row r="1098" spans="8:8" s="12" customFormat="1" x14ac:dyDescent="0.25">
      <c r="H1098" s="13"/>
    </row>
    <row r="1099" spans="8:8" s="12" customFormat="1" x14ac:dyDescent="0.25">
      <c r="H1099" s="13"/>
    </row>
    <row r="1100" spans="8:8" s="12" customFormat="1" x14ac:dyDescent="0.25">
      <c r="H1100" s="13"/>
    </row>
    <row r="1101" spans="8:8" s="12" customFormat="1" x14ac:dyDescent="0.25">
      <c r="H1101" s="13"/>
    </row>
    <row r="1102" spans="8:8" s="12" customFormat="1" x14ac:dyDescent="0.25">
      <c r="H1102" s="13"/>
    </row>
    <row r="1103" spans="8:8" s="12" customFormat="1" x14ac:dyDescent="0.25">
      <c r="H1103" s="13"/>
    </row>
    <row r="1104" spans="8:8" s="12" customFormat="1" x14ac:dyDescent="0.25">
      <c r="H1104" s="13"/>
    </row>
    <row r="1105" spans="8:8" s="12" customFormat="1" x14ac:dyDescent="0.25">
      <c r="H1105" s="13"/>
    </row>
    <row r="1106" spans="8:8" s="12" customFormat="1" x14ac:dyDescent="0.25">
      <c r="H1106" s="13"/>
    </row>
    <row r="1107" spans="8:8" s="12" customFormat="1" x14ac:dyDescent="0.25">
      <c r="H1107" s="13"/>
    </row>
    <row r="1108" spans="8:8" s="12" customFormat="1" x14ac:dyDescent="0.25">
      <c r="H1108" s="13"/>
    </row>
    <row r="1109" spans="8:8" s="12" customFormat="1" x14ac:dyDescent="0.25">
      <c r="H1109" s="13"/>
    </row>
    <row r="1110" spans="8:8" s="12" customFormat="1" x14ac:dyDescent="0.25">
      <c r="H1110" s="13"/>
    </row>
    <row r="1111" spans="8:8" s="12" customFormat="1" x14ac:dyDescent="0.25">
      <c r="H1111" s="13"/>
    </row>
    <row r="1112" spans="8:8" s="12" customFormat="1" x14ac:dyDescent="0.25">
      <c r="H1112" s="13"/>
    </row>
    <row r="1113" spans="8:8" s="12" customFormat="1" x14ac:dyDescent="0.25">
      <c r="H1113" s="13"/>
    </row>
    <row r="1114" spans="8:8" s="12" customFormat="1" x14ac:dyDescent="0.25">
      <c r="H1114" s="13"/>
    </row>
    <row r="1115" spans="8:8" s="12" customFormat="1" x14ac:dyDescent="0.25">
      <c r="H1115" s="13"/>
    </row>
    <row r="1116" spans="8:8" s="12" customFormat="1" x14ac:dyDescent="0.25">
      <c r="H1116" s="13"/>
    </row>
    <row r="1117" spans="8:8" s="12" customFormat="1" x14ac:dyDescent="0.25">
      <c r="H1117" s="13"/>
    </row>
    <row r="1118" spans="8:8" s="12" customFormat="1" x14ac:dyDescent="0.25">
      <c r="H1118" s="13"/>
    </row>
    <row r="1119" spans="8:8" s="12" customFormat="1" x14ac:dyDescent="0.25">
      <c r="H1119" s="13"/>
    </row>
    <row r="1120" spans="8:8" s="12" customFormat="1" x14ac:dyDescent="0.25">
      <c r="H1120" s="13"/>
    </row>
    <row r="1121" spans="8:8" s="12" customFormat="1" x14ac:dyDescent="0.25">
      <c r="H1121" s="13"/>
    </row>
    <row r="1122" spans="8:8" s="12" customFormat="1" x14ac:dyDescent="0.25">
      <c r="H1122" s="13"/>
    </row>
    <row r="1123" spans="8:8" s="12" customFormat="1" x14ac:dyDescent="0.25">
      <c r="H1123" s="13"/>
    </row>
    <row r="1124" spans="8:8" s="12" customFormat="1" x14ac:dyDescent="0.25">
      <c r="H1124" s="13"/>
    </row>
    <row r="1125" spans="8:8" s="12" customFormat="1" x14ac:dyDescent="0.25">
      <c r="H1125" s="13"/>
    </row>
    <row r="1126" spans="8:8" s="12" customFormat="1" x14ac:dyDescent="0.25">
      <c r="H1126" s="13"/>
    </row>
    <row r="1127" spans="8:8" s="12" customFormat="1" x14ac:dyDescent="0.25">
      <c r="H1127" s="13"/>
    </row>
    <row r="1128" spans="8:8" s="12" customFormat="1" x14ac:dyDescent="0.25">
      <c r="H1128" s="13"/>
    </row>
    <row r="1129" spans="8:8" s="12" customFormat="1" x14ac:dyDescent="0.25">
      <c r="H1129" s="13"/>
    </row>
    <row r="1130" spans="8:8" s="12" customFormat="1" x14ac:dyDescent="0.25">
      <c r="H1130" s="13"/>
    </row>
    <row r="1131" spans="8:8" s="12" customFormat="1" x14ac:dyDescent="0.25">
      <c r="H1131" s="13"/>
    </row>
    <row r="1132" spans="8:8" s="12" customFormat="1" x14ac:dyDescent="0.25">
      <c r="H1132" s="13"/>
    </row>
    <row r="1133" spans="8:8" s="12" customFormat="1" x14ac:dyDescent="0.25">
      <c r="H1133" s="13"/>
    </row>
    <row r="1134" spans="8:8" s="12" customFormat="1" x14ac:dyDescent="0.25">
      <c r="H1134" s="13"/>
    </row>
    <row r="1135" spans="8:8" s="12" customFormat="1" x14ac:dyDescent="0.25">
      <c r="H1135" s="13"/>
    </row>
    <row r="1136" spans="8:8" s="12" customFormat="1" x14ac:dyDescent="0.25">
      <c r="H1136" s="13"/>
    </row>
    <row r="1137" spans="8:8" s="12" customFormat="1" x14ac:dyDescent="0.25">
      <c r="H1137" s="13"/>
    </row>
    <row r="1138" spans="8:8" s="12" customFormat="1" x14ac:dyDescent="0.25">
      <c r="H1138" s="13"/>
    </row>
    <row r="1139" spans="8:8" s="12" customFormat="1" x14ac:dyDescent="0.25">
      <c r="H1139" s="13"/>
    </row>
    <row r="1140" spans="8:8" s="12" customFormat="1" x14ac:dyDescent="0.25">
      <c r="H1140" s="13"/>
    </row>
    <row r="1141" spans="8:8" s="12" customFormat="1" x14ac:dyDescent="0.25">
      <c r="H1141" s="13"/>
    </row>
    <row r="1142" spans="8:8" s="12" customFormat="1" x14ac:dyDescent="0.25">
      <c r="H1142" s="13"/>
    </row>
    <row r="1143" spans="8:8" s="12" customFormat="1" x14ac:dyDescent="0.25">
      <c r="H1143" s="13"/>
    </row>
    <row r="1144" spans="8:8" s="12" customFormat="1" x14ac:dyDescent="0.25">
      <c r="H1144" s="13"/>
    </row>
    <row r="1145" spans="8:8" s="12" customFormat="1" x14ac:dyDescent="0.25">
      <c r="H1145" s="13"/>
    </row>
    <row r="1146" spans="8:8" s="12" customFormat="1" x14ac:dyDescent="0.25">
      <c r="H1146" s="13"/>
    </row>
    <row r="1147" spans="8:8" s="12" customFormat="1" x14ac:dyDescent="0.25">
      <c r="H1147" s="13"/>
    </row>
    <row r="1148" spans="8:8" s="12" customFormat="1" x14ac:dyDescent="0.25">
      <c r="H1148" s="13"/>
    </row>
    <row r="1149" spans="8:8" s="12" customFormat="1" x14ac:dyDescent="0.25">
      <c r="H1149" s="13"/>
    </row>
    <row r="1150" spans="8:8" s="12" customFormat="1" x14ac:dyDescent="0.25">
      <c r="H1150" s="13"/>
    </row>
    <row r="1151" spans="8:8" s="12" customFormat="1" x14ac:dyDescent="0.25">
      <c r="H1151" s="13"/>
    </row>
    <row r="1152" spans="8:8" s="12" customFormat="1" x14ac:dyDescent="0.25">
      <c r="H1152" s="13"/>
    </row>
    <row r="1153" spans="8:8" s="12" customFormat="1" x14ac:dyDescent="0.25">
      <c r="H1153" s="13"/>
    </row>
    <row r="1154" spans="8:8" s="12" customFormat="1" x14ac:dyDescent="0.25">
      <c r="H1154" s="13"/>
    </row>
    <row r="1155" spans="8:8" s="12" customFormat="1" x14ac:dyDescent="0.25">
      <c r="H1155" s="13"/>
    </row>
    <row r="1156" spans="8:8" s="12" customFormat="1" x14ac:dyDescent="0.25">
      <c r="H1156" s="13"/>
    </row>
    <row r="1157" spans="8:8" s="12" customFormat="1" x14ac:dyDescent="0.25">
      <c r="H1157" s="13"/>
    </row>
    <row r="1158" spans="8:8" s="12" customFormat="1" x14ac:dyDescent="0.25">
      <c r="H1158" s="13"/>
    </row>
    <row r="1159" spans="8:8" s="12" customFormat="1" x14ac:dyDescent="0.25">
      <c r="H1159" s="13"/>
    </row>
    <row r="1160" spans="8:8" s="12" customFormat="1" x14ac:dyDescent="0.25">
      <c r="H1160" s="13"/>
    </row>
    <row r="1161" spans="8:8" s="12" customFormat="1" x14ac:dyDescent="0.25">
      <c r="H1161" s="13"/>
    </row>
    <row r="1162" spans="8:8" s="12" customFormat="1" x14ac:dyDescent="0.25">
      <c r="H1162" s="13"/>
    </row>
    <row r="1163" spans="8:8" s="12" customFormat="1" x14ac:dyDescent="0.25">
      <c r="H1163" s="13"/>
    </row>
    <row r="1164" spans="8:8" s="12" customFormat="1" x14ac:dyDescent="0.25">
      <c r="H1164" s="13"/>
    </row>
    <row r="1165" spans="8:8" s="12" customFormat="1" x14ac:dyDescent="0.25">
      <c r="H1165" s="13"/>
    </row>
    <row r="1166" spans="8:8" s="12" customFormat="1" x14ac:dyDescent="0.25">
      <c r="H1166" s="13"/>
    </row>
    <row r="1167" spans="8:8" s="12" customFormat="1" x14ac:dyDescent="0.25">
      <c r="H1167" s="13"/>
    </row>
    <row r="1168" spans="8:8" s="12" customFormat="1" x14ac:dyDescent="0.25">
      <c r="H1168" s="13"/>
    </row>
    <row r="1169" spans="8:8" s="12" customFormat="1" x14ac:dyDescent="0.25">
      <c r="H1169" s="13"/>
    </row>
    <row r="1170" spans="8:8" s="12" customFormat="1" x14ac:dyDescent="0.25">
      <c r="H1170" s="13"/>
    </row>
    <row r="1171" spans="8:8" s="12" customFormat="1" x14ac:dyDescent="0.25">
      <c r="H1171" s="13"/>
    </row>
    <row r="1172" spans="8:8" s="12" customFormat="1" x14ac:dyDescent="0.25">
      <c r="H1172" s="13"/>
    </row>
    <row r="1173" spans="8:8" s="12" customFormat="1" x14ac:dyDescent="0.25">
      <c r="H1173" s="13"/>
    </row>
    <row r="1174" spans="8:8" s="12" customFormat="1" x14ac:dyDescent="0.25">
      <c r="H1174" s="13"/>
    </row>
    <row r="1175" spans="8:8" s="12" customFormat="1" x14ac:dyDescent="0.25">
      <c r="H1175" s="13"/>
    </row>
    <row r="1176" spans="8:8" s="12" customFormat="1" x14ac:dyDescent="0.25">
      <c r="H1176" s="13"/>
    </row>
    <row r="1177" spans="8:8" s="12" customFormat="1" x14ac:dyDescent="0.25">
      <c r="H1177" s="13"/>
    </row>
    <row r="1178" spans="8:8" s="12" customFormat="1" x14ac:dyDescent="0.25">
      <c r="H1178" s="13"/>
    </row>
    <row r="1179" spans="8:8" s="12" customFormat="1" x14ac:dyDescent="0.25">
      <c r="H1179" s="13"/>
    </row>
    <row r="1180" spans="8:8" s="12" customFormat="1" x14ac:dyDescent="0.25">
      <c r="H1180" s="13"/>
    </row>
    <row r="1181" spans="8:8" s="12" customFormat="1" x14ac:dyDescent="0.25">
      <c r="H1181" s="13"/>
    </row>
    <row r="1182" spans="8:8" s="12" customFormat="1" x14ac:dyDescent="0.25">
      <c r="H1182" s="13"/>
    </row>
    <row r="1183" spans="8:8" s="12" customFormat="1" x14ac:dyDescent="0.25">
      <c r="H1183" s="13"/>
    </row>
    <row r="1184" spans="8:8" s="12" customFormat="1" x14ac:dyDescent="0.25">
      <c r="H1184" s="13"/>
    </row>
    <row r="1185" spans="8:8" s="12" customFormat="1" x14ac:dyDescent="0.25">
      <c r="H1185" s="13"/>
    </row>
    <row r="1186" spans="8:8" s="12" customFormat="1" x14ac:dyDescent="0.25">
      <c r="H1186" s="13"/>
    </row>
    <row r="1187" spans="8:8" s="12" customFormat="1" x14ac:dyDescent="0.25">
      <c r="H1187" s="13"/>
    </row>
    <row r="1188" spans="8:8" s="12" customFormat="1" x14ac:dyDescent="0.25">
      <c r="H1188" s="13"/>
    </row>
    <row r="1189" spans="8:8" s="12" customFormat="1" x14ac:dyDescent="0.25">
      <c r="H1189" s="13"/>
    </row>
    <row r="1190" spans="8:8" s="12" customFormat="1" x14ac:dyDescent="0.25">
      <c r="H1190" s="13"/>
    </row>
    <row r="1191" spans="8:8" s="12" customFormat="1" x14ac:dyDescent="0.25">
      <c r="H1191" s="13"/>
    </row>
    <row r="1192" spans="8:8" s="12" customFormat="1" x14ac:dyDescent="0.25">
      <c r="H1192" s="13"/>
    </row>
    <row r="1193" spans="8:8" s="12" customFormat="1" x14ac:dyDescent="0.25">
      <c r="H1193" s="13"/>
    </row>
    <row r="1194" spans="8:8" s="12" customFormat="1" x14ac:dyDescent="0.25">
      <c r="H1194" s="13"/>
    </row>
    <row r="1195" spans="8:8" s="12" customFormat="1" x14ac:dyDescent="0.25">
      <c r="H1195" s="13"/>
    </row>
    <row r="1196" spans="8:8" s="12" customFormat="1" x14ac:dyDescent="0.25">
      <c r="H1196" s="13"/>
    </row>
    <row r="1197" spans="8:8" s="12" customFormat="1" x14ac:dyDescent="0.25">
      <c r="H1197" s="13"/>
    </row>
    <row r="1198" spans="8:8" s="12" customFormat="1" x14ac:dyDescent="0.25">
      <c r="H1198" s="13"/>
    </row>
    <row r="1199" spans="8:8" s="12" customFormat="1" x14ac:dyDescent="0.25">
      <c r="H1199" s="13"/>
    </row>
    <row r="1200" spans="8:8" s="12" customFormat="1" x14ac:dyDescent="0.25">
      <c r="H1200" s="13"/>
    </row>
    <row r="1201" spans="8:8" s="12" customFormat="1" x14ac:dyDescent="0.25">
      <c r="H1201" s="13"/>
    </row>
    <row r="1202" spans="8:8" s="12" customFormat="1" x14ac:dyDescent="0.25">
      <c r="H1202" s="13"/>
    </row>
    <row r="1203" spans="8:8" s="12" customFormat="1" x14ac:dyDescent="0.25">
      <c r="H1203" s="13"/>
    </row>
    <row r="1204" spans="8:8" s="12" customFormat="1" x14ac:dyDescent="0.25">
      <c r="H1204" s="13"/>
    </row>
    <row r="1205" spans="8:8" s="12" customFormat="1" x14ac:dyDescent="0.25">
      <c r="H1205" s="13"/>
    </row>
    <row r="1206" spans="8:8" s="12" customFormat="1" x14ac:dyDescent="0.25">
      <c r="H1206" s="13"/>
    </row>
    <row r="1207" spans="8:8" s="12" customFormat="1" x14ac:dyDescent="0.25">
      <c r="H1207" s="13"/>
    </row>
    <row r="1208" spans="8:8" s="12" customFormat="1" x14ac:dyDescent="0.25">
      <c r="H1208" s="13"/>
    </row>
    <row r="1209" spans="8:8" s="12" customFormat="1" x14ac:dyDescent="0.25">
      <c r="H1209" s="13"/>
    </row>
    <row r="1210" spans="8:8" s="12" customFormat="1" x14ac:dyDescent="0.25">
      <c r="H1210" s="13"/>
    </row>
    <row r="1211" spans="8:8" s="12" customFormat="1" x14ac:dyDescent="0.25">
      <c r="H1211" s="13"/>
    </row>
    <row r="1212" spans="8:8" s="12" customFormat="1" x14ac:dyDescent="0.25">
      <c r="H1212" s="13"/>
    </row>
    <row r="1213" spans="8:8" s="12" customFormat="1" x14ac:dyDescent="0.25">
      <c r="H1213" s="13"/>
    </row>
    <row r="1214" spans="8:8" s="12" customFormat="1" x14ac:dyDescent="0.25">
      <c r="H1214" s="13"/>
    </row>
    <row r="1215" spans="8:8" s="12" customFormat="1" x14ac:dyDescent="0.25">
      <c r="H1215" s="13"/>
    </row>
    <row r="1216" spans="8:8" s="12" customFormat="1" x14ac:dyDescent="0.25">
      <c r="H1216" s="13"/>
    </row>
    <row r="1217" spans="8:8" s="12" customFormat="1" x14ac:dyDescent="0.25">
      <c r="H1217" s="13"/>
    </row>
    <row r="1218" spans="8:8" s="12" customFormat="1" x14ac:dyDescent="0.25">
      <c r="H1218" s="13"/>
    </row>
    <row r="1219" spans="8:8" s="12" customFormat="1" x14ac:dyDescent="0.25">
      <c r="H1219" s="13"/>
    </row>
    <row r="1220" spans="8:8" s="12" customFormat="1" x14ac:dyDescent="0.25">
      <c r="H1220" s="13"/>
    </row>
    <row r="1221" spans="8:8" s="12" customFormat="1" x14ac:dyDescent="0.25">
      <c r="H1221" s="13"/>
    </row>
    <row r="1222" spans="8:8" s="12" customFormat="1" x14ac:dyDescent="0.25">
      <c r="H1222" s="13"/>
    </row>
    <row r="1223" spans="8:8" s="12" customFormat="1" x14ac:dyDescent="0.25">
      <c r="H1223" s="13"/>
    </row>
    <row r="1224" spans="8:8" s="12" customFormat="1" x14ac:dyDescent="0.25">
      <c r="H1224" s="13"/>
    </row>
    <row r="1225" spans="8:8" s="12" customFormat="1" x14ac:dyDescent="0.25">
      <c r="H1225" s="13"/>
    </row>
    <row r="1226" spans="8:8" s="12" customFormat="1" x14ac:dyDescent="0.25">
      <c r="H1226" s="13"/>
    </row>
    <row r="1227" spans="8:8" s="12" customFormat="1" x14ac:dyDescent="0.25">
      <c r="H1227" s="13"/>
    </row>
    <row r="1228" spans="8:8" s="12" customFormat="1" x14ac:dyDescent="0.25">
      <c r="H1228" s="13"/>
    </row>
    <row r="1229" spans="8:8" s="12" customFormat="1" x14ac:dyDescent="0.25">
      <c r="H1229" s="13"/>
    </row>
    <row r="1230" spans="8:8" s="12" customFormat="1" x14ac:dyDescent="0.25">
      <c r="H1230" s="13"/>
    </row>
    <row r="1231" spans="8:8" s="12" customFormat="1" x14ac:dyDescent="0.25">
      <c r="H1231" s="13"/>
    </row>
    <row r="1232" spans="8:8" s="12" customFormat="1" x14ac:dyDescent="0.25">
      <c r="H1232" s="13"/>
    </row>
    <row r="1233" spans="8:8" s="12" customFormat="1" x14ac:dyDescent="0.25">
      <c r="H1233" s="13"/>
    </row>
    <row r="1234" spans="8:8" s="12" customFormat="1" x14ac:dyDescent="0.25">
      <c r="H1234" s="13"/>
    </row>
    <row r="1235" spans="8:8" s="12" customFormat="1" x14ac:dyDescent="0.25">
      <c r="H1235" s="13"/>
    </row>
    <row r="1236" spans="8:8" s="12" customFormat="1" x14ac:dyDescent="0.25">
      <c r="H1236" s="13"/>
    </row>
    <row r="1237" spans="8:8" s="12" customFormat="1" x14ac:dyDescent="0.25">
      <c r="H1237" s="13"/>
    </row>
    <row r="1238" spans="8:8" s="12" customFormat="1" x14ac:dyDescent="0.25">
      <c r="H1238" s="13"/>
    </row>
    <row r="1239" spans="8:8" s="12" customFormat="1" x14ac:dyDescent="0.25">
      <c r="H1239" s="13"/>
    </row>
    <row r="1240" spans="8:8" s="12" customFormat="1" x14ac:dyDescent="0.25">
      <c r="H1240" s="13"/>
    </row>
    <row r="1241" spans="8:8" s="12" customFormat="1" x14ac:dyDescent="0.25">
      <c r="H1241" s="13"/>
    </row>
    <row r="1242" spans="8:8" s="12" customFormat="1" x14ac:dyDescent="0.25">
      <c r="H1242" s="13"/>
    </row>
    <row r="1243" spans="8:8" s="12" customFormat="1" x14ac:dyDescent="0.25">
      <c r="H1243" s="13"/>
    </row>
    <row r="1244" spans="8:8" s="12" customFormat="1" x14ac:dyDescent="0.25">
      <c r="H1244" s="13"/>
    </row>
    <row r="1245" spans="8:8" s="12" customFormat="1" x14ac:dyDescent="0.25">
      <c r="H1245" s="13"/>
    </row>
    <row r="1246" spans="8:8" s="12" customFormat="1" x14ac:dyDescent="0.25">
      <c r="H1246" s="13"/>
    </row>
    <row r="1247" spans="8:8" s="12" customFormat="1" x14ac:dyDescent="0.25">
      <c r="H1247" s="13"/>
    </row>
    <row r="1248" spans="8:8" s="12" customFormat="1" x14ac:dyDescent="0.25">
      <c r="H1248" s="13"/>
    </row>
    <row r="1249" spans="8:8" s="12" customFormat="1" x14ac:dyDescent="0.25">
      <c r="H1249" s="13"/>
    </row>
    <row r="1250" spans="8:8" s="12" customFormat="1" x14ac:dyDescent="0.25">
      <c r="H1250" s="13"/>
    </row>
    <row r="1251" spans="8:8" s="12" customFormat="1" x14ac:dyDescent="0.25">
      <c r="H1251" s="13"/>
    </row>
    <row r="1252" spans="8:8" s="12" customFormat="1" x14ac:dyDescent="0.25">
      <c r="H1252" s="13"/>
    </row>
    <row r="1253" spans="8:8" s="12" customFormat="1" x14ac:dyDescent="0.25">
      <c r="H1253" s="13"/>
    </row>
    <row r="1254" spans="8:8" s="12" customFormat="1" x14ac:dyDescent="0.25">
      <c r="H1254" s="13"/>
    </row>
    <row r="1255" spans="8:8" s="12" customFormat="1" x14ac:dyDescent="0.25">
      <c r="H1255" s="13"/>
    </row>
    <row r="1256" spans="8:8" s="12" customFormat="1" x14ac:dyDescent="0.25">
      <c r="H1256" s="13"/>
    </row>
    <row r="1257" spans="8:8" s="12" customFormat="1" x14ac:dyDescent="0.25">
      <c r="H1257" s="13"/>
    </row>
    <row r="1258" spans="8:8" s="12" customFormat="1" x14ac:dyDescent="0.25">
      <c r="H1258" s="13"/>
    </row>
    <row r="1259" spans="8:8" s="12" customFormat="1" x14ac:dyDescent="0.25">
      <c r="H1259" s="13"/>
    </row>
    <row r="1260" spans="8:8" s="12" customFormat="1" x14ac:dyDescent="0.25">
      <c r="H1260" s="13"/>
    </row>
    <row r="1261" spans="8:8" s="12" customFormat="1" x14ac:dyDescent="0.25">
      <c r="H1261" s="13"/>
    </row>
    <row r="1262" spans="8:8" s="12" customFormat="1" x14ac:dyDescent="0.25">
      <c r="H1262" s="13"/>
    </row>
    <row r="1263" spans="8:8" s="12" customFormat="1" x14ac:dyDescent="0.25">
      <c r="H1263" s="13"/>
    </row>
    <row r="1264" spans="8:8" s="12" customFormat="1" x14ac:dyDescent="0.25">
      <c r="H1264" s="13"/>
    </row>
    <row r="1265" spans="8:8" s="12" customFormat="1" x14ac:dyDescent="0.25">
      <c r="H1265" s="13"/>
    </row>
    <row r="1266" spans="8:8" s="12" customFormat="1" x14ac:dyDescent="0.25">
      <c r="H1266" s="13"/>
    </row>
    <row r="1267" spans="8:8" s="12" customFormat="1" x14ac:dyDescent="0.25">
      <c r="H1267" s="13"/>
    </row>
    <row r="1268" spans="8:8" s="12" customFormat="1" x14ac:dyDescent="0.25">
      <c r="H1268" s="13"/>
    </row>
    <row r="1269" spans="8:8" s="12" customFormat="1" x14ac:dyDescent="0.25">
      <c r="H1269" s="13"/>
    </row>
    <row r="1270" spans="8:8" s="12" customFormat="1" x14ac:dyDescent="0.25">
      <c r="H1270" s="13"/>
    </row>
    <row r="1271" spans="8:8" s="12" customFormat="1" x14ac:dyDescent="0.25">
      <c r="H1271" s="13"/>
    </row>
    <row r="1272" spans="8:8" s="12" customFormat="1" x14ac:dyDescent="0.25">
      <c r="H1272" s="13"/>
    </row>
    <row r="1273" spans="8:8" s="12" customFormat="1" x14ac:dyDescent="0.25">
      <c r="H1273" s="13"/>
    </row>
    <row r="1274" spans="8:8" s="12" customFormat="1" x14ac:dyDescent="0.25">
      <c r="H1274" s="13"/>
    </row>
    <row r="1275" spans="8:8" s="12" customFormat="1" x14ac:dyDescent="0.25">
      <c r="H1275" s="13"/>
    </row>
    <row r="1276" spans="8:8" s="12" customFormat="1" x14ac:dyDescent="0.25">
      <c r="H1276" s="13"/>
    </row>
    <row r="1277" spans="8:8" s="12" customFormat="1" x14ac:dyDescent="0.25">
      <c r="H1277" s="13"/>
    </row>
    <row r="1278" spans="8:8" s="12" customFormat="1" x14ac:dyDescent="0.25">
      <c r="H1278" s="13"/>
    </row>
    <row r="1279" spans="8:8" s="12" customFormat="1" x14ac:dyDescent="0.25">
      <c r="H1279" s="13"/>
    </row>
    <row r="1280" spans="8:8" s="12" customFormat="1" x14ac:dyDescent="0.25">
      <c r="H1280" s="13"/>
    </row>
    <row r="1281" spans="8:8" s="12" customFormat="1" x14ac:dyDescent="0.25">
      <c r="H1281" s="13"/>
    </row>
    <row r="1282" spans="8:8" s="12" customFormat="1" x14ac:dyDescent="0.25">
      <c r="H1282" s="13"/>
    </row>
    <row r="1283" spans="8:8" s="12" customFormat="1" x14ac:dyDescent="0.25">
      <c r="H1283" s="13"/>
    </row>
    <row r="1284" spans="8:8" s="12" customFormat="1" x14ac:dyDescent="0.25">
      <c r="H1284" s="13"/>
    </row>
    <row r="1285" spans="8:8" s="12" customFormat="1" x14ac:dyDescent="0.25">
      <c r="H1285" s="13"/>
    </row>
    <row r="1286" spans="8:8" s="12" customFormat="1" x14ac:dyDescent="0.25">
      <c r="H1286" s="13"/>
    </row>
    <row r="1287" spans="8:8" s="12" customFormat="1" x14ac:dyDescent="0.25">
      <c r="H1287" s="13"/>
    </row>
    <row r="1288" spans="8:8" s="12" customFormat="1" x14ac:dyDescent="0.25">
      <c r="H1288" s="13"/>
    </row>
    <row r="1289" spans="8:8" s="12" customFormat="1" x14ac:dyDescent="0.25">
      <c r="H1289" s="13"/>
    </row>
    <row r="1290" spans="8:8" s="12" customFormat="1" x14ac:dyDescent="0.25">
      <c r="H1290" s="13"/>
    </row>
    <row r="1291" spans="8:8" s="12" customFormat="1" x14ac:dyDescent="0.25">
      <c r="H1291" s="13"/>
    </row>
    <row r="1292" spans="8:8" s="12" customFormat="1" x14ac:dyDescent="0.25">
      <c r="H1292" s="13"/>
    </row>
    <row r="1293" spans="8:8" s="12" customFormat="1" x14ac:dyDescent="0.25">
      <c r="H1293" s="13"/>
    </row>
    <row r="1294" spans="8:8" s="12" customFormat="1" x14ac:dyDescent="0.25">
      <c r="H1294" s="13"/>
    </row>
    <row r="1295" spans="8:8" s="12" customFormat="1" x14ac:dyDescent="0.25">
      <c r="H1295" s="13"/>
    </row>
    <row r="1296" spans="8:8" s="12" customFormat="1" x14ac:dyDescent="0.25">
      <c r="H1296" s="13"/>
    </row>
    <row r="1297" spans="8:8" s="12" customFormat="1" x14ac:dyDescent="0.25">
      <c r="H1297" s="13"/>
    </row>
    <row r="1298" spans="8:8" s="12" customFormat="1" x14ac:dyDescent="0.25">
      <c r="H1298" s="13"/>
    </row>
    <row r="1299" spans="8:8" s="12" customFormat="1" x14ac:dyDescent="0.25">
      <c r="H1299" s="13"/>
    </row>
    <row r="1300" spans="8:8" s="12" customFormat="1" x14ac:dyDescent="0.25">
      <c r="H1300" s="13"/>
    </row>
    <row r="1301" spans="8:8" s="12" customFormat="1" x14ac:dyDescent="0.25">
      <c r="H1301" s="13"/>
    </row>
    <row r="1302" spans="8:8" s="12" customFormat="1" x14ac:dyDescent="0.25">
      <c r="H1302" s="13"/>
    </row>
    <row r="1303" spans="8:8" s="12" customFormat="1" x14ac:dyDescent="0.25">
      <c r="H1303" s="13"/>
    </row>
    <row r="1304" spans="8:8" s="12" customFormat="1" x14ac:dyDescent="0.25">
      <c r="H1304" s="13"/>
    </row>
    <row r="1305" spans="8:8" s="12" customFormat="1" x14ac:dyDescent="0.25">
      <c r="H1305" s="13"/>
    </row>
    <row r="1306" spans="8:8" s="12" customFormat="1" x14ac:dyDescent="0.25">
      <c r="H1306" s="13"/>
    </row>
    <row r="1307" spans="8:8" s="12" customFormat="1" x14ac:dyDescent="0.25">
      <c r="H1307" s="13"/>
    </row>
    <row r="1308" spans="8:8" s="12" customFormat="1" x14ac:dyDescent="0.25">
      <c r="H1308" s="13"/>
    </row>
    <row r="1309" spans="8:8" s="12" customFormat="1" x14ac:dyDescent="0.25">
      <c r="H1309" s="13"/>
    </row>
    <row r="1310" spans="8:8" s="12" customFormat="1" x14ac:dyDescent="0.25">
      <c r="H1310" s="13"/>
    </row>
    <row r="1311" spans="8:8" s="12" customFormat="1" x14ac:dyDescent="0.25">
      <c r="H1311" s="13"/>
    </row>
    <row r="1312" spans="8:8" s="12" customFormat="1" x14ac:dyDescent="0.25">
      <c r="H1312" s="13"/>
    </row>
    <row r="1313" spans="8:8" s="12" customFormat="1" x14ac:dyDescent="0.25">
      <c r="H1313" s="13"/>
    </row>
    <row r="1314" spans="8:8" s="12" customFormat="1" x14ac:dyDescent="0.25">
      <c r="H1314" s="13"/>
    </row>
    <row r="1315" spans="8:8" s="12" customFormat="1" x14ac:dyDescent="0.25">
      <c r="H1315" s="13"/>
    </row>
    <row r="1316" spans="8:8" s="12" customFormat="1" x14ac:dyDescent="0.25">
      <c r="H1316" s="13"/>
    </row>
    <row r="1317" spans="8:8" s="12" customFormat="1" x14ac:dyDescent="0.25">
      <c r="H1317" s="13"/>
    </row>
    <row r="1318" spans="8:8" s="12" customFormat="1" x14ac:dyDescent="0.25">
      <c r="H1318" s="13"/>
    </row>
    <row r="1319" spans="8:8" s="12" customFormat="1" x14ac:dyDescent="0.25">
      <c r="H1319" s="13"/>
    </row>
    <row r="1320" spans="8:8" s="12" customFormat="1" x14ac:dyDescent="0.25">
      <c r="H1320" s="13"/>
    </row>
    <row r="1321" spans="8:8" s="12" customFormat="1" x14ac:dyDescent="0.25">
      <c r="H1321" s="13"/>
    </row>
    <row r="1322" spans="8:8" s="12" customFormat="1" x14ac:dyDescent="0.25">
      <c r="H1322" s="13"/>
    </row>
    <row r="1323" spans="8:8" s="12" customFormat="1" x14ac:dyDescent="0.25">
      <c r="H1323" s="13"/>
    </row>
    <row r="1324" spans="8:8" s="12" customFormat="1" x14ac:dyDescent="0.25">
      <c r="H1324" s="13"/>
    </row>
    <row r="1325" spans="8:8" s="12" customFormat="1" x14ac:dyDescent="0.25">
      <c r="H1325" s="13"/>
    </row>
    <row r="1326" spans="8:8" s="12" customFormat="1" x14ac:dyDescent="0.25">
      <c r="H1326" s="13"/>
    </row>
    <row r="1327" spans="8:8" s="12" customFormat="1" x14ac:dyDescent="0.25">
      <c r="H1327" s="13"/>
    </row>
    <row r="1328" spans="8:8" s="12" customFormat="1" x14ac:dyDescent="0.25">
      <c r="H1328" s="13"/>
    </row>
    <row r="1329" spans="8:8" s="12" customFormat="1" x14ac:dyDescent="0.25">
      <c r="H1329" s="13"/>
    </row>
    <row r="1330" spans="8:8" s="12" customFormat="1" x14ac:dyDescent="0.25">
      <c r="H1330" s="13"/>
    </row>
    <row r="1331" spans="8:8" s="12" customFormat="1" x14ac:dyDescent="0.25">
      <c r="H1331" s="13"/>
    </row>
    <row r="1332" spans="8:8" s="12" customFormat="1" x14ac:dyDescent="0.25">
      <c r="H1332" s="13"/>
    </row>
    <row r="1333" spans="8:8" s="12" customFormat="1" x14ac:dyDescent="0.25">
      <c r="H1333" s="13"/>
    </row>
    <row r="1334" spans="8:8" s="12" customFormat="1" x14ac:dyDescent="0.25">
      <c r="H1334" s="13"/>
    </row>
    <row r="1335" spans="8:8" s="12" customFormat="1" x14ac:dyDescent="0.25">
      <c r="H1335" s="13"/>
    </row>
    <row r="1336" spans="8:8" s="12" customFormat="1" x14ac:dyDescent="0.25">
      <c r="H1336" s="13"/>
    </row>
    <row r="1337" spans="8:8" s="12" customFormat="1" x14ac:dyDescent="0.25">
      <c r="H1337" s="13"/>
    </row>
    <row r="1338" spans="8:8" s="12" customFormat="1" x14ac:dyDescent="0.25">
      <c r="H1338" s="13"/>
    </row>
    <row r="1339" spans="8:8" s="12" customFormat="1" x14ac:dyDescent="0.25">
      <c r="H1339" s="13"/>
    </row>
    <row r="1340" spans="8:8" s="12" customFormat="1" x14ac:dyDescent="0.25">
      <c r="H1340" s="13"/>
    </row>
    <row r="1341" spans="8:8" s="12" customFormat="1" x14ac:dyDescent="0.25">
      <c r="H1341" s="13"/>
    </row>
    <row r="1342" spans="8:8" s="12" customFormat="1" x14ac:dyDescent="0.25">
      <c r="H1342" s="13"/>
    </row>
    <row r="1343" spans="8:8" s="12" customFormat="1" x14ac:dyDescent="0.25">
      <c r="H1343" s="13"/>
    </row>
    <row r="1344" spans="8:8" s="12" customFormat="1" x14ac:dyDescent="0.25">
      <c r="H1344" s="13"/>
    </row>
    <row r="1345" spans="8:8" s="12" customFormat="1" x14ac:dyDescent="0.25">
      <c r="H1345" s="13"/>
    </row>
    <row r="1346" spans="8:8" s="12" customFormat="1" x14ac:dyDescent="0.25">
      <c r="H1346" s="13"/>
    </row>
    <row r="1347" spans="8:8" s="12" customFormat="1" x14ac:dyDescent="0.25">
      <c r="H1347" s="13"/>
    </row>
    <row r="1348" spans="8:8" s="12" customFormat="1" x14ac:dyDescent="0.25">
      <c r="H1348" s="13"/>
    </row>
    <row r="1349" spans="8:8" s="12" customFormat="1" x14ac:dyDescent="0.25">
      <c r="H1349" s="13"/>
    </row>
    <row r="1350" spans="8:8" s="12" customFormat="1" x14ac:dyDescent="0.25">
      <c r="H1350" s="13"/>
    </row>
    <row r="1351" spans="8:8" s="12" customFormat="1" x14ac:dyDescent="0.25">
      <c r="H1351" s="13"/>
    </row>
    <row r="1352" spans="8:8" s="12" customFormat="1" x14ac:dyDescent="0.25">
      <c r="H1352" s="13"/>
    </row>
    <row r="1353" spans="8:8" s="12" customFormat="1" x14ac:dyDescent="0.25">
      <c r="H1353" s="13"/>
    </row>
    <row r="1354" spans="8:8" s="12" customFormat="1" x14ac:dyDescent="0.25">
      <c r="H1354" s="13"/>
    </row>
    <row r="1355" spans="8:8" s="12" customFormat="1" x14ac:dyDescent="0.25">
      <c r="H1355" s="13"/>
    </row>
    <row r="1356" spans="8:8" s="12" customFormat="1" x14ac:dyDescent="0.25">
      <c r="H1356" s="13"/>
    </row>
    <row r="1357" spans="8:8" s="12" customFormat="1" x14ac:dyDescent="0.25">
      <c r="H1357" s="13"/>
    </row>
    <row r="1358" spans="8:8" s="12" customFormat="1" x14ac:dyDescent="0.25">
      <c r="H1358" s="13"/>
    </row>
    <row r="1359" spans="8:8" s="12" customFormat="1" x14ac:dyDescent="0.25">
      <c r="H1359" s="13"/>
    </row>
    <row r="1360" spans="8:8" s="12" customFormat="1" x14ac:dyDescent="0.25">
      <c r="H1360" s="13"/>
    </row>
    <row r="1361" spans="8:8" s="12" customFormat="1" x14ac:dyDescent="0.25">
      <c r="H1361" s="13"/>
    </row>
    <row r="1362" spans="8:8" s="12" customFormat="1" x14ac:dyDescent="0.25">
      <c r="H1362" s="13"/>
    </row>
    <row r="1363" spans="8:8" s="12" customFormat="1" x14ac:dyDescent="0.25">
      <c r="H1363" s="13"/>
    </row>
    <row r="1364" spans="8:8" s="12" customFormat="1" x14ac:dyDescent="0.25">
      <c r="H1364" s="13"/>
    </row>
    <row r="1365" spans="8:8" s="12" customFormat="1" x14ac:dyDescent="0.25">
      <c r="H1365" s="13"/>
    </row>
    <row r="1366" spans="8:8" s="12" customFormat="1" x14ac:dyDescent="0.25">
      <c r="H1366" s="13"/>
    </row>
    <row r="1367" spans="8:8" s="12" customFormat="1" x14ac:dyDescent="0.25">
      <c r="H1367" s="13"/>
    </row>
    <row r="1368" spans="8:8" s="12" customFormat="1" x14ac:dyDescent="0.25">
      <c r="H1368" s="13"/>
    </row>
    <row r="1369" spans="8:8" s="12" customFormat="1" x14ac:dyDescent="0.25">
      <c r="H1369" s="13"/>
    </row>
    <row r="1370" spans="8:8" s="12" customFormat="1" x14ac:dyDescent="0.25">
      <c r="H1370" s="13"/>
    </row>
    <row r="1371" spans="8:8" s="12" customFormat="1" x14ac:dyDescent="0.25">
      <c r="H1371" s="13"/>
    </row>
    <row r="1372" spans="8:8" s="12" customFormat="1" x14ac:dyDescent="0.25">
      <c r="H1372" s="13"/>
    </row>
    <row r="1373" spans="8:8" s="12" customFormat="1" x14ac:dyDescent="0.25">
      <c r="H1373" s="13"/>
    </row>
    <row r="1374" spans="8:8" s="12" customFormat="1" x14ac:dyDescent="0.25">
      <c r="H1374" s="13"/>
    </row>
    <row r="1375" spans="8:8" s="12" customFormat="1" x14ac:dyDescent="0.25">
      <c r="H1375" s="13"/>
    </row>
    <row r="1376" spans="8:8" s="12" customFormat="1" x14ac:dyDescent="0.25">
      <c r="H1376" s="13"/>
    </row>
    <row r="1377" spans="8:8" s="12" customFormat="1" x14ac:dyDescent="0.25">
      <c r="H1377" s="13"/>
    </row>
    <row r="1378" spans="8:8" s="12" customFormat="1" x14ac:dyDescent="0.25">
      <c r="H1378" s="13"/>
    </row>
    <row r="1379" spans="8:8" s="12" customFormat="1" x14ac:dyDescent="0.25">
      <c r="H1379" s="13"/>
    </row>
    <row r="1380" spans="8:8" s="12" customFormat="1" x14ac:dyDescent="0.25">
      <c r="H1380" s="13"/>
    </row>
    <row r="1381" spans="8:8" s="12" customFormat="1" x14ac:dyDescent="0.25">
      <c r="H1381" s="13"/>
    </row>
    <row r="1382" spans="8:8" s="12" customFormat="1" x14ac:dyDescent="0.25">
      <c r="H1382" s="13"/>
    </row>
    <row r="1383" spans="8:8" s="12" customFormat="1" x14ac:dyDescent="0.25">
      <c r="H1383" s="13"/>
    </row>
    <row r="1384" spans="8:8" s="12" customFormat="1" x14ac:dyDescent="0.25">
      <c r="H1384" s="13"/>
    </row>
    <row r="1385" spans="8:8" s="12" customFormat="1" x14ac:dyDescent="0.25">
      <c r="H1385" s="13"/>
    </row>
    <row r="1386" spans="8:8" s="12" customFormat="1" x14ac:dyDescent="0.25">
      <c r="H1386" s="13"/>
    </row>
    <row r="1387" spans="8:8" s="12" customFormat="1" x14ac:dyDescent="0.25">
      <c r="H1387" s="13"/>
    </row>
    <row r="1388" spans="8:8" s="12" customFormat="1" x14ac:dyDescent="0.25">
      <c r="H1388" s="13"/>
    </row>
    <row r="1389" spans="8:8" s="12" customFormat="1" x14ac:dyDescent="0.25">
      <c r="H1389" s="13"/>
    </row>
    <row r="1390" spans="8:8" s="12" customFormat="1" x14ac:dyDescent="0.25">
      <c r="H1390" s="13"/>
    </row>
    <row r="1391" spans="8:8" s="12" customFormat="1" x14ac:dyDescent="0.25">
      <c r="H1391" s="13"/>
    </row>
    <row r="1392" spans="8:8" s="12" customFormat="1" x14ac:dyDescent="0.25">
      <c r="H1392" s="13"/>
    </row>
    <row r="1393" spans="8:8" s="12" customFormat="1" x14ac:dyDescent="0.25">
      <c r="H1393" s="13"/>
    </row>
    <row r="1394" spans="8:8" s="12" customFormat="1" x14ac:dyDescent="0.25">
      <c r="H1394" s="13"/>
    </row>
    <row r="1395" spans="8:8" s="12" customFormat="1" x14ac:dyDescent="0.25">
      <c r="H1395" s="13"/>
    </row>
    <row r="1396" spans="8:8" s="12" customFormat="1" x14ac:dyDescent="0.25">
      <c r="H1396" s="13"/>
    </row>
    <row r="1397" spans="8:8" s="12" customFormat="1" x14ac:dyDescent="0.25">
      <c r="H1397" s="13"/>
    </row>
    <row r="1398" spans="8:8" s="12" customFormat="1" x14ac:dyDescent="0.25">
      <c r="H1398" s="13"/>
    </row>
    <row r="1399" spans="8:8" s="12" customFormat="1" x14ac:dyDescent="0.25">
      <c r="H1399" s="13"/>
    </row>
    <row r="1400" spans="8:8" s="12" customFormat="1" x14ac:dyDescent="0.25">
      <c r="H1400" s="13"/>
    </row>
    <row r="1401" spans="8:8" s="12" customFormat="1" x14ac:dyDescent="0.25">
      <c r="H1401" s="13"/>
    </row>
    <row r="1402" spans="8:8" s="12" customFormat="1" x14ac:dyDescent="0.25">
      <c r="H1402" s="13"/>
    </row>
    <row r="1403" spans="8:8" s="12" customFormat="1" x14ac:dyDescent="0.25">
      <c r="H1403" s="13"/>
    </row>
    <row r="1404" spans="8:8" s="12" customFormat="1" x14ac:dyDescent="0.25">
      <c r="H1404" s="13"/>
    </row>
    <row r="1405" spans="8:8" s="12" customFormat="1" x14ac:dyDescent="0.25">
      <c r="H1405" s="13"/>
    </row>
    <row r="1406" spans="8:8" s="12" customFormat="1" x14ac:dyDescent="0.25">
      <c r="H1406" s="13"/>
    </row>
    <row r="1407" spans="8:8" s="12" customFormat="1" x14ac:dyDescent="0.25">
      <c r="H1407" s="13"/>
    </row>
    <row r="1408" spans="8:8" s="12" customFormat="1" x14ac:dyDescent="0.25">
      <c r="H1408" s="13"/>
    </row>
    <row r="1409" spans="8:8" s="12" customFormat="1" x14ac:dyDescent="0.25">
      <c r="H1409" s="13"/>
    </row>
    <row r="1410" spans="8:8" s="12" customFormat="1" x14ac:dyDescent="0.25">
      <c r="H1410" s="13"/>
    </row>
    <row r="1411" spans="8:8" s="12" customFormat="1" x14ac:dyDescent="0.25">
      <c r="H1411" s="13"/>
    </row>
    <row r="1412" spans="8:8" s="12" customFormat="1" x14ac:dyDescent="0.25">
      <c r="H1412" s="13"/>
    </row>
    <row r="1413" spans="8:8" s="12" customFormat="1" x14ac:dyDescent="0.25">
      <c r="H1413" s="13"/>
    </row>
    <row r="1414" spans="8:8" s="12" customFormat="1" x14ac:dyDescent="0.25">
      <c r="H1414" s="13"/>
    </row>
    <row r="1415" spans="8:8" s="12" customFormat="1" x14ac:dyDescent="0.25">
      <c r="H1415" s="13"/>
    </row>
    <row r="1416" spans="8:8" s="12" customFormat="1" x14ac:dyDescent="0.25">
      <c r="H1416" s="13"/>
    </row>
    <row r="1417" spans="8:8" s="12" customFormat="1" x14ac:dyDescent="0.25">
      <c r="H1417" s="13"/>
    </row>
    <row r="1418" spans="8:8" s="12" customFormat="1" x14ac:dyDescent="0.25">
      <c r="H1418" s="13"/>
    </row>
    <row r="1419" spans="8:8" s="12" customFormat="1" x14ac:dyDescent="0.25">
      <c r="H1419" s="13"/>
    </row>
    <row r="1420" spans="8:8" s="12" customFormat="1" x14ac:dyDescent="0.25">
      <c r="H1420" s="13"/>
    </row>
    <row r="1421" spans="8:8" s="12" customFormat="1" x14ac:dyDescent="0.25">
      <c r="H1421" s="13"/>
    </row>
    <row r="1422" spans="8:8" s="12" customFormat="1" x14ac:dyDescent="0.25">
      <c r="H1422" s="13"/>
    </row>
    <row r="1423" spans="8:8" s="12" customFormat="1" x14ac:dyDescent="0.25">
      <c r="H1423" s="13"/>
    </row>
    <row r="1424" spans="8:8" s="12" customFormat="1" x14ac:dyDescent="0.25">
      <c r="H1424" s="13"/>
    </row>
    <row r="1425" spans="8:8" s="12" customFormat="1" x14ac:dyDescent="0.25">
      <c r="H1425" s="13"/>
    </row>
    <row r="1426" spans="8:8" s="12" customFormat="1" x14ac:dyDescent="0.25">
      <c r="H1426" s="13"/>
    </row>
    <row r="1427" spans="8:8" s="12" customFormat="1" x14ac:dyDescent="0.25">
      <c r="H1427" s="13"/>
    </row>
    <row r="1428" spans="8:8" s="12" customFormat="1" x14ac:dyDescent="0.25">
      <c r="H1428" s="13"/>
    </row>
    <row r="1429" spans="8:8" s="12" customFormat="1" x14ac:dyDescent="0.25">
      <c r="H1429" s="13"/>
    </row>
    <row r="1430" spans="8:8" s="12" customFormat="1" x14ac:dyDescent="0.25">
      <c r="H1430" s="13"/>
    </row>
    <row r="1431" spans="8:8" s="12" customFormat="1" x14ac:dyDescent="0.25">
      <c r="H1431" s="13"/>
    </row>
    <row r="1432" spans="8:8" s="12" customFormat="1" x14ac:dyDescent="0.25">
      <c r="H1432" s="13"/>
    </row>
    <row r="1433" spans="8:8" s="12" customFormat="1" x14ac:dyDescent="0.25">
      <c r="H1433" s="13"/>
    </row>
    <row r="1434" spans="8:8" s="12" customFormat="1" x14ac:dyDescent="0.25">
      <c r="H1434" s="13"/>
    </row>
    <row r="1435" spans="8:8" s="12" customFormat="1" x14ac:dyDescent="0.25">
      <c r="H1435" s="13"/>
    </row>
    <row r="1436" spans="8:8" s="12" customFormat="1" x14ac:dyDescent="0.25">
      <c r="H1436" s="13"/>
    </row>
    <row r="1437" spans="8:8" s="12" customFormat="1" x14ac:dyDescent="0.25">
      <c r="H1437" s="13"/>
    </row>
    <row r="1438" spans="8:8" s="12" customFormat="1" x14ac:dyDescent="0.25">
      <c r="H1438" s="13"/>
    </row>
    <row r="1439" spans="8:8" s="12" customFormat="1" x14ac:dyDescent="0.25">
      <c r="H1439" s="13"/>
    </row>
    <row r="1440" spans="8:8" s="12" customFormat="1" x14ac:dyDescent="0.25">
      <c r="H1440" s="13"/>
    </row>
    <row r="1441" spans="8:8" s="12" customFormat="1" x14ac:dyDescent="0.25">
      <c r="H1441" s="13"/>
    </row>
    <row r="1442" spans="8:8" s="12" customFormat="1" x14ac:dyDescent="0.25">
      <c r="H1442" s="13"/>
    </row>
    <row r="1443" spans="8:8" s="12" customFormat="1" x14ac:dyDescent="0.25">
      <c r="H1443" s="13"/>
    </row>
    <row r="1444" spans="8:8" s="12" customFormat="1" x14ac:dyDescent="0.25">
      <c r="H1444" s="13"/>
    </row>
    <row r="1445" spans="8:8" s="12" customFormat="1" x14ac:dyDescent="0.25">
      <c r="H1445" s="13"/>
    </row>
    <row r="1446" spans="8:8" s="12" customFormat="1" x14ac:dyDescent="0.25">
      <c r="H1446" s="13"/>
    </row>
    <row r="1447" spans="8:8" s="12" customFormat="1" x14ac:dyDescent="0.25">
      <c r="H1447" s="13"/>
    </row>
    <row r="1448" spans="8:8" s="12" customFormat="1" x14ac:dyDescent="0.25">
      <c r="H1448" s="13"/>
    </row>
    <row r="1449" spans="8:8" s="12" customFormat="1" x14ac:dyDescent="0.25">
      <c r="H1449" s="13"/>
    </row>
    <row r="1450" spans="8:8" s="12" customFormat="1" x14ac:dyDescent="0.25">
      <c r="H1450" s="13"/>
    </row>
    <row r="1451" spans="8:8" s="12" customFormat="1" x14ac:dyDescent="0.25">
      <c r="H1451" s="13"/>
    </row>
    <row r="1452" spans="8:8" s="12" customFormat="1" x14ac:dyDescent="0.25">
      <c r="H1452" s="13"/>
    </row>
    <row r="1453" spans="8:8" s="12" customFormat="1" x14ac:dyDescent="0.25">
      <c r="H1453" s="13"/>
    </row>
    <row r="1454" spans="8:8" s="12" customFormat="1" x14ac:dyDescent="0.25">
      <c r="H1454" s="13"/>
    </row>
    <row r="1455" spans="8:8" s="12" customFormat="1" x14ac:dyDescent="0.25">
      <c r="H1455" s="13"/>
    </row>
    <row r="1456" spans="8:8" s="12" customFormat="1" x14ac:dyDescent="0.25">
      <c r="H1456" s="13"/>
    </row>
    <row r="1457" spans="8:8" s="12" customFormat="1" x14ac:dyDescent="0.25">
      <c r="H1457" s="13"/>
    </row>
    <row r="1458" spans="8:8" s="12" customFormat="1" x14ac:dyDescent="0.25">
      <c r="H1458" s="13"/>
    </row>
    <row r="1459" spans="8:8" s="12" customFormat="1" x14ac:dyDescent="0.25">
      <c r="H1459" s="13"/>
    </row>
    <row r="1460" spans="8:8" s="12" customFormat="1" x14ac:dyDescent="0.25">
      <c r="H1460" s="13"/>
    </row>
    <row r="1461" spans="8:8" s="12" customFormat="1" x14ac:dyDescent="0.25">
      <c r="H1461" s="13"/>
    </row>
    <row r="1462" spans="8:8" s="12" customFormat="1" x14ac:dyDescent="0.25">
      <c r="H1462" s="13"/>
    </row>
    <row r="1463" spans="8:8" s="12" customFormat="1" x14ac:dyDescent="0.25">
      <c r="H1463" s="13"/>
    </row>
    <row r="1464" spans="8:8" s="12" customFormat="1" x14ac:dyDescent="0.25">
      <c r="H1464" s="13"/>
    </row>
    <row r="1465" spans="8:8" s="12" customFormat="1" x14ac:dyDescent="0.25">
      <c r="H1465" s="13"/>
    </row>
    <row r="1466" spans="8:8" s="12" customFormat="1" x14ac:dyDescent="0.25">
      <c r="H1466" s="13"/>
    </row>
    <row r="1467" spans="8:8" s="12" customFormat="1" x14ac:dyDescent="0.25">
      <c r="H1467" s="13"/>
    </row>
    <row r="1468" spans="8:8" s="12" customFormat="1" x14ac:dyDescent="0.25">
      <c r="H1468" s="13"/>
    </row>
    <row r="1469" spans="8:8" s="12" customFormat="1" x14ac:dyDescent="0.25">
      <c r="H1469" s="13"/>
    </row>
    <row r="1470" spans="8:8" s="12" customFormat="1" x14ac:dyDescent="0.25">
      <c r="H1470" s="13"/>
    </row>
    <row r="1471" spans="8:8" s="12" customFormat="1" x14ac:dyDescent="0.25">
      <c r="H1471" s="13"/>
    </row>
    <row r="1472" spans="8:8" s="12" customFormat="1" x14ac:dyDescent="0.25">
      <c r="H1472" s="13"/>
    </row>
    <row r="1473" spans="8:8" s="12" customFormat="1" x14ac:dyDescent="0.25">
      <c r="H1473" s="13"/>
    </row>
    <row r="1474" spans="8:8" s="12" customFormat="1" x14ac:dyDescent="0.25">
      <c r="H1474" s="13"/>
    </row>
    <row r="1475" spans="8:8" s="12" customFormat="1" x14ac:dyDescent="0.25">
      <c r="H1475" s="13"/>
    </row>
    <row r="1476" spans="8:8" s="12" customFormat="1" x14ac:dyDescent="0.25">
      <c r="H1476" s="13"/>
    </row>
    <row r="1477" spans="8:8" s="12" customFormat="1" x14ac:dyDescent="0.25">
      <c r="H1477" s="13"/>
    </row>
    <row r="1478" spans="8:8" s="12" customFormat="1" x14ac:dyDescent="0.25">
      <c r="H1478" s="13"/>
    </row>
    <row r="1479" spans="8:8" s="12" customFormat="1" x14ac:dyDescent="0.25">
      <c r="H1479" s="13"/>
    </row>
    <row r="1480" spans="8:8" s="12" customFormat="1" x14ac:dyDescent="0.25">
      <c r="H1480" s="13"/>
    </row>
    <row r="1481" spans="8:8" s="12" customFormat="1" x14ac:dyDescent="0.25">
      <c r="H1481" s="13"/>
    </row>
    <row r="1482" spans="8:8" s="12" customFormat="1" x14ac:dyDescent="0.25">
      <c r="H1482" s="13"/>
    </row>
    <row r="1483" spans="8:8" s="12" customFormat="1" x14ac:dyDescent="0.25">
      <c r="H1483" s="13"/>
    </row>
    <row r="1484" spans="8:8" s="12" customFormat="1" x14ac:dyDescent="0.25">
      <c r="H1484" s="13"/>
    </row>
    <row r="1485" spans="8:8" s="12" customFormat="1" x14ac:dyDescent="0.25">
      <c r="H1485" s="13"/>
    </row>
    <row r="1486" spans="8:8" s="12" customFormat="1" x14ac:dyDescent="0.25">
      <c r="H1486" s="13"/>
    </row>
    <row r="1487" spans="8:8" s="12" customFormat="1" x14ac:dyDescent="0.25">
      <c r="H1487" s="13"/>
    </row>
    <row r="1488" spans="8:8" s="12" customFormat="1" x14ac:dyDescent="0.25">
      <c r="H1488" s="13"/>
    </row>
    <row r="1489" spans="8:8" s="12" customFormat="1" x14ac:dyDescent="0.25">
      <c r="H1489" s="13"/>
    </row>
    <row r="1490" spans="8:8" s="12" customFormat="1" x14ac:dyDescent="0.25">
      <c r="H1490" s="13"/>
    </row>
    <row r="1491" spans="8:8" s="12" customFormat="1" x14ac:dyDescent="0.25">
      <c r="H1491" s="13"/>
    </row>
    <row r="1492" spans="8:8" s="12" customFormat="1" x14ac:dyDescent="0.25">
      <c r="H1492" s="13"/>
    </row>
    <row r="1493" spans="8:8" s="12" customFormat="1" x14ac:dyDescent="0.25">
      <c r="H1493" s="13"/>
    </row>
    <row r="1494" spans="8:8" s="12" customFormat="1" x14ac:dyDescent="0.25">
      <c r="H1494" s="13"/>
    </row>
    <row r="1495" spans="8:8" s="12" customFormat="1" x14ac:dyDescent="0.25">
      <c r="H1495" s="13"/>
    </row>
    <row r="1496" spans="8:8" s="12" customFormat="1" x14ac:dyDescent="0.25">
      <c r="H1496" s="13"/>
    </row>
    <row r="1497" spans="8:8" s="12" customFormat="1" x14ac:dyDescent="0.25">
      <c r="H1497" s="13"/>
    </row>
    <row r="1498" spans="8:8" s="12" customFormat="1" x14ac:dyDescent="0.25">
      <c r="H1498" s="13"/>
    </row>
    <row r="1499" spans="8:8" s="12" customFormat="1" x14ac:dyDescent="0.25">
      <c r="H1499" s="13"/>
    </row>
    <row r="1500" spans="8:8" s="12" customFormat="1" x14ac:dyDescent="0.25">
      <c r="H1500" s="13"/>
    </row>
    <row r="1501" spans="8:8" s="12" customFormat="1" x14ac:dyDescent="0.25">
      <c r="H1501" s="13"/>
    </row>
    <row r="1502" spans="8:8" s="12" customFormat="1" x14ac:dyDescent="0.25">
      <c r="H1502" s="13"/>
    </row>
    <row r="1503" spans="8:8" s="12" customFormat="1" x14ac:dyDescent="0.25">
      <c r="H1503" s="13"/>
    </row>
    <row r="1504" spans="8:8" s="12" customFormat="1" x14ac:dyDescent="0.25">
      <c r="H1504" s="13"/>
    </row>
    <row r="1505" spans="8:8" s="12" customFormat="1" x14ac:dyDescent="0.25">
      <c r="H1505" s="13"/>
    </row>
    <row r="1506" spans="8:8" s="12" customFormat="1" x14ac:dyDescent="0.25">
      <c r="H1506" s="13"/>
    </row>
    <row r="1507" spans="8:8" s="12" customFormat="1" x14ac:dyDescent="0.25">
      <c r="H1507" s="13"/>
    </row>
    <row r="1508" spans="8:8" s="12" customFormat="1" x14ac:dyDescent="0.25">
      <c r="H1508" s="13"/>
    </row>
    <row r="1509" spans="8:8" s="12" customFormat="1" x14ac:dyDescent="0.25">
      <c r="H1509" s="13"/>
    </row>
    <row r="1510" spans="8:8" s="12" customFormat="1" x14ac:dyDescent="0.25">
      <c r="H1510" s="13"/>
    </row>
    <row r="1511" spans="8:8" s="12" customFormat="1" x14ac:dyDescent="0.25">
      <c r="H1511" s="13"/>
    </row>
    <row r="1512" spans="8:8" s="12" customFormat="1" x14ac:dyDescent="0.25">
      <c r="H1512" s="13"/>
    </row>
    <row r="1513" spans="8:8" s="12" customFormat="1" x14ac:dyDescent="0.25">
      <c r="H1513" s="13"/>
    </row>
    <row r="1514" spans="8:8" s="12" customFormat="1" x14ac:dyDescent="0.25">
      <c r="H1514" s="13"/>
    </row>
    <row r="1515" spans="8:8" s="12" customFormat="1" x14ac:dyDescent="0.25">
      <c r="H1515" s="13"/>
    </row>
    <row r="1516" spans="8:8" s="12" customFormat="1" x14ac:dyDescent="0.25">
      <c r="H1516" s="13"/>
    </row>
    <row r="1517" spans="8:8" s="12" customFormat="1" x14ac:dyDescent="0.25">
      <c r="H1517" s="13"/>
    </row>
    <row r="1518" spans="8:8" s="12" customFormat="1" x14ac:dyDescent="0.25">
      <c r="H1518" s="13"/>
    </row>
    <row r="1519" spans="8:8" s="12" customFormat="1" x14ac:dyDescent="0.25">
      <c r="H1519" s="13"/>
    </row>
    <row r="1520" spans="8:8" s="12" customFormat="1" x14ac:dyDescent="0.25">
      <c r="H1520" s="13"/>
    </row>
    <row r="1521" spans="8:8" s="12" customFormat="1" x14ac:dyDescent="0.25">
      <c r="H1521" s="13"/>
    </row>
    <row r="1522" spans="8:8" s="12" customFormat="1" x14ac:dyDescent="0.25">
      <c r="H1522" s="13"/>
    </row>
    <row r="1523" spans="8:8" s="12" customFormat="1" x14ac:dyDescent="0.25">
      <c r="H1523" s="13"/>
    </row>
    <row r="1524" spans="8:8" s="12" customFormat="1" x14ac:dyDescent="0.25">
      <c r="H1524" s="13"/>
    </row>
    <row r="1525" spans="8:8" s="12" customFormat="1" x14ac:dyDescent="0.25">
      <c r="H1525" s="13"/>
    </row>
    <row r="1526" spans="8:8" s="12" customFormat="1" x14ac:dyDescent="0.25">
      <c r="H1526" s="13"/>
    </row>
    <row r="1527" spans="8:8" s="12" customFormat="1" x14ac:dyDescent="0.25">
      <c r="H1527" s="13"/>
    </row>
    <row r="1528" spans="8:8" s="12" customFormat="1" x14ac:dyDescent="0.25">
      <c r="H1528" s="13"/>
    </row>
    <row r="1529" spans="8:8" s="12" customFormat="1" x14ac:dyDescent="0.25">
      <c r="H1529" s="13"/>
    </row>
    <row r="1530" spans="8:8" s="12" customFormat="1" x14ac:dyDescent="0.25">
      <c r="H1530" s="13"/>
    </row>
    <row r="1531" spans="8:8" s="12" customFormat="1" x14ac:dyDescent="0.25">
      <c r="H1531" s="13"/>
    </row>
    <row r="1532" spans="8:8" s="12" customFormat="1" x14ac:dyDescent="0.25">
      <c r="H1532" s="13"/>
    </row>
    <row r="1533" spans="8:8" s="12" customFormat="1" x14ac:dyDescent="0.25">
      <c r="H1533" s="13"/>
    </row>
    <row r="1534" spans="8:8" s="12" customFormat="1" x14ac:dyDescent="0.25">
      <c r="H1534" s="13"/>
    </row>
    <row r="1535" spans="8:8" s="12" customFormat="1" x14ac:dyDescent="0.25">
      <c r="H1535" s="13"/>
    </row>
    <row r="1536" spans="8:8" s="12" customFormat="1" x14ac:dyDescent="0.25">
      <c r="H1536" s="13"/>
    </row>
    <row r="1537" spans="8:8" s="12" customFormat="1" x14ac:dyDescent="0.25">
      <c r="H1537" s="13"/>
    </row>
    <row r="1538" spans="8:8" s="12" customFormat="1" x14ac:dyDescent="0.25">
      <c r="H1538" s="13"/>
    </row>
    <row r="1539" spans="8:8" s="12" customFormat="1" x14ac:dyDescent="0.25">
      <c r="H1539" s="13"/>
    </row>
    <row r="1540" spans="8:8" s="12" customFormat="1" x14ac:dyDescent="0.25">
      <c r="H1540" s="13"/>
    </row>
    <row r="1541" spans="8:8" s="12" customFormat="1" x14ac:dyDescent="0.25">
      <c r="H1541" s="13"/>
    </row>
    <row r="1542" spans="8:8" s="12" customFormat="1" x14ac:dyDescent="0.25">
      <c r="H1542" s="13"/>
    </row>
    <row r="1543" spans="8:8" s="12" customFormat="1" x14ac:dyDescent="0.25">
      <c r="H1543" s="13"/>
    </row>
    <row r="1544" spans="8:8" s="12" customFormat="1" x14ac:dyDescent="0.25">
      <c r="H1544" s="13"/>
    </row>
    <row r="1545" spans="8:8" s="12" customFormat="1" x14ac:dyDescent="0.25">
      <c r="H1545" s="13"/>
    </row>
    <row r="1546" spans="8:8" s="12" customFormat="1" x14ac:dyDescent="0.25">
      <c r="H1546" s="13"/>
    </row>
    <row r="1547" spans="8:8" s="12" customFormat="1" x14ac:dyDescent="0.25">
      <c r="H1547" s="13"/>
    </row>
    <row r="1548" spans="8:8" s="12" customFormat="1" x14ac:dyDescent="0.25">
      <c r="H1548" s="13"/>
    </row>
    <row r="1549" spans="8:8" s="12" customFormat="1" x14ac:dyDescent="0.25">
      <c r="H1549" s="13"/>
    </row>
    <row r="1550" spans="8:8" s="12" customFormat="1" x14ac:dyDescent="0.25">
      <c r="H1550" s="13"/>
    </row>
    <row r="1551" spans="8:8" s="12" customFormat="1" x14ac:dyDescent="0.25">
      <c r="H1551" s="13"/>
    </row>
    <row r="1552" spans="8:8" s="12" customFormat="1" x14ac:dyDescent="0.25">
      <c r="H1552" s="13"/>
    </row>
    <row r="1553" spans="8:8" s="12" customFormat="1" x14ac:dyDescent="0.25">
      <c r="H1553" s="13"/>
    </row>
    <row r="1554" spans="8:8" s="12" customFormat="1" x14ac:dyDescent="0.25">
      <c r="H1554" s="13"/>
    </row>
    <row r="1555" spans="8:8" s="12" customFormat="1" x14ac:dyDescent="0.25">
      <c r="H1555" s="13"/>
    </row>
    <row r="1556" spans="8:8" s="12" customFormat="1" x14ac:dyDescent="0.25">
      <c r="H1556" s="13"/>
    </row>
    <row r="1557" spans="8:8" s="12" customFormat="1" x14ac:dyDescent="0.25">
      <c r="H1557" s="13"/>
    </row>
    <row r="1558" spans="8:8" s="12" customFormat="1" x14ac:dyDescent="0.25">
      <c r="H1558" s="13"/>
    </row>
    <row r="1559" spans="8:8" s="12" customFormat="1" x14ac:dyDescent="0.25">
      <c r="H1559" s="13"/>
    </row>
    <row r="1560" spans="8:8" s="12" customFormat="1" x14ac:dyDescent="0.25">
      <c r="H1560" s="13"/>
    </row>
    <row r="1561" spans="8:8" s="12" customFormat="1" x14ac:dyDescent="0.25">
      <c r="H1561" s="13"/>
    </row>
    <row r="1562" spans="8:8" s="12" customFormat="1" x14ac:dyDescent="0.25">
      <c r="H1562" s="13"/>
    </row>
    <row r="1563" spans="8:8" s="12" customFormat="1" x14ac:dyDescent="0.25">
      <c r="H1563" s="13"/>
    </row>
    <row r="1564" spans="8:8" s="12" customFormat="1" x14ac:dyDescent="0.25">
      <c r="H1564" s="13"/>
    </row>
    <row r="1565" spans="8:8" s="12" customFormat="1" x14ac:dyDescent="0.25">
      <c r="H1565" s="13"/>
    </row>
    <row r="1566" spans="8:8" s="12" customFormat="1" x14ac:dyDescent="0.25">
      <c r="H1566" s="13"/>
    </row>
    <row r="1567" spans="8:8" s="12" customFormat="1" x14ac:dyDescent="0.25">
      <c r="H1567" s="13"/>
    </row>
    <row r="1568" spans="8:8" s="12" customFormat="1" x14ac:dyDescent="0.25">
      <c r="H1568" s="13"/>
    </row>
    <row r="1569" spans="8:8" s="12" customFormat="1" x14ac:dyDescent="0.25">
      <c r="H1569" s="13"/>
    </row>
    <row r="1570" spans="8:8" s="12" customFormat="1" x14ac:dyDescent="0.25">
      <c r="H1570" s="13"/>
    </row>
    <row r="1571" spans="8:8" s="12" customFormat="1" x14ac:dyDescent="0.25">
      <c r="H1571" s="13"/>
    </row>
    <row r="1572" spans="8:8" s="12" customFormat="1" x14ac:dyDescent="0.25">
      <c r="H1572" s="13"/>
    </row>
    <row r="1573" spans="8:8" s="12" customFormat="1" x14ac:dyDescent="0.25">
      <c r="H1573" s="13"/>
    </row>
    <row r="1574" spans="8:8" s="12" customFormat="1" x14ac:dyDescent="0.25">
      <c r="H1574" s="13"/>
    </row>
    <row r="1575" spans="8:8" s="12" customFormat="1" x14ac:dyDescent="0.25">
      <c r="H1575" s="13"/>
    </row>
    <row r="1576" spans="8:8" s="12" customFormat="1" x14ac:dyDescent="0.25">
      <c r="H1576" s="13"/>
    </row>
    <row r="1577" spans="8:8" s="12" customFormat="1" x14ac:dyDescent="0.25">
      <c r="H1577" s="13"/>
    </row>
    <row r="1578" spans="8:8" s="12" customFormat="1" x14ac:dyDescent="0.25">
      <c r="H1578" s="13"/>
    </row>
    <row r="1579" spans="8:8" s="12" customFormat="1" x14ac:dyDescent="0.25">
      <c r="H1579" s="13"/>
    </row>
    <row r="1580" spans="8:8" s="12" customFormat="1" x14ac:dyDescent="0.25">
      <c r="H1580" s="13"/>
    </row>
    <row r="1581" spans="8:8" s="12" customFormat="1" x14ac:dyDescent="0.25">
      <c r="H1581" s="13"/>
    </row>
    <row r="1582" spans="8:8" s="12" customFormat="1" x14ac:dyDescent="0.25">
      <c r="H1582" s="13"/>
    </row>
    <row r="1583" spans="8:8" s="12" customFormat="1" x14ac:dyDescent="0.25">
      <c r="H1583" s="13"/>
    </row>
    <row r="1584" spans="8:8" s="12" customFormat="1" x14ac:dyDescent="0.25">
      <c r="H1584" s="13"/>
    </row>
    <row r="1585" spans="8:8" s="12" customFormat="1" x14ac:dyDescent="0.25">
      <c r="H1585" s="13"/>
    </row>
    <row r="1586" spans="8:8" s="12" customFormat="1" x14ac:dyDescent="0.25">
      <c r="H1586" s="13"/>
    </row>
    <row r="1587" spans="8:8" s="12" customFormat="1" x14ac:dyDescent="0.25">
      <c r="H1587" s="13"/>
    </row>
    <row r="1588" spans="8:8" s="12" customFormat="1" x14ac:dyDescent="0.25">
      <c r="H1588" s="13"/>
    </row>
    <row r="1589" spans="8:8" s="12" customFormat="1" x14ac:dyDescent="0.25">
      <c r="H1589" s="13"/>
    </row>
    <row r="1590" spans="8:8" s="12" customFormat="1" x14ac:dyDescent="0.25">
      <c r="H1590" s="13"/>
    </row>
    <row r="1591" spans="8:8" s="12" customFormat="1" x14ac:dyDescent="0.25">
      <c r="H1591" s="13"/>
    </row>
    <row r="1592" spans="8:8" s="12" customFormat="1" x14ac:dyDescent="0.25">
      <c r="H1592" s="13"/>
    </row>
    <row r="1593" spans="8:8" s="12" customFormat="1" x14ac:dyDescent="0.25">
      <c r="H1593" s="13"/>
    </row>
    <row r="1594" spans="8:8" s="12" customFormat="1" x14ac:dyDescent="0.25">
      <c r="H1594" s="13"/>
    </row>
    <row r="1595" spans="8:8" s="12" customFormat="1" x14ac:dyDescent="0.25">
      <c r="H1595" s="13"/>
    </row>
    <row r="1596" spans="8:8" s="12" customFormat="1" x14ac:dyDescent="0.25">
      <c r="H1596" s="13"/>
    </row>
    <row r="1597" spans="8:8" s="12" customFormat="1" x14ac:dyDescent="0.25">
      <c r="H1597" s="13"/>
    </row>
    <row r="1598" spans="8:8" s="12" customFormat="1" x14ac:dyDescent="0.25">
      <c r="H1598" s="13"/>
    </row>
    <row r="1599" spans="8:8" s="12" customFormat="1" x14ac:dyDescent="0.25">
      <c r="H1599" s="13"/>
    </row>
    <row r="1600" spans="8:8" s="12" customFormat="1" x14ac:dyDescent="0.25">
      <c r="H1600" s="13"/>
    </row>
    <row r="1601" spans="8:8" s="12" customFormat="1" x14ac:dyDescent="0.25">
      <c r="H1601" s="13"/>
    </row>
    <row r="1602" spans="8:8" s="12" customFormat="1" x14ac:dyDescent="0.25">
      <c r="H1602" s="13"/>
    </row>
    <row r="1603" spans="8:8" s="12" customFormat="1" x14ac:dyDescent="0.25">
      <c r="H1603" s="13"/>
    </row>
    <row r="1604" spans="8:8" s="12" customFormat="1" x14ac:dyDescent="0.25">
      <c r="H1604" s="13"/>
    </row>
    <row r="1605" spans="8:8" s="12" customFormat="1" x14ac:dyDescent="0.25">
      <c r="H1605" s="13"/>
    </row>
    <row r="1606" spans="8:8" s="12" customFormat="1" x14ac:dyDescent="0.25">
      <c r="H1606" s="13"/>
    </row>
    <row r="1607" spans="8:8" s="12" customFormat="1" x14ac:dyDescent="0.25">
      <c r="H1607" s="13"/>
    </row>
    <row r="1608" spans="8:8" s="12" customFormat="1" x14ac:dyDescent="0.25">
      <c r="H1608" s="13"/>
    </row>
    <row r="1609" spans="8:8" s="12" customFormat="1" x14ac:dyDescent="0.25">
      <c r="H1609" s="13"/>
    </row>
    <row r="1610" spans="8:8" s="12" customFormat="1" x14ac:dyDescent="0.25">
      <c r="H1610" s="13"/>
    </row>
    <row r="1611" spans="8:8" s="12" customFormat="1" x14ac:dyDescent="0.25">
      <c r="H1611" s="13"/>
    </row>
    <row r="1612" spans="8:8" s="12" customFormat="1" x14ac:dyDescent="0.25">
      <c r="H1612" s="13"/>
    </row>
    <row r="1613" spans="8:8" s="12" customFormat="1" x14ac:dyDescent="0.25">
      <c r="H1613" s="13"/>
    </row>
    <row r="1614" spans="8:8" s="12" customFormat="1" x14ac:dyDescent="0.25">
      <c r="H1614" s="13"/>
    </row>
    <row r="1615" spans="8:8" s="12" customFormat="1" x14ac:dyDescent="0.25">
      <c r="H1615" s="13"/>
    </row>
    <row r="1616" spans="8:8" s="12" customFormat="1" x14ac:dyDescent="0.25">
      <c r="H1616" s="13"/>
    </row>
    <row r="1617" spans="8:8" s="12" customFormat="1" x14ac:dyDescent="0.25">
      <c r="H1617" s="13"/>
    </row>
    <row r="1618" spans="8:8" s="12" customFormat="1" x14ac:dyDescent="0.25">
      <c r="H1618" s="13"/>
    </row>
    <row r="1619" spans="8:8" s="12" customFormat="1" x14ac:dyDescent="0.25">
      <c r="H1619" s="13"/>
    </row>
    <row r="1620" spans="8:8" s="12" customFormat="1" x14ac:dyDescent="0.25">
      <c r="H1620" s="13"/>
    </row>
    <row r="1621" spans="8:8" s="12" customFormat="1" x14ac:dyDescent="0.25">
      <c r="H1621" s="13"/>
    </row>
    <row r="1622" spans="8:8" s="12" customFormat="1" x14ac:dyDescent="0.25">
      <c r="H1622" s="13"/>
    </row>
    <row r="1623" spans="8:8" s="12" customFormat="1" x14ac:dyDescent="0.25">
      <c r="H1623" s="13"/>
    </row>
    <row r="1624" spans="8:8" s="12" customFormat="1" x14ac:dyDescent="0.25">
      <c r="H1624" s="13"/>
    </row>
    <row r="1625" spans="8:8" s="12" customFormat="1" x14ac:dyDescent="0.25">
      <c r="H1625" s="13"/>
    </row>
    <row r="1626" spans="8:8" s="12" customFormat="1" x14ac:dyDescent="0.25">
      <c r="H1626" s="13"/>
    </row>
    <row r="1627" spans="8:8" s="12" customFormat="1" x14ac:dyDescent="0.25">
      <c r="H1627" s="13"/>
    </row>
    <row r="1628" spans="8:8" s="12" customFormat="1" x14ac:dyDescent="0.25">
      <c r="H1628" s="13"/>
    </row>
    <row r="1629" spans="8:8" s="12" customFormat="1" x14ac:dyDescent="0.25">
      <c r="H1629" s="13"/>
    </row>
    <row r="1630" spans="8:8" s="12" customFormat="1" x14ac:dyDescent="0.25">
      <c r="H1630" s="13"/>
    </row>
    <row r="1631" spans="8:8" s="12" customFormat="1" x14ac:dyDescent="0.25">
      <c r="H1631" s="13"/>
    </row>
    <row r="1632" spans="8:8" s="12" customFormat="1" x14ac:dyDescent="0.25">
      <c r="H1632" s="13"/>
    </row>
    <row r="1633" spans="8:8" s="12" customFormat="1" x14ac:dyDescent="0.25">
      <c r="H1633" s="13"/>
    </row>
    <row r="1634" spans="8:8" s="12" customFormat="1" x14ac:dyDescent="0.25">
      <c r="H1634" s="13"/>
    </row>
    <row r="1635" spans="8:8" s="12" customFormat="1" x14ac:dyDescent="0.25">
      <c r="H1635" s="13"/>
    </row>
    <row r="1636" spans="8:8" s="12" customFormat="1" x14ac:dyDescent="0.25">
      <c r="H1636" s="13"/>
    </row>
    <row r="1637" spans="8:8" s="12" customFormat="1" x14ac:dyDescent="0.25">
      <c r="H1637" s="13"/>
    </row>
    <row r="1638" spans="8:8" s="12" customFormat="1" x14ac:dyDescent="0.25">
      <c r="H1638" s="13"/>
    </row>
    <row r="1639" spans="8:8" s="12" customFormat="1" x14ac:dyDescent="0.25">
      <c r="H1639" s="13"/>
    </row>
    <row r="1640" spans="8:8" s="12" customFormat="1" x14ac:dyDescent="0.25">
      <c r="H1640" s="13"/>
    </row>
    <row r="1641" spans="8:8" s="12" customFormat="1" x14ac:dyDescent="0.25">
      <c r="H1641" s="13"/>
    </row>
    <row r="1642" spans="8:8" s="12" customFormat="1" x14ac:dyDescent="0.25">
      <c r="H1642" s="13"/>
    </row>
    <row r="1643" spans="8:8" s="12" customFormat="1" x14ac:dyDescent="0.25">
      <c r="H1643" s="13"/>
    </row>
    <row r="1644" spans="8:8" s="12" customFormat="1" x14ac:dyDescent="0.25">
      <c r="H1644" s="13"/>
    </row>
    <row r="1645" spans="8:8" s="12" customFormat="1" x14ac:dyDescent="0.25">
      <c r="H1645" s="13"/>
    </row>
    <row r="1646" spans="8:8" s="12" customFormat="1" x14ac:dyDescent="0.25">
      <c r="H1646" s="13"/>
    </row>
    <row r="1647" spans="8:8" s="12" customFormat="1" x14ac:dyDescent="0.25">
      <c r="H1647" s="13"/>
    </row>
    <row r="1648" spans="8:8" s="12" customFormat="1" x14ac:dyDescent="0.25">
      <c r="H1648" s="13"/>
    </row>
    <row r="1649" spans="8:8" s="12" customFormat="1" x14ac:dyDescent="0.25">
      <c r="H1649" s="13"/>
    </row>
    <row r="1650" spans="8:8" s="12" customFormat="1" x14ac:dyDescent="0.25">
      <c r="H1650" s="13"/>
    </row>
    <row r="1651" spans="8:8" s="12" customFormat="1" x14ac:dyDescent="0.25">
      <c r="H1651" s="13"/>
    </row>
    <row r="1652" spans="8:8" s="12" customFormat="1" x14ac:dyDescent="0.25">
      <c r="H1652" s="13"/>
    </row>
    <row r="1653" spans="8:8" s="12" customFormat="1" x14ac:dyDescent="0.25">
      <c r="H1653" s="13"/>
    </row>
    <row r="1654" spans="8:8" s="12" customFormat="1" x14ac:dyDescent="0.25">
      <c r="H1654" s="13"/>
    </row>
    <row r="1655" spans="8:8" s="12" customFormat="1" x14ac:dyDescent="0.25">
      <c r="H1655" s="13"/>
    </row>
    <row r="1656" spans="8:8" s="12" customFormat="1" x14ac:dyDescent="0.25">
      <c r="H1656" s="13"/>
    </row>
    <row r="1657" spans="8:8" s="12" customFormat="1" x14ac:dyDescent="0.25">
      <c r="H1657" s="13"/>
    </row>
    <row r="1658" spans="8:8" s="12" customFormat="1" x14ac:dyDescent="0.25">
      <c r="H1658" s="13"/>
    </row>
    <row r="1659" spans="8:8" s="12" customFormat="1" x14ac:dyDescent="0.25">
      <c r="H1659" s="13"/>
    </row>
    <row r="1660" spans="8:8" s="12" customFormat="1" x14ac:dyDescent="0.25">
      <c r="H1660" s="13"/>
    </row>
    <row r="1661" spans="8:8" s="12" customFormat="1" x14ac:dyDescent="0.25">
      <c r="H1661" s="13"/>
    </row>
    <row r="1662" spans="8:8" s="12" customFormat="1" x14ac:dyDescent="0.25">
      <c r="H1662" s="13"/>
    </row>
    <row r="1663" spans="8:8" s="12" customFormat="1" x14ac:dyDescent="0.25">
      <c r="H1663" s="13"/>
    </row>
    <row r="1664" spans="8:8" s="12" customFormat="1" x14ac:dyDescent="0.25">
      <c r="H1664" s="13"/>
    </row>
    <row r="1665" spans="8:8" s="12" customFormat="1" x14ac:dyDescent="0.25">
      <c r="H1665" s="13"/>
    </row>
    <row r="1666" spans="8:8" s="12" customFormat="1" x14ac:dyDescent="0.25">
      <c r="H1666" s="13"/>
    </row>
    <row r="1667" spans="8:8" s="12" customFormat="1" x14ac:dyDescent="0.25">
      <c r="H1667" s="13"/>
    </row>
    <row r="1668" spans="8:8" s="12" customFormat="1" x14ac:dyDescent="0.25">
      <c r="H1668" s="13"/>
    </row>
    <row r="1669" spans="8:8" s="12" customFormat="1" x14ac:dyDescent="0.25">
      <c r="H1669" s="13"/>
    </row>
    <row r="1670" spans="8:8" s="12" customFormat="1" x14ac:dyDescent="0.25">
      <c r="H1670" s="13"/>
    </row>
    <row r="1671" spans="8:8" s="12" customFormat="1" x14ac:dyDescent="0.25">
      <c r="H1671" s="13"/>
    </row>
    <row r="1672" spans="8:8" s="12" customFormat="1" x14ac:dyDescent="0.25">
      <c r="H1672" s="13"/>
    </row>
    <row r="1673" spans="8:8" s="12" customFormat="1" x14ac:dyDescent="0.25">
      <c r="H1673" s="13"/>
    </row>
    <row r="1674" spans="8:8" s="12" customFormat="1" x14ac:dyDescent="0.25">
      <c r="H1674" s="13"/>
    </row>
    <row r="1675" spans="8:8" s="12" customFormat="1" x14ac:dyDescent="0.25">
      <c r="H1675" s="13"/>
    </row>
    <row r="1676" spans="8:8" s="12" customFormat="1" x14ac:dyDescent="0.25">
      <c r="H1676" s="13"/>
    </row>
    <row r="1677" spans="8:8" s="12" customFormat="1" x14ac:dyDescent="0.25">
      <c r="H1677" s="13"/>
    </row>
    <row r="1678" spans="8:8" s="12" customFormat="1" x14ac:dyDescent="0.25">
      <c r="H1678" s="13"/>
    </row>
    <row r="1679" spans="8:8" s="12" customFormat="1" x14ac:dyDescent="0.25">
      <c r="H1679" s="13"/>
    </row>
    <row r="1680" spans="8:8" s="12" customFormat="1" x14ac:dyDescent="0.25">
      <c r="H1680" s="13"/>
    </row>
    <row r="1681" spans="8:8" s="12" customFormat="1" x14ac:dyDescent="0.25">
      <c r="H1681" s="13"/>
    </row>
    <row r="1682" spans="8:8" s="12" customFormat="1" x14ac:dyDescent="0.25">
      <c r="H1682" s="13"/>
    </row>
    <row r="1683" spans="8:8" s="12" customFormat="1" x14ac:dyDescent="0.25">
      <c r="H1683" s="13"/>
    </row>
    <row r="1684" spans="8:8" s="12" customFormat="1" x14ac:dyDescent="0.25">
      <c r="H1684" s="13"/>
    </row>
    <row r="1685" spans="8:8" s="12" customFormat="1" x14ac:dyDescent="0.25">
      <c r="H1685" s="13"/>
    </row>
    <row r="1686" spans="8:8" s="12" customFormat="1" x14ac:dyDescent="0.25">
      <c r="H1686" s="13"/>
    </row>
    <row r="1687" spans="8:8" s="12" customFormat="1" x14ac:dyDescent="0.25">
      <c r="H1687" s="13"/>
    </row>
    <row r="1688" spans="8:8" s="12" customFormat="1" x14ac:dyDescent="0.25">
      <c r="H1688" s="13"/>
    </row>
    <row r="1689" spans="8:8" s="12" customFormat="1" x14ac:dyDescent="0.25">
      <c r="H1689" s="13"/>
    </row>
    <row r="1690" spans="8:8" s="12" customFormat="1" x14ac:dyDescent="0.25">
      <c r="H1690" s="13"/>
    </row>
    <row r="1691" spans="8:8" s="12" customFormat="1" x14ac:dyDescent="0.25">
      <c r="H1691" s="13"/>
    </row>
    <row r="1692" spans="8:8" s="12" customFormat="1" x14ac:dyDescent="0.25">
      <c r="H1692" s="13"/>
    </row>
    <row r="1693" spans="8:8" s="12" customFormat="1" x14ac:dyDescent="0.25">
      <c r="H1693" s="13"/>
    </row>
    <row r="1694" spans="8:8" s="12" customFormat="1" x14ac:dyDescent="0.25">
      <c r="H1694" s="13"/>
    </row>
    <row r="1695" spans="8:8" s="12" customFormat="1" x14ac:dyDescent="0.25">
      <c r="H1695" s="13"/>
    </row>
    <row r="1696" spans="8:8" s="12" customFormat="1" x14ac:dyDescent="0.25">
      <c r="H1696" s="13"/>
    </row>
    <row r="1697" spans="8:8" s="12" customFormat="1" x14ac:dyDescent="0.25">
      <c r="H1697" s="13"/>
    </row>
    <row r="1698" spans="8:8" s="12" customFormat="1" x14ac:dyDescent="0.25">
      <c r="H1698" s="13"/>
    </row>
    <row r="1699" spans="8:8" s="12" customFormat="1" x14ac:dyDescent="0.25">
      <c r="H1699" s="13"/>
    </row>
    <row r="1700" spans="8:8" s="12" customFormat="1" x14ac:dyDescent="0.25">
      <c r="H1700" s="13"/>
    </row>
    <row r="1701" spans="8:8" s="12" customFormat="1" x14ac:dyDescent="0.25">
      <c r="H1701" s="13"/>
    </row>
    <row r="1702" spans="8:8" s="12" customFormat="1" x14ac:dyDescent="0.25">
      <c r="H1702" s="13"/>
    </row>
    <row r="1703" spans="8:8" s="12" customFormat="1" x14ac:dyDescent="0.25">
      <c r="H1703" s="13"/>
    </row>
    <row r="1704" spans="8:8" s="12" customFormat="1" x14ac:dyDescent="0.25">
      <c r="H1704" s="13"/>
    </row>
    <row r="1705" spans="8:8" s="12" customFormat="1" x14ac:dyDescent="0.25">
      <c r="H1705" s="13"/>
    </row>
    <row r="1706" spans="8:8" s="12" customFormat="1" x14ac:dyDescent="0.25">
      <c r="H1706" s="13"/>
    </row>
    <row r="1707" spans="8:8" s="12" customFormat="1" x14ac:dyDescent="0.25">
      <c r="H1707" s="13"/>
    </row>
    <row r="1708" spans="8:8" s="12" customFormat="1" x14ac:dyDescent="0.25">
      <c r="H1708" s="13"/>
    </row>
    <row r="1709" spans="8:8" s="12" customFormat="1" x14ac:dyDescent="0.25">
      <c r="H1709" s="13"/>
    </row>
    <row r="1710" spans="8:8" s="12" customFormat="1" x14ac:dyDescent="0.25">
      <c r="H1710" s="13"/>
    </row>
    <row r="1711" spans="8:8" s="12" customFormat="1" x14ac:dyDescent="0.25">
      <c r="H1711" s="13"/>
    </row>
    <row r="1712" spans="8:8" s="12" customFormat="1" x14ac:dyDescent="0.25">
      <c r="H1712" s="13"/>
    </row>
    <row r="1713" spans="8:8" s="12" customFormat="1" x14ac:dyDescent="0.25">
      <c r="H1713" s="13"/>
    </row>
    <row r="1714" spans="8:8" s="12" customFormat="1" x14ac:dyDescent="0.25">
      <c r="H1714" s="13"/>
    </row>
    <row r="1715" spans="8:8" s="12" customFormat="1" x14ac:dyDescent="0.25">
      <c r="H1715" s="13"/>
    </row>
    <row r="1716" spans="8:8" s="12" customFormat="1" x14ac:dyDescent="0.25">
      <c r="H1716" s="13"/>
    </row>
    <row r="1717" spans="8:8" s="12" customFormat="1" x14ac:dyDescent="0.25">
      <c r="H1717" s="13"/>
    </row>
    <row r="1718" spans="8:8" s="12" customFormat="1" x14ac:dyDescent="0.25">
      <c r="H1718" s="13"/>
    </row>
    <row r="1719" spans="8:8" s="12" customFormat="1" x14ac:dyDescent="0.25">
      <c r="H1719" s="13"/>
    </row>
    <row r="1720" spans="8:8" s="12" customFormat="1" x14ac:dyDescent="0.25">
      <c r="H1720" s="13"/>
    </row>
    <row r="1721" spans="8:8" s="12" customFormat="1" x14ac:dyDescent="0.25">
      <c r="H1721" s="13"/>
    </row>
    <row r="1722" spans="8:8" s="12" customFormat="1" x14ac:dyDescent="0.25">
      <c r="H1722" s="13"/>
    </row>
    <row r="1723" spans="8:8" s="12" customFormat="1" x14ac:dyDescent="0.25">
      <c r="H1723" s="13"/>
    </row>
    <row r="1724" spans="8:8" s="12" customFormat="1" x14ac:dyDescent="0.25">
      <c r="H1724" s="13"/>
    </row>
    <row r="1725" spans="8:8" s="12" customFormat="1" x14ac:dyDescent="0.25">
      <c r="H1725" s="13"/>
    </row>
    <row r="1726" spans="8:8" s="12" customFormat="1" x14ac:dyDescent="0.25">
      <c r="H1726" s="13"/>
    </row>
    <row r="1727" spans="8:8" s="12" customFormat="1" x14ac:dyDescent="0.25">
      <c r="H1727" s="13"/>
    </row>
    <row r="1728" spans="8:8" s="12" customFormat="1" x14ac:dyDescent="0.25">
      <c r="H1728" s="13"/>
    </row>
    <row r="1729" spans="8:8" s="12" customFormat="1" x14ac:dyDescent="0.25">
      <c r="H1729" s="13"/>
    </row>
    <row r="1730" spans="8:8" s="12" customFormat="1" x14ac:dyDescent="0.25">
      <c r="H1730" s="13"/>
    </row>
    <row r="1731" spans="8:8" s="12" customFormat="1" x14ac:dyDescent="0.25">
      <c r="H1731" s="13"/>
    </row>
    <row r="1732" spans="8:8" s="12" customFormat="1" x14ac:dyDescent="0.25">
      <c r="H1732" s="13"/>
    </row>
    <row r="1733" spans="8:8" s="12" customFormat="1" x14ac:dyDescent="0.25">
      <c r="H1733" s="13"/>
    </row>
    <row r="1734" spans="8:8" s="12" customFormat="1" x14ac:dyDescent="0.25">
      <c r="H1734" s="13"/>
    </row>
    <row r="1735" spans="8:8" s="12" customFormat="1" x14ac:dyDescent="0.25">
      <c r="H1735" s="13"/>
    </row>
    <row r="1736" spans="8:8" s="12" customFormat="1" x14ac:dyDescent="0.25">
      <c r="H1736" s="13"/>
    </row>
    <row r="1737" spans="8:8" s="12" customFormat="1" x14ac:dyDescent="0.25">
      <c r="H1737" s="13"/>
    </row>
    <row r="1738" spans="8:8" s="12" customFormat="1" x14ac:dyDescent="0.25">
      <c r="H1738" s="13"/>
    </row>
    <row r="1739" spans="8:8" s="12" customFormat="1" x14ac:dyDescent="0.25">
      <c r="H1739" s="13"/>
    </row>
    <row r="1740" spans="8:8" s="12" customFormat="1" x14ac:dyDescent="0.25">
      <c r="H1740" s="13"/>
    </row>
    <row r="1741" spans="8:8" s="12" customFormat="1" x14ac:dyDescent="0.25">
      <c r="H1741" s="13"/>
    </row>
    <row r="1742" spans="8:8" s="12" customFormat="1" x14ac:dyDescent="0.25">
      <c r="H1742" s="13"/>
    </row>
    <row r="1743" spans="8:8" s="12" customFormat="1" x14ac:dyDescent="0.25">
      <c r="H1743" s="13"/>
    </row>
    <row r="1744" spans="8:8" s="12" customFormat="1" x14ac:dyDescent="0.25">
      <c r="H1744" s="13"/>
    </row>
    <row r="1745" spans="8:8" s="12" customFormat="1" x14ac:dyDescent="0.25">
      <c r="H1745" s="13"/>
    </row>
    <row r="1746" spans="8:8" s="12" customFormat="1" x14ac:dyDescent="0.25">
      <c r="H1746" s="13"/>
    </row>
    <row r="1747" spans="8:8" s="12" customFormat="1" x14ac:dyDescent="0.25">
      <c r="H1747" s="13"/>
    </row>
    <row r="1748" spans="8:8" s="12" customFormat="1" x14ac:dyDescent="0.25">
      <c r="H1748" s="13"/>
    </row>
    <row r="1749" spans="8:8" s="12" customFormat="1" x14ac:dyDescent="0.25">
      <c r="H1749" s="13"/>
    </row>
    <row r="1750" spans="8:8" s="12" customFormat="1" x14ac:dyDescent="0.25">
      <c r="H1750" s="13"/>
    </row>
    <row r="1751" spans="8:8" s="12" customFormat="1" x14ac:dyDescent="0.25">
      <c r="H1751" s="13"/>
    </row>
    <row r="1752" spans="8:8" s="12" customFormat="1" x14ac:dyDescent="0.25">
      <c r="H1752" s="13"/>
    </row>
    <row r="1753" spans="8:8" s="12" customFormat="1" x14ac:dyDescent="0.25">
      <c r="H1753" s="13"/>
    </row>
    <row r="1754" spans="8:8" s="12" customFormat="1" x14ac:dyDescent="0.25">
      <c r="H1754" s="13"/>
    </row>
    <row r="1755" spans="8:8" s="12" customFormat="1" x14ac:dyDescent="0.25">
      <c r="H1755" s="13"/>
    </row>
    <row r="1756" spans="8:8" s="12" customFormat="1" x14ac:dyDescent="0.25">
      <c r="H1756" s="13"/>
    </row>
    <row r="1757" spans="8:8" s="12" customFormat="1" x14ac:dyDescent="0.25">
      <c r="H1757" s="13"/>
    </row>
    <row r="1758" spans="8:8" s="12" customFormat="1" x14ac:dyDescent="0.25">
      <c r="H1758" s="13"/>
    </row>
    <row r="1759" spans="8:8" s="12" customFormat="1" x14ac:dyDescent="0.25">
      <c r="H1759" s="13"/>
    </row>
    <row r="1760" spans="8:8" s="12" customFormat="1" x14ac:dyDescent="0.25">
      <c r="H1760" s="13"/>
    </row>
    <row r="1761" spans="8:8" s="12" customFormat="1" x14ac:dyDescent="0.25">
      <c r="H1761" s="13"/>
    </row>
    <row r="1762" spans="8:8" s="12" customFormat="1" x14ac:dyDescent="0.25">
      <c r="H1762" s="13"/>
    </row>
    <row r="1763" spans="8:8" s="12" customFormat="1" x14ac:dyDescent="0.25">
      <c r="H1763" s="13"/>
    </row>
    <row r="1764" spans="8:8" s="12" customFormat="1" x14ac:dyDescent="0.25">
      <c r="H1764" s="13"/>
    </row>
    <row r="1765" spans="8:8" s="12" customFormat="1" x14ac:dyDescent="0.25">
      <c r="H1765" s="13"/>
    </row>
    <row r="1766" spans="8:8" s="12" customFormat="1" x14ac:dyDescent="0.25">
      <c r="H1766" s="13"/>
    </row>
    <row r="1767" spans="8:8" s="12" customFormat="1" x14ac:dyDescent="0.25">
      <c r="H1767" s="13"/>
    </row>
    <row r="1768" spans="8:8" s="12" customFormat="1" x14ac:dyDescent="0.25">
      <c r="H1768" s="13"/>
    </row>
    <row r="1769" spans="8:8" s="12" customFormat="1" x14ac:dyDescent="0.25">
      <c r="H1769" s="13"/>
    </row>
    <row r="1770" spans="8:8" s="12" customFormat="1" x14ac:dyDescent="0.25">
      <c r="H1770" s="13"/>
    </row>
    <row r="1771" spans="8:8" s="12" customFormat="1" x14ac:dyDescent="0.25">
      <c r="H1771" s="13"/>
    </row>
    <row r="1772" spans="8:8" s="12" customFormat="1" x14ac:dyDescent="0.25">
      <c r="H1772" s="13"/>
    </row>
    <row r="1773" spans="8:8" s="12" customFormat="1" x14ac:dyDescent="0.25">
      <c r="H1773" s="13"/>
    </row>
    <row r="1774" spans="8:8" s="12" customFormat="1" x14ac:dyDescent="0.25">
      <c r="H1774" s="13"/>
    </row>
    <row r="1775" spans="8:8" s="12" customFormat="1" x14ac:dyDescent="0.25">
      <c r="H1775" s="13"/>
    </row>
    <row r="1776" spans="8:8" s="12" customFormat="1" x14ac:dyDescent="0.25">
      <c r="H1776" s="13"/>
    </row>
    <row r="1777" spans="8:8" s="12" customFormat="1" x14ac:dyDescent="0.25">
      <c r="H1777" s="13"/>
    </row>
    <row r="1778" spans="8:8" s="12" customFormat="1" x14ac:dyDescent="0.25">
      <c r="H1778" s="13"/>
    </row>
    <row r="1779" spans="8:8" s="12" customFormat="1" x14ac:dyDescent="0.25">
      <c r="H1779" s="13"/>
    </row>
    <row r="1780" spans="8:8" s="12" customFormat="1" x14ac:dyDescent="0.25">
      <c r="H1780" s="13"/>
    </row>
    <row r="1781" spans="8:8" s="12" customFormat="1" x14ac:dyDescent="0.25">
      <c r="H1781" s="13"/>
    </row>
    <row r="1782" spans="8:8" s="12" customFormat="1" x14ac:dyDescent="0.25">
      <c r="H1782" s="13"/>
    </row>
    <row r="1783" spans="8:8" s="12" customFormat="1" x14ac:dyDescent="0.25">
      <c r="H1783" s="13"/>
    </row>
    <row r="1784" spans="8:8" s="12" customFormat="1" x14ac:dyDescent="0.25">
      <c r="H1784" s="13"/>
    </row>
    <row r="1785" spans="8:8" s="12" customFormat="1" x14ac:dyDescent="0.25">
      <c r="H1785" s="13"/>
    </row>
    <row r="1786" spans="8:8" s="12" customFormat="1" x14ac:dyDescent="0.25">
      <c r="H1786" s="13"/>
    </row>
    <row r="1787" spans="8:8" s="12" customFormat="1" x14ac:dyDescent="0.25">
      <c r="H1787" s="13"/>
    </row>
    <row r="1788" spans="8:8" s="12" customFormat="1" x14ac:dyDescent="0.25">
      <c r="H1788" s="13"/>
    </row>
    <row r="1789" spans="8:8" s="12" customFormat="1" x14ac:dyDescent="0.25">
      <c r="H1789" s="13"/>
    </row>
    <row r="1790" spans="8:8" s="12" customFormat="1" x14ac:dyDescent="0.25">
      <c r="H1790" s="13"/>
    </row>
    <row r="1791" spans="8:8" s="12" customFormat="1" x14ac:dyDescent="0.25">
      <c r="H1791" s="13"/>
    </row>
    <row r="1792" spans="8:8" s="12" customFormat="1" x14ac:dyDescent="0.25">
      <c r="H1792" s="13"/>
    </row>
    <row r="1793" spans="8:8" s="12" customFormat="1" x14ac:dyDescent="0.25">
      <c r="H1793" s="13"/>
    </row>
    <row r="1794" spans="8:8" s="12" customFormat="1" x14ac:dyDescent="0.25">
      <c r="H1794" s="13"/>
    </row>
    <row r="1795" spans="8:8" s="12" customFormat="1" x14ac:dyDescent="0.25">
      <c r="H1795" s="13"/>
    </row>
    <row r="1796" spans="8:8" s="12" customFormat="1" x14ac:dyDescent="0.25">
      <c r="H1796" s="13"/>
    </row>
    <row r="1797" spans="8:8" s="12" customFormat="1" x14ac:dyDescent="0.25">
      <c r="H1797" s="13"/>
    </row>
    <row r="1798" spans="8:8" s="12" customFormat="1" x14ac:dyDescent="0.25">
      <c r="H1798" s="13"/>
    </row>
    <row r="1799" spans="8:8" s="12" customFormat="1" x14ac:dyDescent="0.25">
      <c r="H1799" s="13"/>
    </row>
    <row r="1800" spans="8:8" s="12" customFormat="1" x14ac:dyDescent="0.25">
      <c r="H1800" s="13"/>
    </row>
    <row r="1801" spans="8:8" s="12" customFormat="1" x14ac:dyDescent="0.25">
      <c r="H1801" s="13"/>
    </row>
    <row r="1802" spans="8:8" s="12" customFormat="1" x14ac:dyDescent="0.25">
      <c r="H1802" s="13"/>
    </row>
    <row r="1803" spans="8:8" s="12" customFormat="1" x14ac:dyDescent="0.25">
      <c r="H1803" s="13"/>
    </row>
    <row r="1804" spans="8:8" s="12" customFormat="1" x14ac:dyDescent="0.25">
      <c r="H1804" s="13"/>
    </row>
    <row r="1805" spans="8:8" s="12" customFormat="1" x14ac:dyDescent="0.25">
      <c r="H1805" s="13"/>
    </row>
    <row r="1806" spans="8:8" s="12" customFormat="1" x14ac:dyDescent="0.25">
      <c r="H1806" s="13"/>
    </row>
    <row r="1807" spans="8:8" s="12" customFormat="1" x14ac:dyDescent="0.25">
      <c r="H1807" s="13"/>
    </row>
    <row r="1808" spans="8:8" s="12" customFormat="1" x14ac:dyDescent="0.25">
      <c r="H1808" s="13"/>
    </row>
    <row r="1809" spans="8:8" s="12" customFormat="1" x14ac:dyDescent="0.25">
      <c r="H1809" s="13"/>
    </row>
    <row r="1810" spans="8:8" s="12" customFormat="1" x14ac:dyDescent="0.25">
      <c r="H1810" s="13"/>
    </row>
    <row r="1811" spans="8:8" s="12" customFormat="1" x14ac:dyDescent="0.25">
      <c r="H1811" s="13"/>
    </row>
    <row r="1812" spans="8:8" s="12" customFormat="1" x14ac:dyDescent="0.25">
      <c r="H1812" s="13"/>
    </row>
    <row r="1813" spans="8:8" s="12" customFormat="1" x14ac:dyDescent="0.25">
      <c r="H1813" s="13"/>
    </row>
    <row r="1814" spans="8:8" s="12" customFormat="1" x14ac:dyDescent="0.25">
      <c r="H1814" s="13"/>
    </row>
    <row r="1815" spans="8:8" s="12" customFormat="1" x14ac:dyDescent="0.25">
      <c r="H1815" s="13"/>
    </row>
    <row r="1816" spans="8:8" s="12" customFormat="1" x14ac:dyDescent="0.25">
      <c r="H1816" s="13"/>
    </row>
    <row r="1817" spans="8:8" s="12" customFormat="1" x14ac:dyDescent="0.25">
      <c r="H1817" s="13"/>
    </row>
    <row r="1818" spans="8:8" s="12" customFormat="1" x14ac:dyDescent="0.25">
      <c r="H1818" s="13"/>
    </row>
    <row r="1819" spans="8:8" s="12" customFormat="1" x14ac:dyDescent="0.25">
      <c r="H1819" s="13"/>
    </row>
    <row r="1820" spans="8:8" s="12" customFormat="1" x14ac:dyDescent="0.25">
      <c r="H1820" s="13"/>
    </row>
    <row r="1821" spans="8:8" s="12" customFormat="1" x14ac:dyDescent="0.25">
      <c r="H1821" s="13"/>
    </row>
    <row r="1822" spans="8:8" s="12" customFormat="1" x14ac:dyDescent="0.25">
      <c r="H1822" s="13"/>
    </row>
    <row r="1823" spans="8:8" s="12" customFormat="1" x14ac:dyDescent="0.25">
      <c r="H1823" s="13"/>
    </row>
    <row r="1824" spans="8:8" s="12" customFormat="1" x14ac:dyDescent="0.25">
      <c r="H1824" s="13"/>
    </row>
    <row r="1825" spans="8:8" s="12" customFormat="1" x14ac:dyDescent="0.25">
      <c r="H1825" s="13"/>
    </row>
    <row r="1826" spans="8:8" s="12" customFormat="1" x14ac:dyDescent="0.25">
      <c r="H1826" s="13"/>
    </row>
    <row r="1827" spans="8:8" s="12" customFormat="1" x14ac:dyDescent="0.25">
      <c r="H1827" s="13"/>
    </row>
    <row r="1828" spans="8:8" s="12" customFormat="1" x14ac:dyDescent="0.25">
      <c r="H1828" s="13"/>
    </row>
    <row r="1829" spans="8:8" s="12" customFormat="1" x14ac:dyDescent="0.25">
      <c r="H1829" s="13"/>
    </row>
    <row r="1830" spans="8:8" s="12" customFormat="1" x14ac:dyDescent="0.25">
      <c r="H1830" s="13"/>
    </row>
    <row r="1831" spans="8:8" s="12" customFormat="1" x14ac:dyDescent="0.25">
      <c r="H1831" s="13"/>
    </row>
    <row r="1832" spans="8:8" s="12" customFormat="1" x14ac:dyDescent="0.25">
      <c r="H1832" s="13"/>
    </row>
    <row r="1833" spans="8:8" s="12" customFormat="1" x14ac:dyDescent="0.25">
      <c r="H1833" s="13"/>
    </row>
    <row r="1834" spans="8:8" s="12" customFormat="1" x14ac:dyDescent="0.25">
      <c r="H1834" s="13"/>
    </row>
    <row r="1835" spans="8:8" s="12" customFormat="1" x14ac:dyDescent="0.25">
      <c r="H1835" s="13"/>
    </row>
    <row r="1836" spans="8:8" s="12" customFormat="1" x14ac:dyDescent="0.25">
      <c r="H1836" s="13"/>
    </row>
    <row r="1837" spans="8:8" s="12" customFormat="1" x14ac:dyDescent="0.25">
      <c r="H1837" s="13"/>
    </row>
    <row r="1838" spans="8:8" s="12" customFormat="1" x14ac:dyDescent="0.25">
      <c r="H1838" s="13"/>
    </row>
    <row r="1839" spans="8:8" s="12" customFormat="1" x14ac:dyDescent="0.25">
      <c r="H1839" s="13"/>
    </row>
    <row r="1840" spans="8:8" s="12" customFormat="1" x14ac:dyDescent="0.25">
      <c r="H1840" s="13"/>
    </row>
    <row r="1841" spans="8:8" s="12" customFormat="1" x14ac:dyDescent="0.25">
      <c r="H1841" s="13"/>
    </row>
    <row r="1842" spans="8:8" s="12" customFormat="1" x14ac:dyDescent="0.25">
      <c r="H1842" s="13"/>
    </row>
    <row r="1843" spans="8:8" s="12" customFormat="1" x14ac:dyDescent="0.25">
      <c r="H1843" s="13"/>
    </row>
    <row r="1844" spans="8:8" s="12" customFormat="1" x14ac:dyDescent="0.25">
      <c r="H1844" s="13"/>
    </row>
    <row r="1845" spans="8:8" s="12" customFormat="1" x14ac:dyDescent="0.25">
      <c r="H1845" s="13"/>
    </row>
    <row r="1846" spans="8:8" s="12" customFormat="1" x14ac:dyDescent="0.25">
      <c r="H1846" s="13"/>
    </row>
    <row r="1847" spans="8:8" s="12" customFormat="1" x14ac:dyDescent="0.25">
      <c r="H1847" s="13"/>
    </row>
    <row r="1848" spans="8:8" s="12" customFormat="1" x14ac:dyDescent="0.25">
      <c r="H1848" s="13"/>
    </row>
    <row r="1849" spans="8:8" s="12" customFormat="1" x14ac:dyDescent="0.25">
      <c r="H1849" s="13"/>
    </row>
    <row r="1850" spans="8:8" s="12" customFormat="1" x14ac:dyDescent="0.25">
      <c r="H1850" s="13"/>
    </row>
    <row r="1851" spans="8:8" s="12" customFormat="1" x14ac:dyDescent="0.25">
      <c r="H1851" s="13"/>
    </row>
    <row r="1852" spans="8:8" s="12" customFormat="1" x14ac:dyDescent="0.25">
      <c r="H1852" s="13"/>
    </row>
    <row r="1853" spans="8:8" s="12" customFormat="1" x14ac:dyDescent="0.25">
      <c r="H1853" s="13"/>
    </row>
    <row r="1854" spans="8:8" s="12" customFormat="1" x14ac:dyDescent="0.25">
      <c r="H1854" s="13"/>
    </row>
    <row r="1855" spans="8:8" s="12" customFormat="1" x14ac:dyDescent="0.25">
      <c r="H1855" s="13"/>
    </row>
    <row r="1856" spans="8:8" s="12" customFormat="1" x14ac:dyDescent="0.25">
      <c r="H1856" s="13"/>
    </row>
    <row r="1857" spans="8:8" s="12" customFormat="1" x14ac:dyDescent="0.25">
      <c r="H1857" s="13"/>
    </row>
    <row r="1858" spans="8:8" s="12" customFormat="1" x14ac:dyDescent="0.25">
      <c r="H1858" s="13"/>
    </row>
    <row r="1859" spans="8:8" s="12" customFormat="1" x14ac:dyDescent="0.25">
      <c r="H1859" s="13"/>
    </row>
    <row r="1860" spans="8:8" s="12" customFormat="1" x14ac:dyDescent="0.25">
      <c r="H1860" s="13"/>
    </row>
    <row r="1861" spans="8:8" s="12" customFormat="1" x14ac:dyDescent="0.25">
      <c r="H1861" s="13"/>
    </row>
    <row r="1862" spans="8:8" s="12" customFormat="1" x14ac:dyDescent="0.25">
      <c r="H1862" s="13"/>
    </row>
    <row r="1863" spans="8:8" s="12" customFormat="1" x14ac:dyDescent="0.25">
      <c r="H1863" s="13"/>
    </row>
    <row r="1864" spans="8:8" s="12" customFormat="1" x14ac:dyDescent="0.25">
      <c r="H1864" s="13"/>
    </row>
    <row r="1865" spans="8:8" s="12" customFormat="1" x14ac:dyDescent="0.25">
      <c r="H1865" s="13"/>
    </row>
    <row r="1866" spans="8:8" s="12" customFormat="1" x14ac:dyDescent="0.25">
      <c r="H1866" s="13"/>
    </row>
    <row r="1867" spans="8:8" s="12" customFormat="1" x14ac:dyDescent="0.25">
      <c r="H1867" s="13"/>
    </row>
    <row r="1868" spans="8:8" s="12" customFormat="1" x14ac:dyDescent="0.25">
      <c r="H1868" s="13"/>
    </row>
    <row r="1869" spans="8:8" s="12" customFormat="1" x14ac:dyDescent="0.25">
      <c r="H1869" s="13"/>
    </row>
    <row r="1870" spans="8:8" s="12" customFormat="1" x14ac:dyDescent="0.25">
      <c r="H1870" s="13"/>
    </row>
    <row r="1871" spans="8:8" s="12" customFormat="1" x14ac:dyDescent="0.25">
      <c r="H1871" s="13"/>
    </row>
    <row r="1872" spans="8:8" s="12" customFormat="1" x14ac:dyDescent="0.25">
      <c r="H1872" s="13"/>
    </row>
    <row r="1873" spans="8:8" s="12" customFormat="1" x14ac:dyDescent="0.25">
      <c r="H1873" s="13"/>
    </row>
    <row r="1874" spans="8:8" s="12" customFormat="1" x14ac:dyDescent="0.25">
      <c r="H1874" s="13"/>
    </row>
    <row r="1875" spans="8:8" s="12" customFormat="1" x14ac:dyDescent="0.25">
      <c r="H1875" s="13"/>
    </row>
    <row r="1876" spans="8:8" s="12" customFormat="1" x14ac:dyDescent="0.25">
      <c r="H1876" s="13"/>
    </row>
    <row r="1877" spans="8:8" s="12" customFormat="1" x14ac:dyDescent="0.25">
      <c r="H1877" s="13"/>
    </row>
    <row r="1878" spans="8:8" s="12" customFormat="1" x14ac:dyDescent="0.25">
      <c r="H1878" s="13"/>
    </row>
    <row r="1879" spans="8:8" s="12" customFormat="1" x14ac:dyDescent="0.25">
      <c r="H1879" s="13"/>
    </row>
    <row r="1880" spans="8:8" s="12" customFormat="1" x14ac:dyDescent="0.25">
      <c r="H1880" s="13"/>
    </row>
    <row r="1881" spans="8:8" s="12" customFormat="1" x14ac:dyDescent="0.25">
      <c r="H1881" s="13"/>
    </row>
    <row r="1882" spans="8:8" s="12" customFormat="1" x14ac:dyDescent="0.25">
      <c r="H1882" s="13"/>
    </row>
    <row r="1883" spans="8:8" s="12" customFormat="1" x14ac:dyDescent="0.25">
      <c r="H1883" s="13"/>
    </row>
    <row r="1884" spans="8:8" s="12" customFormat="1" x14ac:dyDescent="0.25">
      <c r="H1884" s="13"/>
    </row>
    <row r="1885" spans="8:8" s="12" customFormat="1" x14ac:dyDescent="0.25">
      <c r="H1885" s="13"/>
    </row>
    <row r="1886" spans="8:8" s="12" customFormat="1" x14ac:dyDescent="0.25">
      <c r="H1886" s="13"/>
    </row>
    <row r="1887" spans="8:8" s="12" customFormat="1" x14ac:dyDescent="0.25">
      <c r="H1887" s="13"/>
    </row>
    <row r="1888" spans="8:8" s="12" customFormat="1" x14ac:dyDescent="0.25">
      <c r="H1888" s="13"/>
    </row>
    <row r="1889" spans="8:8" s="12" customFormat="1" x14ac:dyDescent="0.25">
      <c r="H1889" s="13"/>
    </row>
    <row r="1890" spans="8:8" s="12" customFormat="1" x14ac:dyDescent="0.25">
      <c r="H1890" s="13"/>
    </row>
    <row r="1891" spans="8:8" s="12" customFormat="1" x14ac:dyDescent="0.25">
      <c r="H1891" s="13"/>
    </row>
    <row r="1892" spans="8:8" s="12" customFormat="1" x14ac:dyDescent="0.25">
      <c r="H1892" s="13"/>
    </row>
    <row r="1893" spans="8:8" s="12" customFormat="1" x14ac:dyDescent="0.25">
      <c r="H1893" s="13"/>
    </row>
    <row r="1894" spans="8:8" s="12" customFormat="1" x14ac:dyDescent="0.25">
      <c r="H1894" s="13"/>
    </row>
    <row r="1895" spans="8:8" s="12" customFormat="1" x14ac:dyDescent="0.25">
      <c r="H1895" s="13"/>
    </row>
    <row r="1896" spans="8:8" s="12" customFormat="1" x14ac:dyDescent="0.25">
      <c r="H1896" s="13"/>
    </row>
    <row r="1897" spans="8:8" s="12" customFormat="1" x14ac:dyDescent="0.25">
      <c r="H1897" s="13"/>
    </row>
    <row r="1898" spans="8:8" s="12" customFormat="1" x14ac:dyDescent="0.25">
      <c r="H1898" s="13"/>
    </row>
    <row r="1899" spans="8:8" s="12" customFormat="1" x14ac:dyDescent="0.25">
      <c r="H1899" s="13"/>
    </row>
    <row r="1900" spans="8:8" s="12" customFormat="1" x14ac:dyDescent="0.25">
      <c r="H1900" s="13"/>
    </row>
    <row r="1901" spans="8:8" s="12" customFormat="1" x14ac:dyDescent="0.25">
      <c r="H1901" s="13"/>
    </row>
    <row r="1902" spans="8:8" s="12" customFormat="1" x14ac:dyDescent="0.25">
      <c r="H1902" s="13"/>
    </row>
    <row r="1903" spans="8:8" s="12" customFormat="1" x14ac:dyDescent="0.25">
      <c r="H1903" s="13"/>
    </row>
    <row r="1904" spans="8:8" s="12" customFormat="1" x14ac:dyDescent="0.25">
      <c r="H1904" s="13"/>
    </row>
    <row r="1905" spans="8:8" s="12" customFormat="1" x14ac:dyDescent="0.25">
      <c r="H1905" s="13"/>
    </row>
    <row r="1906" spans="8:8" s="12" customFormat="1" x14ac:dyDescent="0.25">
      <c r="H1906" s="13"/>
    </row>
    <row r="1907" spans="8:8" s="12" customFormat="1" x14ac:dyDescent="0.25">
      <c r="H1907" s="13"/>
    </row>
    <row r="1908" spans="8:8" s="12" customFormat="1" x14ac:dyDescent="0.25">
      <c r="H1908" s="13"/>
    </row>
    <row r="1909" spans="8:8" s="12" customFormat="1" x14ac:dyDescent="0.25">
      <c r="H1909" s="13"/>
    </row>
    <row r="1910" spans="8:8" s="12" customFormat="1" x14ac:dyDescent="0.25">
      <c r="H1910" s="13"/>
    </row>
    <row r="1911" spans="8:8" s="12" customFormat="1" x14ac:dyDescent="0.25">
      <c r="H1911" s="13"/>
    </row>
    <row r="1912" spans="8:8" s="12" customFormat="1" x14ac:dyDescent="0.25">
      <c r="H1912" s="13"/>
    </row>
    <row r="1913" spans="8:8" s="12" customFormat="1" x14ac:dyDescent="0.25">
      <c r="H1913" s="13"/>
    </row>
    <row r="1914" spans="8:8" s="12" customFormat="1" x14ac:dyDescent="0.25">
      <c r="H1914" s="13"/>
    </row>
    <row r="1915" spans="8:8" s="12" customFormat="1" x14ac:dyDescent="0.25">
      <c r="H1915" s="13"/>
    </row>
    <row r="1916" spans="8:8" s="12" customFormat="1" x14ac:dyDescent="0.25">
      <c r="H1916" s="13"/>
    </row>
    <row r="1917" spans="8:8" s="12" customFormat="1" x14ac:dyDescent="0.25">
      <c r="H1917" s="13"/>
    </row>
    <row r="1918" spans="8:8" s="12" customFormat="1" x14ac:dyDescent="0.25">
      <c r="H1918" s="13"/>
    </row>
    <row r="1919" spans="8:8" s="12" customFormat="1" x14ac:dyDescent="0.25">
      <c r="H1919" s="13"/>
    </row>
    <row r="1920" spans="8:8" s="12" customFormat="1" x14ac:dyDescent="0.25">
      <c r="H1920" s="13"/>
    </row>
    <row r="1921" spans="8:8" s="12" customFormat="1" x14ac:dyDescent="0.25">
      <c r="H1921" s="13"/>
    </row>
    <row r="1922" spans="8:8" s="12" customFormat="1" x14ac:dyDescent="0.25">
      <c r="H1922" s="13"/>
    </row>
    <row r="1923" spans="8:8" s="12" customFormat="1" x14ac:dyDescent="0.25">
      <c r="H1923" s="13"/>
    </row>
    <row r="1924" spans="8:8" s="12" customFormat="1" x14ac:dyDescent="0.25">
      <c r="H1924" s="13"/>
    </row>
    <row r="1925" spans="8:8" s="12" customFormat="1" x14ac:dyDescent="0.25">
      <c r="H1925" s="13"/>
    </row>
    <row r="1926" spans="8:8" s="12" customFormat="1" x14ac:dyDescent="0.25">
      <c r="H1926" s="13"/>
    </row>
    <row r="1927" spans="8:8" s="12" customFormat="1" x14ac:dyDescent="0.25">
      <c r="H1927" s="13"/>
    </row>
    <row r="1928" spans="8:8" s="12" customFormat="1" x14ac:dyDescent="0.25">
      <c r="H1928" s="13"/>
    </row>
    <row r="1929" spans="8:8" s="12" customFormat="1" x14ac:dyDescent="0.25">
      <c r="H1929" s="13"/>
    </row>
    <row r="1930" spans="8:8" s="12" customFormat="1" x14ac:dyDescent="0.25">
      <c r="H1930" s="13"/>
    </row>
    <row r="1931" spans="8:8" s="12" customFormat="1" x14ac:dyDescent="0.25">
      <c r="H1931" s="13"/>
    </row>
    <row r="1932" spans="8:8" s="12" customFormat="1" x14ac:dyDescent="0.25">
      <c r="H1932" s="13"/>
    </row>
    <row r="1933" spans="8:8" s="12" customFormat="1" x14ac:dyDescent="0.25">
      <c r="H1933" s="13"/>
    </row>
    <row r="1934" spans="8:8" s="12" customFormat="1" x14ac:dyDescent="0.25">
      <c r="H1934" s="13"/>
    </row>
    <row r="1935" spans="8:8" s="12" customFormat="1" x14ac:dyDescent="0.25">
      <c r="H1935" s="13"/>
    </row>
    <row r="1936" spans="8:8" s="12" customFormat="1" x14ac:dyDescent="0.25">
      <c r="H1936" s="13"/>
    </row>
    <row r="1937" spans="8:8" s="12" customFormat="1" x14ac:dyDescent="0.25">
      <c r="H1937" s="13"/>
    </row>
    <row r="1938" spans="8:8" s="12" customFormat="1" x14ac:dyDescent="0.25">
      <c r="H1938" s="13"/>
    </row>
    <row r="1939" spans="8:8" s="12" customFormat="1" x14ac:dyDescent="0.25">
      <c r="H1939" s="13"/>
    </row>
    <row r="1940" spans="8:8" s="12" customFormat="1" x14ac:dyDescent="0.25">
      <c r="H1940" s="13"/>
    </row>
    <row r="1941" spans="8:8" s="12" customFormat="1" x14ac:dyDescent="0.25">
      <c r="H1941" s="13"/>
    </row>
    <row r="1942" spans="8:8" s="12" customFormat="1" x14ac:dyDescent="0.25">
      <c r="H1942" s="13"/>
    </row>
    <row r="1943" spans="8:8" s="12" customFormat="1" x14ac:dyDescent="0.25">
      <c r="H1943" s="13"/>
    </row>
    <row r="1944" spans="8:8" s="12" customFormat="1" x14ac:dyDescent="0.25">
      <c r="H1944" s="13"/>
    </row>
    <row r="1945" spans="8:8" s="12" customFormat="1" x14ac:dyDescent="0.25">
      <c r="H1945" s="13"/>
    </row>
    <row r="1946" spans="8:8" s="12" customFormat="1" x14ac:dyDescent="0.25">
      <c r="H1946" s="13"/>
    </row>
    <row r="1947" spans="8:8" s="12" customFormat="1" x14ac:dyDescent="0.25">
      <c r="H1947" s="13"/>
    </row>
    <row r="1948" spans="8:8" s="12" customFormat="1" x14ac:dyDescent="0.25">
      <c r="H1948" s="13"/>
    </row>
    <row r="1949" spans="8:8" s="12" customFormat="1" x14ac:dyDescent="0.25">
      <c r="H1949" s="13"/>
    </row>
    <row r="1950" spans="8:8" s="12" customFormat="1" x14ac:dyDescent="0.25">
      <c r="H1950" s="13"/>
    </row>
    <row r="1951" spans="8:8" s="12" customFormat="1" x14ac:dyDescent="0.25">
      <c r="H1951" s="13"/>
    </row>
    <row r="1952" spans="8:8" s="12" customFormat="1" x14ac:dyDescent="0.25">
      <c r="H1952" s="13"/>
    </row>
    <row r="1953" spans="8:8" s="12" customFormat="1" x14ac:dyDescent="0.25">
      <c r="H1953" s="13"/>
    </row>
    <row r="1954" spans="8:8" s="12" customFormat="1" x14ac:dyDescent="0.25">
      <c r="H1954" s="13"/>
    </row>
    <row r="1955" spans="8:8" s="12" customFormat="1" x14ac:dyDescent="0.25">
      <c r="H1955" s="13"/>
    </row>
    <row r="1956" spans="8:8" s="12" customFormat="1" x14ac:dyDescent="0.25">
      <c r="H1956" s="13"/>
    </row>
    <row r="1957" spans="8:8" s="12" customFormat="1" x14ac:dyDescent="0.25">
      <c r="H1957" s="13"/>
    </row>
    <row r="1958" spans="8:8" s="12" customFormat="1" x14ac:dyDescent="0.25">
      <c r="H1958" s="13"/>
    </row>
    <row r="1959" spans="8:8" s="12" customFormat="1" x14ac:dyDescent="0.25">
      <c r="H1959" s="13"/>
    </row>
    <row r="1960" spans="8:8" s="12" customFormat="1" x14ac:dyDescent="0.25">
      <c r="H1960" s="13"/>
    </row>
    <row r="1961" spans="8:8" s="12" customFormat="1" x14ac:dyDescent="0.25">
      <c r="H1961" s="13"/>
    </row>
    <row r="1962" spans="8:8" s="12" customFormat="1" x14ac:dyDescent="0.25">
      <c r="H1962" s="13"/>
    </row>
    <row r="1963" spans="8:8" s="12" customFormat="1" x14ac:dyDescent="0.25">
      <c r="H1963" s="13"/>
    </row>
    <row r="1964" spans="8:8" s="12" customFormat="1" x14ac:dyDescent="0.25">
      <c r="H1964" s="13"/>
    </row>
    <row r="1965" spans="8:8" s="12" customFormat="1" x14ac:dyDescent="0.25">
      <c r="H1965" s="13"/>
    </row>
    <row r="1966" spans="8:8" s="12" customFormat="1" x14ac:dyDescent="0.25">
      <c r="H1966" s="13"/>
    </row>
    <row r="1967" spans="8:8" s="12" customFormat="1" x14ac:dyDescent="0.25">
      <c r="H1967" s="13"/>
    </row>
    <row r="1968" spans="8:8" s="12" customFormat="1" x14ac:dyDescent="0.25">
      <c r="H1968" s="13"/>
    </row>
    <row r="1969" spans="8:8" s="12" customFormat="1" x14ac:dyDescent="0.25">
      <c r="H1969" s="13"/>
    </row>
    <row r="1970" spans="8:8" s="12" customFormat="1" x14ac:dyDescent="0.25">
      <c r="H1970" s="13"/>
    </row>
    <row r="1971" spans="8:8" s="12" customFormat="1" x14ac:dyDescent="0.25">
      <c r="H1971" s="13"/>
    </row>
    <row r="1972" spans="8:8" s="12" customFormat="1" x14ac:dyDescent="0.25">
      <c r="H1972" s="13"/>
    </row>
    <row r="1973" spans="8:8" s="12" customFormat="1" x14ac:dyDescent="0.25">
      <c r="H1973" s="13"/>
    </row>
    <row r="1974" spans="8:8" s="12" customFormat="1" x14ac:dyDescent="0.25">
      <c r="H1974" s="13"/>
    </row>
    <row r="1975" spans="8:8" s="12" customFormat="1" x14ac:dyDescent="0.25">
      <c r="H1975" s="13"/>
    </row>
    <row r="1976" spans="8:8" s="12" customFormat="1" x14ac:dyDescent="0.25">
      <c r="H1976" s="13"/>
    </row>
    <row r="1977" spans="8:8" s="12" customFormat="1" x14ac:dyDescent="0.25">
      <c r="H1977" s="13"/>
    </row>
    <row r="1978" spans="8:8" s="12" customFormat="1" x14ac:dyDescent="0.25">
      <c r="H1978" s="13"/>
    </row>
    <row r="1979" spans="8:8" s="12" customFormat="1" x14ac:dyDescent="0.25">
      <c r="H1979" s="13"/>
    </row>
    <row r="1980" spans="8:8" s="12" customFormat="1" x14ac:dyDescent="0.25">
      <c r="H1980" s="13"/>
    </row>
    <row r="1981" spans="8:8" s="12" customFormat="1" x14ac:dyDescent="0.25">
      <c r="H1981" s="13"/>
    </row>
    <row r="1982" spans="8:8" s="12" customFormat="1" x14ac:dyDescent="0.25">
      <c r="H1982" s="13"/>
    </row>
    <row r="1983" spans="8:8" s="12" customFormat="1" x14ac:dyDescent="0.25">
      <c r="H1983" s="13"/>
    </row>
    <row r="1984" spans="8:8" s="12" customFormat="1" x14ac:dyDescent="0.25">
      <c r="H1984" s="13"/>
    </row>
    <row r="1985" spans="8:8" s="12" customFormat="1" x14ac:dyDescent="0.25">
      <c r="H1985" s="13"/>
    </row>
    <row r="1986" spans="8:8" s="12" customFormat="1" x14ac:dyDescent="0.25">
      <c r="H1986" s="13"/>
    </row>
    <row r="1987" spans="8:8" s="12" customFormat="1" x14ac:dyDescent="0.25">
      <c r="H1987" s="13"/>
    </row>
    <row r="1988" spans="8:8" s="12" customFormat="1" x14ac:dyDescent="0.25">
      <c r="H1988" s="13"/>
    </row>
    <row r="1989" spans="8:8" s="12" customFormat="1" x14ac:dyDescent="0.25">
      <c r="H1989" s="13"/>
    </row>
    <row r="1990" spans="8:8" s="12" customFormat="1" x14ac:dyDescent="0.25">
      <c r="H1990" s="13"/>
    </row>
    <row r="1991" spans="8:8" s="12" customFormat="1" x14ac:dyDescent="0.25">
      <c r="H1991" s="13"/>
    </row>
    <row r="1992" spans="8:8" s="12" customFormat="1" x14ac:dyDescent="0.25">
      <c r="H1992" s="13"/>
    </row>
    <row r="1993" spans="8:8" s="12" customFormat="1" x14ac:dyDescent="0.25">
      <c r="H1993" s="13"/>
    </row>
    <row r="1994" spans="8:8" s="12" customFormat="1" x14ac:dyDescent="0.25">
      <c r="H1994" s="13"/>
    </row>
    <row r="1995" spans="8:8" s="12" customFormat="1" x14ac:dyDescent="0.25">
      <c r="H1995" s="13"/>
    </row>
    <row r="1996" spans="8:8" s="12" customFormat="1" x14ac:dyDescent="0.25">
      <c r="H1996" s="13"/>
    </row>
    <row r="1997" spans="8:8" s="12" customFormat="1" x14ac:dyDescent="0.25">
      <c r="H1997" s="13"/>
    </row>
    <row r="1998" spans="8:8" s="12" customFormat="1" x14ac:dyDescent="0.25">
      <c r="H1998" s="13"/>
    </row>
    <row r="1999" spans="8:8" s="12" customFormat="1" x14ac:dyDescent="0.25">
      <c r="H1999" s="13"/>
    </row>
    <row r="2000" spans="8:8" s="12" customFormat="1" x14ac:dyDescent="0.25">
      <c r="H2000" s="13"/>
    </row>
    <row r="2001" spans="8:8" s="12" customFormat="1" x14ac:dyDescent="0.25">
      <c r="H2001" s="13"/>
    </row>
    <row r="2002" spans="8:8" s="12" customFormat="1" x14ac:dyDescent="0.25">
      <c r="H2002" s="13"/>
    </row>
    <row r="2003" spans="8:8" s="12" customFormat="1" x14ac:dyDescent="0.25">
      <c r="H2003" s="13"/>
    </row>
    <row r="2004" spans="8:8" s="12" customFormat="1" x14ac:dyDescent="0.25">
      <c r="H2004" s="13"/>
    </row>
    <row r="2005" spans="8:8" s="12" customFormat="1" x14ac:dyDescent="0.25">
      <c r="H2005" s="13"/>
    </row>
    <row r="2006" spans="8:8" s="12" customFormat="1" x14ac:dyDescent="0.25">
      <c r="H2006" s="13"/>
    </row>
    <row r="2007" spans="8:8" s="12" customFormat="1" x14ac:dyDescent="0.25">
      <c r="H2007" s="13"/>
    </row>
    <row r="2008" spans="8:8" s="12" customFormat="1" x14ac:dyDescent="0.25">
      <c r="H2008" s="13"/>
    </row>
    <row r="2009" spans="8:8" s="12" customFormat="1" x14ac:dyDescent="0.25">
      <c r="H2009" s="13"/>
    </row>
    <row r="2010" spans="8:8" s="12" customFormat="1" x14ac:dyDescent="0.25">
      <c r="H2010" s="13"/>
    </row>
    <row r="2011" spans="8:8" s="12" customFormat="1" x14ac:dyDescent="0.25">
      <c r="H2011" s="13"/>
    </row>
    <row r="2012" spans="8:8" s="12" customFormat="1" x14ac:dyDescent="0.25">
      <c r="H2012" s="13"/>
    </row>
    <row r="2013" spans="8:8" s="12" customFormat="1" x14ac:dyDescent="0.25">
      <c r="H2013" s="13"/>
    </row>
    <row r="2014" spans="8:8" s="12" customFormat="1" x14ac:dyDescent="0.25">
      <c r="H2014" s="13"/>
    </row>
    <row r="2015" spans="8:8" s="12" customFormat="1" x14ac:dyDescent="0.25">
      <c r="H2015" s="13"/>
    </row>
    <row r="2016" spans="8:8" s="12" customFormat="1" x14ac:dyDescent="0.25">
      <c r="H2016" s="13"/>
    </row>
    <row r="2017" spans="8:8" s="12" customFormat="1" x14ac:dyDescent="0.25">
      <c r="H2017" s="13"/>
    </row>
    <row r="2018" spans="8:8" s="12" customFormat="1" x14ac:dyDescent="0.25">
      <c r="H2018" s="13"/>
    </row>
    <row r="2019" spans="8:8" s="12" customFormat="1" x14ac:dyDescent="0.25">
      <c r="H2019" s="13"/>
    </row>
    <row r="2020" spans="8:8" s="12" customFormat="1" x14ac:dyDescent="0.25">
      <c r="H2020" s="13"/>
    </row>
    <row r="2021" spans="8:8" s="12" customFormat="1" x14ac:dyDescent="0.25">
      <c r="H2021" s="13"/>
    </row>
    <row r="2022" spans="8:8" s="12" customFormat="1" x14ac:dyDescent="0.25">
      <c r="H2022" s="13"/>
    </row>
    <row r="2023" spans="8:8" s="12" customFormat="1" x14ac:dyDescent="0.25">
      <c r="H2023" s="13"/>
    </row>
    <row r="2024" spans="8:8" s="12" customFormat="1" x14ac:dyDescent="0.25">
      <c r="H2024" s="13"/>
    </row>
    <row r="2025" spans="8:8" s="12" customFormat="1" x14ac:dyDescent="0.25">
      <c r="H2025" s="13"/>
    </row>
    <row r="2026" spans="8:8" s="12" customFormat="1" x14ac:dyDescent="0.25">
      <c r="H2026" s="13"/>
    </row>
    <row r="2027" spans="8:8" s="12" customFormat="1" x14ac:dyDescent="0.25">
      <c r="H2027" s="13"/>
    </row>
    <row r="2028" spans="8:8" s="12" customFormat="1" x14ac:dyDescent="0.25">
      <c r="H2028" s="13"/>
    </row>
    <row r="2029" spans="8:8" s="12" customFormat="1" x14ac:dyDescent="0.25">
      <c r="H2029" s="13"/>
    </row>
    <row r="2030" spans="8:8" s="12" customFormat="1" x14ac:dyDescent="0.25">
      <c r="H2030" s="13"/>
    </row>
    <row r="2031" spans="8:8" s="12" customFormat="1" x14ac:dyDescent="0.25">
      <c r="H2031" s="13"/>
    </row>
    <row r="2032" spans="8:8" s="12" customFormat="1" x14ac:dyDescent="0.25">
      <c r="H2032" s="13"/>
    </row>
    <row r="2033" spans="8:8" s="12" customFormat="1" x14ac:dyDescent="0.25">
      <c r="H2033" s="13"/>
    </row>
    <row r="2034" spans="8:8" s="12" customFormat="1" x14ac:dyDescent="0.25">
      <c r="H2034" s="13"/>
    </row>
    <row r="2035" spans="8:8" s="12" customFormat="1" x14ac:dyDescent="0.25">
      <c r="H2035" s="13"/>
    </row>
    <row r="2036" spans="8:8" s="12" customFormat="1" x14ac:dyDescent="0.25">
      <c r="H2036" s="13"/>
    </row>
    <row r="2037" spans="8:8" s="12" customFormat="1" x14ac:dyDescent="0.25">
      <c r="H2037" s="13"/>
    </row>
    <row r="2038" spans="8:8" s="12" customFormat="1" x14ac:dyDescent="0.25">
      <c r="H2038" s="13"/>
    </row>
    <row r="2039" spans="8:8" s="12" customFormat="1" x14ac:dyDescent="0.25">
      <c r="H2039" s="13"/>
    </row>
    <row r="2040" spans="8:8" s="12" customFormat="1" x14ac:dyDescent="0.25">
      <c r="H2040" s="13"/>
    </row>
    <row r="2041" spans="8:8" s="12" customFormat="1" x14ac:dyDescent="0.25">
      <c r="H2041" s="13"/>
    </row>
    <row r="2042" spans="8:8" s="12" customFormat="1" x14ac:dyDescent="0.25">
      <c r="H2042" s="13"/>
    </row>
    <row r="2043" spans="8:8" s="12" customFormat="1" x14ac:dyDescent="0.25">
      <c r="H2043" s="13"/>
    </row>
    <row r="2044" spans="8:8" s="12" customFormat="1" x14ac:dyDescent="0.25">
      <c r="H2044" s="13"/>
    </row>
    <row r="2045" spans="8:8" s="12" customFormat="1" x14ac:dyDescent="0.25">
      <c r="H2045" s="13"/>
    </row>
    <row r="2046" spans="8:8" s="12" customFormat="1" x14ac:dyDescent="0.25">
      <c r="H2046" s="13"/>
    </row>
    <row r="2047" spans="8:8" s="12" customFormat="1" x14ac:dyDescent="0.25">
      <c r="H2047" s="13"/>
    </row>
    <row r="2048" spans="8:8" s="12" customFormat="1" x14ac:dyDescent="0.25">
      <c r="H2048" s="13"/>
    </row>
    <row r="2049" spans="8:8" s="12" customFormat="1" x14ac:dyDescent="0.25">
      <c r="H2049" s="13"/>
    </row>
    <row r="2050" spans="8:8" s="12" customFormat="1" x14ac:dyDescent="0.25">
      <c r="H2050" s="13"/>
    </row>
    <row r="2051" spans="8:8" s="12" customFormat="1" x14ac:dyDescent="0.25">
      <c r="H2051" s="13"/>
    </row>
    <row r="2052" spans="8:8" s="12" customFormat="1" x14ac:dyDescent="0.25">
      <c r="H2052" s="13"/>
    </row>
    <row r="2053" spans="8:8" s="12" customFormat="1" x14ac:dyDescent="0.25">
      <c r="H2053" s="13"/>
    </row>
    <row r="2054" spans="8:8" s="12" customFormat="1" x14ac:dyDescent="0.25">
      <c r="H2054" s="13"/>
    </row>
    <row r="2055" spans="8:8" s="12" customFormat="1" x14ac:dyDescent="0.25">
      <c r="H2055" s="13"/>
    </row>
    <row r="2056" spans="8:8" s="12" customFormat="1" x14ac:dyDescent="0.25">
      <c r="H2056" s="13"/>
    </row>
    <row r="2057" spans="8:8" s="12" customFormat="1" x14ac:dyDescent="0.25">
      <c r="H2057" s="13"/>
    </row>
    <row r="2058" spans="8:8" s="12" customFormat="1" x14ac:dyDescent="0.25">
      <c r="H2058" s="13"/>
    </row>
    <row r="2059" spans="8:8" s="12" customFormat="1" x14ac:dyDescent="0.25">
      <c r="H2059" s="13"/>
    </row>
    <row r="2060" spans="8:8" s="12" customFormat="1" x14ac:dyDescent="0.25">
      <c r="H2060" s="13"/>
    </row>
    <row r="2061" spans="8:8" s="12" customFormat="1" x14ac:dyDescent="0.25">
      <c r="H2061" s="13"/>
    </row>
    <row r="2062" spans="8:8" s="12" customFormat="1" x14ac:dyDescent="0.25">
      <c r="H2062" s="13"/>
    </row>
    <row r="2063" spans="8:8" s="12" customFormat="1" x14ac:dyDescent="0.25">
      <c r="H2063" s="13"/>
    </row>
    <row r="2064" spans="8:8" s="12" customFormat="1" x14ac:dyDescent="0.25">
      <c r="H2064" s="13"/>
    </row>
    <row r="2065" spans="8:8" s="12" customFormat="1" x14ac:dyDescent="0.25">
      <c r="H2065" s="13"/>
    </row>
    <row r="2066" spans="8:8" s="12" customFormat="1" x14ac:dyDescent="0.25">
      <c r="H2066" s="13"/>
    </row>
    <row r="2067" spans="8:8" s="12" customFormat="1" x14ac:dyDescent="0.25">
      <c r="H2067" s="13"/>
    </row>
    <row r="2068" spans="8:8" s="12" customFormat="1" x14ac:dyDescent="0.25">
      <c r="H2068" s="13"/>
    </row>
    <row r="2069" spans="8:8" s="12" customFormat="1" x14ac:dyDescent="0.25">
      <c r="H2069" s="13"/>
    </row>
    <row r="2070" spans="8:8" s="12" customFormat="1" x14ac:dyDescent="0.25">
      <c r="H2070" s="13"/>
    </row>
    <row r="2071" spans="8:8" s="12" customFormat="1" x14ac:dyDescent="0.25">
      <c r="H2071" s="13"/>
    </row>
    <row r="2072" spans="8:8" s="12" customFormat="1" x14ac:dyDescent="0.25">
      <c r="H2072" s="13"/>
    </row>
    <row r="2073" spans="8:8" s="12" customFormat="1" x14ac:dyDescent="0.25">
      <c r="H2073" s="13"/>
    </row>
    <row r="2074" spans="8:8" s="12" customFormat="1" x14ac:dyDescent="0.25">
      <c r="H2074" s="13"/>
    </row>
    <row r="2075" spans="8:8" s="12" customFormat="1" x14ac:dyDescent="0.25">
      <c r="H2075" s="13"/>
    </row>
    <row r="2076" spans="8:8" s="12" customFormat="1" x14ac:dyDescent="0.25">
      <c r="H2076" s="13"/>
    </row>
    <row r="2077" spans="8:8" s="12" customFormat="1" x14ac:dyDescent="0.25">
      <c r="H2077" s="13"/>
    </row>
    <row r="2078" spans="8:8" s="12" customFormat="1" x14ac:dyDescent="0.25">
      <c r="H2078" s="13"/>
    </row>
    <row r="2079" spans="8:8" s="12" customFormat="1" x14ac:dyDescent="0.25">
      <c r="H2079" s="13"/>
    </row>
    <row r="2080" spans="8:8" s="12" customFormat="1" x14ac:dyDescent="0.25">
      <c r="H2080" s="13"/>
    </row>
    <row r="2081" spans="8:8" s="12" customFormat="1" x14ac:dyDescent="0.25">
      <c r="H2081" s="13"/>
    </row>
    <row r="2082" spans="8:8" s="12" customFormat="1" x14ac:dyDescent="0.25">
      <c r="H2082" s="13"/>
    </row>
    <row r="2083" spans="8:8" s="12" customFormat="1" x14ac:dyDescent="0.25">
      <c r="H2083" s="13"/>
    </row>
    <row r="2084" spans="8:8" s="12" customFormat="1" x14ac:dyDescent="0.25">
      <c r="H2084" s="13"/>
    </row>
    <row r="2085" spans="8:8" s="12" customFormat="1" x14ac:dyDescent="0.25">
      <c r="H2085" s="13"/>
    </row>
    <row r="2086" spans="8:8" s="12" customFormat="1" x14ac:dyDescent="0.25">
      <c r="H2086" s="13"/>
    </row>
    <row r="2087" spans="8:8" s="12" customFormat="1" x14ac:dyDescent="0.25">
      <c r="H2087" s="13"/>
    </row>
    <row r="2088" spans="8:8" s="12" customFormat="1" x14ac:dyDescent="0.25">
      <c r="H2088" s="13"/>
    </row>
    <row r="2089" spans="8:8" s="12" customFormat="1" x14ac:dyDescent="0.25">
      <c r="H2089" s="13"/>
    </row>
    <row r="2090" spans="8:8" s="12" customFormat="1" x14ac:dyDescent="0.25">
      <c r="H2090" s="13"/>
    </row>
    <row r="2091" spans="8:8" s="12" customFormat="1" x14ac:dyDescent="0.25">
      <c r="H2091" s="13"/>
    </row>
    <row r="2092" spans="8:8" s="12" customFormat="1" x14ac:dyDescent="0.25">
      <c r="H2092" s="13"/>
    </row>
    <row r="2093" spans="8:8" s="12" customFormat="1" x14ac:dyDescent="0.25">
      <c r="H2093" s="13"/>
    </row>
    <row r="2094" spans="8:8" s="12" customFormat="1" x14ac:dyDescent="0.25">
      <c r="H2094" s="13"/>
    </row>
    <row r="2095" spans="8:8" s="12" customFormat="1" x14ac:dyDescent="0.25">
      <c r="H2095" s="13"/>
    </row>
    <row r="2096" spans="8:8" s="12" customFormat="1" x14ac:dyDescent="0.25">
      <c r="H2096" s="13"/>
    </row>
    <row r="2097" spans="8:8" s="12" customFormat="1" x14ac:dyDescent="0.25">
      <c r="H2097" s="13"/>
    </row>
    <row r="2098" spans="8:8" s="12" customFormat="1" x14ac:dyDescent="0.25">
      <c r="H2098" s="13"/>
    </row>
    <row r="2099" spans="8:8" s="12" customFormat="1" x14ac:dyDescent="0.25">
      <c r="H2099" s="13"/>
    </row>
    <row r="2100" spans="8:8" s="12" customFormat="1" x14ac:dyDescent="0.25">
      <c r="H2100" s="13"/>
    </row>
    <row r="2101" spans="8:8" s="12" customFormat="1" x14ac:dyDescent="0.25">
      <c r="H2101" s="13"/>
    </row>
    <row r="2102" spans="8:8" s="12" customFormat="1" x14ac:dyDescent="0.25">
      <c r="H2102" s="13"/>
    </row>
    <row r="2103" spans="8:8" s="12" customFormat="1" x14ac:dyDescent="0.25">
      <c r="H2103" s="13"/>
    </row>
    <row r="2104" spans="8:8" s="12" customFormat="1" x14ac:dyDescent="0.25">
      <c r="H2104" s="13"/>
    </row>
    <row r="2105" spans="8:8" s="12" customFormat="1" x14ac:dyDescent="0.25">
      <c r="H2105" s="13"/>
    </row>
    <row r="2106" spans="8:8" s="12" customFormat="1" x14ac:dyDescent="0.25">
      <c r="H2106" s="13"/>
    </row>
    <row r="2107" spans="8:8" s="12" customFormat="1" x14ac:dyDescent="0.25">
      <c r="H2107" s="13"/>
    </row>
    <row r="2108" spans="8:8" s="12" customFormat="1" x14ac:dyDescent="0.25">
      <c r="H2108" s="13"/>
    </row>
    <row r="2109" spans="8:8" s="12" customFormat="1" x14ac:dyDescent="0.25">
      <c r="H2109" s="13"/>
    </row>
    <row r="2110" spans="8:8" s="12" customFormat="1" x14ac:dyDescent="0.25">
      <c r="H2110" s="13"/>
    </row>
    <row r="2111" spans="8:8" s="12" customFormat="1" x14ac:dyDescent="0.25">
      <c r="H2111" s="13"/>
    </row>
    <row r="2112" spans="8:8" s="12" customFormat="1" x14ac:dyDescent="0.25">
      <c r="H2112" s="13"/>
    </row>
    <row r="2113" spans="8:8" s="12" customFormat="1" x14ac:dyDescent="0.25">
      <c r="H2113" s="13"/>
    </row>
    <row r="2114" spans="8:8" s="12" customFormat="1" x14ac:dyDescent="0.25">
      <c r="H2114" s="13"/>
    </row>
    <row r="2115" spans="8:8" s="12" customFormat="1" x14ac:dyDescent="0.25">
      <c r="H2115" s="13"/>
    </row>
    <row r="2116" spans="8:8" s="12" customFormat="1" x14ac:dyDescent="0.25">
      <c r="H2116" s="13"/>
    </row>
    <row r="2117" spans="8:8" s="12" customFormat="1" x14ac:dyDescent="0.25">
      <c r="H2117" s="13"/>
    </row>
    <row r="2118" spans="8:8" s="12" customFormat="1" x14ac:dyDescent="0.25">
      <c r="H2118" s="13"/>
    </row>
    <row r="2119" spans="8:8" s="12" customFormat="1" x14ac:dyDescent="0.25">
      <c r="H2119" s="13"/>
    </row>
    <row r="2120" spans="8:8" s="12" customFormat="1" x14ac:dyDescent="0.25">
      <c r="H2120" s="13"/>
    </row>
    <row r="2121" spans="8:8" s="12" customFormat="1" x14ac:dyDescent="0.25">
      <c r="H2121" s="13"/>
    </row>
    <row r="2122" spans="8:8" s="12" customFormat="1" x14ac:dyDescent="0.25">
      <c r="H2122" s="13"/>
    </row>
    <row r="2123" spans="8:8" s="12" customFormat="1" x14ac:dyDescent="0.25">
      <c r="H2123" s="13"/>
    </row>
    <row r="2124" spans="8:8" s="12" customFormat="1" x14ac:dyDescent="0.25">
      <c r="H2124" s="13"/>
    </row>
    <row r="2125" spans="8:8" s="12" customFormat="1" x14ac:dyDescent="0.25">
      <c r="H2125" s="13"/>
    </row>
    <row r="2126" spans="8:8" s="12" customFormat="1" x14ac:dyDescent="0.25">
      <c r="H2126" s="13"/>
    </row>
    <row r="2127" spans="8:8" s="12" customFormat="1" x14ac:dyDescent="0.25">
      <c r="H2127" s="13"/>
    </row>
    <row r="2128" spans="8:8" s="12" customFormat="1" x14ac:dyDescent="0.25">
      <c r="H2128" s="13"/>
    </row>
    <row r="2129" spans="8:8" s="12" customFormat="1" x14ac:dyDescent="0.25">
      <c r="H2129" s="13"/>
    </row>
    <row r="2130" spans="8:8" s="12" customFormat="1" x14ac:dyDescent="0.25">
      <c r="H2130" s="13"/>
    </row>
    <row r="2131" spans="8:8" s="12" customFormat="1" x14ac:dyDescent="0.25">
      <c r="H2131" s="13"/>
    </row>
    <row r="2132" spans="8:8" s="12" customFormat="1" x14ac:dyDescent="0.25">
      <c r="H2132" s="13"/>
    </row>
    <row r="2133" spans="8:8" s="12" customFormat="1" x14ac:dyDescent="0.25">
      <c r="H2133" s="13"/>
    </row>
    <row r="2134" spans="8:8" s="12" customFormat="1" x14ac:dyDescent="0.25">
      <c r="H2134" s="13"/>
    </row>
    <row r="2135" spans="8:8" s="12" customFormat="1" x14ac:dyDescent="0.25">
      <c r="H2135" s="13"/>
    </row>
    <row r="2136" spans="8:8" s="12" customFormat="1" x14ac:dyDescent="0.25">
      <c r="H2136" s="13"/>
    </row>
    <row r="2137" spans="8:8" s="12" customFormat="1" x14ac:dyDescent="0.25">
      <c r="H2137" s="13"/>
    </row>
    <row r="2138" spans="8:8" s="12" customFormat="1" x14ac:dyDescent="0.25">
      <c r="H2138" s="13"/>
    </row>
    <row r="2139" spans="8:8" s="12" customFormat="1" x14ac:dyDescent="0.25">
      <c r="H2139" s="13"/>
    </row>
    <row r="2140" spans="8:8" s="12" customFormat="1" x14ac:dyDescent="0.25">
      <c r="H2140" s="13"/>
    </row>
    <row r="2141" spans="8:8" s="12" customFormat="1" x14ac:dyDescent="0.25">
      <c r="H2141" s="13"/>
    </row>
    <row r="2142" spans="8:8" s="12" customFormat="1" x14ac:dyDescent="0.25">
      <c r="H2142" s="13"/>
    </row>
    <row r="2143" spans="8:8" s="12" customFormat="1" x14ac:dyDescent="0.25">
      <c r="H2143" s="13"/>
    </row>
    <row r="2144" spans="8:8" s="12" customFormat="1" x14ac:dyDescent="0.25">
      <c r="H2144" s="13"/>
    </row>
    <row r="2145" spans="8:8" s="12" customFormat="1" x14ac:dyDescent="0.25">
      <c r="H2145" s="13"/>
    </row>
    <row r="2146" spans="8:8" s="12" customFormat="1" x14ac:dyDescent="0.25">
      <c r="H2146" s="13"/>
    </row>
    <row r="2147" spans="8:8" s="12" customFormat="1" x14ac:dyDescent="0.25">
      <c r="H2147" s="13"/>
    </row>
    <row r="2148" spans="8:8" s="12" customFormat="1" x14ac:dyDescent="0.25">
      <c r="H2148" s="13"/>
    </row>
    <row r="2149" spans="8:8" s="12" customFormat="1" x14ac:dyDescent="0.25">
      <c r="H2149" s="13"/>
    </row>
    <row r="2150" spans="8:8" s="12" customFormat="1" x14ac:dyDescent="0.25">
      <c r="H2150" s="13"/>
    </row>
    <row r="2151" spans="8:8" s="12" customFormat="1" x14ac:dyDescent="0.25">
      <c r="H2151" s="13"/>
    </row>
    <row r="2152" spans="8:8" s="12" customFormat="1" x14ac:dyDescent="0.25">
      <c r="H2152" s="13"/>
    </row>
    <row r="2153" spans="8:8" s="12" customFormat="1" x14ac:dyDescent="0.25">
      <c r="H2153" s="13"/>
    </row>
    <row r="2154" spans="8:8" s="12" customFormat="1" x14ac:dyDescent="0.25">
      <c r="H2154" s="13"/>
    </row>
    <row r="2155" spans="8:8" s="12" customFormat="1" x14ac:dyDescent="0.25">
      <c r="H2155" s="13"/>
    </row>
    <row r="2156" spans="8:8" s="12" customFormat="1" x14ac:dyDescent="0.25">
      <c r="H2156" s="13"/>
    </row>
    <row r="2157" spans="8:8" s="12" customFormat="1" x14ac:dyDescent="0.25">
      <c r="H2157" s="13"/>
    </row>
    <row r="2158" spans="8:8" s="12" customFormat="1" x14ac:dyDescent="0.25">
      <c r="H2158" s="13"/>
    </row>
    <row r="2159" spans="8:8" s="12" customFormat="1" x14ac:dyDescent="0.25">
      <c r="H2159" s="13"/>
    </row>
    <row r="2160" spans="8:8" s="12" customFormat="1" x14ac:dyDescent="0.25">
      <c r="H2160" s="13"/>
    </row>
    <row r="2161" spans="8:8" s="12" customFormat="1" x14ac:dyDescent="0.25">
      <c r="H2161" s="13"/>
    </row>
    <row r="2162" spans="8:8" s="12" customFormat="1" x14ac:dyDescent="0.25">
      <c r="H2162" s="13"/>
    </row>
    <row r="2163" spans="8:8" s="12" customFormat="1" x14ac:dyDescent="0.25">
      <c r="H2163" s="13"/>
    </row>
    <row r="2164" spans="8:8" s="12" customFormat="1" x14ac:dyDescent="0.25">
      <c r="H2164" s="13"/>
    </row>
    <row r="2165" spans="8:8" s="12" customFormat="1" x14ac:dyDescent="0.25">
      <c r="H2165" s="13"/>
    </row>
    <row r="2166" spans="8:8" s="12" customFormat="1" x14ac:dyDescent="0.25">
      <c r="H2166" s="13"/>
    </row>
    <row r="2167" spans="8:8" s="12" customFormat="1" x14ac:dyDescent="0.25">
      <c r="H2167" s="13"/>
    </row>
    <row r="2168" spans="8:8" s="12" customFormat="1" x14ac:dyDescent="0.25">
      <c r="H2168" s="13"/>
    </row>
    <row r="2169" spans="8:8" s="12" customFormat="1" x14ac:dyDescent="0.25">
      <c r="H2169" s="13"/>
    </row>
    <row r="2170" spans="8:8" s="12" customFormat="1" x14ac:dyDescent="0.25">
      <c r="H2170" s="13"/>
    </row>
    <row r="2171" spans="8:8" s="12" customFormat="1" x14ac:dyDescent="0.25">
      <c r="H2171" s="13"/>
    </row>
    <row r="2172" spans="8:8" s="12" customFormat="1" x14ac:dyDescent="0.25">
      <c r="H2172" s="13"/>
    </row>
    <row r="2173" spans="8:8" s="12" customFormat="1" x14ac:dyDescent="0.25">
      <c r="H2173" s="13"/>
    </row>
    <row r="2174" spans="8:8" s="12" customFormat="1" x14ac:dyDescent="0.25">
      <c r="H2174" s="13"/>
    </row>
    <row r="2175" spans="8:8" s="12" customFormat="1" x14ac:dyDescent="0.25">
      <c r="H2175" s="13"/>
    </row>
    <row r="2176" spans="8:8" s="12" customFormat="1" x14ac:dyDescent="0.25">
      <c r="H2176" s="13"/>
    </row>
    <row r="2177" spans="8:8" s="12" customFormat="1" x14ac:dyDescent="0.25">
      <c r="H2177" s="13"/>
    </row>
    <row r="2178" spans="8:8" s="12" customFormat="1" x14ac:dyDescent="0.25">
      <c r="H2178" s="13"/>
    </row>
    <row r="2179" spans="8:8" s="12" customFormat="1" x14ac:dyDescent="0.25">
      <c r="H2179" s="13"/>
    </row>
    <row r="2180" spans="8:8" s="12" customFormat="1" x14ac:dyDescent="0.25">
      <c r="H2180" s="13"/>
    </row>
    <row r="2181" spans="8:8" s="12" customFormat="1" x14ac:dyDescent="0.25">
      <c r="H2181" s="13"/>
    </row>
    <row r="2182" spans="8:8" s="12" customFormat="1" x14ac:dyDescent="0.25">
      <c r="H2182" s="13"/>
    </row>
    <row r="2183" spans="8:8" s="12" customFormat="1" x14ac:dyDescent="0.25">
      <c r="H2183" s="13"/>
    </row>
    <row r="2184" spans="8:8" s="12" customFormat="1" x14ac:dyDescent="0.25">
      <c r="H2184" s="13"/>
    </row>
    <row r="2185" spans="8:8" s="12" customFormat="1" x14ac:dyDescent="0.25">
      <c r="H2185" s="13"/>
    </row>
    <row r="2186" spans="8:8" s="12" customFormat="1" x14ac:dyDescent="0.25">
      <c r="H2186" s="13"/>
    </row>
    <row r="2187" spans="8:8" s="12" customFormat="1" x14ac:dyDescent="0.25">
      <c r="H2187" s="13"/>
    </row>
    <row r="2188" spans="8:8" s="12" customFormat="1" x14ac:dyDescent="0.25">
      <c r="H2188" s="13"/>
    </row>
    <row r="2189" spans="8:8" s="12" customFormat="1" x14ac:dyDescent="0.25">
      <c r="H2189" s="13"/>
    </row>
    <row r="2190" spans="8:8" s="12" customFormat="1" x14ac:dyDescent="0.25">
      <c r="H2190" s="13"/>
    </row>
    <row r="2191" spans="8:8" s="12" customFormat="1" x14ac:dyDescent="0.25">
      <c r="H2191" s="13"/>
    </row>
    <row r="2192" spans="8:8" s="12" customFormat="1" x14ac:dyDescent="0.25">
      <c r="H2192" s="13"/>
    </row>
    <row r="2193" spans="8:8" s="12" customFormat="1" x14ac:dyDescent="0.25">
      <c r="H2193" s="13"/>
    </row>
    <row r="2194" spans="8:8" s="12" customFormat="1" x14ac:dyDescent="0.25">
      <c r="H2194" s="13"/>
    </row>
    <row r="2195" spans="8:8" s="12" customFormat="1" x14ac:dyDescent="0.25">
      <c r="H2195" s="13"/>
    </row>
    <row r="2196" spans="8:8" s="12" customFormat="1" x14ac:dyDescent="0.25">
      <c r="H2196" s="13"/>
    </row>
    <row r="2197" spans="8:8" s="12" customFormat="1" x14ac:dyDescent="0.25">
      <c r="H2197" s="13"/>
    </row>
    <row r="2198" spans="8:8" s="12" customFormat="1" x14ac:dyDescent="0.25">
      <c r="H2198" s="13"/>
    </row>
    <row r="2199" spans="8:8" s="12" customFormat="1" x14ac:dyDescent="0.25">
      <c r="H2199" s="13"/>
    </row>
    <row r="2200" spans="8:8" s="12" customFormat="1" x14ac:dyDescent="0.25">
      <c r="H2200" s="13"/>
    </row>
    <row r="2201" spans="8:8" s="12" customFormat="1" x14ac:dyDescent="0.25">
      <c r="H2201" s="13"/>
    </row>
    <row r="2202" spans="8:8" s="12" customFormat="1" x14ac:dyDescent="0.25">
      <c r="H2202" s="13"/>
    </row>
    <row r="2203" spans="8:8" s="12" customFormat="1" x14ac:dyDescent="0.25">
      <c r="H2203" s="13"/>
    </row>
    <row r="2204" spans="8:8" s="12" customFormat="1" x14ac:dyDescent="0.25">
      <c r="H2204" s="13"/>
    </row>
    <row r="2205" spans="8:8" s="12" customFormat="1" x14ac:dyDescent="0.25">
      <c r="H2205" s="13"/>
    </row>
    <row r="2206" spans="8:8" s="12" customFormat="1" x14ac:dyDescent="0.25">
      <c r="H2206" s="13"/>
    </row>
    <row r="2207" spans="8:8" s="12" customFormat="1" x14ac:dyDescent="0.25">
      <c r="H2207" s="13"/>
    </row>
    <row r="2208" spans="8:8" s="12" customFormat="1" x14ac:dyDescent="0.25">
      <c r="H2208" s="13"/>
    </row>
    <row r="2209" spans="8:8" s="12" customFormat="1" x14ac:dyDescent="0.25">
      <c r="H2209" s="13"/>
    </row>
    <row r="2210" spans="8:8" s="12" customFormat="1" x14ac:dyDescent="0.25">
      <c r="H2210" s="13"/>
    </row>
    <row r="2211" spans="8:8" s="12" customFormat="1" x14ac:dyDescent="0.25">
      <c r="H2211" s="13"/>
    </row>
    <row r="2212" spans="8:8" s="12" customFormat="1" x14ac:dyDescent="0.25">
      <c r="H2212" s="13"/>
    </row>
    <row r="2213" spans="8:8" s="12" customFormat="1" x14ac:dyDescent="0.25">
      <c r="H2213" s="13"/>
    </row>
    <row r="2214" spans="8:8" s="12" customFormat="1" x14ac:dyDescent="0.25">
      <c r="H2214" s="13"/>
    </row>
    <row r="2215" spans="8:8" s="12" customFormat="1" x14ac:dyDescent="0.25">
      <c r="H2215" s="13"/>
    </row>
    <row r="2216" spans="8:8" s="12" customFormat="1" x14ac:dyDescent="0.25">
      <c r="H2216" s="13"/>
    </row>
    <row r="2217" spans="8:8" s="12" customFormat="1" x14ac:dyDescent="0.25">
      <c r="H2217" s="13"/>
    </row>
    <row r="2218" spans="8:8" s="12" customFormat="1" x14ac:dyDescent="0.25">
      <c r="H2218" s="13"/>
    </row>
    <row r="2219" spans="8:8" s="12" customFormat="1" x14ac:dyDescent="0.25">
      <c r="H2219" s="13"/>
    </row>
    <row r="2220" spans="8:8" s="12" customFormat="1" x14ac:dyDescent="0.25">
      <c r="H2220" s="13"/>
    </row>
    <row r="2221" spans="8:8" s="12" customFormat="1" x14ac:dyDescent="0.25">
      <c r="H2221" s="13"/>
    </row>
    <row r="2222" spans="8:8" s="12" customFormat="1" x14ac:dyDescent="0.25">
      <c r="H2222" s="13"/>
    </row>
    <row r="2223" spans="8:8" s="12" customFormat="1" x14ac:dyDescent="0.25">
      <c r="H2223" s="13"/>
    </row>
    <row r="2224" spans="8:8" s="12" customFormat="1" x14ac:dyDescent="0.25">
      <c r="H2224" s="13"/>
    </row>
    <row r="2225" spans="8:8" s="12" customFormat="1" x14ac:dyDescent="0.25">
      <c r="H2225" s="13"/>
    </row>
    <row r="2226" spans="8:8" s="12" customFormat="1" x14ac:dyDescent="0.25">
      <c r="H2226" s="13"/>
    </row>
    <row r="2227" spans="8:8" s="12" customFormat="1" x14ac:dyDescent="0.25">
      <c r="H2227" s="13"/>
    </row>
    <row r="2228" spans="8:8" s="12" customFormat="1" x14ac:dyDescent="0.25">
      <c r="H2228" s="13"/>
    </row>
    <row r="2229" spans="8:8" s="12" customFormat="1" x14ac:dyDescent="0.25">
      <c r="H2229" s="13"/>
    </row>
    <row r="2230" spans="8:8" s="12" customFormat="1" x14ac:dyDescent="0.25">
      <c r="H2230" s="13"/>
    </row>
    <row r="2231" spans="8:8" s="12" customFormat="1" x14ac:dyDescent="0.25">
      <c r="H2231" s="13"/>
    </row>
    <row r="2232" spans="8:8" s="12" customFormat="1" x14ac:dyDescent="0.25">
      <c r="H2232" s="13"/>
    </row>
    <row r="2233" spans="8:8" s="12" customFormat="1" x14ac:dyDescent="0.25">
      <c r="H2233" s="13"/>
    </row>
    <row r="2234" spans="8:8" s="12" customFormat="1" x14ac:dyDescent="0.25">
      <c r="H2234" s="13"/>
    </row>
    <row r="2235" spans="8:8" s="12" customFormat="1" x14ac:dyDescent="0.25">
      <c r="H2235" s="13"/>
    </row>
    <row r="2236" spans="8:8" s="12" customFormat="1" x14ac:dyDescent="0.25">
      <c r="H2236" s="13"/>
    </row>
    <row r="2237" spans="8:8" s="12" customFormat="1" x14ac:dyDescent="0.25">
      <c r="H2237" s="13"/>
    </row>
    <row r="2238" spans="8:8" s="12" customFormat="1" x14ac:dyDescent="0.25">
      <c r="H2238" s="13"/>
    </row>
    <row r="2239" spans="8:8" s="12" customFormat="1" x14ac:dyDescent="0.25">
      <c r="H2239" s="13"/>
    </row>
    <row r="2240" spans="8:8" s="12" customFormat="1" x14ac:dyDescent="0.25">
      <c r="H2240" s="13"/>
    </row>
    <row r="2241" spans="8:8" s="12" customFormat="1" x14ac:dyDescent="0.25">
      <c r="H2241" s="13"/>
    </row>
    <row r="2242" spans="8:8" s="12" customFormat="1" x14ac:dyDescent="0.25">
      <c r="H2242" s="13"/>
    </row>
    <row r="2243" spans="8:8" s="12" customFormat="1" x14ac:dyDescent="0.25">
      <c r="H2243" s="13"/>
    </row>
    <row r="2244" spans="8:8" s="12" customFormat="1" x14ac:dyDescent="0.25">
      <c r="H2244" s="13"/>
    </row>
    <row r="2245" spans="8:8" s="12" customFormat="1" x14ac:dyDescent="0.25">
      <c r="H2245" s="13"/>
    </row>
    <row r="2246" spans="8:8" s="12" customFormat="1" x14ac:dyDescent="0.25">
      <c r="H2246" s="13"/>
    </row>
    <row r="2247" spans="8:8" s="12" customFormat="1" x14ac:dyDescent="0.25">
      <c r="H2247" s="13"/>
    </row>
    <row r="2248" spans="8:8" s="12" customFormat="1" x14ac:dyDescent="0.25">
      <c r="H2248" s="13"/>
    </row>
    <row r="2249" spans="8:8" s="12" customFormat="1" x14ac:dyDescent="0.25">
      <c r="H2249" s="13"/>
    </row>
    <row r="2250" spans="8:8" s="12" customFormat="1" x14ac:dyDescent="0.25">
      <c r="H2250" s="13"/>
    </row>
    <row r="2251" spans="8:8" s="12" customFormat="1" x14ac:dyDescent="0.25">
      <c r="H2251" s="13"/>
    </row>
    <row r="2252" spans="8:8" s="12" customFormat="1" x14ac:dyDescent="0.25">
      <c r="H2252" s="13"/>
    </row>
    <row r="2253" spans="8:8" s="12" customFormat="1" x14ac:dyDescent="0.25">
      <c r="H2253" s="13"/>
    </row>
    <row r="2254" spans="8:8" s="12" customFormat="1" x14ac:dyDescent="0.25">
      <c r="H2254" s="13"/>
    </row>
    <row r="2255" spans="8:8" s="12" customFormat="1" x14ac:dyDescent="0.25">
      <c r="H2255" s="13"/>
    </row>
    <row r="2256" spans="8:8" s="12" customFormat="1" x14ac:dyDescent="0.25">
      <c r="H2256" s="13"/>
    </row>
    <row r="2257" spans="8:8" s="12" customFormat="1" x14ac:dyDescent="0.25">
      <c r="H2257" s="13"/>
    </row>
    <row r="2258" spans="8:8" s="12" customFormat="1" x14ac:dyDescent="0.25">
      <c r="H2258" s="13"/>
    </row>
    <row r="2259" spans="8:8" s="12" customFormat="1" x14ac:dyDescent="0.25">
      <c r="H2259" s="13"/>
    </row>
    <row r="2260" spans="8:8" s="12" customFormat="1" x14ac:dyDescent="0.25">
      <c r="H2260" s="13"/>
    </row>
    <row r="2261" spans="8:8" s="12" customFormat="1" x14ac:dyDescent="0.25">
      <c r="H2261" s="13"/>
    </row>
    <row r="2262" spans="8:8" s="12" customFormat="1" x14ac:dyDescent="0.25">
      <c r="H2262" s="13"/>
    </row>
    <row r="2263" spans="8:8" s="12" customFormat="1" x14ac:dyDescent="0.25">
      <c r="H2263" s="13"/>
    </row>
    <row r="2264" spans="8:8" s="12" customFormat="1" x14ac:dyDescent="0.25">
      <c r="H2264" s="13"/>
    </row>
    <row r="2265" spans="8:8" s="12" customFormat="1" x14ac:dyDescent="0.25">
      <c r="H2265" s="13"/>
    </row>
    <row r="2266" spans="8:8" s="12" customFormat="1" x14ac:dyDescent="0.25">
      <c r="H2266" s="13"/>
    </row>
    <row r="2267" spans="8:8" s="12" customFormat="1" x14ac:dyDescent="0.25">
      <c r="H2267" s="13"/>
    </row>
    <row r="2268" spans="8:8" s="12" customFormat="1" x14ac:dyDescent="0.25">
      <c r="H2268" s="13"/>
    </row>
    <row r="2269" spans="8:8" s="12" customFormat="1" x14ac:dyDescent="0.25">
      <c r="H2269" s="13"/>
    </row>
    <row r="2270" spans="8:8" s="12" customFormat="1" x14ac:dyDescent="0.25">
      <c r="H2270" s="13"/>
    </row>
    <row r="2271" spans="8:8" s="12" customFormat="1" x14ac:dyDescent="0.25">
      <c r="H2271" s="13"/>
    </row>
    <row r="2272" spans="8:8" s="12" customFormat="1" x14ac:dyDescent="0.25">
      <c r="H2272" s="13"/>
    </row>
    <row r="2273" spans="8:8" s="12" customFormat="1" x14ac:dyDescent="0.25">
      <c r="H2273" s="13"/>
    </row>
    <row r="2274" spans="8:8" s="12" customFormat="1" x14ac:dyDescent="0.25">
      <c r="H2274" s="13"/>
    </row>
    <row r="2275" spans="8:8" s="12" customFormat="1" x14ac:dyDescent="0.25">
      <c r="H2275" s="13"/>
    </row>
    <row r="2276" spans="8:8" s="12" customFormat="1" x14ac:dyDescent="0.25">
      <c r="H2276" s="13"/>
    </row>
    <row r="2277" spans="8:8" s="12" customFormat="1" x14ac:dyDescent="0.25">
      <c r="H2277" s="13"/>
    </row>
    <row r="2278" spans="8:8" s="12" customFormat="1" x14ac:dyDescent="0.25">
      <c r="H2278" s="13"/>
    </row>
    <row r="2279" spans="8:8" s="12" customFormat="1" x14ac:dyDescent="0.25">
      <c r="H2279" s="13"/>
    </row>
    <row r="2280" spans="8:8" s="12" customFormat="1" x14ac:dyDescent="0.25">
      <c r="H2280" s="13"/>
    </row>
    <row r="2281" spans="8:8" s="12" customFormat="1" x14ac:dyDescent="0.25">
      <c r="H2281" s="13"/>
    </row>
    <row r="2282" spans="8:8" s="12" customFormat="1" x14ac:dyDescent="0.25">
      <c r="H2282" s="13"/>
    </row>
    <row r="2283" spans="8:8" s="12" customFormat="1" x14ac:dyDescent="0.25">
      <c r="H2283" s="13"/>
    </row>
    <row r="2284" spans="8:8" s="12" customFormat="1" x14ac:dyDescent="0.25">
      <c r="H2284" s="13"/>
    </row>
    <row r="2285" spans="8:8" s="12" customFormat="1" x14ac:dyDescent="0.25">
      <c r="H2285" s="13"/>
    </row>
    <row r="2286" spans="8:8" s="12" customFormat="1" x14ac:dyDescent="0.25">
      <c r="H2286" s="13"/>
    </row>
    <row r="2287" spans="8:8" s="12" customFormat="1" x14ac:dyDescent="0.25">
      <c r="H2287" s="13"/>
    </row>
    <row r="2288" spans="8:8" s="12" customFormat="1" x14ac:dyDescent="0.25">
      <c r="H2288" s="13"/>
    </row>
    <row r="2289" spans="8:8" s="12" customFormat="1" x14ac:dyDescent="0.25">
      <c r="H2289" s="13"/>
    </row>
    <row r="2290" spans="8:8" s="12" customFormat="1" x14ac:dyDescent="0.25">
      <c r="H2290" s="13"/>
    </row>
    <row r="2291" spans="8:8" s="12" customFormat="1" x14ac:dyDescent="0.25">
      <c r="H2291" s="13"/>
    </row>
    <row r="2292" spans="8:8" s="12" customFormat="1" x14ac:dyDescent="0.25">
      <c r="H2292" s="13"/>
    </row>
    <row r="2293" spans="8:8" s="12" customFormat="1" x14ac:dyDescent="0.25">
      <c r="H2293" s="13"/>
    </row>
    <row r="2294" spans="8:8" s="12" customFormat="1" x14ac:dyDescent="0.25">
      <c r="H2294" s="13"/>
    </row>
    <row r="2295" spans="8:8" s="12" customFormat="1" x14ac:dyDescent="0.25">
      <c r="H2295" s="13"/>
    </row>
    <row r="2296" spans="8:8" s="12" customFormat="1" x14ac:dyDescent="0.25">
      <c r="H2296" s="13"/>
    </row>
    <row r="2297" spans="8:8" s="12" customFormat="1" x14ac:dyDescent="0.25">
      <c r="H2297" s="13"/>
    </row>
    <row r="2298" spans="8:8" s="12" customFormat="1" x14ac:dyDescent="0.25">
      <c r="H2298" s="13"/>
    </row>
    <row r="2299" spans="8:8" s="12" customFormat="1" x14ac:dyDescent="0.25">
      <c r="H2299" s="13"/>
    </row>
    <row r="2300" spans="8:8" s="12" customFormat="1" x14ac:dyDescent="0.25">
      <c r="H2300" s="13"/>
    </row>
    <row r="2301" spans="8:8" s="12" customFormat="1" x14ac:dyDescent="0.25">
      <c r="H2301" s="13"/>
    </row>
    <row r="2302" spans="8:8" s="12" customFormat="1" x14ac:dyDescent="0.25">
      <c r="H2302" s="13"/>
    </row>
    <row r="2303" spans="8:8" s="12" customFormat="1" x14ac:dyDescent="0.25">
      <c r="H2303" s="13"/>
    </row>
    <row r="2304" spans="8:8" s="12" customFormat="1" x14ac:dyDescent="0.25">
      <c r="H2304" s="13"/>
    </row>
    <row r="2305" spans="8:8" s="12" customFormat="1" x14ac:dyDescent="0.25">
      <c r="H2305" s="13"/>
    </row>
    <row r="2306" spans="8:8" s="12" customFormat="1" x14ac:dyDescent="0.25">
      <c r="H2306" s="13"/>
    </row>
    <row r="2307" spans="8:8" s="12" customFormat="1" x14ac:dyDescent="0.25">
      <c r="H2307" s="13"/>
    </row>
    <row r="2308" spans="8:8" s="12" customFormat="1" x14ac:dyDescent="0.25">
      <c r="H2308" s="13"/>
    </row>
    <row r="2309" spans="8:8" s="12" customFormat="1" x14ac:dyDescent="0.25">
      <c r="H2309" s="13"/>
    </row>
    <row r="2310" spans="8:8" s="12" customFormat="1" x14ac:dyDescent="0.25">
      <c r="H2310" s="13"/>
    </row>
    <row r="2311" spans="8:8" s="12" customFormat="1" x14ac:dyDescent="0.25">
      <c r="H2311" s="13"/>
    </row>
    <row r="2312" spans="8:8" s="12" customFormat="1" x14ac:dyDescent="0.25">
      <c r="H2312" s="13"/>
    </row>
    <row r="2313" spans="8:8" s="12" customFormat="1" x14ac:dyDescent="0.25">
      <c r="H2313" s="13"/>
    </row>
    <row r="2314" spans="8:8" s="12" customFormat="1" x14ac:dyDescent="0.25">
      <c r="H2314" s="13"/>
    </row>
    <row r="2315" spans="8:8" s="12" customFormat="1" x14ac:dyDescent="0.25">
      <c r="H2315" s="13"/>
    </row>
    <row r="2316" spans="8:8" s="12" customFormat="1" x14ac:dyDescent="0.25">
      <c r="H2316" s="13"/>
    </row>
    <row r="2317" spans="8:8" s="12" customFormat="1" x14ac:dyDescent="0.25">
      <c r="H2317" s="13"/>
    </row>
    <row r="2318" spans="8:8" s="12" customFormat="1" x14ac:dyDescent="0.25">
      <c r="H2318" s="13"/>
    </row>
    <row r="2319" spans="8:8" s="12" customFormat="1" x14ac:dyDescent="0.25">
      <c r="H2319" s="13"/>
    </row>
    <row r="2320" spans="8:8" s="12" customFormat="1" x14ac:dyDescent="0.25">
      <c r="H2320" s="13"/>
    </row>
    <row r="2321" spans="8:8" s="12" customFormat="1" x14ac:dyDescent="0.25">
      <c r="H2321" s="13"/>
    </row>
    <row r="2322" spans="8:8" s="12" customFormat="1" x14ac:dyDescent="0.25">
      <c r="H2322" s="13"/>
    </row>
    <row r="2323" spans="8:8" s="12" customFormat="1" x14ac:dyDescent="0.25">
      <c r="H2323" s="13"/>
    </row>
    <row r="2324" spans="8:8" s="12" customFormat="1" x14ac:dyDescent="0.25">
      <c r="H2324" s="13"/>
    </row>
    <row r="2325" spans="8:8" s="12" customFormat="1" x14ac:dyDescent="0.25">
      <c r="H2325" s="13"/>
    </row>
    <row r="2326" spans="8:8" s="12" customFormat="1" x14ac:dyDescent="0.25">
      <c r="H2326" s="13"/>
    </row>
    <row r="2327" spans="8:8" s="12" customFormat="1" x14ac:dyDescent="0.25">
      <c r="H2327" s="13"/>
    </row>
    <row r="2328" spans="8:8" s="12" customFormat="1" x14ac:dyDescent="0.25">
      <c r="H2328" s="13"/>
    </row>
    <row r="2329" spans="8:8" s="12" customFormat="1" x14ac:dyDescent="0.25">
      <c r="H2329" s="13"/>
    </row>
    <row r="2330" spans="8:8" s="12" customFormat="1" x14ac:dyDescent="0.25">
      <c r="H2330" s="13"/>
    </row>
    <row r="2331" spans="8:8" s="12" customFormat="1" x14ac:dyDescent="0.25">
      <c r="H2331" s="13"/>
    </row>
    <row r="2332" spans="8:8" s="12" customFormat="1" x14ac:dyDescent="0.25">
      <c r="H2332" s="13"/>
    </row>
    <row r="2333" spans="8:8" s="12" customFormat="1" x14ac:dyDescent="0.25">
      <c r="H2333" s="13"/>
    </row>
    <row r="2334" spans="8:8" s="12" customFormat="1" x14ac:dyDescent="0.25">
      <c r="H2334" s="13"/>
    </row>
    <row r="2335" spans="8:8" s="12" customFormat="1" x14ac:dyDescent="0.25">
      <c r="H2335" s="13"/>
    </row>
    <row r="2336" spans="8:8" s="12" customFormat="1" x14ac:dyDescent="0.25">
      <c r="H2336" s="13"/>
    </row>
    <row r="2337" spans="8:8" s="12" customFormat="1" x14ac:dyDescent="0.25">
      <c r="H2337" s="13"/>
    </row>
    <row r="2338" spans="8:8" s="12" customFormat="1" x14ac:dyDescent="0.25">
      <c r="H2338" s="13"/>
    </row>
    <row r="2339" spans="8:8" s="12" customFormat="1" x14ac:dyDescent="0.25">
      <c r="H2339" s="13"/>
    </row>
    <row r="2340" spans="8:8" s="12" customFormat="1" x14ac:dyDescent="0.25">
      <c r="H2340" s="13"/>
    </row>
    <row r="2341" spans="8:8" s="12" customFormat="1" x14ac:dyDescent="0.25">
      <c r="H2341" s="13"/>
    </row>
    <row r="2342" spans="8:8" s="12" customFormat="1" x14ac:dyDescent="0.25">
      <c r="H2342" s="13"/>
    </row>
    <row r="2343" spans="8:8" s="12" customFormat="1" x14ac:dyDescent="0.25">
      <c r="H2343" s="13"/>
    </row>
    <row r="2344" spans="8:8" s="12" customFormat="1" x14ac:dyDescent="0.25">
      <c r="H2344" s="13"/>
    </row>
    <row r="2345" spans="8:8" s="12" customFormat="1" x14ac:dyDescent="0.25">
      <c r="H2345" s="13"/>
    </row>
    <row r="2346" spans="8:8" s="12" customFormat="1" x14ac:dyDescent="0.25">
      <c r="H2346" s="13"/>
    </row>
    <row r="2347" spans="8:8" s="12" customFormat="1" x14ac:dyDescent="0.25">
      <c r="H2347" s="13"/>
    </row>
    <row r="2348" spans="8:8" s="12" customFormat="1" x14ac:dyDescent="0.25">
      <c r="H2348" s="13"/>
    </row>
    <row r="2349" spans="8:8" s="12" customFormat="1" x14ac:dyDescent="0.25">
      <c r="H2349" s="13"/>
    </row>
    <row r="2350" spans="8:8" s="12" customFormat="1" x14ac:dyDescent="0.25">
      <c r="H2350" s="13"/>
    </row>
    <row r="2351" spans="8:8" s="12" customFormat="1" x14ac:dyDescent="0.25">
      <c r="H2351" s="13"/>
    </row>
    <row r="2352" spans="8:8" s="12" customFormat="1" x14ac:dyDescent="0.25">
      <c r="H2352" s="13"/>
    </row>
    <row r="2353" spans="8:8" s="12" customFormat="1" x14ac:dyDescent="0.25">
      <c r="H2353" s="13"/>
    </row>
    <row r="2354" spans="8:8" s="12" customFormat="1" x14ac:dyDescent="0.25">
      <c r="H2354" s="13"/>
    </row>
    <row r="2355" spans="8:8" s="12" customFormat="1" x14ac:dyDescent="0.25">
      <c r="H2355" s="13"/>
    </row>
    <row r="2356" spans="8:8" s="12" customFormat="1" x14ac:dyDescent="0.25">
      <c r="H2356" s="13"/>
    </row>
    <row r="2357" spans="8:8" s="12" customFormat="1" x14ac:dyDescent="0.25">
      <c r="H2357" s="13"/>
    </row>
    <row r="2358" spans="8:8" s="12" customFormat="1" x14ac:dyDescent="0.25">
      <c r="H2358" s="13"/>
    </row>
    <row r="2359" spans="8:8" s="12" customFormat="1" x14ac:dyDescent="0.25">
      <c r="H2359" s="13"/>
    </row>
    <row r="2360" spans="8:8" s="12" customFormat="1" x14ac:dyDescent="0.25">
      <c r="H2360" s="13"/>
    </row>
    <row r="2361" spans="8:8" s="12" customFormat="1" x14ac:dyDescent="0.25">
      <c r="H2361" s="13"/>
    </row>
    <row r="2362" spans="8:8" s="12" customFormat="1" x14ac:dyDescent="0.25">
      <c r="H2362" s="13"/>
    </row>
    <row r="2363" spans="8:8" s="12" customFormat="1" x14ac:dyDescent="0.25">
      <c r="H2363" s="13"/>
    </row>
    <row r="2364" spans="8:8" s="12" customFormat="1" x14ac:dyDescent="0.25">
      <c r="H2364" s="13"/>
    </row>
    <row r="2365" spans="8:8" s="12" customFormat="1" x14ac:dyDescent="0.25">
      <c r="H2365" s="13"/>
    </row>
    <row r="2366" spans="8:8" s="12" customFormat="1" x14ac:dyDescent="0.25">
      <c r="H2366" s="13"/>
    </row>
    <row r="2367" spans="8:8" s="12" customFormat="1" x14ac:dyDescent="0.25">
      <c r="H2367" s="13"/>
    </row>
    <row r="2368" spans="8:8" s="12" customFormat="1" x14ac:dyDescent="0.25">
      <c r="H2368" s="13"/>
    </row>
    <row r="2369" spans="8:8" s="12" customFormat="1" x14ac:dyDescent="0.25">
      <c r="H2369" s="13"/>
    </row>
    <row r="2370" spans="8:8" s="12" customFormat="1" x14ac:dyDescent="0.25">
      <c r="H2370" s="13"/>
    </row>
    <row r="2371" spans="8:8" s="12" customFormat="1" x14ac:dyDescent="0.25">
      <c r="H2371" s="13"/>
    </row>
    <row r="2372" spans="8:8" s="12" customFormat="1" x14ac:dyDescent="0.25">
      <c r="H2372" s="13"/>
    </row>
    <row r="2373" spans="8:8" s="12" customFormat="1" x14ac:dyDescent="0.25">
      <c r="H2373" s="13"/>
    </row>
    <row r="2374" spans="8:8" s="12" customFormat="1" x14ac:dyDescent="0.25">
      <c r="H2374" s="13"/>
    </row>
    <row r="2375" spans="8:8" s="12" customFormat="1" x14ac:dyDescent="0.25">
      <c r="H2375" s="13"/>
    </row>
    <row r="2376" spans="8:8" s="12" customFormat="1" x14ac:dyDescent="0.25">
      <c r="H2376" s="13"/>
    </row>
    <row r="2377" spans="8:8" s="12" customFormat="1" x14ac:dyDescent="0.25">
      <c r="H2377" s="13"/>
    </row>
    <row r="2378" spans="8:8" s="12" customFormat="1" x14ac:dyDescent="0.25">
      <c r="H2378" s="13"/>
    </row>
    <row r="2379" spans="8:8" s="12" customFormat="1" x14ac:dyDescent="0.25">
      <c r="H2379" s="13"/>
    </row>
    <row r="2380" spans="8:8" s="12" customFormat="1" x14ac:dyDescent="0.25">
      <c r="H2380" s="13"/>
    </row>
    <row r="2381" spans="8:8" s="12" customFormat="1" x14ac:dyDescent="0.25">
      <c r="H2381" s="13"/>
    </row>
    <row r="2382" spans="8:8" s="12" customFormat="1" x14ac:dyDescent="0.25">
      <c r="H2382" s="13"/>
    </row>
    <row r="2383" spans="8:8" s="12" customFormat="1" x14ac:dyDescent="0.25">
      <c r="H2383" s="13"/>
    </row>
    <row r="2384" spans="8:8" s="12" customFormat="1" x14ac:dyDescent="0.25">
      <c r="H2384" s="13"/>
    </row>
    <row r="2385" spans="8:8" s="12" customFormat="1" x14ac:dyDescent="0.25">
      <c r="H2385" s="13"/>
    </row>
    <row r="2386" spans="8:8" s="12" customFormat="1" x14ac:dyDescent="0.25">
      <c r="H2386" s="13"/>
    </row>
    <row r="2387" spans="8:8" s="12" customFormat="1" x14ac:dyDescent="0.25">
      <c r="H2387" s="13"/>
    </row>
    <row r="2388" spans="8:8" s="12" customFormat="1" x14ac:dyDescent="0.25">
      <c r="H2388" s="13"/>
    </row>
    <row r="2389" spans="8:8" s="12" customFormat="1" x14ac:dyDescent="0.25">
      <c r="H2389" s="13"/>
    </row>
    <row r="2390" spans="8:8" s="12" customFormat="1" x14ac:dyDescent="0.25">
      <c r="H2390" s="13"/>
    </row>
    <row r="2391" spans="8:8" s="12" customFormat="1" x14ac:dyDescent="0.25">
      <c r="H2391" s="13"/>
    </row>
    <row r="2392" spans="8:8" s="12" customFormat="1" x14ac:dyDescent="0.25">
      <c r="H2392" s="13"/>
    </row>
    <row r="2393" spans="8:8" s="12" customFormat="1" x14ac:dyDescent="0.25">
      <c r="H2393" s="13"/>
    </row>
    <row r="2394" spans="8:8" s="12" customFormat="1" x14ac:dyDescent="0.25">
      <c r="H2394" s="13"/>
    </row>
    <row r="2395" spans="8:8" s="12" customFormat="1" x14ac:dyDescent="0.25">
      <c r="H2395" s="13"/>
    </row>
    <row r="2396" spans="8:8" s="12" customFormat="1" x14ac:dyDescent="0.25">
      <c r="H2396" s="13"/>
    </row>
    <row r="2397" spans="8:8" s="12" customFormat="1" x14ac:dyDescent="0.25">
      <c r="H2397" s="13"/>
    </row>
    <row r="2398" spans="8:8" s="12" customFormat="1" x14ac:dyDescent="0.25">
      <c r="H2398" s="13"/>
    </row>
    <row r="2399" spans="8:8" s="12" customFormat="1" x14ac:dyDescent="0.25">
      <c r="H2399" s="13"/>
    </row>
    <row r="2400" spans="8:8" s="12" customFormat="1" x14ac:dyDescent="0.25">
      <c r="H2400" s="13"/>
    </row>
    <row r="2401" spans="8:8" s="12" customFormat="1" x14ac:dyDescent="0.25">
      <c r="H2401" s="13"/>
    </row>
    <row r="2402" spans="8:8" s="12" customFormat="1" x14ac:dyDescent="0.25">
      <c r="H2402" s="13"/>
    </row>
    <row r="2403" spans="8:8" s="12" customFormat="1" x14ac:dyDescent="0.25">
      <c r="H2403" s="13"/>
    </row>
    <row r="2404" spans="8:8" s="12" customFormat="1" x14ac:dyDescent="0.25">
      <c r="H2404" s="13"/>
    </row>
    <row r="2405" spans="8:8" s="12" customFormat="1" x14ac:dyDescent="0.25">
      <c r="H2405" s="13"/>
    </row>
    <row r="2406" spans="8:8" s="12" customFormat="1" x14ac:dyDescent="0.25">
      <c r="H2406" s="13"/>
    </row>
    <row r="2407" spans="8:8" s="12" customFormat="1" x14ac:dyDescent="0.25">
      <c r="H2407" s="13"/>
    </row>
    <row r="2408" spans="8:8" s="12" customFormat="1" x14ac:dyDescent="0.25">
      <c r="H2408" s="13"/>
    </row>
    <row r="2409" spans="8:8" s="12" customFormat="1" x14ac:dyDescent="0.25">
      <c r="H2409" s="13"/>
    </row>
    <row r="2410" spans="8:8" s="12" customFormat="1" x14ac:dyDescent="0.25">
      <c r="H2410" s="13"/>
    </row>
    <row r="2411" spans="8:8" s="12" customFormat="1" x14ac:dyDescent="0.25">
      <c r="H2411" s="13"/>
    </row>
    <row r="2412" spans="8:8" s="12" customFormat="1" x14ac:dyDescent="0.25">
      <c r="H2412" s="13"/>
    </row>
    <row r="2413" spans="8:8" s="12" customFormat="1" x14ac:dyDescent="0.25">
      <c r="H2413" s="13"/>
    </row>
    <row r="2414" spans="8:8" s="12" customFormat="1" x14ac:dyDescent="0.25">
      <c r="H2414" s="13"/>
    </row>
    <row r="2415" spans="8:8" s="12" customFormat="1" x14ac:dyDescent="0.25">
      <c r="H2415" s="13"/>
    </row>
    <row r="2416" spans="8:8" s="12" customFormat="1" x14ac:dyDescent="0.25">
      <c r="H2416" s="13"/>
    </row>
    <row r="2417" spans="8:8" s="12" customFormat="1" x14ac:dyDescent="0.25">
      <c r="H2417" s="13"/>
    </row>
    <row r="2418" spans="8:8" s="12" customFormat="1" x14ac:dyDescent="0.25">
      <c r="H2418" s="13"/>
    </row>
    <row r="2419" spans="8:8" s="12" customFormat="1" x14ac:dyDescent="0.25">
      <c r="H2419" s="13"/>
    </row>
    <row r="2420" spans="8:8" s="12" customFormat="1" x14ac:dyDescent="0.25">
      <c r="H2420" s="13"/>
    </row>
    <row r="2421" spans="8:8" s="12" customFormat="1" x14ac:dyDescent="0.25">
      <c r="H2421" s="13"/>
    </row>
    <row r="2422" spans="8:8" s="12" customFormat="1" x14ac:dyDescent="0.25">
      <c r="H2422" s="13"/>
    </row>
    <row r="2423" spans="8:8" s="12" customFormat="1" x14ac:dyDescent="0.25">
      <c r="H2423" s="13"/>
    </row>
    <row r="2424" spans="8:8" s="12" customFormat="1" x14ac:dyDescent="0.25">
      <c r="H2424" s="13"/>
    </row>
    <row r="2425" spans="8:8" s="12" customFormat="1" x14ac:dyDescent="0.25">
      <c r="H2425" s="13"/>
    </row>
    <row r="2426" spans="8:8" s="12" customFormat="1" x14ac:dyDescent="0.25">
      <c r="H2426" s="13"/>
    </row>
    <row r="2427" spans="8:8" s="12" customFormat="1" x14ac:dyDescent="0.25">
      <c r="H2427" s="13"/>
    </row>
    <row r="2428" spans="8:8" s="12" customFormat="1" x14ac:dyDescent="0.25">
      <c r="H2428" s="13"/>
    </row>
    <row r="2429" spans="8:8" s="12" customFormat="1" x14ac:dyDescent="0.25">
      <c r="H2429" s="13"/>
    </row>
    <row r="2430" spans="8:8" s="12" customFormat="1" x14ac:dyDescent="0.25">
      <c r="H2430" s="13"/>
    </row>
    <row r="2431" spans="8:8" s="12" customFormat="1" x14ac:dyDescent="0.25">
      <c r="H2431" s="13"/>
    </row>
    <row r="2432" spans="8:8" s="12" customFormat="1" x14ac:dyDescent="0.25">
      <c r="H2432" s="13"/>
    </row>
    <row r="2433" spans="8:8" s="12" customFormat="1" x14ac:dyDescent="0.25">
      <c r="H2433" s="13"/>
    </row>
    <row r="2434" spans="8:8" s="12" customFormat="1" x14ac:dyDescent="0.25">
      <c r="H2434" s="13"/>
    </row>
    <row r="2435" spans="8:8" s="12" customFormat="1" x14ac:dyDescent="0.25">
      <c r="H2435" s="13"/>
    </row>
    <row r="2436" spans="8:8" s="12" customFormat="1" x14ac:dyDescent="0.25">
      <c r="H2436" s="13"/>
    </row>
    <row r="2437" spans="8:8" s="12" customFormat="1" x14ac:dyDescent="0.25">
      <c r="H2437" s="13"/>
    </row>
    <row r="2438" spans="8:8" s="12" customFormat="1" x14ac:dyDescent="0.25">
      <c r="H2438" s="13"/>
    </row>
    <row r="2439" spans="8:8" s="12" customFormat="1" x14ac:dyDescent="0.25">
      <c r="H2439" s="13"/>
    </row>
    <row r="2440" spans="8:8" s="12" customFormat="1" x14ac:dyDescent="0.25">
      <c r="H2440" s="13"/>
    </row>
    <row r="2441" spans="8:8" s="12" customFormat="1" x14ac:dyDescent="0.25">
      <c r="H2441" s="13"/>
    </row>
    <row r="2442" spans="8:8" s="12" customFormat="1" x14ac:dyDescent="0.25">
      <c r="H2442" s="13"/>
    </row>
    <row r="2443" spans="8:8" s="12" customFormat="1" x14ac:dyDescent="0.25">
      <c r="H2443" s="13"/>
    </row>
    <row r="2444" spans="8:8" s="12" customFormat="1" x14ac:dyDescent="0.25">
      <c r="H2444" s="13"/>
    </row>
    <row r="2445" spans="8:8" s="12" customFormat="1" x14ac:dyDescent="0.25">
      <c r="H2445" s="13"/>
    </row>
    <row r="2446" spans="8:8" s="12" customFormat="1" x14ac:dyDescent="0.25">
      <c r="H2446" s="13"/>
    </row>
    <row r="2447" spans="8:8" s="12" customFormat="1" x14ac:dyDescent="0.25">
      <c r="H2447" s="13"/>
    </row>
    <row r="2448" spans="8:8" s="12" customFormat="1" x14ac:dyDescent="0.25">
      <c r="H2448" s="13"/>
    </row>
    <row r="2449" spans="8:8" s="12" customFormat="1" x14ac:dyDescent="0.25">
      <c r="H2449" s="13"/>
    </row>
    <row r="2450" spans="8:8" s="12" customFormat="1" x14ac:dyDescent="0.25">
      <c r="H2450" s="13"/>
    </row>
    <row r="2451" spans="8:8" s="12" customFormat="1" x14ac:dyDescent="0.25">
      <c r="H2451" s="13"/>
    </row>
    <row r="2452" spans="8:8" s="12" customFormat="1" x14ac:dyDescent="0.25">
      <c r="H2452" s="13"/>
    </row>
    <row r="2453" spans="8:8" s="12" customFormat="1" x14ac:dyDescent="0.25">
      <c r="H2453" s="13"/>
    </row>
    <row r="2454" spans="8:8" s="12" customFormat="1" x14ac:dyDescent="0.25">
      <c r="H2454" s="13"/>
    </row>
    <row r="2455" spans="8:8" s="12" customFormat="1" x14ac:dyDescent="0.25">
      <c r="H2455" s="13"/>
    </row>
    <row r="2456" spans="8:8" s="12" customFormat="1" x14ac:dyDescent="0.25">
      <c r="H2456" s="13"/>
    </row>
    <row r="2457" spans="8:8" s="12" customFormat="1" x14ac:dyDescent="0.25">
      <c r="H2457" s="13"/>
    </row>
    <row r="2458" spans="8:8" s="12" customFormat="1" x14ac:dyDescent="0.25">
      <c r="H2458" s="13"/>
    </row>
    <row r="2459" spans="8:8" s="12" customFormat="1" x14ac:dyDescent="0.25">
      <c r="H2459" s="13"/>
    </row>
    <row r="2460" spans="8:8" s="12" customFormat="1" x14ac:dyDescent="0.25">
      <c r="H2460" s="13"/>
    </row>
    <row r="2461" spans="8:8" s="12" customFormat="1" x14ac:dyDescent="0.25">
      <c r="H2461" s="13"/>
    </row>
    <row r="2462" spans="8:8" s="12" customFormat="1" x14ac:dyDescent="0.25">
      <c r="H2462" s="13"/>
    </row>
    <row r="2463" spans="8:8" s="12" customFormat="1" x14ac:dyDescent="0.25">
      <c r="H2463" s="13"/>
    </row>
    <row r="2464" spans="8:8" s="12" customFormat="1" x14ac:dyDescent="0.25">
      <c r="H2464" s="13"/>
    </row>
    <row r="2465" spans="8:8" s="12" customFormat="1" x14ac:dyDescent="0.25">
      <c r="H2465" s="13"/>
    </row>
    <row r="2466" spans="8:8" s="12" customFormat="1" x14ac:dyDescent="0.25">
      <c r="H2466" s="13"/>
    </row>
    <row r="2467" spans="8:8" s="12" customFormat="1" x14ac:dyDescent="0.25">
      <c r="H2467" s="13"/>
    </row>
    <row r="2468" spans="8:8" s="12" customFormat="1" x14ac:dyDescent="0.25">
      <c r="H2468" s="13"/>
    </row>
    <row r="2469" spans="8:8" s="12" customFormat="1" x14ac:dyDescent="0.25">
      <c r="H2469" s="13"/>
    </row>
    <row r="2470" spans="8:8" s="12" customFormat="1" x14ac:dyDescent="0.25">
      <c r="H2470" s="13"/>
    </row>
    <row r="2471" spans="8:8" s="12" customFormat="1" x14ac:dyDescent="0.25">
      <c r="H2471" s="13"/>
    </row>
    <row r="2472" spans="8:8" s="12" customFormat="1" x14ac:dyDescent="0.25">
      <c r="H2472" s="13"/>
    </row>
    <row r="2473" spans="8:8" s="12" customFormat="1" x14ac:dyDescent="0.25">
      <c r="H2473" s="13"/>
    </row>
    <row r="2474" spans="8:8" s="12" customFormat="1" x14ac:dyDescent="0.25">
      <c r="H2474" s="13"/>
    </row>
    <row r="2475" spans="8:8" s="12" customFormat="1" x14ac:dyDescent="0.25">
      <c r="H2475" s="13"/>
    </row>
    <row r="2476" spans="8:8" s="12" customFormat="1" x14ac:dyDescent="0.25">
      <c r="H2476" s="13"/>
    </row>
    <row r="2477" spans="8:8" s="12" customFormat="1" x14ac:dyDescent="0.25">
      <c r="H2477" s="13"/>
    </row>
    <row r="2478" spans="8:8" s="12" customFormat="1" x14ac:dyDescent="0.25">
      <c r="H2478" s="13"/>
    </row>
    <row r="2479" spans="8:8" s="12" customFormat="1" x14ac:dyDescent="0.25">
      <c r="H2479" s="13"/>
    </row>
    <row r="2480" spans="8:8" s="12" customFormat="1" x14ac:dyDescent="0.25">
      <c r="H2480" s="13"/>
    </row>
    <row r="2481" spans="8:8" s="12" customFormat="1" x14ac:dyDescent="0.25">
      <c r="H2481" s="13"/>
    </row>
    <row r="2482" spans="8:8" s="12" customFormat="1" x14ac:dyDescent="0.25">
      <c r="H2482" s="13"/>
    </row>
    <row r="2483" spans="8:8" s="12" customFormat="1" x14ac:dyDescent="0.25">
      <c r="H2483" s="13"/>
    </row>
    <row r="2484" spans="8:8" s="12" customFormat="1" x14ac:dyDescent="0.25">
      <c r="H2484" s="13"/>
    </row>
    <row r="2485" spans="8:8" s="12" customFormat="1" x14ac:dyDescent="0.25">
      <c r="H2485" s="13"/>
    </row>
    <row r="2486" spans="8:8" s="12" customFormat="1" x14ac:dyDescent="0.25">
      <c r="H2486" s="13"/>
    </row>
    <row r="2487" spans="8:8" s="12" customFormat="1" x14ac:dyDescent="0.25">
      <c r="H2487" s="13"/>
    </row>
    <row r="2488" spans="8:8" s="12" customFormat="1" x14ac:dyDescent="0.25">
      <c r="H2488" s="13"/>
    </row>
    <row r="2489" spans="8:8" s="12" customFormat="1" x14ac:dyDescent="0.25">
      <c r="H2489" s="13"/>
    </row>
    <row r="2490" spans="8:8" s="12" customFormat="1" x14ac:dyDescent="0.25">
      <c r="H2490" s="13"/>
    </row>
    <row r="2491" spans="8:8" s="12" customFormat="1" x14ac:dyDescent="0.25">
      <c r="H2491" s="13"/>
    </row>
    <row r="2492" spans="8:8" s="12" customFormat="1" x14ac:dyDescent="0.25">
      <c r="H2492" s="13"/>
    </row>
    <row r="2493" spans="8:8" s="12" customFormat="1" x14ac:dyDescent="0.25">
      <c r="H2493" s="13"/>
    </row>
    <row r="2494" spans="8:8" s="12" customFormat="1" x14ac:dyDescent="0.25">
      <c r="H2494" s="13"/>
    </row>
    <row r="2495" spans="8:8" s="12" customFormat="1" x14ac:dyDescent="0.25">
      <c r="H2495" s="13"/>
    </row>
    <row r="2496" spans="8:8" s="12" customFormat="1" x14ac:dyDescent="0.25">
      <c r="H2496" s="13"/>
    </row>
    <row r="2497" spans="8:8" s="12" customFormat="1" x14ac:dyDescent="0.25">
      <c r="H2497" s="13"/>
    </row>
    <row r="2498" spans="8:8" s="12" customFormat="1" x14ac:dyDescent="0.25">
      <c r="H2498" s="13"/>
    </row>
    <row r="2499" spans="8:8" s="12" customFormat="1" x14ac:dyDescent="0.25">
      <c r="H2499" s="13"/>
    </row>
    <row r="2500" spans="8:8" s="12" customFormat="1" x14ac:dyDescent="0.25">
      <c r="H2500" s="13"/>
    </row>
    <row r="2501" spans="8:8" s="12" customFormat="1" x14ac:dyDescent="0.25">
      <c r="H2501" s="13"/>
    </row>
    <row r="2502" spans="8:8" s="12" customFormat="1" x14ac:dyDescent="0.25">
      <c r="H2502" s="13"/>
    </row>
    <row r="2503" spans="8:8" s="12" customFormat="1" x14ac:dyDescent="0.25">
      <c r="H2503" s="13"/>
    </row>
    <row r="2504" spans="8:8" s="12" customFormat="1" x14ac:dyDescent="0.25">
      <c r="H2504" s="13"/>
    </row>
    <row r="2505" spans="8:8" s="12" customFormat="1" x14ac:dyDescent="0.25">
      <c r="H2505" s="13"/>
    </row>
    <row r="2506" spans="8:8" s="12" customFormat="1" x14ac:dyDescent="0.25">
      <c r="H2506" s="13"/>
    </row>
    <row r="2507" spans="8:8" s="12" customFormat="1" x14ac:dyDescent="0.25">
      <c r="H2507" s="13"/>
    </row>
    <row r="2508" spans="8:8" s="12" customFormat="1" x14ac:dyDescent="0.25">
      <c r="H2508" s="13"/>
    </row>
    <row r="2509" spans="8:8" s="12" customFormat="1" x14ac:dyDescent="0.25">
      <c r="H2509" s="13"/>
    </row>
    <row r="2510" spans="8:8" s="12" customFormat="1" x14ac:dyDescent="0.25">
      <c r="H2510" s="13"/>
    </row>
    <row r="2511" spans="8:8" s="12" customFormat="1" x14ac:dyDescent="0.25">
      <c r="H2511" s="13"/>
    </row>
    <row r="2512" spans="8:8" s="12" customFormat="1" x14ac:dyDescent="0.25">
      <c r="H2512" s="13"/>
    </row>
    <row r="2513" spans="8:8" s="12" customFormat="1" x14ac:dyDescent="0.25">
      <c r="H2513" s="13"/>
    </row>
    <row r="2514" spans="8:8" s="12" customFormat="1" x14ac:dyDescent="0.25">
      <c r="H2514" s="13"/>
    </row>
    <row r="2515" spans="8:8" s="12" customFormat="1" x14ac:dyDescent="0.25">
      <c r="H2515" s="13"/>
    </row>
    <row r="2516" spans="8:8" s="12" customFormat="1" x14ac:dyDescent="0.25">
      <c r="H2516" s="13"/>
    </row>
    <row r="2517" spans="8:8" s="12" customFormat="1" x14ac:dyDescent="0.25">
      <c r="H2517" s="13"/>
    </row>
    <row r="2518" spans="8:8" s="12" customFormat="1" x14ac:dyDescent="0.25">
      <c r="H2518" s="13"/>
    </row>
    <row r="2519" spans="8:8" s="12" customFormat="1" x14ac:dyDescent="0.25">
      <c r="H2519" s="13"/>
    </row>
    <row r="2520" spans="8:8" s="12" customFormat="1" x14ac:dyDescent="0.25">
      <c r="H2520" s="13"/>
    </row>
    <row r="2521" spans="8:8" s="12" customFormat="1" x14ac:dyDescent="0.25">
      <c r="H2521" s="13"/>
    </row>
    <row r="2522" spans="8:8" s="12" customFormat="1" x14ac:dyDescent="0.25">
      <c r="H2522" s="13"/>
    </row>
    <row r="2523" spans="8:8" s="12" customFormat="1" x14ac:dyDescent="0.25">
      <c r="H2523" s="13"/>
    </row>
    <row r="2524" spans="8:8" s="12" customFormat="1" x14ac:dyDescent="0.25">
      <c r="H2524" s="13"/>
    </row>
    <row r="2525" spans="8:8" s="12" customFormat="1" x14ac:dyDescent="0.25">
      <c r="H2525" s="13"/>
    </row>
    <row r="2526" spans="8:8" s="12" customFormat="1" x14ac:dyDescent="0.25">
      <c r="H2526" s="13"/>
    </row>
    <row r="2527" spans="8:8" s="12" customFormat="1" x14ac:dyDescent="0.25">
      <c r="H2527" s="13"/>
    </row>
    <row r="2528" spans="8:8" s="12" customFormat="1" x14ac:dyDescent="0.25">
      <c r="H2528" s="13"/>
    </row>
    <row r="2529" spans="8:8" s="12" customFormat="1" x14ac:dyDescent="0.25">
      <c r="H2529" s="13"/>
    </row>
    <row r="2530" spans="8:8" s="12" customFormat="1" x14ac:dyDescent="0.25">
      <c r="H2530" s="13"/>
    </row>
    <row r="2531" spans="8:8" s="12" customFormat="1" x14ac:dyDescent="0.25">
      <c r="H2531" s="13"/>
    </row>
    <row r="2532" spans="8:8" s="12" customFormat="1" x14ac:dyDescent="0.25">
      <c r="H2532" s="13"/>
    </row>
    <row r="2533" spans="8:8" s="12" customFormat="1" x14ac:dyDescent="0.25">
      <c r="H2533" s="13"/>
    </row>
    <row r="2534" spans="8:8" s="12" customFormat="1" x14ac:dyDescent="0.25">
      <c r="H2534" s="13"/>
    </row>
    <row r="2535" spans="8:8" s="12" customFormat="1" x14ac:dyDescent="0.25">
      <c r="H2535" s="13"/>
    </row>
    <row r="2536" spans="8:8" s="12" customFormat="1" x14ac:dyDescent="0.25">
      <c r="H2536" s="13"/>
    </row>
    <row r="2537" spans="8:8" s="12" customFormat="1" x14ac:dyDescent="0.25">
      <c r="H2537" s="13"/>
    </row>
    <row r="2538" spans="8:8" s="12" customFormat="1" x14ac:dyDescent="0.25">
      <c r="H2538" s="13"/>
    </row>
    <row r="2539" spans="8:8" s="12" customFormat="1" x14ac:dyDescent="0.25">
      <c r="H2539" s="13"/>
    </row>
    <row r="2540" spans="8:8" s="12" customFormat="1" x14ac:dyDescent="0.25">
      <c r="H2540" s="13"/>
    </row>
    <row r="2541" spans="8:8" s="12" customFormat="1" x14ac:dyDescent="0.25">
      <c r="H2541" s="13"/>
    </row>
    <row r="2542" spans="8:8" s="12" customFormat="1" x14ac:dyDescent="0.25">
      <c r="H2542" s="13"/>
    </row>
    <row r="2543" spans="8:8" s="12" customFormat="1" x14ac:dyDescent="0.25">
      <c r="H2543" s="13"/>
    </row>
    <row r="2544" spans="8:8" s="12" customFormat="1" x14ac:dyDescent="0.25">
      <c r="H2544" s="13"/>
    </row>
    <row r="2545" spans="8:8" s="12" customFormat="1" x14ac:dyDescent="0.25">
      <c r="H2545" s="13"/>
    </row>
    <row r="2546" spans="8:8" s="12" customFormat="1" x14ac:dyDescent="0.25">
      <c r="H2546" s="13"/>
    </row>
    <row r="2547" spans="8:8" s="12" customFormat="1" x14ac:dyDescent="0.25">
      <c r="H2547" s="13"/>
    </row>
    <row r="2548" spans="8:8" s="12" customFormat="1" x14ac:dyDescent="0.25">
      <c r="H2548" s="13"/>
    </row>
    <row r="2549" spans="8:8" s="12" customFormat="1" x14ac:dyDescent="0.25">
      <c r="H2549" s="13"/>
    </row>
    <row r="2550" spans="8:8" s="12" customFormat="1" x14ac:dyDescent="0.25">
      <c r="H2550" s="13"/>
    </row>
    <row r="2551" spans="8:8" s="12" customFormat="1" x14ac:dyDescent="0.25">
      <c r="H2551" s="13"/>
    </row>
    <row r="2552" spans="8:8" s="12" customFormat="1" x14ac:dyDescent="0.25">
      <c r="H2552" s="13"/>
    </row>
    <row r="2553" spans="8:8" s="12" customFormat="1" x14ac:dyDescent="0.25">
      <c r="H2553" s="13"/>
    </row>
    <row r="2554" spans="8:8" s="12" customFormat="1" x14ac:dyDescent="0.25">
      <c r="H2554" s="13"/>
    </row>
    <row r="2555" spans="8:8" s="12" customFormat="1" x14ac:dyDescent="0.25">
      <c r="H2555" s="13"/>
    </row>
    <row r="2556" spans="8:8" s="12" customFormat="1" x14ac:dyDescent="0.25">
      <c r="H2556" s="13"/>
    </row>
    <row r="2557" spans="8:8" s="12" customFormat="1" x14ac:dyDescent="0.25">
      <c r="H2557" s="13"/>
    </row>
    <row r="2558" spans="8:8" s="12" customFormat="1" x14ac:dyDescent="0.25">
      <c r="H2558" s="13"/>
    </row>
    <row r="2559" spans="8:8" s="12" customFormat="1" x14ac:dyDescent="0.25">
      <c r="H2559" s="13"/>
    </row>
    <row r="2560" spans="8:8" s="12" customFormat="1" x14ac:dyDescent="0.25">
      <c r="H2560" s="13"/>
    </row>
    <row r="2561" spans="8:8" s="12" customFormat="1" x14ac:dyDescent="0.25">
      <c r="H2561" s="13"/>
    </row>
    <row r="2562" spans="8:8" s="12" customFormat="1" x14ac:dyDescent="0.25">
      <c r="H2562" s="13"/>
    </row>
    <row r="2563" spans="8:8" s="12" customFormat="1" x14ac:dyDescent="0.25">
      <c r="H2563" s="13"/>
    </row>
    <row r="2564" spans="8:8" s="12" customFormat="1" x14ac:dyDescent="0.25">
      <c r="H2564" s="13"/>
    </row>
    <row r="2565" spans="8:8" s="12" customFormat="1" x14ac:dyDescent="0.25">
      <c r="H2565" s="13"/>
    </row>
    <row r="2566" spans="8:8" s="12" customFormat="1" x14ac:dyDescent="0.25">
      <c r="H2566" s="13"/>
    </row>
    <row r="2567" spans="8:8" s="12" customFormat="1" x14ac:dyDescent="0.25">
      <c r="H2567" s="13"/>
    </row>
    <row r="2568" spans="8:8" s="12" customFormat="1" x14ac:dyDescent="0.25">
      <c r="H2568" s="13"/>
    </row>
    <row r="2569" spans="8:8" s="12" customFormat="1" x14ac:dyDescent="0.25">
      <c r="H2569" s="13"/>
    </row>
    <row r="2570" spans="8:8" s="12" customFormat="1" x14ac:dyDescent="0.25">
      <c r="H2570" s="13"/>
    </row>
    <row r="2571" spans="8:8" s="12" customFormat="1" x14ac:dyDescent="0.25">
      <c r="H2571" s="13"/>
    </row>
    <row r="2572" spans="8:8" s="12" customFormat="1" x14ac:dyDescent="0.25">
      <c r="H2572" s="13"/>
    </row>
    <row r="2573" spans="8:8" s="12" customFormat="1" x14ac:dyDescent="0.25">
      <c r="H2573" s="13"/>
    </row>
    <row r="2574" spans="8:8" s="12" customFormat="1" x14ac:dyDescent="0.25">
      <c r="H2574" s="13"/>
    </row>
    <row r="2575" spans="8:8" s="12" customFormat="1" x14ac:dyDescent="0.25">
      <c r="H2575" s="13"/>
    </row>
    <row r="2576" spans="8:8" s="12" customFormat="1" x14ac:dyDescent="0.25">
      <c r="H2576" s="13"/>
    </row>
    <row r="2577" spans="8:8" s="12" customFormat="1" x14ac:dyDescent="0.25">
      <c r="H2577" s="13"/>
    </row>
    <row r="2578" spans="8:8" s="12" customFormat="1" x14ac:dyDescent="0.25">
      <c r="H2578" s="13"/>
    </row>
    <row r="2579" spans="8:8" s="12" customFormat="1" x14ac:dyDescent="0.25">
      <c r="H2579" s="13"/>
    </row>
    <row r="2580" spans="8:8" s="12" customFormat="1" x14ac:dyDescent="0.25">
      <c r="H2580" s="13"/>
    </row>
    <row r="2581" spans="8:8" s="12" customFormat="1" x14ac:dyDescent="0.25">
      <c r="H2581" s="13"/>
    </row>
    <row r="2582" spans="8:8" s="12" customFormat="1" x14ac:dyDescent="0.25">
      <c r="H2582" s="13"/>
    </row>
    <row r="2583" spans="8:8" s="12" customFormat="1" x14ac:dyDescent="0.25">
      <c r="H2583" s="13"/>
    </row>
    <row r="2584" spans="8:8" s="12" customFormat="1" x14ac:dyDescent="0.25">
      <c r="H2584" s="13"/>
    </row>
    <row r="2585" spans="8:8" s="12" customFormat="1" x14ac:dyDescent="0.25">
      <c r="H2585" s="13"/>
    </row>
    <row r="2586" spans="8:8" s="12" customFormat="1" x14ac:dyDescent="0.25">
      <c r="H2586" s="13"/>
    </row>
    <row r="2587" spans="8:8" s="12" customFormat="1" x14ac:dyDescent="0.25">
      <c r="H2587" s="13"/>
    </row>
    <row r="2588" spans="8:8" s="12" customFormat="1" x14ac:dyDescent="0.25">
      <c r="H2588" s="13"/>
    </row>
    <row r="2589" spans="8:8" s="12" customFormat="1" x14ac:dyDescent="0.25">
      <c r="H2589" s="13"/>
    </row>
    <row r="2590" spans="8:8" s="12" customFormat="1" x14ac:dyDescent="0.25">
      <c r="H2590" s="13"/>
    </row>
    <row r="2591" spans="8:8" s="12" customFormat="1" x14ac:dyDescent="0.25">
      <c r="H2591" s="13"/>
    </row>
    <row r="2592" spans="8:8" s="12" customFormat="1" x14ac:dyDescent="0.25">
      <c r="H2592" s="13"/>
    </row>
    <row r="2593" spans="8:8" s="12" customFormat="1" x14ac:dyDescent="0.25">
      <c r="H2593" s="13"/>
    </row>
    <row r="2594" spans="8:8" s="12" customFormat="1" x14ac:dyDescent="0.25">
      <c r="H2594" s="13"/>
    </row>
    <row r="2595" spans="8:8" s="12" customFormat="1" x14ac:dyDescent="0.25">
      <c r="H2595" s="13"/>
    </row>
    <row r="2596" spans="8:8" s="12" customFormat="1" x14ac:dyDescent="0.25">
      <c r="H2596" s="13"/>
    </row>
    <row r="2597" spans="8:8" s="12" customFormat="1" x14ac:dyDescent="0.25">
      <c r="H2597" s="13"/>
    </row>
    <row r="2598" spans="8:8" s="12" customFormat="1" x14ac:dyDescent="0.25">
      <c r="H2598" s="13"/>
    </row>
    <row r="2599" spans="8:8" s="12" customFormat="1" x14ac:dyDescent="0.25">
      <c r="H2599" s="13"/>
    </row>
    <row r="2600" spans="8:8" s="12" customFormat="1" x14ac:dyDescent="0.25">
      <c r="H2600" s="13"/>
    </row>
    <row r="2601" spans="8:8" s="12" customFormat="1" x14ac:dyDescent="0.25">
      <c r="H2601" s="13"/>
    </row>
    <row r="2602" spans="8:8" s="12" customFormat="1" x14ac:dyDescent="0.25">
      <c r="H2602" s="13"/>
    </row>
    <row r="2603" spans="8:8" s="12" customFormat="1" x14ac:dyDescent="0.25">
      <c r="H2603" s="13"/>
    </row>
    <row r="2604" spans="8:8" s="12" customFormat="1" x14ac:dyDescent="0.25">
      <c r="H2604" s="13"/>
    </row>
    <row r="2605" spans="8:8" s="12" customFormat="1" x14ac:dyDescent="0.25">
      <c r="H2605" s="13"/>
    </row>
    <row r="2606" spans="8:8" s="12" customFormat="1" x14ac:dyDescent="0.25">
      <c r="H2606" s="13"/>
    </row>
    <row r="2607" spans="8:8" s="12" customFormat="1" x14ac:dyDescent="0.25">
      <c r="H2607" s="13"/>
    </row>
    <row r="2608" spans="8:8" s="12" customFormat="1" x14ac:dyDescent="0.25">
      <c r="H2608" s="13"/>
    </row>
    <row r="2609" spans="8:8" s="12" customFormat="1" x14ac:dyDescent="0.25">
      <c r="H2609" s="13"/>
    </row>
    <row r="2610" spans="8:8" s="12" customFormat="1" x14ac:dyDescent="0.25">
      <c r="H2610" s="13"/>
    </row>
    <row r="2611" spans="8:8" s="12" customFormat="1" x14ac:dyDescent="0.25">
      <c r="H2611" s="13"/>
    </row>
    <row r="2612" spans="8:8" s="12" customFormat="1" x14ac:dyDescent="0.25">
      <c r="H2612" s="13"/>
    </row>
    <row r="2613" spans="8:8" s="12" customFormat="1" x14ac:dyDescent="0.25">
      <c r="H2613" s="13"/>
    </row>
    <row r="2614" spans="8:8" s="12" customFormat="1" x14ac:dyDescent="0.25">
      <c r="H2614" s="13"/>
    </row>
    <row r="2615" spans="8:8" s="12" customFormat="1" x14ac:dyDescent="0.25">
      <c r="H2615" s="13"/>
    </row>
    <row r="2616" spans="8:8" s="12" customFormat="1" x14ac:dyDescent="0.25">
      <c r="H2616" s="13"/>
    </row>
    <row r="2617" spans="8:8" s="12" customFormat="1" x14ac:dyDescent="0.25">
      <c r="H2617" s="13"/>
    </row>
    <row r="2618" spans="8:8" s="12" customFormat="1" x14ac:dyDescent="0.25">
      <c r="H2618" s="13"/>
    </row>
    <row r="2619" spans="8:8" s="12" customFormat="1" x14ac:dyDescent="0.25">
      <c r="H2619" s="13"/>
    </row>
    <row r="2620" spans="8:8" s="12" customFormat="1" x14ac:dyDescent="0.25">
      <c r="H2620" s="13"/>
    </row>
    <row r="2621" spans="8:8" s="12" customFormat="1" x14ac:dyDescent="0.25">
      <c r="H2621" s="13"/>
    </row>
    <row r="2622" spans="8:8" s="12" customFormat="1" x14ac:dyDescent="0.25">
      <c r="H2622" s="13"/>
    </row>
    <row r="2623" spans="8:8" s="12" customFormat="1" x14ac:dyDescent="0.25">
      <c r="H2623" s="13"/>
    </row>
    <row r="2624" spans="8:8" s="12" customFormat="1" x14ac:dyDescent="0.25">
      <c r="H2624" s="13"/>
    </row>
    <row r="2625" spans="8:8" s="12" customFormat="1" x14ac:dyDescent="0.25">
      <c r="H2625" s="13"/>
    </row>
    <row r="2626" spans="8:8" s="12" customFormat="1" x14ac:dyDescent="0.25">
      <c r="H2626" s="13"/>
    </row>
    <row r="2627" spans="8:8" s="12" customFormat="1" x14ac:dyDescent="0.25">
      <c r="H2627" s="13"/>
    </row>
    <row r="2628" spans="8:8" s="12" customFormat="1" x14ac:dyDescent="0.25">
      <c r="H2628" s="13"/>
    </row>
    <row r="2629" spans="8:8" s="12" customFormat="1" x14ac:dyDescent="0.25">
      <c r="H2629" s="13"/>
    </row>
    <row r="2630" spans="8:8" s="12" customFormat="1" x14ac:dyDescent="0.25">
      <c r="H2630" s="13"/>
    </row>
    <row r="2631" spans="8:8" s="12" customFormat="1" x14ac:dyDescent="0.25">
      <c r="H2631" s="13"/>
    </row>
    <row r="2632" spans="8:8" s="12" customFormat="1" x14ac:dyDescent="0.25">
      <c r="H2632" s="13"/>
    </row>
    <row r="2633" spans="8:8" s="12" customFormat="1" x14ac:dyDescent="0.25">
      <c r="H2633" s="13"/>
    </row>
    <row r="2634" spans="8:8" s="12" customFormat="1" x14ac:dyDescent="0.25">
      <c r="H2634" s="13"/>
    </row>
    <row r="2635" spans="8:8" s="12" customFormat="1" x14ac:dyDescent="0.25">
      <c r="H2635" s="13"/>
    </row>
    <row r="2636" spans="8:8" s="12" customFormat="1" x14ac:dyDescent="0.25">
      <c r="H2636" s="13"/>
    </row>
    <row r="2637" spans="8:8" s="12" customFormat="1" x14ac:dyDescent="0.25">
      <c r="H2637" s="13"/>
    </row>
    <row r="2638" spans="8:8" s="12" customFormat="1" x14ac:dyDescent="0.25">
      <c r="H2638" s="13"/>
    </row>
    <row r="2639" spans="8:8" s="12" customFormat="1" x14ac:dyDescent="0.25">
      <c r="H2639" s="13"/>
    </row>
    <row r="2640" spans="8:8" s="12" customFormat="1" x14ac:dyDescent="0.25">
      <c r="H2640" s="13"/>
    </row>
    <row r="2641" spans="8:8" s="12" customFormat="1" x14ac:dyDescent="0.25">
      <c r="H2641" s="13"/>
    </row>
    <row r="2642" spans="8:8" s="12" customFormat="1" x14ac:dyDescent="0.25">
      <c r="H2642" s="13"/>
    </row>
    <row r="2643" spans="8:8" s="12" customFormat="1" x14ac:dyDescent="0.25">
      <c r="H2643" s="13"/>
    </row>
    <row r="2644" spans="8:8" s="12" customFormat="1" x14ac:dyDescent="0.25">
      <c r="H2644" s="13"/>
    </row>
    <row r="2645" spans="8:8" s="12" customFormat="1" x14ac:dyDescent="0.25">
      <c r="H2645" s="13"/>
    </row>
    <row r="2646" spans="8:8" s="12" customFormat="1" x14ac:dyDescent="0.25">
      <c r="H2646" s="13"/>
    </row>
    <row r="2647" spans="8:8" s="12" customFormat="1" x14ac:dyDescent="0.25">
      <c r="H2647" s="13"/>
    </row>
    <row r="2648" spans="8:8" s="12" customFormat="1" x14ac:dyDescent="0.25">
      <c r="H2648" s="13"/>
    </row>
    <row r="2649" spans="8:8" s="12" customFormat="1" x14ac:dyDescent="0.25">
      <c r="H2649" s="13"/>
    </row>
    <row r="2650" spans="8:8" s="12" customFormat="1" x14ac:dyDescent="0.25">
      <c r="H2650" s="13"/>
    </row>
    <row r="2651" spans="8:8" s="12" customFormat="1" x14ac:dyDescent="0.25">
      <c r="H2651" s="13"/>
    </row>
    <row r="2652" spans="8:8" s="12" customFormat="1" x14ac:dyDescent="0.25">
      <c r="H2652" s="13"/>
    </row>
    <row r="2653" spans="8:8" s="12" customFormat="1" x14ac:dyDescent="0.25">
      <c r="H2653" s="13"/>
    </row>
    <row r="2654" spans="8:8" s="12" customFormat="1" x14ac:dyDescent="0.25">
      <c r="H2654" s="13"/>
    </row>
    <row r="2655" spans="8:8" s="12" customFormat="1" x14ac:dyDescent="0.25">
      <c r="H2655" s="13"/>
    </row>
    <row r="2656" spans="8:8" s="12" customFormat="1" x14ac:dyDescent="0.25">
      <c r="H2656" s="13"/>
    </row>
    <row r="2657" spans="8:8" s="12" customFormat="1" x14ac:dyDescent="0.25">
      <c r="H2657" s="13"/>
    </row>
    <row r="2658" spans="8:8" s="12" customFormat="1" x14ac:dyDescent="0.25">
      <c r="H2658" s="13"/>
    </row>
    <row r="2659" spans="8:8" s="12" customFormat="1" x14ac:dyDescent="0.25">
      <c r="H2659" s="13"/>
    </row>
    <row r="2660" spans="8:8" s="12" customFormat="1" x14ac:dyDescent="0.25">
      <c r="H2660" s="13"/>
    </row>
    <row r="2661" spans="8:8" s="12" customFormat="1" x14ac:dyDescent="0.25">
      <c r="H2661" s="13"/>
    </row>
    <row r="2662" spans="8:8" s="12" customFormat="1" x14ac:dyDescent="0.25">
      <c r="H2662" s="13"/>
    </row>
    <row r="2663" spans="8:8" s="12" customFormat="1" x14ac:dyDescent="0.25">
      <c r="H2663" s="13"/>
    </row>
    <row r="2664" spans="8:8" s="12" customFormat="1" x14ac:dyDescent="0.25">
      <c r="H2664" s="13"/>
    </row>
    <row r="2665" spans="8:8" s="12" customFormat="1" x14ac:dyDescent="0.25">
      <c r="H2665" s="13"/>
    </row>
    <row r="2666" spans="8:8" s="12" customFormat="1" x14ac:dyDescent="0.25">
      <c r="H2666" s="13"/>
    </row>
    <row r="2667" spans="8:8" s="12" customFormat="1" x14ac:dyDescent="0.25">
      <c r="H2667" s="13"/>
    </row>
    <row r="2668" spans="8:8" s="12" customFormat="1" x14ac:dyDescent="0.25">
      <c r="H2668" s="13"/>
    </row>
    <row r="2669" spans="8:8" s="12" customFormat="1" x14ac:dyDescent="0.25">
      <c r="H2669" s="13"/>
    </row>
    <row r="2670" spans="8:8" s="12" customFormat="1" x14ac:dyDescent="0.25">
      <c r="H2670" s="13"/>
    </row>
    <row r="2671" spans="8:8" s="12" customFormat="1" x14ac:dyDescent="0.25">
      <c r="H2671" s="13"/>
    </row>
    <row r="2672" spans="8:8" s="12" customFormat="1" x14ac:dyDescent="0.25">
      <c r="H2672" s="13"/>
    </row>
    <row r="2673" spans="8:8" s="12" customFormat="1" x14ac:dyDescent="0.25">
      <c r="H2673" s="13"/>
    </row>
    <row r="2674" spans="8:8" s="12" customFormat="1" x14ac:dyDescent="0.25">
      <c r="H2674" s="13"/>
    </row>
    <row r="2675" spans="8:8" s="12" customFormat="1" x14ac:dyDescent="0.25">
      <c r="H2675" s="13"/>
    </row>
    <row r="2676" spans="8:8" s="12" customFormat="1" x14ac:dyDescent="0.25">
      <c r="H2676" s="13"/>
    </row>
    <row r="2677" spans="8:8" s="12" customFormat="1" x14ac:dyDescent="0.25">
      <c r="H2677" s="13"/>
    </row>
    <row r="2678" spans="8:8" s="12" customFormat="1" x14ac:dyDescent="0.25">
      <c r="H2678" s="13"/>
    </row>
    <row r="2679" spans="8:8" s="12" customFormat="1" x14ac:dyDescent="0.25">
      <c r="H2679" s="13"/>
    </row>
    <row r="2680" spans="8:8" s="12" customFormat="1" x14ac:dyDescent="0.25">
      <c r="H2680" s="13"/>
    </row>
    <row r="2681" spans="8:8" s="12" customFormat="1" x14ac:dyDescent="0.25">
      <c r="H2681" s="13"/>
    </row>
    <row r="2682" spans="8:8" s="12" customFormat="1" x14ac:dyDescent="0.25">
      <c r="H2682" s="13"/>
    </row>
    <row r="2683" spans="8:8" s="12" customFormat="1" x14ac:dyDescent="0.25">
      <c r="H2683" s="13"/>
    </row>
    <row r="2684" spans="8:8" s="12" customFormat="1" x14ac:dyDescent="0.25">
      <c r="H2684" s="13"/>
    </row>
    <row r="2685" spans="8:8" s="12" customFormat="1" x14ac:dyDescent="0.25">
      <c r="H2685" s="13"/>
    </row>
    <row r="2686" spans="8:8" s="12" customFormat="1" x14ac:dyDescent="0.25">
      <c r="H2686" s="13"/>
    </row>
    <row r="2687" spans="8:8" s="12" customFormat="1" x14ac:dyDescent="0.25">
      <c r="H2687" s="13"/>
    </row>
    <row r="2688" spans="8:8" s="12" customFormat="1" x14ac:dyDescent="0.25">
      <c r="H2688" s="13"/>
    </row>
    <row r="2689" spans="8:8" s="12" customFormat="1" x14ac:dyDescent="0.25">
      <c r="H2689" s="13"/>
    </row>
    <row r="2690" spans="8:8" s="12" customFormat="1" x14ac:dyDescent="0.25">
      <c r="H2690" s="13"/>
    </row>
    <row r="2691" spans="8:8" s="12" customFormat="1" x14ac:dyDescent="0.25">
      <c r="H2691" s="13"/>
    </row>
    <row r="2692" spans="8:8" s="12" customFormat="1" x14ac:dyDescent="0.25">
      <c r="H2692" s="13"/>
    </row>
    <row r="2693" spans="8:8" s="12" customFormat="1" x14ac:dyDescent="0.25">
      <c r="H2693" s="13"/>
    </row>
    <row r="2694" spans="8:8" s="12" customFormat="1" x14ac:dyDescent="0.25">
      <c r="H2694" s="13"/>
    </row>
    <row r="2695" spans="8:8" s="12" customFormat="1" x14ac:dyDescent="0.25">
      <c r="H2695" s="13"/>
    </row>
    <row r="2696" spans="8:8" s="12" customFormat="1" x14ac:dyDescent="0.25">
      <c r="H2696" s="13"/>
    </row>
    <row r="2697" spans="8:8" s="12" customFormat="1" x14ac:dyDescent="0.25">
      <c r="H2697" s="13"/>
    </row>
    <row r="2698" spans="8:8" s="12" customFormat="1" x14ac:dyDescent="0.25">
      <c r="H2698" s="13"/>
    </row>
    <row r="2699" spans="8:8" s="12" customFormat="1" x14ac:dyDescent="0.25">
      <c r="H2699" s="13"/>
    </row>
    <row r="2700" spans="8:8" s="12" customFormat="1" x14ac:dyDescent="0.25">
      <c r="H2700" s="13"/>
    </row>
    <row r="2701" spans="8:8" s="12" customFormat="1" x14ac:dyDescent="0.25">
      <c r="H2701" s="13"/>
    </row>
    <row r="2702" spans="8:8" s="12" customFormat="1" x14ac:dyDescent="0.25">
      <c r="H2702" s="13"/>
    </row>
    <row r="2703" spans="8:8" s="12" customFormat="1" x14ac:dyDescent="0.25">
      <c r="H2703" s="13"/>
    </row>
    <row r="2704" spans="8:8" s="12" customFormat="1" x14ac:dyDescent="0.25">
      <c r="H2704" s="13"/>
    </row>
    <row r="2705" spans="8:8" s="12" customFormat="1" x14ac:dyDescent="0.25">
      <c r="H2705" s="13"/>
    </row>
    <row r="2706" spans="8:8" s="12" customFormat="1" x14ac:dyDescent="0.25">
      <c r="H2706" s="13"/>
    </row>
    <row r="2707" spans="8:8" s="12" customFormat="1" x14ac:dyDescent="0.25">
      <c r="H2707" s="13"/>
    </row>
    <row r="2708" spans="8:8" s="12" customFormat="1" x14ac:dyDescent="0.25">
      <c r="H2708" s="13"/>
    </row>
    <row r="2709" spans="8:8" s="12" customFormat="1" x14ac:dyDescent="0.25">
      <c r="H2709" s="13"/>
    </row>
    <row r="2710" spans="8:8" s="12" customFormat="1" x14ac:dyDescent="0.25">
      <c r="H2710" s="13"/>
    </row>
    <row r="2711" spans="8:8" s="12" customFormat="1" x14ac:dyDescent="0.25">
      <c r="H2711" s="13"/>
    </row>
    <row r="2712" spans="8:8" s="12" customFormat="1" x14ac:dyDescent="0.25">
      <c r="H2712" s="13"/>
    </row>
    <row r="2713" spans="8:8" s="12" customFormat="1" x14ac:dyDescent="0.25">
      <c r="H2713" s="13"/>
    </row>
    <row r="2714" spans="8:8" s="12" customFormat="1" x14ac:dyDescent="0.25">
      <c r="H2714" s="13"/>
    </row>
    <row r="2715" spans="8:8" s="12" customFormat="1" x14ac:dyDescent="0.25">
      <c r="H2715" s="13"/>
    </row>
    <row r="2716" spans="8:8" s="12" customFormat="1" x14ac:dyDescent="0.25">
      <c r="H2716" s="13"/>
    </row>
    <row r="2717" spans="8:8" s="12" customFormat="1" x14ac:dyDescent="0.25">
      <c r="H2717" s="13"/>
    </row>
    <row r="2718" spans="8:8" s="12" customFormat="1" x14ac:dyDescent="0.25">
      <c r="H2718" s="13"/>
    </row>
    <row r="2719" spans="8:8" s="12" customFormat="1" x14ac:dyDescent="0.25">
      <c r="H2719" s="13"/>
    </row>
    <row r="2720" spans="8:8" s="12" customFormat="1" x14ac:dyDescent="0.25">
      <c r="H2720" s="13"/>
    </row>
    <row r="2721" spans="8:8" s="12" customFormat="1" x14ac:dyDescent="0.25">
      <c r="H2721" s="13"/>
    </row>
    <row r="2722" spans="8:8" s="12" customFormat="1" x14ac:dyDescent="0.25">
      <c r="H2722" s="13"/>
    </row>
    <row r="2723" spans="8:8" s="12" customFormat="1" x14ac:dyDescent="0.25">
      <c r="H2723" s="13"/>
    </row>
    <row r="2724" spans="8:8" s="12" customFormat="1" x14ac:dyDescent="0.25">
      <c r="H2724" s="13"/>
    </row>
    <row r="2725" spans="8:8" s="12" customFormat="1" x14ac:dyDescent="0.25">
      <c r="H2725" s="13"/>
    </row>
    <row r="2726" spans="8:8" s="12" customFormat="1" x14ac:dyDescent="0.25">
      <c r="H2726" s="13"/>
    </row>
    <row r="2727" spans="8:8" s="12" customFormat="1" x14ac:dyDescent="0.25">
      <c r="H2727" s="13"/>
    </row>
    <row r="2728" spans="8:8" s="12" customFormat="1" x14ac:dyDescent="0.25">
      <c r="H2728" s="13"/>
    </row>
    <row r="2729" spans="8:8" s="12" customFormat="1" x14ac:dyDescent="0.25">
      <c r="H2729" s="13"/>
    </row>
    <row r="2730" spans="8:8" s="12" customFormat="1" x14ac:dyDescent="0.25">
      <c r="H2730" s="13"/>
    </row>
    <row r="2731" spans="8:8" s="12" customFormat="1" x14ac:dyDescent="0.25">
      <c r="H2731" s="13"/>
    </row>
    <row r="2732" spans="8:8" s="12" customFormat="1" x14ac:dyDescent="0.25">
      <c r="H2732" s="13"/>
    </row>
    <row r="2733" spans="8:8" s="12" customFormat="1" x14ac:dyDescent="0.25">
      <c r="H2733" s="13"/>
    </row>
    <row r="2734" spans="8:8" s="12" customFormat="1" x14ac:dyDescent="0.25">
      <c r="H2734" s="13"/>
    </row>
    <row r="2735" spans="8:8" s="12" customFormat="1" x14ac:dyDescent="0.25">
      <c r="H2735" s="13"/>
    </row>
    <row r="2736" spans="8:8" s="12" customFormat="1" x14ac:dyDescent="0.25">
      <c r="H2736" s="13"/>
    </row>
    <row r="2737" spans="8:8" s="12" customFormat="1" x14ac:dyDescent="0.25">
      <c r="H2737" s="13"/>
    </row>
    <row r="2738" spans="8:8" s="12" customFormat="1" x14ac:dyDescent="0.25">
      <c r="H2738" s="13"/>
    </row>
    <row r="2739" spans="8:8" s="12" customFormat="1" x14ac:dyDescent="0.25">
      <c r="H2739" s="13"/>
    </row>
    <row r="2740" spans="8:8" s="12" customFormat="1" x14ac:dyDescent="0.25">
      <c r="H2740" s="13"/>
    </row>
    <row r="2741" spans="8:8" s="12" customFormat="1" x14ac:dyDescent="0.25">
      <c r="H2741" s="13"/>
    </row>
    <row r="2742" spans="8:8" s="12" customFormat="1" x14ac:dyDescent="0.25">
      <c r="H2742" s="13"/>
    </row>
    <row r="2743" spans="8:8" s="12" customFormat="1" x14ac:dyDescent="0.25">
      <c r="H2743" s="13"/>
    </row>
    <row r="2744" spans="8:8" s="12" customFormat="1" x14ac:dyDescent="0.25">
      <c r="H2744" s="13"/>
    </row>
    <row r="2745" spans="8:8" s="12" customFormat="1" x14ac:dyDescent="0.25">
      <c r="H2745" s="13"/>
    </row>
    <row r="2746" spans="8:8" s="12" customFormat="1" x14ac:dyDescent="0.25">
      <c r="H2746" s="13"/>
    </row>
    <row r="2747" spans="8:8" s="12" customFormat="1" x14ac:dyDescent="0.25">
      <c r="H2747" s="13"/>
    </row>
    <row r="2748" spans="8:8" s="12" customFormat="1" x14ac:dyDescent="0.25">
      <c r="H2748" s="13"/>
    </row>
    <row r="2749" spans="8:8" s="12" customFormat="1" x14ac:dyDescent="0.25">
      <c r="H2749" s="13"/>
    </row>
    <row r="2750" spans="8:8" s="12" customFormat="1" x14ac:dyDescent="0.25">
      <c r="H2750" s="13"/>
    </row>
    <row r="2751" spans="8:8" s="12" customFormat="1" x14ac:dyDescent="0.25">
      <c r="H2751" s="13"/>
    </row>
    <row r="2752" spans="8:8" s="12" customFormat="1" x14ac:dyDescent="0.25">
      <c r="H2752" s="13"/>
    </row>
    <row r="2753" spans="8:8" s="12" customFormat="1" x14ac:dyDescent="0.25">
      <c r="H2753" s="13"/>
    </row>
    <row r="2754" spans="8:8" s="12" customFormat="1" x14ac:dyDescent="0.25">
      <c r="H2754" s="13"/>
    </row>
    <row r="2755" spans="8:8" s="12" customFormat="1" x14ac:dyDescent="0.25">
      <c r="H2755" s="13"/>
    </row>
    <row r="2756" spans="8:8" s="12" customFormat="1" x14ac:dyDescent="0.25">
      <c r="H2756" s="13"/>
    </row>
    <row r="2757" spans="8:8" s="12" customFormat="1" x14ac:dyDescent="0.25">
      <c r="H2757" s="13"/>
    </row>
    <row r="2758" spans="8:8" s="12" customFormat="1" x14ac:dyDescent="0.25">
      <c r="H2758" s="13"/>
    </row>
    <row r="2759" spans="8:8" s="12" customFormat="1" x14ac:dyDescent="0.25">
      <c r="H2759" s="13"/>
    </row>
    <row r="2760" spans="8:8" s="12" customFormat="1" x14ac:dyDescent="0.25">
      <c r="H2760" s="13"/>
    </row>
    <row r="2761" spans="8:8" s="12" customFormat="1" x14ac:dyDescent="0.25">
      <c r="H2761" s="13"/>
    </row>
    <row r="2762" spans="8:8" s="12" customFormat="1" x14ac:dyDescent="0.25">
      <c r="H2762" s="13"/>
    </row>
    <row r="2763" spans="8:8" s="12" customFormat="1" x14ac:dyDescent="0.25">
      <c r="H2763" s="13"/>
    </row>
    <row r="2764" spans="8:8" s="12" customFormat="1" x14ac:dyDescent="0.25">
      <c r="H2764" s="13"/>
    </row>
    <row r="2765" spans="8:8" s="12" customFormat="1" x14ac:dyDescent="0.25">
      <c r="H2765" s="13"/>
    </row>
    <row r="2766" spans="8:8" s="12" customFormat="1" x14ac:dyDescent="0.25">
      <c r="H2766" s="13"/>
    </row>
    <row r="2767" spans="8:8" s="12" customFormat="1" x14ac:dyDescent="0.25">
      <c r="H2767" s="13"/>
    </row>
    <row r="2768" spans="8:8" s="12" customFormat="1" x14ac:dyDescent="0.25">
      <c r="H2768" s="13"/>
    </row>
    <row r="2769" spans="8:8" s="12" customFormat="1" x14ac:dyDescent="0.25">
      <c r="H2769" s="13"/>
    </row>
    <row r="2770" spans="8:8" s="12" customFormat="1" x14ac:dyDescent="0.25">
      <c r="H2770" s="13"/>
    </row>
    <row r="2771" spans="8:8" s="12" customFormat="1" x14ac:dyDescent="0.25">
      <c r="H2771" s="13"/>
    </row>
    <row r="2772" spans="8:8" s="12" customFormat="1" x14ac:dyDescent="0.25">
      <c r="H2772" s="13"/>
    </row>
    <row r="2773" spans="8:8" s="12" customFormat="1" x14ac:dyDescent="0.25">
      <c r="H2773" s="13"/>
    </row>
    <row r="2774" spans="8:8" s="12" customFormat="1" x14ac:dyDescent="0.25">
      <c r="H2774" s="13"/>
    </row>
    <row r="2775" spans="8:8" s="12" customFormat="1" x14ac:dyDescent="0.25">
      <c r="H2775" s="13"/>
    </row>
    <row r="2776" spans="8:8" s="12" customFormat="1" x14ac:dyDescent="0.25">
      <c r="H2776" s="13"/>
    </row>
    <row r="2777" spans="8:8" s="12" customFormat="1" x14ac:dyDescent="0.25">
      <c r="H2777" s="13"/>
    </row>
    <row r="2778" spans="8:8" s="12" customFormat="1" x14ac:dyDescent="0.25">
      <c r="H2778" s="13"/>
    </row>
    <row r="2779" spans="8:8" s="12" customFormat="1" x14ac:dyDescent="0.25">
      <c r="H2779" s="13"/>
    </row>
    <row r="2780" spans="8:8" s="12" customFormat="1" x14ac:dyDescent="0.25">
      <c r="H2780" s="13"/>
    </row>
    <row r="2781" spans="8:8" s="12" customFormat="1" x14ac:dyDescent="0.25">
      <c r="H2781" s="13"/>
    </row>
    <row r="2782" spans="8:8" s="12" customFormat="1" x14ac:dyDescent="0.25">
      <c r="H2782" s="13"/>
    </row>
    <row r="2783" spans="8:8" s="12" customFormat="1" x14ac:dyDescent="0.25">
      <c r="H2783" s="13"/>
    </row>
    <row r="2784" spans="8:8" s="12" customFormat="1" x14ac:dyDescent="0.25">
      <c r="H2784" s="13"/>
    </row>
    <row r="2785" spans="8:8" s="12" customFormat="1" x14ac:dyDescent="0.25">
      <c r="H2785" s="13"/>
    </row>
    <row r="2786" spans="8:8" s="12" customFormat="1" x14ac:dyDescent="0.25">
      <c r="H2786" s="13"/>
    </row>
    <row r="2787" spans="8:8" s="12" customFormat="1" x14ac:dyDescent="0.25">
      <c r="H2787" s="13"/>
    </row>
    <row r="2788" spans="8:8" s="12" customFormat="1" x14ac:dyDescent="0.25">
      <c r="H2788" s="13"/>
    </row>
    <row r="2789" spans="8:8" s="12" customFormat="1" x14ac:dyDescent="0.25">
      <c r="H2789" s="13"/>
    </row>
    <row r="2790" spans="8:8" s="12" customFormat="1" x14ac:dyDescent="0.25">
      <c r="H2790" s="13"/>
    </row>
    <row r="2791" spans="8:8" s="12" customFormat="1" x14ac:dyDescent="0.25">
      <c r="H2791" s="13"/>
    </row>
    <row r="2792" spans="8:8" s="12" customFormat="1" x14ac:dyDescent="0.25">
      <c r="H2792" s="13"/>
    </row>
    <row r="2793" spans="8:8" s="12" customFormat="1" x14ac:dyDescent="0.25">
      <c r="H2793" s="13"/>
    </row>
    <row r="2794" spans="8:8" s="12" customFormat="1" x14ac:dyDescent="0.25">
      <c r="H2794" s="13"/>
    </row>
    <row r="2795" spans="8:8" s="12" customFormat="1" x14ac:dyDescent="0.25">
      <c r="H2795" s="13"/>
    </row>
    <row r="2796" spans="8:8" s="12" customFormat="1" x14ac:dyDescent="0.25">
      <c r="H2796" s="13"/>
    </row>
    <row r="2797" spans="8:8" s="12" customFormat="1" x14ac:dyDescent="0.25">
      <c r="H2797" s="13"/>
    </row>
    <row r="2798" spans="8:8" s="12" customFormat="1" x14ac:dyDescent="0.25">
      <c r="H2798" s="13"/>
    </row>
    <row r="2799" spans="8:8" s="12" customFormat="1" x14ac:dyDescent="0.25">
      <c r="H2799" s="13"/>
    </row>
    <row r="2800" spans="8:8" s="12" customFormat="1" x14ac:dyDescent="0.25">
      <c r="H2800" s="13"/>
    </row>
    <row r="2801" spans="8:8" s="12" customFormat="1" x14ac:dyDescent="0.25">
      <c r="H2801" s="13"/>
    </row>
    <row r="2802" spans="8:8" s="12" customFormat="1" x14ac:dyDescent="0.25">
      <c r="H2802" s="13"/>
    </row>
    <row r="2803" spans="8:8" s="12" customFormat="1" x14ac:dyDescent="0.25">
      <c r="H2803" s="13"/>
    </row>
    <row r="2804" spans="8:8" s="12" customFormat="1" x14ac:dyDescent="0.25">
      <c r="H2804" s="13"/>
    </row>
    <row r="2805" spans="8:8" s="12" customFormat="1" x14ac:dyDescent="0.25">
      <c r="H2805" s="13"/>
    </row>
    <row r="2806" spans="8:8" s="12" customFormat="1" x14ac:dyDescent="0.25">
      <c r="H2806" s="13"/>
    </row>
    <row r="2807" spans="8:8" s="12" customFormat="1" x14ac:dyDescent="0.25">
      <c r="H2807" s="13"/>
    </row>
    <row r="2808" spans="8:8" s="12" customFormat="1" x14ac:dyDescent="0.25">
      <c r="H2808" s="13"/>
    </row>
    <row r="2809" spans="8:8" s="12" customFormat="1" x14ac:dyDescent="0.25">
      <c r="H2809" s="13"/>
    </row>
    <row r="2810" spans="8:8" s="12" customFormat="1" x14ac:dyDescent="0.25">
      <c r="H2810" s="13"/>
    </row>
    <row r="2811" spans="8:8" s="12" customFormat="1" x14ac:dyDescent="0.25">
      <c r="H2811" s="13"/>
    </row>
    <row r="2812" spans="8:8" s="12" customFormat="1" x14ac:dyDescent="0.25">
      <c r="H2812" s="13"/>
    </row>
    <row r="2813" spans="8:8" s="12" customFormat="1" x14ac:dyDescent="0.25">
      <c r="H2813" s="13"/>
    </row>
    <row r="2814" spans="8:8" s="12" customFormat="1" x14ac:dyDescent="0.25">
      <c r="H2814" s="13"/>
    </row>
    <row r="2815" spans="8:8" s="12" customFormat="1" x14ac:dyDescent="0.25">
      <c r="H2815" s="13"/>
    </row>
    <row r="2816" spans="8:8" s="12" customFormat="1" x14ac:dyDescent="0.25">
      <c r="H2816" s="13"/>
    </row>
    <row r="2817" spans="8:8" s="12" customFormat="1" x14ac:dyDescent="0.25">
      <c r="H2817" s="13"/>
    </row>
    <row r="2818" spans="8:8" s="12" customFormat="1" x14ac:dyDescent="0.25">
      <c r="H2818" s="13"/>
    </row>
    <row r="2819" spans="8:8" s="12" customFormat="1" x14ac:dyDescent="0.25">
      <c r="H2819" s="13"/>
    </row>
    <row r="2820" spans="8:8" s="12" customFormat="1" x14ac:dyDescent="0.25">
      <c r="H2820" s="13"/>
    </row>
    <row r="2821" spans="8:8" s="12" customFormat="1" x14ac:dyDescent="0.25">
      <c r="H2821" s="13"/>
    </row>
    <row r="2822" spans="8:8" s="12" customFormat="1" x14ac:dyDescent="0.25">
      <c r="H2822" s="13"/>
    </row>
    <row r="2823" spans="8:8" s="12" customFormat="1" x14ac:dyDescent="0.25">
      <c r="H2823" s="13"/>
    </row>
    <row r="2824" spans="8:8" s="12" customFormat="1" x14ac:dyDescent="0.25">
      <c r="H2824" s="13"/>
    </row>
    <row r="2825" spans="8:8" s="12" customFormat="1" x14ac:dyDescent="0.25">
      <c r="H2825" s="13"/>
    </row>
    <row r="2826" spans="8:8" s="12" customFormat="1" x14ac:dyDescent="0.25">
      <c r="H2826" s="13"/>
    </row>
    <row r="2827" spans="8:8" s="12" customFormat="1" x14ac:dyDescent="0.25">
      <c r="H2827" s="13"/>
    </row>
    <row r="2828" spans="8:8" s="12" customFormat="1" x14ac:dyDescent="0.25">
      <c r="H2828" s="13"/>
    </row>
    <row r="2829" spans="8:8" s="12" customFormat="1" x14ac:dyDescent="0.25">
      <c r="H2829" s="13"/>
    </row>
    <row r="2830" spans="8:8" s="12" customFormat="1" x14ac:dyDescent="0.25">
      <c r="H2830" s="13"/>
    </row>
    <row r="2831" spans="8:8" s="12" customFormat="1" x14ac:dyDescent="0.25">
      <c r="H2831" s="13"/>
    </row>
    <row r="2832" spans="8:8" s="12" customFormat="1" x14ac:dyDescent="0.25">
      <c r="H2832" s="13"/>
    </row>
    <row r="2833" spans="8:8" s="12" customFormat="1" x14ac:dyDescent="0.25">
      <c r="H2833" s="13"/>
    </row>
    <row r="2834" spans="8:8" s="12" customFormat="1" x14ac:dyDescent="0.25">
      <c r="H2834" s="13"/>
    </row>
    <row r="2835" spans="8:8" s="12" customFormat="1" x14ac:dyDescent="0.25">
      <c r="H2835" s="13"/>
    </row>
    <row r="2836" spans="8:8" s="12" customFormat="1" x14ac:dyDescent="0.25">
      <c r="H2836" s="13"/>
    </row>
    <row r="2837" spans="8:8" s="12" customFormat="1" x14ac:dyDescent="0.25">
      <c r="H2837" s="13"/>
    </row>
    <row r="2838" spans="8:8" s="12" customFormat="1" x14ac:dyDescent="0.25">
      <c r="H2838" s="13"/>
    </row>
    <row r="2839" spans="8:8" s="12" customFormat="1" x14ac:dyDescent="0.25">
      <c r="H2839" s="13"/>
    </row>
    <row r="2840" spans="8:8" s="12" customFormat="1" x14ac:dyDescent="0.25">
      <c r="H2840" s="13"/>
    </row>
    <row r="2841" spans="8:8" s="12" customFormat="1" x14ac:dyDescent="0.25">
      <c r="H2841" s="13"/>
    </row>
    <row r="2842" spans="8:8" s="12" customFormat="1" x14ac:dyDescent="0.25">
      <c r="H2842" s="13"/>
    </row>
    <row r="2843" spans="8:8" s="12" customFormat="1" x14ac:dyDescent="0.25">
      <c r="H2843" s="13"/>
    </row>
    <row r="2844" spans="8:8" s="12" customFormat="1" x14ac:dyDescent="0.25">
      <c r="H2844" s="13"/>
    </row>
    <row r="2845" spans="8:8" s="12" customFormat="1" x14ac:dyDescent="0.25">
      <c r="H2845" s="13"/>
    </row>
    <row r="2846" spans="8:8" s="12" customFormat="1" x14ac:dyDescent="0.25">
      <c r="H2846" s="13"/>
    </row>
    <row r="2847" spans="8:8" s="12" customFormat="1" x14ac:dyDescent="0.25">
      <c r="H2847" s="13"/>
    </row>
    <row r="2848" spans="8:8" s="12" customFormat="1" x14ac:dyDescent="0.25">
      <c r="H2848" s="13"/>
    </row>
    <row r="2849" spans="8:8" s="12" customFormat="1" x14ac:dyDescent="0.25">
      <c r="H2849" s="13"/>
    </row>
    <row r="2850" spans="8:8" s="12" customFormat="1" x14ac:dyDescent="0.25">
      <c r="H2850" s="13"/>
    </row>
    <row r="2851" spans="8:8" s="12" customFormat="1" x14ac:dyDescent="0.25">
      <c r="H2851" s="13"/>
    </row>
    <row r="2852" spans="8:8" s="12" customFormat="1" x14ac:dyDescent="0.25">
      <c r="H2852" s="13"/>
    </row>
    <row r="2853" spans="8:8" s="12" customFormat="1" x14ac:dyDescent="0.25">
      <c r="H2853" s="13"/>
    </row>
    <row r="2854" spans="8:8" s="12" customFormat="1" x14ac:dyDescent="0.25">
      <c r="H2854" s="13"/>
    </row>
    <row r="2855" spans="8:8" s="12" customFormat="1" x14ac:dyDescent="0.25">
      <c r="H2855" s="13"/>
    </row>
    <row r="2856" spans="8:8" s="12" customFormat="1" x14ac:dyDescent="0.25">
      <c r="H2856" s="13"/>
    </row>
    <row r="2857" spans="8:8" s="12" customFormat="1" x14ac:dyDescent="0.25">
      <c r="H2857" s="13"/>
    </row>
    <row r="2858" spans="8:8" s="12" customFormat="1" x14ac:dyDescent="0.25">
      <c r="H2858" s="13"/>
    </row>
    <row r="2859" spans="8:8" s="12" customFormat="1" x14ac:dyDescent="0.25">
      <c r="H2859" s="13"/>
    </row>
    <row r="2860" spans="8:8" s="12" customFormat="1" x14ac:dyDescent="0.25">
      <c r="H2860" s="13"/>
    </row>
    <row r="2861" spans="8:8" s="12" customFormat="1" x14ac:dyDescent="0.25">
      <c r="H2861" s="13"/>
    </row>
    <row r="2862" spans="8:8" s="12" customFormat="1" x14ac:dyDescent="0.25">
      <c r="H2862" s="13"/>
    </row>
    <row r="2863" spans="8:8" s="12" customFormat="1" x14ac:dyDescent="0.25">
      <c r="H2863" s="13"/>
    </row>
    <row r="2864" spans="8:8" s="12" customFormat="1" x14ac:dyDescent="0.25">
      <c r="H2864" s="13"/>
    </row>
    <row r="2865" spans="8:8" s="12" customFormat="1" x14ac:dyDescent="0.25">
      <c r="H2865" s="13"/>
    </row>
    <row r="2866" spans="8:8" s="12" customFormat="1" x14ac:dyDescent="0.25">
      <c r="H2866" s="13"/>
    </row>
    <row r="2867" spans="8:8" s="12" customFormat="1" x14ac:dyDescent="0.25">
      <c r="H2867" s="13"/>
    </row>
    <row r="2868" spans="8:8" s="12" customFormat="1" x14ac:dyDescent="0.25">
      <c r="H2868" s="13"/>
    </row>
    <row r="2869" spans="8:8" s="12" customFormat="1" x14ac:dyDescent="0.25">
      <c r="H2869" s="13"/>
    </row>
    <row r="2870" spans="8:8" s="12" customFormat="1" x14ac:dyDescent="0.25">
      <c r="H2870" s="13"/>
    </row>
    <row r="2871" spans="8:8" s="12" customFormat="1" x14ac:dyDescent="0.25">
      <c r="H2871" s="13"/>
    </row>
    <row r="2872" spans="8:8" s="12" customFormat="1" x14ac:dyDescent="0.25">
      <c r="H2872" s="13"/>
    </row>
    <row r="2873" spans="8:8" s="12" customFormat="1" x14ac:dyDescent="0.25">
      <c r="H2873" s="13"/>
    </row>
    <row r="2874" spans="8:8" s="12" customFormat="1" x14ac:dyDescent="0.25">
      <c r="H2874" s="13"/>
    </row>
    <row r="2875" spans="8:8" s="12" customFormat="1" x14ac:dyDescent="0.25">
      <c r="H2875" s="13"/>
    </row>
    <row r="2876" spans="8:8" s="12" customFormat="1" x14ac:dyDescent="0.25">
      <c r="H2876" s="13"/>
    </row>
    <row r="2877" spans="8:8" s="12" customFormat="1" x14ac:dyDescent="0.25">
      <c r="H2877" s="13"/>
    </row>
    <row r="2878" spans="8:8" s="12" customFormat="1" x14ac:dyDescent="0.25">
      <c r="H2878" s="13"/>
    </row>
    <row r="2879" spans="8:8" s="12" customFormat="1" x14ac:dyDescent="0.25">
      <c r="H2879" s="13"/>
    </row>
    <row r="2880" spans="8:8" s="12" customFormat="1" x14ac:dyDescent="0.25">
      <c r="H2880" s="13"/>
    </row>
    <row r="2881" spans="8:8" s="12" customFormat="1" x14ac:dyDescent="0.25">
      <c r="H2881" s="13"/>
    </row>
    <row r="2882" spans="8:8" s="12" customFormat="1" x14ac:dyDescent="0.25">
      <c r="H2882" s="13"/>
    </row>
    <row r="2883" spans="8:8" s="12" customFormat="1" x14ac:dyDescent="0.25">
      <c r="H2883" s="13"/>
    </row>
    <row r="2884" spans="8:8" s="12" customFormat="1" x14ac:dyDescent="0.25">
      <c r="H2884" s="13"/>
    </row>
    <row r="2885" spans="8:8" s="12" customFormat="1" x14ac:dyDescent="0.25">
      <c r="H2885" s="13"/>
    </row>
    <row r="2886" spans="8:8" s="12" customFormat="1" x14ac:dyDescent="0.25">
      <c r="H2886" s="13"/>
    </row>
    <row r="2887" spans="8:8" s="12" customFormat="1" x14ac:dyDescent="0.25">
      <c r="H2887" s="13"/>
    </row>
    <row r="2888" spans="8:8" s="12" customFormat="1" x14ac:dyDescent="0.25">
      <c r="H2888" s="13"/>
    </row>
    <row r="2889" spans="8:8" s="12" customFormat="1" x14ac:dyDescent="0.25">
      <c r="H2889" s="13"/>
    </row>
    <row r="2890" spans="8:8" s="12" customFormat="1" x14ac:dyDescent="0.25">
      <c r="H2890" s="13"/>
    </row>
    <row r="2891" spans="8:8" s="12" customFormat="1" x14ac:dyDescent="0.25">
      <c r="H2891" s="13"/>
    </row>
    <row r="2892" spans="8:8" s="12" customFormat="1" x14ac:dyDescent="0.25">
      <c r="H2892" s="13"/>
    </row>
    <row r="2893" spans="8:8" s="12" customFormat="1" x14ac:dyDescent="0.25">
      <c r="H2893" s="13"/>
    </row>
    <row r="2894" spans="8:8" s="12" customFormat="1" x14ac:dyDescent="0.25">
      <c r="H2894" s="13"/>
    </row>
    <row r="2895" spans="8:8" s="12" customFormat="1" x14ac:dyDescent="0.25">
      <c r="H2895" s="13"/>
    </row>
    <row r="2896" spans="8:8" s="12" customFormat="1" x14ac:dyDescent="0.25">
      <c r="H2896" s="13"/>
    </row>
    <row r="2897" spans="8:8" s="12" customFormat="1" x14ac:dyDescent="0.25">
      <c r="H2897" s="13"/>
    </row>
    <row r="2898" spans="8:8" s="12" customFormat="1" x14ac:dyDescent="0.25">
      <c r="H2898" s="13"/>
    </row>
    <row r="2899" spans="8:8" s="12" customFormat="1" x14ac:dyDescent="0.25">
      <c r="H2899" s="13"/>
    </row>
    <row r="2900" spans="8:8" s="12" customFormat="1" x14ac:dyDescent="0.25">
      <c r="H2900" s="13"/>
    </row>
    <row r="2901" spans="8:8" s="12" customFormat="1" x14ac:dyDescent="0.25">
      <c r="H2901" s="13"/>
    </row>
    <row r="2902" spans="8:8" s="12" customFormat="1" x14ac:dyDescent="0.25">
      <c r="H2902" s="13"/>
    </row>
    <row r="2903" spans="8:8" s="12" customFormat="1" x14ac:dyDescent="0.25">
      <c r="H2903" s="13"/>
    </row>
    <row r="2904" spans="8:8" s="12" customFormat="1" x14ac:dyDescent="0.25">
      <c r="H2904" s="13"/>
    </row>
    <row r="2905" spans="8:8" s="12" customFormat="1" x14ac:dyDescent="0.25">
      <c r="H2905" s="13"/>
    </row>
    <row r="2906" spans="8:8" s="12" customFormat="1" x14ac:dyDescent="0.25">
      <c r="H2906" s="13"/>
    </row>
    <row r="2907" spans="8:8" s="12" customFormat="1" x14ac:dyDescent="0.25">
      <c r="H2907" s="13"/>
    </row>
    <row r="2908" spans="8:8" s="12" customFormat="1" x14ac:dyDescent="0.25">
      <c r="H2908" s="13"/>
    </row>
    <row r="2909" spans="8:8" s="12" customFormat="1" x14ac:dyDescent="0.25">
      <c r="H2909" s="13"/>
    </row>
    <row r="2910" spans="8:8" s="12" customFormat="1" x14ac:dyDescent="0.25">
      <c r="H2910" s="13"/>
    </row>
    <row r="2911" spans="8:8" s="12" customFormat="1" x14ac:dyDescent="0.25">
      <c r="H2911" s="13"/>
    </row>
    <row r="2912" spans="8:8" s="12" customFormat="1" x14ac:dyDescent="0.25">
      <c r="H2912" s="13"/>
    </row>
    <row r="2913" spans="8:8" s="12" customFormat="1" x14ac:dyDescent="0.25">
      <c r="H2913" s="13"/>
    </row>
    <row r="2914" spans="8:8" s="12" customFormat="1" x14ac:dyDescent="0.25">
      <c r="H2914" s="13"/>
    </row>
    <row r="2915" spans="8:8" s="12" customFormat="1" x14ac:dyDescent="0.25">
      <c r="H2915" s="13"/>
    </row>
    <row r="2916" spans="8:8" s="12" customFormat="1" x14ac:dyDescent="0.25">
      <c r="H2916" s="13"/>
    </row>
    <row r="2917" spans="8:8" s="12" customFormat="1" x14ac:dyDescent="0.25">
      <c r="H2917" s="13"/>
    </row>
    <row r="2918" spans="8:8" s="12" customFormat="1" x14ac:dyDescent="0.25">
      <c r="H2918" s="13"/>
    </row>
    <row r="2919" spans="8:8" s="12" customFormat="1" x14ac:dyDescent="0.25">
      <c r="H2919" s="13"/>
    </row>
    <row r="2920" spans="8:8" s="12" customFormat="1" x14ac:dyDescent="0.25">
      <c r="H2920" s="13"/>
    </row>
    <row r="2921" spans="8:8" s="12" customFormat="1" x14ac:dyDescent="0.25">
      <c r="H2921" s="13"/>
    </row>
    <row r="2922" spans="8:8" s="12" customFormat="1" x14ac:dyDescent="0.25">
      <c r="H2922" s="13"/>
    </row>
    <row r="2923" spans="8:8" s="12" customFormat="1" x14ac:dyDescent="0.25">
      <c r="H2923" s="13"/>
    </row>
    <row r="2924" spans="8:8" s="12" customFormat="1" x14ac:dyDescent="0.25">
      <c r="H2924" s="13"/>
    </row>
    <row r="2925" spans="8:8" s="12" customFormat="1" x14ac:dyDescent="0.25">
      <c r="H2925" s="13"/>
    </row>
    <row r="2926" spans="8:8" s="12" customFormat="1" x14ac:dyDescent="0.25">
      <c r="H2926" s="13"/>
    </row>
    <row r="2927" spans="8:8" s="12" customFormat="1" x14ac:dyDescent="0.25">
      <c r="H2927" s="13"/>
    </row>
    <row r="2928" spans="8:8" s="12" customFormat="1" x14ac:dyDescent="0.25">
      <c r="H2928" s="13"/>
    </row>
    <row r="2929" spans="8:8" s="12" customFormat="1" x14ac:dyDescent="0.25">
      <c r="H2929" s="13"/>
    </row>
    <row r="2930" spans="8:8" s="12" customFormat="1" x14ac:dyDescent="0.25">
      <c r="H2930" s="13"/>
    </row>
    <row r="2931" spans="8:8" s="12" customFormat="1" x14ac:dyDescent="0.25">
      <c r="H2931" s="13"/>
    </row>
    <row r="2932" spans="8:8" s="12" customFormat="1" x14ac:dyDescent="0.25">
      <c r="H2932" s="13"/>
    </row>
    <row r="2933" spans="8:8" s="12" customFormat="1" x14ac:dyDescent="0.25">
      <c r="H2933" s="13"/>
    </row>
    <row r="2934" spans="8:8" s="12" customFormat="1" x14ac:dyDescent="0.25">
      <c r="H2934" s="13"/>
    </row>
    <row r="2935" spans="8:8" s="12" customFormat="1" x14ac:dyDescent="0.25">
      <c r="H2935" s="13"/>
    </row>
    <row r="2936" spans="8:8" s="12" customFormat="1" x14ac:dyDescent="0.25">
      <c r="H2936" s="13"/>
    </row>
    <row r="2937" spans="8:8" s="12" customFormat="1" x14ac:dyDescent="0.25">
      <c r="H2937" s="13"/>
    </row>
    <row r="2938" spans="8:8" s="12" customFormat="1" x14ac:dyDescent="0.25">
      <c r="H2938" s="13"/>
    </row>
    <row r="2939" spans="8:8" s="12" customFormat="1" x14ac:dyDescent="0.25">
      <c r="H2939" s="13"/>
    </row>
    <row r="2940" spans="8:8" s="12" customFormat="1" x14ac:dyDescent="0.25">
      <c r="H2940" s="13"/>
    </row>
    <row r="2941" spans="8:8" s="12" customFormat="1" x14ac:dyDescent="0.25">
      <c r="H2941" s="13"/>
    </row>
    <row r="2942" spans="8:8" s="12" customFormat="1" x14ac:dyDescent="0.25">
      <c r="H2942" s="13"/>
    </row>
    <row r="2943" spans="8:8" s="12" customFormat="1" x14ac:dyDescent="0.25">
      <c r="H2943" s="13"/>
    </row>
    <row r="2944" spans="8:8" s="12" customFormat="1" x14ac:dyDescent="0.25">
      <c r="H2944" s="13"/>
    </row>
    <row r="2945" spans="8:8" s="12" customFormat="1" x14ac:dyDescent="0.25">
      <c r="H2945" s="13"/>
    </row>
    <row r="2946" spans="8:8" s="12" customFormat="1" x14ac:dyDescent="0.25">
      <c r="H2946" s="13"/>
    </row>
    <row r="2947" spans="8:8" s="12" customFormat="1" x14ac:dyDescent="0.25">
      <c r="H2947" s="13"/>
    </row>
    <row r="2948" spans="8:8" s="12" customFormat="1" x14ac:dyDescent="0.25">
      <c r="H2948" s="13"/>
    </row>
    <row r="2949" spans="8:8" s="12" customFormat="1" x14ac:dyDescent="0.25">
      <c r="H2949" s="13"/>
    </row>
    <row r="2950" spans="8:8" s="12" customFormat="1" x14ac:dyDescent="0.25">
      <c r="H2950" s="13"/>
    </row>
    <row r="2951" spans="8:8" s="12" customFormat="1" x14ac:dyDescent="0.25">
      <c r="H2951" s="13"/>
    </row>
    <row r="2952" spans="8:8" s="12" customFormat="1" x14ac:dyDescent="0.25">
      <c r="H2952" s="13"/>
    </row>
    <row r="2953" spans="8:8" s="12" customFormat="1" x14ac:dyDescent="0.25">
      <c r="H2953" s="13"/>
    </row>
    <row r="2954" spans="8:8" s="12" customFormat="1" x14ac:dyDescent="0.25">
      <c r="H2954" s="13"/>
    </row>
    <row r="2955" spans="8:8" s="12" customFormat="1" x14ac:dyDescent="0.25">
      <c r="H2955" s="13"/>
    </row>
    <row r="2956" spans="8:8" s="12" customFormat="1" x14ac:dyDescent="0.25">
      <c r="H2956" s="13"/>
    </row>
    <row r="2957" spans="8:8" s="12" customFormat="1" x14ac:dyDescent="0.25">
      <c r="H2957" s="13"/>
    </row>
    <row r="2958" spans="8:8" s="12" customFormat="1" x14ac:dyDescent="0.25">
      <c r="H2958" s="13"/>
    </row>
    <row r="2959" spans="8:8" s="12" customFormat="1" x14ac:dyDescent="0.25">
      <c r="H2959" s="13"/>
    </row>
    <row r="2960" spans="8:8" s="12" customFormat="1" x14ac:dyDescent="0.25">
      <c r="H2960" s="13"/>
    </row>
    <row r="2961" spans="8:8" s="12" customFormat="1" x14ac:dyDescent="0.25">
      <c r="H2961" s="13"/>
    </row>
    <row r="2962" spans="8:8" s="12" customFormat="1" x14ac:dyDescent="0.25">
      <c r="H2962" s="13"/>
    </row>
    <row r="2963" spans="8:8" s="12" customFormat="1" x14ac:dyDescent="0.25">
      <c r="H2963" s="13"/>
    </row>
    <row r="2964" spans="8:8" s="12" customFormat="1" x14ac:dyDescent="0.25">
      <c r="H2964" s="13"/>
    </row>
    <row r="2965" spans="8:8" s="12" customFormat="1" x14ac:dyDescent="0.25">
      <c r="H2965" s="13"/>
    </row>
    <row r="2966" spans="8:8" s="12" customFormat="1" x14ac:dyDescent="0.25">
      <c r="H2966" s="13"/>
    </row>
    <row r="2967" spans="8:8" s="12" customFormat="1" x14ac:dyDescent="0.25">
      <c r="H2967" s="13"/>
    </row>
    <row r="2968" spans="8:8" s="12" customFormat="1" x14ac:dyDescent="0.25">
      <c r="H2968" s="13"/>
    </row>
    <row r="2969" spans="8:8" s="12" customFormat="1" x14ac:dyDescent="0.25">
      <c r="H2969" s="13"/>
    </row>
    <row r="2970" spans="8:8" s="12" customFormat="1" x14ac:dyDescent="0.25">
      <c r="H2970" s="13"/>
    </row>
    <row r="2971" spans="8:8" s="12" customFormat="1" x14ac:dyDescent="0.25">
      <c r="H2971" s="13"/>
    </row>
    <row r="2972" spans="8:8" s="12" customFormat="1" x14ac:dyDescent="0.25">
      <c r="H2972" s="13"/>
    </row>
    <row r="2973" spans="8:8" s="12" customFormat="1" x14ac:dyDescent="0.25">
      <c r="H2973" s="13"/>
    </row>
    <row r="2974" spans="8:8" s="12" customFormat="1" x14ac:dyDescent="0.25">
      <c r="H2974" s="13"/>
    </row>
    <row r="2975" spans="8:8" s="12" customFormat="1" x14ac:dyDescent="0.25">
      <c r="H2975" s="13"/>
    </row>
    <row r="2976" spans="8:8" s="12" customFormat="1" x14ac:dyDescent="0.25">
      <c r="H2976" s="13"/>
    </row>
    <row r="2977" spans="8:8" s="12" customFormat="1" x14ac:dyDescent="0.25">
      <c r="H2977" s="13"/>
    </row>
    <row r="2978" spans="8:8" s="12" customFormat="1" x14ac:dyDescent="0.25">
      <c r="H2978" s="13"/>
    </row>
    <row r="2979" spans="8:8" s="12" customFormat="1" x14ac:dyDescent="0.25">
      <c r="H2979" s="13"/>
    </row>
    <row r="2980" spans="8:8" s="12" customFormat="1" x14ac:dyDescent="0.25">
      <c r="H2980" s="13"/>
    </row>
    <row r="2981" spans="8:8" s="12" customFormat="1" x14ac:dyDescent="0.25">
      <c r="H2981" s="13"/>
    </row>
    <row r="2982" spans="8:8" s="12" customFormat="1" x14ac:dyDescent="0.25">
      <c r="H2982" s="13"/>
    </row>
    <row r="2983" spans="8:8" s="12" customFormat="1" x14ac:dyDescent="0.25">
      <c r="H2983" s="13"/>
    </row>
    <row r="2984" spans="8:8" s="12" customFormat="1" x14ac:dyDescent="0.25">
      <c r="H2984" s="13"/>
    </row>
    <row r="2985" spans="8:8" s="12" customFormat="1" x14ac:dyDescent="0.25">
      <c r="H2985" s="13"/>
    </row>
    <row r="2986" spans="8:8" s="12" customFormat="1" x14ac:dyDescent="0.25">
      <c r="H2986" s="13"/>
    </row>
    <row r="2987" spans="8:8" s="12" customFormat="1" x14ac:dyDescent="0.25">
      <c r="H2987" s="13"/>
    </row>
    <row r="2988" spans="8:8" s="12" customFormat="1" x14ac:dyDescent="0.25">
      <c r="H2988" s="13"/>
    </row>
    <row r="2989" spans="8:8" s="12" customFormat="1" x14ac:dyDescent="0.25">
      <c r="H2989" s="13"/>
    </row>
    <row r="2990" spans="8:8" s="12" customFormat="1" x14ac:dyDescent="0.25">
      <c r="H2990" s="13"/>
    </row>
    <row r="2991" spans="8:8" s="12" customFormat="1" x14ac:dyDescent="0.25">
      <c r="H2991" s="13"/>
    </row>
    <row r="2992" spans="8:8" s="12" customFormat="1" x14ac:dyDescent="0.25">
      <c r="H2992" s="13"/>
    </row>
    <row r="2993" spans="8:8" s="12" customFormat="1" x14ac:dyDescent="0.25">
      <c r="H2993" s="13"/>
    </row>
    <row r="2994" spans="8:8" s="12" customFormat="1" x14ac:dyDescent="0.25">
      <c r="H2994" s="13"/>
    </row>
    <row r="2995" spans="8:8" s="12" customFormat="1" x14ac:dyDescent="0.25">
      <c r="H2995" s="13"/>
    </row>
    <row r="2996" spans="8:8" s="12" customFormat="1" x14ac:dyDescent="0.25">
      <c r="H2996" s="13"/>
    </row>
    <row r="2997" spans="8:8" s="12" customFormat="1" x14ac:dyDescent="0.25">
      <c r="H2997" s="13"/>
    </row>
    <row r="2998" spans="8:8" s="12" customFormat="1" x14ac:dyDescent="0.25">
      <c r="H2998" s="13"/>
    </row>
    <row r="2999" spans="8:8" s="12" customFormat="1" x14ac:dyDescent="0.25">
      <c r="H2999" s="13"/>
    </row>
    <row r="3000" spans="8:8" s="12" customFormat="1" x14ac:dyDescent="0.25">
      <c r="H3000" s="13"/>
    </row>
    <row r="3001" spans="8:8" s="12" customFormat="1" x14ac:dyDescent="0.25">
      <c r="H3001" s="13"/>
    </row>
    <row r="3002" spans="8:8" s="12" customFormat="1" x14ac:dyDescent="0.25">
      <c r="H3002" s="13"/>
    </row>
    <row r="3003" spans="8:8" s="12" customFormat="1" x14ac:dyDescent="0.25">
      <c r="H3003" s="13"/>
    </row>
  </sheetData>
  <sheetProtection algorithmName="SHA-512" hashValue="TWvLM1Uyk+iOW8tlI/zS5pkZNPmleGZvhWf/uAlSAqqFo0vbta09tWlW3J4QB9c+4BRVKp8cwG9EmZtWw9AKIQ==" saltValue="KhDr00CiGVYnshFQEs05GA==" spinCount="100000" sheet="1" objects="1" scenarios="1" insertRows="0" selectLockedCells="1"/>
  <mergeCells count="10">
    <mergeCell ref="E46:H46"/>
    <mergeCell ref="A1:H1"/>
    <mergeCell ref="A2:H2"/>
    <mergeCell ref="A3:H3"/>
    <mergeCell ref="A4:H4"/>
    <mergeCell ref="A8:H8"/>
    <mergeCell ref="A5:H5"/>
    <mergeCell ref="A6:H6"/>
    <mergeCell ref="A7:H7"/>
    <mergeCell ref="A9:H9"/>
  </mergeCells>
  <dataValidations count="4">
    <dataValidation type="whole" allowBlank="1" showInputMessage="1" showErrorMessage="1" error="Please enter a monitary value" prompt="Please enter a monitary value" sqref="E11:G43">
      <formula1>1</formula1>
      <formula2>1000000000</formula2>
    </dataValidation>
    <dataValidation type="date" allowBlank="1" showInputMessage="1" showErrorMessage="1" error="Please enter a date" prompt="Please enter an end date" sqref="D11:D43">
      <formula1>40179</formula1>
      <formula2>43831</formula2>
    </dataValidation>
    <dataValidation allowBlank="1" showInputMessage="1" showErrorMessage="1" promptTitle="Grant Information" prompt="Please enter the_x000a_Federal CFDA Number_x000a_or_x000a_State Legislative Authority" sqref="B11:B43"/>
    <dataValidation type="date" allowBlank="1" showInputMessage="1" showErrorMessage="1" error="Please enter a date" prompt="Please enter a begin date" sqref="C11:C43">
      <formula1>40179</formula1>
      <formula2>43831</formula2>
    </dataValidation>
  </dataValidations>
  <printOptions horizontalCentered="1"/>
  <pageMargins left="0.45" right="0.45" top="0.5" bottom="0.75" header="0.5" footer="0.5"/>
  <pageSetup scale="60" orientation="landscape" errors="blank" r:id="rId1"/>
  <headerFooter scaleWithDoc="0" alignWithMargins="0">
    <oddFooter>&amp;C&amp;"Arial,Regular"&amp;9Page &amp;P&amp;R&amp;"Arial,Regular"&amp;9&amp;G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ltText="Check here - the school district assures there are no subrecipient items to report by the school district.">
                <anchor moveWithCells="1">
                  <from>
                    <xdr:col>0</xdr:col>
                    <xdr:colOff>371475</xdr:colOff>
                    <xdr:row>6</xdr:row>
                    <xdr:rowOff>209550</xdr:rowOff>
                  </from>
                  <to>
                    <xdr:col>0</xdr:col>
                    <xdr:colOff>657225</xdr:colOff>
                    <xdr:row>6</xdr:row>
                    <xdr:rowOff>495300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XFD2041"/>
  <sheetViews>
    <sheetView showGridLines="0" zoomScaleNormal="100" zoomScaleSheetLayoutView="100" workbookViewId="0">
      <pane ySplit="7" topLeftCell="A8" activePane="bottomLeft" state="frozen"/>
      <selection activeCell="D16" sqref="D16:J16"/>
      <selection pane="bottomLeft" activeCell="B11" sqref="B11"/>
    </sheetView>
  </sheetViews>
  <sheetFormatPr defaultColWidth="8.85546875" defaultRowHeight="12.75" x14ac:dyDescent="0.2"/>
  <cols>
    <col min="1" max="1" width="103.28515625" style="21" customWidth="1"/>
    <col min="2" max="2" width="20.7109375" style="23" customWidth="1"/>
    <col min="3" max="3" width="17.42578125" style="20" customWidth="1"/>
    <col min="4" max="4" width="73.7109375" style="20" customWidth="1"/>
    <col min="5" max="190" width="8.85546875" style="20"/>
    <col min="191" max="16384" width="8.85546875" style="21"/>
  </cols>
  <sheetData>
    <row r="1" spans="1:190" s="34" customFormat="1" ht="14.25" customHeight="1" x14ac:dyDescent="0.25">
      <c r="A1" s="725" t="str">
        <f>Certification!A1</f>
        <v>School District Indirect Cost Rate Proposal</v>
      </c>
      <c r="B1" s="725"/>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row>
    <row r="2" spans="1:190" s="34" customFormat="1" ht="14.25" customHeight="1" x14ac:dyDescent="0.25">
      <c r="A2" s="725" t="str">
        <f>Certification!A2</f>
        <v>School Year 2017-2018 (Fiscal Year 2018)</v>
      </c>
      <c r="B2" s="725"/>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row>
    <row r="3" spans="1:190" s="34" customFormat="1" ht="14.25" customHeight="1" x14ac:dyDescent="0.2">
      <c r="A3" s="714" t="s">
        <v>131</v>
      </c>
      <c r="B3" s="714"/>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row>
    <row r="4" spans="1:190" s="34" customFormat="1" ht="14.25" customHeight="1" x14ac:dyDescent="0.2">
      <c r="A4" s="727" t="str">
        <f>Certification!A4</f>
        <v>Name of School District</v>
      </c>
      <c r="B4" s="727"/>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row>
    <row r="5" spans="1:190" s="34" customFormat="1" ht="5.25" customHeight="1" thickBot="1" x14ac:dyDescent="0.3">
      <c r="A5" s="726"/>
      <c r="B5" s="726"/>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row>
    <row r="6" spans="1:190" s="424" customFormat="1" ht="30" customHeight="1" thickBot="1" x14ac:dyDescent="0.3">
      <c r="A6" s="729" t="s">
        <v>244</v>
      </c>
      <c r="B6" s="729"/>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c r="DR6" s="423"/>
      <c r="DS6" s="423"/>
      <c r="DT6" s="423"/>
      <c r="DU6" s="423"/>
      <c r="DV6" s="423"/>
      <c r="DW6" s="423"/>
      <c r="DX6" s="423"/>
      <c r="DY6" s="423"/>
      <c r="DZ6" s="423"/>
      <c r="EA6" s="423"/>
      <c r="EB6" s="423"/>
      <c r="EC6" s="423"/>
      <c r="ED6" s="423"/>
      <c r="EE6" s="423"/>
      <c r="EF6" s="423"/>
      <c r="EG6" s="423"/>
      <c r="EH6" s="423"/>
      <c r="EI6" s="423"/>
      <c r="EJ6" s="423"/>
      <c r="EK6" s="423"/>
      <c r="EL6" s="423"/>
      <c r="EM6" s="423"/>
      <c r="EN6" s="423"/>
      <c r="EO6" s="423"/>
      <c r="EP6" s="423"/>
      <c r="EQ6" s="423"/>
      <c r="ER6" s="423"/>
      <c r="ES6" s="423"/>
      <c r="ET6" s="423"/>
      <c r="EU6" s="423"/>
      <c r="EV6" s="423"/>
      <c r="EW6" s="423"/>
      <c r="EX6" s="423"/>
      <c r="EY6" s="423"/>
      <c r="EZ6" s="423"/>
      <c r="FA6" s="423"/>
      <c r="FB6" s="423"/>
      <c r="FC6" s="423"/>
      <c r="FD6" s="423"/>
      <c r="FE6" s="423"/>
      <c r="FF6" s="423"/>
      <c r="FG6" s="423"/>
      <c r="FH6" s="423"/>
      <c r="FI6" s="423"/>
      <c r="FJ6" s="423"/>
      <c r="FK6" s="423"/>
      <c r="FL6" s="423"/>
      <c r="FM6" s="423"/>
      <c r="FN6" s="423"/>
      <c r="FO6" s="423"/>
      <c r="FP6" s="423"/>
      <c r="FQ6" s="423"/>
      <c r="FR6" s="423"/>
      <c r="FS6" s="423"/>
      <c r="FT6" s="423"/>
      <c r="FU6" s="423"/>
      <c r="FV6" s="423"/>
      <c r="FW6" s="423"/>
      <c r="FX6" s="423"/>
      <c r="FY6" s="423"/>
      <c r="FZ6" s="423"/>
      <c r="GA6" s="423"/>
      <c r="GB6" s="423"/>
      <c r="GC6" s="423"/>
      <c r="GD6" s="423"/>
      <c r="GE6" s="423"/>
      <c r="GF6" s="423"/>
      <c r="GG6" s="423"/>
      <c r="GH6" s="423"/>
    </row>
    <row r="7" spans="1:190" s="19" customFormat="1" ht="21.75" customHeight="1" thickBot="1" x14ac:dyDescent="0.25">
      <c r="A7" s="238" t="s">
        <v>19</v>
      </c>
      <c r="B7" s="239" t="s">
        <v>17</v>
      </c>
      <c r="C7" s="33"/>
      <c r="D7" s="33"/>
      <c r="E7" s="33"/>
      <c r="F7" s="33"/>
      <c r="G7" s="33"/>
      <c r="H7" s="33"/>
      <c r="I7" s="33"/>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row>
    <row r="8" spans="1:190" s="19" customFormat="1" ht="9.75" customHeight="1" x14ac:dyDescent="0.2">
      <c r="A8" s="240"/>
      <c r="B8" s="241"/>
      <c r="C8" s="33"/>
      <c r="D8" s="33"/>
      <c r="E8" s="33"/>
      <c r="F8" s="33"/>
      <c r="G8" s="33"/>
      <c r="H8" s="33"/>
      <c r="I8" s="33"/>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row>
    <row r="9" spans="1:190" s="53" customFormat="1" ht="14.25" x14ac:dyDescent="0.2">
      <c r="A9" s="425" t="s">
        <v>191</v>
      </c>
      <c r="B9" s="427">
        <f>'Subreceipient Items'!H44</f>
        <v>0</v>
      </c>
      <c r="C9" s="33"/>
      <c r="D9" s="33"/>
      <c r="E9" s="33"/>
      <c r="F9" s="33"/>
      <c r="G9" s="33"/>
      <c r="H9" s="33"/>
      <c r="I9" s="33"/>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row>
    <row r="10" spans="1:190" s="53" customFormat="1" ht="14.25" x14ac:dyDescent="0.2">
      <c r="A10" s="426" t="s">
        <v>172</v>
      </c>
      <c r="B10" s="211"/>
      <c r="C10" s="33"/>
      <c r="D10" s="33"/>
      <c r="E10" s="33"/>
      <c r="F10" s="33"/>
      <c r="G10" s="33"/>
      <c r="H10" s="33"/>
      <c r="I10" s="33"/>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row>
    <row r="11" spans="1:190" s="53" customFormat="1" ht="14.25" x14ac:dyDescent="0.2">
      <c r="A11" s="54" t="s">
        <v>173</v>
      </c>
      <c r="B11" s="212">
        <v>0</v>
      </c>
      <c r="C11" s="33"/>
      <c r="D11" s="33"/>
      <c r="E11" s="33"/>
      <c r="F11" s="33"/>
      <c r="G11" s="33"/>
      <c r="H11" s="33"/>
      <c r="I11" s="33"/>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row>
    <row r="12" spans="1:190" s="53" customFormat="1" ht="14.25" x14ac:dyDescent="0.2">
      <c r="A12" s="54" t="s">
        <v>174</v>
      </c>
      <c r="B12" s="212">
        <v>0</v>
      </c>
      <c r="C12" s="33"/>
      <c r="D12" s="33"/>
      <c r="E12" s="33"/>
      <c r="F12" s="33"/>
      <c r="G12" s="33"/>
      <c r="H12" s="33"/>
      <c r="I12" s="33"/>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row>
    <row r="13" spans="1:190" s="53" customFormat="1" ht="14.25" x14ac:dyDescent="0.2">
      <c r="A13" s="426" t="s">
        <v>175</v>
      </c>
      <c r="B13" s="211"/>
      <c r="C13" s="33"/>
      <c r="D13" s="33"/>
      <c r="E13" s="33"/>
      <c r="F13" s="33"/>
      <c r="G13" s="33"/>
      <c r="H13" s="33"/>
      <c r="I13" s="33"/>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row>
    <row r="14" spans="1:190" s="53" customFormat="1" ht="14.25" x14ac:dyDescent="0.2">
      <c r="A14" s="54" t="s">
        <v>176</v>
      </c>
      <c r="B14" s="212">
        <v>0</v>
      </c>
      <c r="C14" s="33"/>
      <c r="D14" s="33"/>
      <c r="E14" s="33"/>
      <c r="F14" s="33"/>
      <c r="G14" s="33"/>
      <c r="H14" s="33"/>
      <c r="I14" s="33"/>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row>
    <row r="15" spans="1:190" s="53" customFormat="1" x14ac:dyDescent="0.25">
      <c r="A15" s="54" t="s">
        <v>177</v>
      </c>
      <c r="B15" s="212">
        <v>0</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row>
    <row r="16" spans="1:190" s="53" customFormat="1" x14ac:dyDescent="0.25">
      <c r="A16" s="426" t="s">
        <v>137</v>
      </c>
      <c r="B16" s="21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row>
    <row r="17" spans="1:190" s="53" customFormat="1" x14ac:dyDescent="0.25">
      <c r="A17" s="54" t="s">
        <v>178</v>
      </c>
      <c r="B17" s="212">
        <v>0</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row>
    <row r="18" spans="1:190" s="53" customFormat="1" x14ac:dyDescent="0.25">
      <c r="A18" s="54" t="s">
        <v>254</v>
      </c>
      <c r="B18" s="212">
        <v>0</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row>
    <row r="19" spans="1:190" s="53" customFormat="1" x14ac:dyDescent="0.25">
      <c r="A19" s="54" t="s">
        <v>192</v>
      </c>
      <c r="B19" s="212">
        <v>0</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row>
    <row r="20" spans="1:190" s="53" customFormat="1" x14ac:dyDescent="0.25">
      <c r="A20" s="55" t="s">
        <v>252</v>
      </c>
      <c r="B20" s="212">
        <v>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row>
    <row r="21" spans="1:190" s="53" customFormat="1" ht="25.5" x14ac:dyDescent="0.25">
      <c r="A21" s="426" t="s">
        <v>253</v>
      </c>
      <c r="B21" s="21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row>
    <row r="22" spans="1:190" s="53" customFormat="1" x14ac:dyDescent="0.25">
      <c r="A22" s="408"/>
      <c r="B22" s="212">
        <v>0</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row>
    <row r="23" spans="1:190" s="53" customFormat="1" x14ac:dyDescent="0.25">
      <c r="A23" s="408"/>
      <c r="B23" s="212">
        <v>0</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row>
    <row r="24" spans="1:190" s="53" customFormat="1" x14ac:dyDescent="0.25">
      <c r="A24" s="408"/>
      <c r="B24" s="212">
        <v>0</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row>
    <row r="25" spans="1:190" s="53" customFormat="1" x14ac:dyDescent="0.25">
      <c r="A25" s="408"/>
      <c r="B25" s="212">
        <v>0</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row>
    <row r="26" spans="1:190" s="53" customFormat="1" x14ac:dyDescent="0.25">
      <c r="A26" s="408"/>
      <c r="B26" s="212">
        <v>0</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row>
    <row r="27" spans="1:190" s="53" customFormat="1" x14ac:dyDescent="0.25">
      <c r="A27" s="408"/>
      <c r="B27" s="212">
        <v>0</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row>
    <row r="28" spans="1:190" s="53" customFormat="1" x14ac:dyDescent="0.25">
      <c r="A28" s="408"/>
      <c r="B28" s="212">
        <v>0</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row>
    <row r="29" spans="1:190" s="53" customFormat="1" x14ac:dyDescent="0.25">
      <c r="A29" s="408"/>
      <c r="B29" s="212">
        <v>0</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row>
    <row r="30" spans="1:190" s="53" customFormat="1" x14ac:dyDescent="0.25">
      <c r="A30" s="408"/>
      <c r="B30" s="212">
        <v>0</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row>
    <row r="31" spans="1:190" s="53" customFormat="1" x14ac:dyDescent="0.25">
      <c r="A31" s="408"/>
      <c r="B31" s="212">
        <v>0</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row>
    <row r="32" spans="1:190" s="53" customFormat="1" x14ac:dyDescent="0.25">
      <c r="A32" s="408"/>
      <c r="B32" s="212">
        <v>0</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row>
    <row r="33" spans="1:190" s="53" customFormat="1" x14ac:dyDescent="0.25">
      <c r="A33" s="408"/>
      <c r="B33" s="212">
        <v>0</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row>
    <row r="34" spans="1:190" s="53" customFormat="1" x14ac:dyDescent="0.25">
      <c r="A34" s="408"/>
      <c r="B34" s="212">
        <v>0</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row>
    <row r="35" spans="1:190" s="53" customFormat="1" x14ac:dyDescent="0.25">
      <c r="A35" s="408"/>
      <c r="B35" s="212">
        <v>0</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s="53" customFormat="1" x14ac:dyDescent="0.25">
      <c r="A36" s="408"/>
      <c r="B36" s="212">
        <v>0</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row>
    <row r="37" spans="1:190" s="53" customFormat="1" ht="25.5" customHeight="1" x14ac:dyDescent="0.25">
      <c r="A37" s="426" t="s">
        <v>262</v>
      </c>
      <c r="B37" s="21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row>
    <row r="38" spans="1:190" s="53" customFormat="1" x14ac:dyDescent="0.25">
      <c r="A38" s="56"/>
      <c r="B38" s="212">
        <v>0</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row>
    <row r="39" spans="1:190" s="53" customFormat="1" x14ac:dyDescent="0.25">
      <c r="A39" s="56"/>
      <c r="B39" s="212">
        <v>0</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row>
    <row r="40" spans="1:190" s="53" customFormat="1" x14ac:dyDescent="0.25">
      <c r="A40" s="56"/>
      <c r="B40" s="212">
        <v>0</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row>
    <row r="41" spans="1:190" s="53" customFormat="1" x14ac:dyDescent="0.25">
      <c r="A41" s="56"/>
      <c r="B41" s="212">
        <v>0</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row>
    <row r="42" spans="1:190" s="53" customFormat="1" x14ac:dyDescent="0.25">
      <c r="A42" s="56"/>
      <c r="B42" s="212">
        <v>0</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row>
    <row r="43" spans="1:190" s="53" customFormat="1" x14ac:dyDescent="0.25">
      <c r="A43" s="56"/>
      <c r="B43" s="212">
        <v>0</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row>
    <row r="44" spans="1:190" s="53" customFormat="1" x14ac:dyDescent="0.25">
      <c r="A44" s="56"/>
      <c r="B44" s="212">
        <v>0</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row>
    <row r="45" spans="1:190" s="53" customFormat="1" x14ac:dyDescent="0.25">
      <c r="A45" s="56"/>
      <c r="B45" s="212">
        <v>0</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row>
    <row r="46" spans="1:190" s="53" customFormat="1" x14ac:dyDescent="0.25">
      <c r="A46" s="56"/>
      <c r="B46" s="212">
        <v>0</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row>
    <row r="47" spans="1:190" s="53" customFormat="1" x14ac:dyDescent="0.25">
      <c r="A47" s="56"/>
      <c r="B47" s="212">
        <v>0</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row>
    <row r="48" spans="1:190" s="53" customFormat="1" x14ac:dyDescent="0.25">
      <c r="A48" s="56"/>
      <c r="B48" s="212">
        <v>0</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row>
    <row r="49" spans="1:16384" s="53" customFormat="1" x14ac:dyDescent="0.25">
      <c r="A49" s="56"/>
      <c r="B49" s="212">
        <v>0</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row>
    <row r="50" spans="1:16384" s="53" customFormat="1" x14ac:dyDescent="0.25">
      <c r="A50" s="56"/>
      <c r="B50" s="212">
        <v>0</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row>
    <row r="51" spans="1:16384" s="53" customFormat="1" ht="13.5" thickBot="1" x14ac:dyDescent="0.3">
      <c r="A51" s="56"/>
      <c r="B51" s="212">
        <v>0</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row>
    <row r="52" spans="1:16384" ht="13.5" thickTop="1" x14ac:dyDescent="0.2">
      <c r="A52" s="78" t="s">
        <v>136</v>
      </c>
      <c r="B52" s="428">
        <f>SUM(B9:B51)</f>
        <v>0</v>
      </c>
    </row>
    <row r="53" spans="1:16384" ht="13.5" thickBot="1" x14ac:dyDescent="0.25">
      <c r="A53" s="76"/>
      <c r="B53" s="77"/>
    </row>
    <row r="54" spans="1:16384" ht="18" customHeight="1" thickBot="1" x14ac:dyDescent="0.25">
      <c r="A54" s="205" t="s">
        <v>179</v>
      </c>
      <c r="B54" s="204"/>
    </row>
    <row r="55" spans="1:16384" ht="18" customHeight="1" thickTop="1" x14ac:dyDescent="0.2">
      <c r="A55" s="203" t="s">
        <v>180</v>
      </c>
      <c r="B55" s="429">
        <f>'U-1'!H81</f>
        <v>0</v>
      </c>
    </row>
    <row r="56" spans="1:16384" ht="18" customHeight="1" thickBot="1" x14ac:dyDescent="0.25">
      <c r="A56" s="728" t="s">
        <v>151</v>
      </c>
      <c r="B56" s="728"/>
      <c r="C56" s="210">
        <f>SUM(B52-B55)</f>
        <v>0</v>
      </c>
      <c r="D56" s="724" t="s">
        <v>150</v>
      </c>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c r="HT56" s="72"/>
      <c r="HU56" s="72"/>
      <c r="HV56" s="72"/>
      <c r="HW56" s="72"/>
      <c r="HX56" s="72"/>
      <c r="HY56" s="72"/>
      <c r="HZ56" s="72"/>
      <c r="IA56" s="72"/>
      <c r="IB56" s="72"/>
      <c r="IC56" s="72"/>
      <c r="ID56" s="72"/>
      <c r="IE56" s="72"/>
      <c r="IF56" s="72"/>
      <c r="IG56" s="72"/>
      <c r="IH56" s="72"/>
      <c r="II56" s="72"/>
      <c r="IJ56" s="72"/>
      <c r="IK56" s="72"/>
      <c r="IL56" s="72"/>
      <c r="IM56" s="72"/>
      <c r="IN56" s="72"/>
      <c r="IO56" s="72"/>
      <c r="IP56" s="72"/>
      <c r="IQ56" s="72"/>
      <c r="IR56" s="72"/>
      <c r="IS56" s="72"/>
      <c r="IT56" s="72"/>
      <c r="IU56" s="72"/>
      <c r="IV56" s="72"/>
      <c r="IW56" s="72"/>
      <c r="IX56" s="72"/>
      <c r="IY56" s="72"/>
      <c r="IZ56" s="72"/>
      <c r="JA56" s="72"/>
      <c r="JB56" s="72"/>
      <c r="JC56" s="72"/>
      <c r="JD56" s="72"/>
      <c r="JE56" s="72"/>
      <c r="JF56" s="72"/>
      <c r="JG56" s="72"/>
      <c r="JH56" s="72"/>
      <c r="JI56" s="72"/>
      <c r="JJ56" s="72"/>
      <c r="JK56" s="72"/>
      <c r="JL56" s="72"/>
      <c r="JM56" s="72"/>
      <c r="JN56" s="72"/>
      <c r="JO56" s="72"/>
      <c r="JP56" s="72"/>
      <c r="JQ56" s="72"/>
      <c r="JR56" s="72"/>
      <c r="JS56" s="72"/>
      <c r="JT56" s="72"/>
      <c r="JU56" s="72"/>
      <c r="JV56" s="72"/>
      <c r="JW56" s="72"/>
      <c r="JX56" s="72"/>
      <c r="JY56" s="72"/>
      <c r="JZ56" s="72"/>
      <c r="KA56" s="72"/>
      <c r="KB56" s="72"/>
      <c r="KC56" s="72"/>
      <c r="KD56" s="72"/>
      <c r="KE56" s="72"/>
      <c r="KF56" s="72"/>
      <c r="KG56" s="72"/>
      <c r="KH56" s="72"/>
      <c r="KI56" s="72"/>
      <c r="KJ56" s="72"/>
      <c r="KK56" s="72"/>
      <c r="KL56" s="72"/>
      <c r="KM56" s="72"/>
      <c r="KN56" s="72"/>
      <c r="KO56" s="72"/>
      <c r="KP56" s="72"/>
      <c r="KQ56" s="72"/>
      <c r="KR56" s="72"/>
      <c r="KS56" s="72"/>
      <c r="KT56" s="72"/>
      <c r="KU56" s="72"/>
      <c r="KV56" s="72"/>
      <c r="KW56" s="72"/>
      <c r="KX56" s="72"/>
      <c r="KY56" s="72"/>
      <c r="KZ56" s="72"/>
      <c r="LA56" s="72"/>
      <c r="LB56" s="72"/>
      <c r="LC56" s="72"/>
      <c r="LD56" s="72"/>
      <c r="LE56" s="72"/>
      <c r="LF56" s="72"/>
      <c r="LG56" s="72"/>
      <c r="LH56" s="72"/>
      <c r="LI56" s="72"/>
      <c r="LJ56" s="72"/>
      <c r="LK56" s="72"/>
      <c r="LL56" s="72"/>
      <c r="LM56" s="72"/>
      <c r="LN56" s="72"/>
      <c r="LO56" s="72"/>
      <c r="LP56" s="72"/>
      <c r="LQ56" s="72"/>
      <c r="LR56" s="72"/>
      <c r="LS56" s="72"/>
      <c r="LT56" s="72"/>
      <c r="LU56" s="72"/>
      <c r="LV56" s="72"/>
      <c r="LW56" s="72"/>
      <c r="LX56" s="72"/>
      <c r="LY56" s="72"/>
      <c r="LZ56" s="72"/>
      <c r="MA56" s="72"/>
      <c r="MB56" s="72"/>
      <c r="MC56" s="72"/>
      <c r="MD56" s="72"/>
      <c r="ME56" s="72"/>
      <c r="MF56" s="72"/>
      <c r="MG56" s="72"/>
      <c r="MH56" s="72"/>
      <c r="MI56" s="72"/>
      <c r="MJ56" s="72"/>
      <c r="MK56" s="72"/>
      <c r="ML56" s="72"/>
      <c r="MM56" s="72"/>
      <c r="MN56" s="72"/>
      <c r="MO56" s="72"/>
      <c r="MP56" s="72"/>
      <c r="MQ56" s="72"/>
      <c r="MR56" s="72"/>
      <c r="MS56" s="72"/>
      <c r="MT56" s="72"/>
      <c r="MU56" s="72"/>
      <c r="MV56" s="72"/>
      <c r="MW56" s="72"/>
      <c r="MX56" s="72"/>
      <c r="MY56" s="72"/>
      <c r="MZ56" s="72"/>
      <c r="NA56" s="72"/>
      <c r="NB56" s="72"/>
      <c r="NC56" s="72"/>
      <c r="ND56" s="72"/>
      <c r="NE56" s="72"/>
      <c r="NF56" s="72"/>
      <c r="NG56" s="72"/>
      <c r="NH56" s="72"/>
      <c r="NI56" s="72"/>
      <c r="NJ56" s="72"/>
      <c r="NK56" s="72"/>
      <c r="NL56" s="72"/>
      <c r="NM56" s="72"/>
      <c r="NN56" s="72"/>
      <c r="NO56" s="72"/>
      <c r="NP56" s="72"/>
      <c r="NQ56" s="72"/>
      <c r="NR56" s="72"/>
      <c r="NS56" s="72"/>
      <c r="NT56" s="72"/>
      <c r="NU56" s="72"/>
      <c r="NV56" s="72"/>
      <c r="NW56" s="72"/>
      <c r="NX56" s="72"/>
      <c r="NY56" s="72"/>
      <c r="NZ56" s="72"/>
      <c r="OA56" s="72"/>
      <c r="OB56" s="72"/>
      <c r="OC56" s="72"/>
      <c r="OD56" s="72"/>
      <c r="OE56" s="72"/>
      <c r="OF56" s="72"/>
      <c r="OG56" s="72"/>
      <c r="OH56" s="72"/>
      <c r="OI56" s="72"/>
      <c r="OJ56" s="72"/>
      <c r="OK56" s="72"/>
      <c r="OL56" s="72"/>
      <c r="OM56" s="72"/>
      <c r="ON56" s="72"/>
      <c r="OO56" s="72"/>
      <c r="OP56" s="72"/>
      <c r="OQ56" s="72"/>
      <c r="OR56" s="72"/>
      <c r="OS56" s="72"/>
      <c r="OT56" s="72"/>
      <c r="OU56" s="72"/>
      <c r="OV56" s="72"/>
      <c r="OW56" s="72"/>
      <c r="OX56" s="72"/>
      <c r="OY56" s="72"/>
      <c r="OZ56" s="72"/>
      <c r="PA56" s="72"/>
      <c r="PB56" s="72"/>
      <c r="PC56" s="72"/>
      <c r="PD56" s="72"/>
      <c r="PE56" s="72"/>
      <c r="PF56" s="72"/>
      <c r="PG56" s="72"/>
      <c r="PH56" s="72"/>
      <c r="PI56" s="72"/>
      <c r="PJ56" s="72"/>
      <c r="PK56" s="72"/>
      <c r="PL56" s="72"/>
      <c r="PM56" s="72"/>
      <c r="PN56" s="72"/>
      <c r="PO56" s="72"/>
      <c r="PP56" s="72"/>
      <c r="PQ56" s="72"/>
      <c r="PR56" s="72"/>
      <c r="PS56" s="72"/>
      <c r="PT56" s="72"/>
      <c r="PU56" s="72"/>
      <c r="PV56" s="72"/>
      <c r="PW56" s="72"/>
      <c r="PX56" s="72"/>
      <c r="PY56" s="72"/>
      <c r="PZ56" s="72"/>
      <c r="QA56" s="72"/>
      <c r="QB56" s="72"/>
      <c r="QC56" s="72"/>
      <c r="QD56" s="72"/>
      <c r="QE56" s="72"/>
      <c r="QF56" s="72"/>
      <c r="QG56" s="72"/>
      <c r="QH56" s="72"/>
      <c r="QI56" s="72"/>
      <c r="QJ56" s="72"/>
      <c r="QK56" s="72"/>
      <c r="QL56" s="72"/>
      <c r="QM56" s="72"/>
      <c r="QN56" s="72"/>
      <c r="QO56" s="72"/>
      <c r="QP56" s="72"/>
      <c r="QQ56" s="72"/>
      <c r="QR56" s="72"/>
      <c r="QS56" s="72"/>
      <c r="QT56" s="72"/>
      <c r="QU56" s="72"/>
      <c r="QV56" s="72"/>
      <c r="QW56" s="72"/>
      <c r="QX56" s="72"/>
      <c r="QY56" s="72"/>
      <c r="QZ56" s="72"/>
      <c r="RA56" s="72"/>
      <c r="RB56" s="72"/>
      <c r="RC56" s="72"/>
      <c r="RD56" s="72"/>
      <c r="RE56" s="72"/>
      <c r="RF56" s="72"/>
      <c r="RG56" s="72"/>
      <c r="RH56" s="72"/>
      <c r="RI56" s="72"/>
      <c r="RJ56" s="72"/>
      <c r="RK56" s="72"/>
      <c r="RL56" s="72"/>
      <c r="RM56" s="72"/>
      <c r="RN56" s="72"/>
      <c r="RO56" s="72"/>
      <c r="RP56" s="72"/>
      <c r="RQ56" s="72"/>
      <c r="RR56" s="72"/>
      <c r="RS56" s="72"/>
      <c r="RT56" s="72"/>
      <c r="RU56" s="72"/>
      <c r="RV56" s="72"/>
      <c r="RW56" s="72"/>
      <c r="RX56" s="72"/>
      <c r="RY56" s="72"/>
      <c r="RZ56" s="72"/>
      <c r="SA56" s="72"/>
      <c r="SB56" s="72"/>
      <c r="SC56" s="72"/>
      <c r="SD56" s="72"/>
      <c r="SE56" s="72"/>
      <c r="SF56" s="72"/>
      <c r="SG56" s="72"/>
      <c r="SH56" s="72"/>
      <c r="SI56" s="72"/>
      <c r="SJ56" s="72"/>
      <c r="SK56" s="72"/>
      <c r="SL56" s="72"/>
      <c r="SM56" s="72"/>
      <c r="SN56" s="72"/>
      <c r="SO56" s="72"/>
      <c r="SP56" s="72"/>
      <c r="SQ56" s="72"/>
      <c r="SR56" s="72"/>
      <c r="SS56" s="72"/>
      <c r="ST56" s="72"/>
      <c r="SU56" s="72"/>
      <c r="SV56" s="72"/>
      <c r="SW56" s="72"/>
      <c r="SX56" s="72"/>
      <c r="SY56" s="72"/>
      <c r="SZ56" s="72"/>
      <c r="TA56" s="72"/>
      <c r="TB56" s="72"/>
      <c r="TC56" s="72"/>
      <c r="TD56" s="72"/>
      <c r="TE56" s="72"/>
      <c r="TF56" s="72"/>
      <c r="TG56" s="72"/>
      <c r="TH56" s="72"/>
      <c r="TI56" s="72"/>
      <c r="TJ56" s="72"/>
      <c r="TK56" s="72"/>
      <c r="TL56" s="72"/>
      <c r="TM56" s="72"/>
      <c r="TN56" s="72"/>
      <c r="TO56" s="72"/>
      <c r="TP56" s="72"/>
      <c r="TQ56" s="72"/>
      <c r="TR56" s="72"/>
      <c r="TS56" s="72"/>
      <c r="TT56" s="72"/>
      <c r="TU56" s="72"/>
      <c r="TV56" s="72"/>
      <c r="TW56" s="72"/>
      <c r="TX56" s="72"/>
      <c r="TY56" s="72"/>
      <c r="TZ56" s="72"/>
      <c r="UA56" s="72"/>
      <c r="UB56" s="72"/>
      <c r="UC56" s="72"/>
      <c r="UD56" s="72"/>
      <c r="UE56" s="72"/>
      <c r="UF56" s="72"/>
      <c r="UG56" s="72"/>
      <c r="UH56" s="72"/>
      <c r="UI56" s="72"/>
      <c r="UJ56" s="72"/>
      <c r="UK56" s="72"/>
      <c r="UL56" s="72"/>
      <c r="UM56" s="72"/>
      <c r="UN56" s="72"/>
      <c r="UO56" s="72"/>
      <c r="UP56" s="72"/>
      <c r="UQ56" s="72"/>
      <c r="UR56" s="72"/>
      <c r="US56" s="72"/>
      <c r="UT56" s="72"/>
      <c r="UU56" s="72"/>
      <c r="UV56" s="72"/>
      <c r="UW56" s="72"/>
      <c r="UX56" s="72"/>
      <c r="UY56" s="72"/>
      <c r="UZ56" s="72"/>
      <c r="VA56" s="72"/>
      <c r="VB56" s="72"/>
      <c r="VC56" s="72"/>
      <c r="VD56" s="72"/>
      <c r="VE56" s="72"/>
      <c r="VF56" s="72"/>
      <c r="VG56" s="72"/>
      <c r="VH56" s="72"/>
      <c r="VI56" s="72"/>
      <c r="VJ56" s="72"/>
      <c r="VK56" s="72"/>
      <c r="VL56" s="72"/>
      <c r="VM56" s="72"/>
      <c r="VN56" s="72"/>
      <c r="VO56" s="72"/>
      <c r="VP56" s="72"/>
      <c r="VQ56" s="72"/>
      <c r="VR56" s="72"/>
      <c r="VS56" s="72"/>
      <c r="VT56" s="72"/>
      <c r="VU56" s="72"/>
      <c r="VV56" s="72"/>
      <c r="VW56" s="72"/>
      <c r="VX56" s="72"/>
      <c r="VY56" s="72"/>
      <c r="VZ56" s="72"/>
      <c r="WA56" s="72"/>
      <c r="WB56" s="72"/>
      <c r="WC56" s="72"/>
      <c r="WD56" s="72"/>
      <c r="WE56" s="72"/>
      <c r="WF56" s="72"/>
      <c r="WG56" s="72"/>
      <c r="WH56" s="72"/>
      <c r="WI56" s="72"/>
      <c r="WJ56" s="72"/>
      <c r="WK56" s="72"/>
      <c r="WL56" s="72"/>
      <c r="WM56" s="72"/>
      <c r="WN56" s="72"/>
      <c r="WO56" s="72"/>
      <c r="WP56" s="72"/>
      <c r="WQ56" s="72"/>
      <c r="WR56" s="72"/>
      <c r="WS56" s="72"/>
      <c r="WT56" s="72"/>
      <c r="WU56" s="72"/>
      <c r="WV56" s="72"/>
      <c r="WW56" s="72"/>
      <c r="WX56" s="72"/>
      <c r="WY56" s="72"/>
      <c r="WZ56" s="72"/>
      <c r="XA56" s="72"/>
      <c r="XB56" s="72"/>
      <c r="XC56" s="72"/>
      <c r="XD56" s="72"/>
      <c r="XE56" s="72"/>
      <c r="XF56" s="72"/>
      <c r="XG56" s="72"/>
      <c r="XH56" s="72"/>
      <c r="XI56" s="72"/>
      <c r="XJ56" s="72"/>
      <c r="XK56" s="72"/>
      <c r="XL56" s="72"/>
      <c r="XM56" s="72"/>
      <c r="XN56" s="72"/>
      <c r="XO56" s="72"/>
      <c r="XP56" s="72"/>
      <c r="XQ56" s="72"/>
      <c r="XR56" s="72"/>
      <c r="XS56" s="72"/>
      <c r="XT56" s="72"/>
      <c r="XU56" s="72"/>
      <c r="XV56" s="72"/>
      <c r="XW56" s="72"/>
      <c r="XX56" s="72"/>
      <c r="XY56" s="72"/>
      <c r="XZ56" s="72"/>
      <c r="YA56" s="72"/>
      <c r="YB56" s="72"/>
      <c r="YC56" s="72"/>
      <c r="YD56" s="72"/>
      <c r="YE56" s="72"/>
      <c r="YF56" s="72"/>
      <c r="YG56" s="72"/>
      <c r="YH56" s="72"/>
      <c r="YI56" s="72"/>
      <c r="YJ56" s="72"/>
      <c r="YK56" s="72"/>
      <c r="YL56" s="72"/>
      <c r="YM56" s="72"/>
      <c r="YN56" s="72"/>
      <c r="YO56" s="72"/>
      <c r="YP56" s="72"/>
      <c r="YQ56" s="72"/>
      <c r="YR56" s="72"/>
      <c r="YS56" s="72"/>
      <c r="YT56" s="72"/>
      <c r="YU56" s="72"/>
      <c r="YV56" s="72"/>
      <c r="YW56" s="72"/>
      <c r="YX56" s="72"/>
      <c r="YY56" s="72"/>
      <c r="YZ56" s="72"/>
      <c r="ZA56" s="72"/>
      <c r="ZB56" s="72"/>
      <c r="ZC56" s="72"/>
      <c r="ZD56" s="72"/>
      <c r="ZE56" s="72"/>
      <c r="ZF56" s="72"/>
      <c r="ZG56" s="72"/>
      <c r="ZH56" s="72"/>
      <c r="ZI56" s="72"/>
      <c r="ZJ56" s="72"/>
      <c r="ZK56" s="72"/>
      <c r="ZL56" s="72"/>
      <c r="ZM56" s="72"/>
      <c r="ZN56" s="72"/>
      <c r="ZO56" s="72"/>
      <c r="ZP56" s="72"/>
      <c r="ZQ56" s="72"/>
      <c r="ZR56" s="72"/>
      <c r="ZS56" s="72"/>
      <c r="ZT56" s="72"/>
      <c r="ZU56" s="72"/>
      <c r="ZV56" s="72"/>
      <c r="ZW56" s="72"/>
      <c r="ZX56" s="72"/>
      <c r="ZY56" s="72"/>
      <c r="ZZ56" s="72"/>
      <c r="AAA56" s="72"/>
      <c r="AAB56" s="72"/>
      <c r="AAC56" s="72"/>
      <c r="AAD56" s="72"/>
      <c r="AAE56" s="72"/>
      <c r="AAF56" s="72"/>
      <c r="AAG56" s="72"/>
      <c r="AAH56" s="72"/>
      <c r="AAI56" s="72"/>
      <c r="AAJ56" s="72"/>
      <c r="AAK56" s="72"/>
      <c r="AAL56" s="72"/>
      <c r="AAM56" s="72"/>
      <c r="AAN56" s="72"/>
      <c r="AAO56" s="72"/>
      <c r="AAP56" s="72"/>
      <c r="AAQ56" s="72"/>
      <c r="AAR56" s="72"/>
      <c r="AAS56" s="72"/>
      <c r="AAT56" s="72"/>
      <c r="AAU56" s="72"/>
      <c r="AAV56" s="72"/>
      <c r="AAW56" s="72"/>
      <c r="AAX56" s="72"/>
      <c r="AAY56" s="72"/>
      <c r="AAZ56" s="72"/>
      <c r="ABA56" s="72"/>
      <c r="ABB56" s="72"/>
      <c r="ABC56" s="72"/>
      <c r="ABD56" s="72"/>
      <c r="ABE56" s="72"/>
      <c r="ABF56" s="72"/>
      <c r="ABG56" s="72"/>
      <c r="ABH56" s="72"/>
      <c r="ABI56" s="72"/>
      <c r="ABJ56" s="72"/>
      <c r="ABK56" s="72"/>
      <c r="ABL56" s="72"/>
      <c r="ABM56" s="72"/>
      <c r="ABN56" s="72"/>
      <c r="ABO56" s="72"/>
      <c r="ABP56" s="72"/>
      <c r="ABQ56" s="72"/>
      <c r="ABR56" s="72"/>
      <c r="ABS56" s="72"/>
      <c r="ABT56" s="72"/>
      <c r="ABU56" s="72"/>
      <c r="ABV56" s="72"/>
      <c r="ABW56" s="72"/>
      <c r="ABX56" s="72"/>
      <c r="ABY56" s="72"/>
      <c r="ABZ56" s="72"/>
      <c r="ACA56" s="72"/>
      <c r="ACB56" s="72"/>
      <c r="ACC56" s="72"/>
      <c r="ACD56" s="72"/>
      <c r="ACE56" s="72"/>
      <c r="ACF56" s="72"/>
      <c r="ACG56" s="72"/>
      <c r="ACH56" s="72"/>
      <c r="ACI56" s="72"/>
      <c r="ACJ56" s="72"/>
      <c r="ACK56" s="72"/>
      <c r="ACL56" s="72"/>
      <c r="ACM56" s="72"/>
      <c r="ACN56" s="72"/>
      <c r="ACO56" s="72"/>
      <c r="ACP56" s="72"/>
      <c r="ACQ56" s="72"/>
      <c r="ACR56" s="72"/>
      <c r="ACS56" s="72"/>
      <c r="ACT56" s="72"/>
      <c r="ACU56" s="72"/>
      <c r="ACV56" s="72"/>
      <c r="ACW56" s="72"/>
      <c r="ACX56" s="72"/>
      <c r="ACY56" s="72"/>
      <c r="ACZ56" s="72"/>
      <c r="ADA56" s="72"/>
      <c r="ADB56" s="72"/>
      <c r="ADC56" s="72"/>
      <c r="ADD56" s="72"/>
      <c r="ADE56" s="72"/>
      <c r="ADF56" s="72"/>
      <c r="ADG56" s="72"/>
      <c r="ADH56" s="72"/>
      <c r="ADI56" s="72"/>
      <c r="ADJ56" s="72"/>
      <c r="ADK56" s="72"/>
      <c r="ADL56" s="72"/>
      <c r="ADM56" s="72"/>
      <c r="ADN56" s="72"/>
      <c r="ADO56" s="72"/>
      <c r="ADP56" s="72"/>
      <c r="ADQ56" s="72"/>
      <c r="ADR56" s="72"/>
      <c r="ADS56" s="72"/>
      <c r="ADT56" s="72"/>
      <c r="ADU56" s="72"/>
      <c r="ADV56" s="72"/>
      <c r="ADW56" s="72"/>
      <c r="ADX56" s="72"/>
      <c r="ADY56" s="72"/>
      <c r="ADZ56" s="72"/>
      <c r="AEA56" s="72"/>
      <c r="AEB56" s="72"/>
      <c r="AEC56" s="72"/>
      <c r="AED56" s="72"/>
      <c r="AEE56" s="72"/>
      <c r="AEF56" s="72"/>
      <c r="AEG56" s="72"/>
      <c r="AEH56" s="72"/>
      <c r="AEI56" s="72"/>
      <c r="AEJ56" s="72"/>
      <c r="AEK56" s="72"/>
      <c r="AEL56" s="72"/>
      <c r="AEM56" s="72"/>
      <c r="AEN56" s="72"/>
      <c r="AEO56" s="72"/>
      <c r="AEP56" s="72"/>
      <c r="AEQ56" s="72"/>
      <c r="AER56" s="72"/>
      <c r="AES56" s="72"/>
      <c r="AET56" s="72"/>
      <c r="AEU56" s="72"/>
      <c r="AEV56" s="72"/>
      <c r="AEW56" s="72"/>
      <c r="AEX56" s="72"/>
      <c r="AEY56" s="72"/>
      <c r="AEZ56" s="72"/>
      <c r="AFA56" s="72"/>
      <c r="AFB56" s="72"/>
      <c r="AFC56" s="72"/>
      <c r="AFD56" s="72"/>
      <c r="AFE56" s="72"/>
      <c r="AFF56" s="72"/>
      <c r="AFG56" s="72"/>
      <c r="AFH56" s="72"/>
      <c r="AFI56" s="72"/>
      <c r="AFJ56" s="72"/>
      <c r="AFK56" s="72"/>
      <c r="AFL56" s="72"/>
      <c r="AFM56" s="72"/>
      <c r="AFN56" s="72"/>
      <c r="AFO56" s="72"/>
      <c r="AFP56" s="72"/>
      <c r="AFQ56" s="72"/>
      <c r="AFR56" s="72"/>
      <c r="AFS56" s="72"/>
      <c r="AFT56" s="72"/>
      <c r="AFU56" s="72"/>
      <c r="AFV56" s="72"/>
      <c r="AFW56" s="72"/>
      <c r="AFX56" s="72"/>
      <c r="AFY56" s="72"/>
      <c r="AFZ56" s="72"/>
      <c r="AGA56" s="72"/>
      <c r="AGB56" s="72"/>
      <c r="AGC56" s="72"/>
      <c r="AGD56" s="72"/>
      <c r="AGE56" s="72"/>
      <c r="AGF56" s="72"/>
      <c r="AGG56" s="72"/>
      <c r="AGH56" s="72"/>
      <c r="AGI56" s="72"/>
      <c r="AGJ56" s="72"/>
      <c r="AGK56" s="72"/>
      <c r="AGL56" s="72"/>
      <c r="AGM56" s="72"/>
      <c r="AGN56" s="72"/>
      <c r="AGO56" s="72"/>
      <c r="AGP56" s="72"/>
      <c r="AGQ56" s="72"/>
      <c r="AGR56" s="72"/>
      <c r="AGS56" s="72"/>
      <c r="AGT56" s="72"/>
      <c r="AGU56" s="72"/>
      <c r="AGV56" s="72"/>
      <c r="AGW56" s="72"/>
      <c r="AGX56" s="72"/>
      <c r="AGY56" s="72"/>
      <c r="AGZ56" s="72"/>
      <c r="AHA56" s="72"/>
      <c r="AHB56" s="72"/>
      <c r="AHC56" s="72"/>
      <c r="AHD56" s="72"/>
      <c r="AHE56" s="72"/>
      <c r="AHF56" s="72"/>
      <c r="AHG56" s="72"/>
      <c r="AHH56" s="72"/>
      <c r="AHI56" s="72"/>
      <c r="AHJ56" s="72"/>
      <c r="AHK56" s="72"/>
      <c r="AHL56" s="72"/>
      <c r="AHM56" s="72"/>
      <c r="AHN56" s="72"/>
      <c r="AHO56" s="72"/>
      <c r="AHP56" s="72"/>
      <c r="AHQ56" s="72"/>
      <c r="AHR56" s="72"/>
      <c r="AHS56" s="72"/>
      <c r="AHT56" s="72"/>
      <c r="AHU56" s="72"/>
      <c r="AHV56" s="72"/>
      <c r="AHW56" s="72"/>
      <c r="AHX56" s="72"/>
      <c r="AHY56" s="72"/>
      <c r="AHZ56" s="72"/>
      <c r="AIA56" s="72"/>
      <c r="AIB56" s="72"/>
      <c r="AIC56" s="72"/>
      <c r="AID56" s="72"/>
      <c r="AIE56" s="72"/>
      <c r="AIF56" s="72"/>
      <c r="AIG56" s="72"/>
      <c r="AIH56" s="72"/>
      <c r="AII56" s="72"/>
      <c r="AIJ56" s="72"/>
      <c r="AIK56" s="72"/>
      <c r="AIL56" s="72"/>
      <c r="AIM56" s="72"/>
      <c r="AIN56" s="72"/>
      <c r="AIO56" s="72"/>
      <c r="AIP56" s="72"/>
      <c r="AIQ56" s="72"/>
      <c r="AIR56" s="72"/>
      <c r="AIS56" s="72"/>
      <c r="AIT56" s="72"/>
      <c r="AIU56" s="72"/>
      <c r="AIV56" s="72"/>
      <c r="AIW56" s="72"/>
      <c r="AIX56" s="72"/>
      <c r="AIY56" s="72"/>
      <c r="AIZ56" s="72"/>
      <c r="AJA56" s="72"/>
      <c r="AJB56" s="72"/>
      <c r="AJC56" s="72"/>
      <c r="AJD56" s="72"/>
      <c r="AJE56" s="72"/>
      <c r="AJF56" s="72"/>
      <c r="AJG56" s="72"/>
      <c r="AJH56" s="72"/>
      <c r="AJI56" s="72"/>
      <c r="AJJ56" s="72"/>
      <c r="AJK56" s="72"/>
      <c r="AJL56" s="72"/>
      <c r="AJM56" s="72"/>
      <c r="AJN56" s="72"/>
      <c r="AJO56" s="72"/>
      <c r="AJP56" s="72"/>
      <c r="AJQ56" s="72"/>
      <c r="AJR56" s="72"/>
      <c r="AJS56" s="72"/>
      <c r="AJT56" s="72"/>
      <c r="AJU56" s="72"/>
      <c r="AJV56" s="72"/>
      <c r="AJW56" s="72"/>
      <c r="AJX56" s="72"/>
      <c r="AJY56" s="72"/>
      <c r="AJZ56" s="72"/>
      <c r="AKA56" s="72"/>
      <c r="AKB56" s="72"/>
      <c r="AKC56" s="72"/>
      <c r="AKD56" s="72"/>
      <c r="AKE56" s="72"/>
      <c r="AKF56" s="72"/>
      <c r="AKG56" s="72"/>
      <c r="AKH56" s="72"/>
      <c r="AKI56" s="72"/>
      <c r="AKJ56" s="72"/>
      <c r="AKK56" s="72"/>
      <c r="AKL56" s="72"/>
      <c r="AKM56" s="72"/>
      <c r="AKN56" s="72"/>
      <c r="AKO56" s="72"/>
      <c r="AKP56" s="72"/>
      <c r="AKQ56" s="72"/>
      <c r="AKR56" s="72"/>
      <c r="AKS56" s="72"/>
      <c r="AKT56" s="72"/>
      <c r="AKU56" s="72"/>
      <c r="AKV56" s="72"/>
      <c r="AKW56" s="72"/>
      <c r="AKX56" s="72"/>
      <c r="AKY56" s="72"/>
      <c r="AKZ56" s="72"/>
      <c r="ALA56" s="72"/>
      <c r="ALB56" s="72"/>
      <c r="ALC56" s="72"/>
      <c r="ALD56" s="72"/>
      <c r="ALE56" s="72"/>
      <c r="ALF56" s="72"/>
      <c r="ALG56" s="72"/>
      <c r="ALH56" s="72"/>
      <c r="ALI56" s="72"/>
      <c r="ALJ56" s="72"/>
      <c r="ALK56" s="72"/>
      <c r="ALL56" s="72"/>
      <c r="ALM56" s="72"/>
      <c r="ALN56" s="72"/>
      <c r="ALO56" s="72"/>
      <c r="ALP56" s="72"/>
      <c r="ALQ56" s="72"/>
      <c r="ALR56" s="72"/>
      <c r="ALS56" s="72"/>
      <c r="ALT56" s="72"/>
      <c r="ALU56" s="72"/>
      <c r="ALV56" s="72"/>
      <c r="ALW56" s="72"/>
      <c r="ALX56" s="72"/>
      <c r="ALY56" s="72"/>
      <c r="ALZ56" s="72"/>
      <c r="AMA56" s="72"/>
      <c r="AMB56" s="72"/>
      <c r="AMC56" s="72"/>
      <c r="AMD56" s="72"/>
      <c r="AME56" s="72"/>
      <c r="AMF56" s="72"/>
      <c r="AMG56" s="72"/>
      <c r="AMH56" s="72"/>
      <c r="AMI56" s="72"/>
      <c r="AMJ56" s="72"/>
      <c r="AMK56" s="72"/>
      <c r="AML56" s="72"/>
      <c r="AMM56" s="72"/>
      <c r="AMN56" s="72"/>
      <c r="AMO56" s="72"/>
      <c r="AMP56" s="72"/>
      <c r="AMQ56" s="72"/>
      <c r="AMR56" s="72"/>
      <c r="AMS56" s="72"/>
      <c r="AMT56" s="72"/>
      <c r="AMU56" s="72"/>
      <c r="AMV56" s="72"/>
      <c r="AMW56" s="72"/>
      <c r="AMX56" s="72"/>
      <c r="AMY56" s="72"/>
      <c r="AMZ56" s="72"/>
      <c r="ANA56" s="72"/>
      <c r="ANB56" s="72"/>
      <c r="ANC56" s="72"/>
      <c r="AND56" s="72"/>
      <c r="ANE56" s="72"/>
      <c r="ANF56" s="72"/>
      <c r="ANG56" s="72"/>
      <c r="ANH56" s="72"/>
      <c r="ANI56" s="72"/>
      <c r="ANJ56" s="72"/>
      <c r="ANK56" s="72"/>
      <c r="ANL56" s="72"/>
      <c r="ANM56" s="72"/>
      <c r="ANN56" s="72"/>
      <c r="ANO56" s="72"/>
      <c r="ANP56" s="72"/>
      <c r="ANQ56" s="72"/>
      <c r="ANR56" s="72"/>
      <c r="ANS56" s="72"/>
      <c r="ANT56" s="72"/>
      <c r="ANU56" s="72"/>
      <c r="ANV56" s="72"/>
      <c r="ANW56" s="72"/>
      <c r="ANX56" s="72"/>
      <c r="ANY56" s="72"/>
      <c r="ANZ56" s="72"/>
      <c r="AOA56" s="72"/>
      <c r="AOB56" s="72"/>
      <c r="AOC56" s="72"/>
      <c r="AOD56" s="72"/>
      <c r="AOE56" s="72"/>
      <c r="AOF56" s="72"/>
      <c r="AOG56" s="72"/>
      <c r="AOH56" s="72"/>
      <c r="AOI56" s="72"/>
      <c r="AOJ56" s="72"/>
      <c r="AOK56" s="72"/>
      <c r="AOL56" s="72"/>
      <c r="AOM56" s="72"/>
      <c r="AON56" s="72"/>
      <c r="AOO56" s="72"/>
      <c r="AOP56" s="72"/>
      <c r="AOQ56" s="72"/>
      <c r="AOR56" s="72"/>
      <c r="AOS56" s="72"/>
      <c r="AOT56" s="72"/>
      <c r="AOU56" s="72"/>
      <c r="AOV56" s="72"/>
      <c r="AOW56" s="72"/>
      <c r="AOX56" s="72"/>
      <c r="AOY56" s="72"/>
      <c r="AOZ56" s="72"/>
      <c r="APA56" s="72"/>
      <c r="APB56" s="72"/>
      <c r="APC56" s="72"/>
      <c r="APD56" s="72"/>
      <c r="APE56" s="72"/>
      <c r="APF56" s="72"/>
      <c r="APG56" s="72"/>
      <c r="APH56" s="72"/>
      <c r="API56" s="72"/>
      <c r="APJ56" s="72"/>
      <c r="APK56" s="72"/>
      <c r="APL56" s="72"/>
      <c r="APM56" s="72"/>
      <c r="APN56" s="72"/>
      <c r="APO56" s="72"/>
      <c r="APP56" s="72"/>
      <c r="APQ56" s="72"/>
      <c r="APR56" s="72"/>
      <c r="APS56" s="72"/>
      <c r="APT56" s="72"/>
      <c r="APU56" s="72"/>
      <c r="APV56" s="72"/>
      <c r="APW56" s="72"/>
      <c r="APX56" s="72"/>
      <c r="APY56" s="72"/>
      <c r="APZ56" s="72"/>
      <c r="AQA56" s="72"/>
      <c r="AQB56" s="72"/>
      <c r="AQC56" s="72"/>
      <c r="AQD56" s="72"/>
      <c r="AQE56" s="72"/>
      <c r="AQF56" s="72"/>
      <c r="AQG56" s="72"/>
      <c r="AQH56" s="72"/>
      <c r="AQI56" s="72"/>
      <c r="AQJ56" s="72"/>
      <c r="AQK56" s="72"/>
      <c r="AQL56" s="72"/>
      <c r="AQM56" s="72"/>
      <c r="AQN56" s="72"/>
      <c r="AQO56" s="72"/>
      <c r="AQP56" s="72"/>
      <c r="AQQ56" s="72"/>
      <c r="AQR56" s="72"/>
      <c r="AQS56" s="72"/>
      <c r="AQT56" s="72"/>
      <c r="AQU56" s="72"/>
      <c r="AQV56" s="72"/>
      <c r="AQW56" s="72"/>
      <c r="AQX56" s="72"/>
      <c r="AQY56" s="72"/>
      <c r="AQZ56" s="72"/>
      <c r="ARA56" s="72"/>
      <c r="ARB56" s="72"/>
      <c r="ARC56" s="72"/>
      <c r="ARD56" s="72"/>
      <c r="ARE56" s="72"/>
      <c r="ARF56" s="72"/>
      <c r="ARG56" s="72"/>
      <c r="ARH56" s="72"/>
      <c r="ARI56" s="72"/>
      <c r="ARJ56" s="72"/>
      <c r="ARK56" s="72"/>
      <c r="ARL56" s="72"/>
      <c r="ARM56" s="72"/>
      <c r="ARN56" s="72"/>
      <c r="ARO56" s="72"/>
      <c r="ARP56" s="72"/>
      <c r="ARQ56" s="72"/>
      <c r="ARR56" s="72"/>
      <c r="ARS56" s="72"/>
      <c r="ART56" s="72"/>
      <c r="ARU56" s="72"/>
      <c r="ARV56" s="72"/>
      <c r="ARW56" s="72"/>
      <c r="ARX56" s="72"/>
      <c r="ARY56" s="72"/>
      <c r="ARZ56" s="72"/>
      <c r="ASA56" s="72"/>
      <c r="ASB56" s="72"/>
      <c r="ASC56" s="72"/>
      <c r="ASD56" s="72"/>
      <c r="ASE56" s="72"/>
      <c r="ASF56" s="72"/>
      <c r="ASG56" s="72"/>
      <c r="ASH56" s="72"/>
      <c r="ASI56" s="72"/>
      <c r="ASJ56" s="72"/>
      <c r="ASK56" s="72"/>
      <c r="ASL56" s="72"/>
      <c r="ASM56" s="72"/>
      <c r="ASN56" s="72"/>
      <c r="ASO56" s="72"/>
      <c r="ASP56" s="72"/>
      <c r="ASQ56" s="72"/>
      <c r="ASR56" s="72"/>
      <c r="ASS56" s="72"/>
      <c r="AST56" s="72"/>
      <c r="ASU56" s="72"/>
      <c r="ASV56" s="72"/>
      <c r="ASW56" s="72"/>
      <c r="ASX56" s="72"/>
      <c r="ASY56" s="72"/>
      <c r="ASZ56" s="72"/>
      <c r="ATA56" s="72"/>
      <c r="ATB56" s="72"/>
      <c r="ATC56" s="72"/>
      <c r="ATD56" s="72"/>
      <c r="ATE56" s="72"/>
      <c r="ATF56" s="72"/>
      <c r="ATG56" s="72"/>
      <c r="ATH56" s="72"/>
      <c r="ATI56" s="72"/>
      <c r="ATJ56" s="72"/>
      <c r="ATK56" s="72"/>
      <c r="ATL56" s="72"/>
      <c r="ATM56" s="72"/>
      <c r="ATN56" s="72"/>
      <c r="ATO56" s="72"/>
      <c r="ATP56" s="72"/>
      <c r="ATQ56" s="72"/>
      <c r="ATR56" s="72"/>
      <c r="ATS56" s="72"/>
      <c r="ATT56" s="72"/>
      <c r="ATU56" s="72"/>
      <c r="ATV56" s="72"/>
      <c r="ATW56" s="72"/>
      <c r="ATX56" s="72"/>
      <c r="ATY56" s="72"/>
      <c r="ATZ56" s="72"/>
      <c r="AUA56" s="72"/>
      <c r="AUB56" s="72"/>
      <c r="AUC56" s="72"/>
      <c r="AUD56" s="72"/>
      <c r="AUE56" s="72"/>
      <c r="AUF56" s="72"/>
      <c r="AUG56" s="72"/>
      <c r="AUH56" s="72"/>
      <c r="AUI56" s="72"/>
      <c r="AUJ56" s="72"/>
      <c r="AUK56" s="72"/>
      <c r="AUL56" s="72"/>
      <c r="AUM56" s="72"/>
      <c r="AUN56" s="72"/>
      <c r="AUO56" s="72"/>
      <c r="AUP56" s="72"/>
      <c r="AUQ56" s="72"/>
      <c r="AUR56" s="72"/>
      <c r="AUS56" s="72"/>
      <c r="AUT56" s="72"/>
      <c r="AUU56" s="72"/>
      <c r="AUV56" s="72"/>
      <c r="AUW56" s="72"/>
      <c r="AUX56" s="72"/>
      <c r="AUY56" s="72"/>
      <c r="AUZ56" s="72"/>
      <c r="AVA56" s="72"/>
      <c r="AVB56" s="72"/>
      <c r="AVC56" s="72"/>
      <c r="AVD56" s="72"/>
      <c r="AVE56" s="72"/>
      <c r="AVF56" s="72"/>
      <c r="AVG56" s="72"/>
      <c r="AVH56" s="72"/>
      <c r="AVI56" s="72"/>
      <c r="AVJ56" s="72"/>
      <c r="AVK56" s="72"/>
      <c r="AVL56" s="72"/>
      <c r="AVM56" s="72"/>
      <c r="AVN56" s="72"/>
      <c r="AVO56" s="72"/>
      <c r="AVP56" s="72"/>
      <c r="AVQ56" s="72"/>
      <c r="AVR56" s="72"/>
      <c r="AVS56" s="72"/>
      <c r="AVT56" s="72"/>
      <c r="AVU56" s="72"/>
      <c r="AVV56" s="72"/>
      <c r="AVW56" s="72"/>
      <c r="AVX56" s="72"/>
      <c r="AVY56" s="72"/>
      <c r="AVZ56" s="72"/>
      <c r="AWA56" s="72"/>
      <c r="AWB56" s="72"/>
      <c r="AWC56" s="72"/>
      <c r="AWD56" s="72"/>
      <c r="AWE56" s="72"/>
      <c r="AWF56" s="72"/>
      <c r="AWG56" s="72"/>
      <c r="AWH56" s="72"/>
      <c r="AWI56" s="72"/>
      <c r="AWJ56" s="72"/>
      <c r="AWK56" s="72"/>
      <c r="AWL56" s="72"/>
      <c r="AWM56" s="72"/>
      <c r="AWN56" s="72"/>
      <c r="AWO56" s="72"/>
      <c r="AWP56" s="72"/>
      <c r="AWQ56" s="72"/>
      <c r="AWR56" s="72"/>
      <c r="AWS56" s="72"/>
      <c r="AWT56" s="72"/>
      <c r="AWU56" s="72"/>
      <c r="AWV56" s="72"/>
      <c r="AWW56" s="72"/>
      <c r="AWX56" s="72"/>
      <c r="AWY56" s="72"/>
      <c r="AWZ56" s="72"/>
      <c r="AXA56" s="72"/>
      <c r="AXB56" s="72"/>
      <c r="AXC56" s="72"/>
      <c r="AXD56" s="72"/>
      <c r="AXE56" s="72"/>
      <c r="AXF56" s="72"/>
      <c r="AXG56" s="72"/>
      <c r="AXH56" s="72"/>
      <c r="AXI56" s="72"/>
      <c r="AXJ56" s="72"/>
      <c r="AXK56" s="72"/>
      <c r="AXL56" s="72"/>
      <c r="AXM56" s="72"/>
      <c r="AXN56" s="72"/>
      <c r="AXO56" s="72"/>
      <c r="AXP56" s="72"/>
      <c r="AXQ56" s="72"/>
      <c r="AXR56" s="72"/>
      <c r="AXS56" s="72"/>
      <c r="AXT56" s="72"/>
      <c r="AXU56" s="72"/>
      <c r="AXV56" s="72"/>
      <c r="AXW56" s="72"/>
      <c r="AXX56" s="72"/>
      <c r="AXY56" s="72"/>
      <c r="AXZ56" s="72"/>
      <c r="AYA56" s="72"/>
      <c r="AYB56" s="72"/>
      <c r="AYC56" s="72"/>
      <c r="AYD56" s="72"/>
      <c r="AYE56" s="72"/>
      <c r="AYF56" s="72"/>
      <c r="AYG56" s="72"/>
      <c r="AYH56" s="72"/>
      <c r="AYI56" s="72"/>
      <c r="AYJ56" s="72"/>
      <c r="AYK56" s="72"/>
      <c r="AYL56" s="72"/>
      <c r="AYM56" s="72"/>
      <c r="AYN56" s="72"/>
      <c r="AYO56" s="72"/>
      <c r="AYP56" s="72"/>
      <c r="AYQ56" s="72"/>
      <c r="AYR56" s="72"/>
      <c r="AYS56" s="72"/>
      <c r="AYT56" s="72"/>
      <c r="AYU56" s="72"/>
      <c r="AYV56" s="72"/>
      <c r="AYW56" s="72"/>
      <c r="AYX56" s="72"/>
      <c r="AYY56" s="72"/>
      <c r="AYZ56" s="72"/>
      <c r="AZA56" s="72"/>
      <c r="AZB56" s="72"/>
      <c r="AZC56" s="72"/>
      <c r="AZD56" s="72"/>
      <c r="AZE56" s="72"/>
      <c r="AZF56" s="72"/>
      <c r="AZG56" s="72"/>
      <c r="AZH56" s="72"/>
      <c r="AZI56" s="72"/>
      <c r="AZJ56" s="72"/>
      <c r="AZK56" s="72"/>
      <c r="AZL56" s="72"/>
      <c r="AZM56" s="72"/>
      <c r="AZN56" s="72"/>
      <c r="AZO56" s="72"/>
      <c r="AZP56" s="72"/>
      <c r="AZQ56" s="72"/>
      <c r="AZR56" s="72"/>
      <c r="AZS56" s="72"/>
      <c r="AZT56" s="72"/>
      <c r="AZU56" s="72"/>
      <c r="AZV56" s="72"/>
      <c r="AZW56" s="72"/>
      <c r="AZX56" s="72"/>
      <c r="AZY56" s="72"/>
      <c r="AZZ56" s="72"/>
      <c r="BAA56" s="72"/>
      <c r="BAB56" s="72"/>
      <c r="BAC56" s="72"/>
      <c r="BAD56" s="72"/>
      <c r="BAE56" s="72"/>
      <c r="BAF56" s="72"/>
      <c r="BAG56" s="72"/>
      <c r="BAH56" s="72"/>
      <c r="BAI56" s="72"/>
      <c r="BAJ56" s="72"/>
      <c r="BAK56" s="72"/>
      <c r="BAL56" s="72"/>
      <c r="BAM56" s="72"/>
      <c r="BAN56" s="72"/>
      <c r="BAO56" s="72"/>
      <c r="BAP56" s="72"/>
      <c r="BAQ56" s="72"/>
      <c r="BAR56" s="72"/>
      <c r="BAS56" s="72"/>
      <c r="BAT56" s="72"/>
      <c r="BAU56" s="72"/>
      <c r="BAV56" s="72"/>
      <c r="BAW56" s="72"/>
      <c r="BAX56" s="72"/>
      <c r="BAY56" s="72"/>
      <c r="BAZ56" s="72"/>
      <c r="BBA56" s="72"/>
      <c r="BBB56" s="72"/>
      <c r="BBC56" s="72"/>
      <c r="BBD56" s="72"/>
      <c r="BBE56" s="72"/>
      <c r="BBF56" s="72"/>
      <c r="BBG56" s="72"/>
      <c r="BBH56" s="72"/>
      <c r="BBI56" s="72"/>
      <c r="BBJ56" s="72"/>
      <c r="BBK56" s="72"/>
      <c r="BBL56" s="72"/>
      <c r="BBM56" s="72"/>
      <c r="BBN56" s="72"/>
      <c r="BBO56" s="72"/>
      <c r="BBP56" s="72"/>
      <c r="BBQ56" s="72"/>
      <c r="BBR56" s="72"/>
      <c r="BBS56" s="72"/>
      <c r="BBT56" s="72"/>
      <c r="BBU56" s="72"/>
      <c r="BBV56" s="72"/>
      <c r="BBW56" s="72"/>
      <c r="BBX56" s="72"/>
      <c r="BBY56" s="72"/>
      <c r="BBZ56" s="72"/>
      <c r="BCA56" s="72"/>
      <c r="BCB56" s="72"/>
      <c r="BCC56" s="72"/>
      <c r="BCD56" s="72"/>
      <c r="BCE56" s="72"/>
      <c r="BCF56" s="72"/>
      <c r="BCG56" s="72"/>
      <c r="BCH56" s="72"/>
      <c r="BCI56" s="72"/>
      <c r="BCJ56" s="72"/>
      <c r="BCK56" s="72"/>
      <c r="BCL56" s="72"/>
      <c r="BCM56" s="72"/>
      <c r="BCN56" s="72"/>
      <c r="BCO56" s="72"/>
      <c r="BCP56" s="72"/>
      <c r="BCQ56" s="72"/>
      <c r="BCR56" s="72"/>
      <c r="BCS56" s="72"/>
      <c r="BCT56" s="72"/>
      <c r="BCU56" s="72"/>
      <c r="BCV56" s="72"/>
      <c r="BCW56" s="72"/>
      <c r="BCX56" s="72"/>
      <c r="BCY56" s="72"/>
      <c r="BCZ56" s="72"/>
      <c r="BDA56" s="72"/>
      <c r="BDB56" s="72"/>
      <c r="BDC56" s="72"/>
      <c r="BDD56" s="72"/>
      <c r="BDE56" s="72"/>
      <c r="BDF56" s="72"/>
      <c r="BDG56" s="72"/>
      <c r="BDH56" s="72"/>
      <c r="BDI56" s="72"/>
      <c r="BDJ56" s="72"/>
      <c r="BDK56" s="72"/>
      <c r="BDL56" s="72"/>
      <c r="BDM56" s="72"/>
      <c r="BDN56" s="72"/>
      <c r="BDO56" s="72"/>
      <c r="BDP56" s="72"/>
      <c r="BDQ56" s="72"/>
      <c r="BDR56" s="72"/>
      <c r="BDS56" s="72"/>
      <c r="BDT56" s="72"/>
      <c r="BDU56" s="72"/>
      <c r="BDV56" s="72"/>
      <c r="BDW56" s="72"/>
      <c r="BDX56" s="72"/>
      <c r="BDY56" s="72"/>
      <c r="BDZ56" s="72"/>
      <c r="BEA56" s="72"/>
      <c r="BEB56" s="72"/>
      <c r="BEC56" s="72"/>
      <c r="BED56" s="72"/>
      <c r="BEE56" s="72"/>
      <c r="BEF56" s="72"/>
      <c r="BEG56" s="72"/>
      <c r="BEH56" s="72"/>
      <c r="BEI56" s="72"/>
      <c r="BEJ56" s="72"/>
      <c r="BEK56" s="72"/>
      <c r="BEL56" s="72"/>
      <c r="BEM56" s="72"/>
      <c r="BEN56" s="72"/>
      <c r="BEO56" s="72"/>
      <c r="BEP56" s="72"/>
      <c r="BEQ56" s="72"/>
      <c r="BER56" s="72"/>
      <c r="BES56" s="72"/>
      <c r="BET56" s="72"/>
      <c r="BEU56" s="72"/>
      <c r="BEV56" s="72"/>
      <c r="BEW56" s="72"/>
      <c r="BEX56" s="72"/>
      <c r="BEY56" s="72"/>
      <c r="BEZ56" s="72"/>
      <c r="BFA56" s="72"/>
      <c r="BFB56" s="72"/>
      <c r="BFC56" s="72"/>
      <c r="BFD56" s="72"/>
      <c r="BFE56" s="72"/>
      <c r="BFF56" s="72"/>
      <c r="BFG56" s="72"/>
      <c r="BFH56" s="72"/>
      <c r="BFI56" s="72"/>
      <c r="BFJ56" s="72"/>
      <c r="BFK56" s="72"/>
      <c r="BFL56" s="72"/>
      <c r="BFM56" s="72"/>
      <c r="BFN56" s="72"/>
      <c r="BFO56" s="72"/>
      <c r="BFP56" s="72"/>
      <c r="BFQ56" s="72"/>
      <c r="BFR56" s="72"/>
      <c r="BFS56" s="72"/>
      <c r="BFT56" s="72"/>
      <c r="BFU56" s="72"/>
      <c r="BFV56" s="72"/>
      <c r="BFW56" s="72"/>
      <c r="BFX56" s="72"/>
      <c r="BFY56" s="72"/>
      <c r="BFZ56" s="72"/>
      <c r="BGA56" s="72"/>
      <c r="BGB56" s="72"/>
      <c r="BGC56" s="72"/>
      <c r="BGD56" s="72"/>
      <c r="BGE56" s="72"/>
      <c r="BGF56" s="72"/>
      <c r="BGG56" s="72"/>
      <c r="BGH56" s="72"/>
      <c r="BGI56" s="72"/>
      <c r="BGJ56" s="72"/>
      <c r="BGK56" s="72"/>
      <c r="BGL56" s="72"/>
      <c r="BGM56" s="72"/>
      <c r="BGN56" s="72"/>
      <c r="BGO56" s="72"/>
      <c r="BGP56" s="72"/>
      <c r="BGQ56" s="72"/>
      <c r="BGR56" s="72"/>
      <c r="BGS56" s="72"/>
      <c r="BGT56" s="72"/>
      <c r="BGU56" s="72"/>
      <c r="BGV56" s="72"/>
      <c r="BGW56" s="72"/>
      <c r="BGX56" s="72"/>
      <c r="BGY56" s="72"/>
      <c r="BGZ56" s="72"/>
      <c r="BHA56" s="72"/>
      <c r="BHB56" s="72"/>
      <c r="BHC56" s="72"/>
      <c r="BHD56" s="72"/>
      <c r="BHE56" s="72"/>
      <c r="BHF56" s="72"/>
      <c r="BHG56" s="72"/>
      <c r="BHH56" s="72"/>
      <c r="BHI56" s="72"/>
      <c r="BHJ56" s="72"/>
      <c r="BHK56" s="72"/>
      <c r="BHL56" s="72"/>
      <c r="BHM56" s="72"/>
      <c r="BHN56" s="72"/>
      <c r="BHO56" s="72"/>
      <c r="BHP56" s="72"/>
      <c r="BHQ56" s="72"/>
      <c r="BHR56" s="72"/>
      <c r="BHS56" s="72"/>
      <c r="BHT56" s="72"/>
      <c r="BHU56" s="72"/>
      <c r="BHV56" s="72"/>
      <c r="BHW56" s="72"/>
      <c r="BHX56" s="72"/>
      <c r="BHY56" s="72"/>
      <c r="BHZ56" s="72"/>
      <c r="BIA56" s="72"/>
      <c r="BIB56" s="72"/>
      <c r="BIC56" s="72"/>
      <c r="BID56" s="72"/>
      <c r="BIE56" s="72"/>
      <c r="BIF56" s="72"/>
      <c r="BIG56" s="72"/>
      <c r="BIH56" s="72"/>
      <c r="BII56" s="72"/>
      <c r="BIJ56" s="72"/>
      <c r="BIK56" s="72"/>
      <c r="BIL56" s="72"/>
      <c r="BIM56" s="72"/>
      <c r="BIN56" s="72"/>
      <c r="BIO56" s="72"/>
      <c r="BIP56" s="72"/>
      <c r="BIQ56" s="72"/>
      <c r="BIR56" s="72"/>
      <c r="BIS56" s="72"/>
      <c r="BIT56" s="72"/>
      <c r="BIU56" s="72"/>
      <c r="BIV56" s="72"/>
      <c r="BIW56" s="72"/>
      <c r="BIX56" s="72"/>
      <c r="BIY56" s="72"/>
      <c r="BIZ56" s="72"/>
      <c r="BJA56" s="72"/>
      <c r="BJB56" s="72"/>
      <c r="BJC56" s="72"/>
      <c r="BJD56" s="72"/>
      <c r="BJE56" s="72"/>
      <c r="BJF56" s="72"/>
      <c r="BJG56" s="72"/>
      <c r="BJH56" s="72"/>
      <c r="BJI56" s="72"/>
      <c r="BJJ56" s="72"/>
      <c r="BJK56" s="72"/>
      <c r="BJL56" s="72"/>
      <c r="BJM56" s="72"/>
      <c r="BJN56" s="72"/>
      <c r="BJO56" s="72"/>
      <c r="BJP56" s="72"/>
      <c r="BJQ56" s="72"/>
      <c r="BJR56" s="72"/>
      <c r="BJS56" s="72"/>
      <c r="BJT56" s="72"/>
      <c r="BJU56" s="72"/>
      <c r="BJV56" s="72"/>
      <c r="BJW56" s="72"/>
      <c r="BJX56" s="72"/>
      <c r="BJY56" s="72"/>
      <c r="BJZ56" s="72"/>
      <c r="BKA56" s="72"/>
      <c r="BKB56" s="72"/>
      <c r="BKC56" s="72"/>
      <c r="BKD56" s="72"/>
      <c r="BKE56" s="72"/>
      <c r="BKF56" s="72"/>
      <c r="BKG56" s="72"/>
      <c r="BKH56" s="72"/>
      <c r="BKI56" s="72"/>
      <c r="BKJ56" s="72"/>
      <c r="BKK56" s="72"/>
      <c r="BKL56" s="72"/>
      <c r="BKM56" s="72"/>
      <c r="BKN56" s="72"/>
      <c r="BKO56" s="72"/>
      <c r="BKP56" s="72"/>
      <c r="BKQ56" s="72"/>
      <c r="BKR56" s="72"/>
      <c r="BKS56" s="72"/>
      <c r="BKT56" s="72"/>
      <c r="BKU56" s="72"/>
      <c r="BKV56" s="72"/>
      <c r="BKW56" s="72"/>
      <c r="BKX56" s="72"/>
      <c r="BKY56" s="72"/>
      <c r="BKZ56" s="72"/>
      <c r="BLA56" s="72"/>
      <c r="BLB56" s="72"/>
      <c r="BLC56" s="72"/>
      <c r="BLD56" s="72"/>
      <c r="BLE56" s="72"/>
      <c r="BLF56" s="72"/>
      <c r="BLG56" s="72"/>
      <c r="BLH56" s="72"/>
      <c r="BLI56" s="72"/>
      <c r="BLJ56" s="72"/>
      <c r="BLK56" s="72"/>
      <c r="BLL56" s="72"/>
      <c r="BLM56" s="72"/>
      <c r="BLN56" s="72"/>
      <c r="BLO56" s="72"/>
      <c r="BLP56" s="72"/>
      <c r="BLQ56" s="72"/>
      <c r="BLR56" s="72"/>
      <c r="BLS56" s="72"/>
      <c r="BLT56" s="72"/>
      <c r="BLU56" s="72"/>
      <c r="BLV56" s="72"/>
      <c r="BLW56" s="72"/>
      <c r="BLX56" s="72"/>
      <c r="BLY56" s="72"/>
      <c r="BLZ56" s="72"/>
      <c r="BMA56" s="72"/>
      <c r="BMB56" s="72"/>
      <c r="BMC56" s="72"/>
      <c r="BMD56" s="72"/>
      <c r="BME56" s="72"/>
      <c r="BMF56" s="72"/>
      <c r="BMG56" s="72"/>
      <c r="BMH56" s="72"/>
      <c r="BMI56" s="72"/>
      <c r="BMJ56" s="72"/>
      <c r="BMK56" s="72"/>
      <c r="BML56" s="72"/>
      <c r="BMM56" s="72"/>
      <c r="BMN56" s="72"/>
      <c r="BMO56" s="72"/>
      <c r="BMP56" s="72"/>
      <c r="BMQ56" s="72"/>
      <c r="BMR56" s="72"/>
      <c r="BMS56" s="72"/>
      <c r="BMT56" s="72"/>
      <c r="BMU56" s="72"/>
      <c r="BMV56" s="72"/>
      <c r="BMW56" s="72"/>
      <c r="BMX56" s="72"/>
      <c r="BMY56" s="72"/>
      <c r="BMZ56" s="72"/>
      <c r="BNA56" s="72"/>
      <c r="BNB56" s="72"/>
      <c r="BNC56" s="72"/>
      <c r="BND56" s="72"/>
      <c r="BNE56" s="72"/>
      <c r="BNF56" s="72"/>
      <c r="BNG56" s="72"/>
      <c r="BNH56" s="72"/>
      <c r="BNI56" s="72"/>
      <c r="BNJ56" s="72"/>
      <c r="BNK56" s="72"/>
      <c r="BNL56" s="72"/>
      <c r="BNM56" s="72"/>
      <c r="BNN56" s="72"/>
      <c r="BNO56" s="72"/>
      <c r="BNP56" s="72"/>
      <c r="BNQ56" s="72"/>
      <c r="BNR56" s="72"/>
      <c r="BNS56" s="72"/>
      <c r="BNT56" s="72"/>
      <c r="BNU56" s="72"/>
      <c r="BNV56" s="72"/>
      <c r="BNW56" s="72"/>
      <c r="BNX56" s="72"/>
      <c r="BNY56" s="72"/>
      <c r="BNZ56" s="72"/>
      <c r="BOA56" s="72"/>
      <c r="BOB56" s="72"/>
      <c r="BOC56" s="72"/>
      <c r="BOD56" s="72"/>
      <c r="BOE56" s="72"/>
      <c r="BOF56" s="72"/>
      <c r="BOG56" s="72"/>
      <c r="BOH56" s="72"/>
      <c r="BOI56" s="72"/>
      <c r="BOJ56" s="72"/>
      <c r="BOK56" s="72"/>
      <c r="BOL56" s="72"/>
      <c r="BOM56" s="72"/>
      <c r="BON56" s="72"/>
      <c r="BOO56" s="72"/>
      <c r="BOP56" s="72"/>
      <c r="BOQ56" s="72"/>
      <c r="BOR56" s="72"/>
      <c r="BOS56" s="72"/>
      <c r="BOT56" s="72"/>
      <c r="BOU56" s="72"/>
      <c r="BOV56" s="72"/>
      <c r="BOW56" s="72"/>
      <c r="BOX56" s="72"/>
      <c r="BOY56" s="72"/>
      <c r="BOZ56" s="72"/>
      <c r="BPA56" s="72"/>
      <c r="BPB56" s="72"/>
      <c r="BPC56" s="72"/>
      <c r="BPD56" s="72"/>
      <c r="BPE56" s="72"/>
      <c r="BPF56" s="72"/>
      <c r="BPG56" s="72"/>
      <c r="BPH56" s="72"/>
      <c r="BPI56" s="72"/>
      <c r="BPJ56" s="72"/>
      <c r="BPK56" s="72"/>
      <c r="BPL56" s="72"/>
      <c r="BPM56" s="72"/>
      <c r="BPN56" s="72"/>
      <c r="BPO56" s="72"/>
      <c r="BPP56" s="72"/>
      <c r="BPQ56" s="72"/>
      <c r="BPR56" s="72"/>
      <c r="BPS56" s="72"/>
      <c r="BPT56" s="72"/>
      <c r="BPU56" s="72"/>
      <c r="BPV56" s="72"/>
      <c r="BPW56" s="72"/>
      <c r="BPX56" s="72"/>
      <c r="BPY56" s="72"/>
      <c r="BPZ56" s="72"/>
      <c r="BQA56" s="72"/>
      <c r="BQB56" s="72"/>
      <c r="BQC56" s="72"/>
      <c r="BQD56" s="72"/>
      <c r="BQE56" s="72"/>
      <c r="BQF56" s="72"/>
      <c r="BQG56" s="72"/>
      <c r="BQH56" s="72"/>
      <c r="BQI56" s="72"/>
      <c r="BQJ56" s="72"/>
      <c r="BQK56" s="72"/>
      <c r="BQL56" s="72"/>
      <c r="BQM56" s="72"/>
      <c r="BQN56" s="72"/>
      <c r="BQO56" s="72"/>
      <c r="BQP56" s="72"/>
      <c r="BQQ56" s="72"/>
      <c r="BQR56" s="72"/>
      <c r="BQS56" s="72"/>
      <c r="BQT56" s="72"/>
      <c r="BQU56" s="72"/>
      <c r="BQV56" s="72"/>
      <c r="BQW56" s="72"/>
      <c r="BQX56" s="72"/>
      <c r="BQY56" s="72"/>
      <c r="BQZ56" s="72"/>
      <c r="BRA56" s="72"/>
      <c r="BRB56" s="72"/>
      <c r="BRC56" s="72"/>
      <c r="BRD56" s="72"/>
      <c r="BRE56" s="72"/>
      <c r="BRF56" s="72"/>
      <c r="BRG56" s="72"/>
      <c r="BRH56" s="72"/>
      <c r="BRI56" s="72"/>
      <c r="BRJ56" s="72"/>
      <c r="BRK56" s="72"/>
      <c r="BRL56" s="72"/>
      <c r="BRM56" s="72"/>
      <c r="BRN56" s="72"/>
      <c r="BRO56" s="72"/>
      <c r="BRP56" s="72"/>
      <c r="BRQ56" s="72"/>
      <c r="BRR56" s="72"/>
      <c r="BRS56" s="72"/>
      <c r="BRT56" s="72"/>
      <c r="BRU56" s="72"/>
      <c r="BRV56" s="72"/>
      <c r="BRW56" s="72"/>
      <c r="BRX56" s="72"/>
      <c r="BRY56" s="72"/>
      <c r="BRZ56" s="72"/>
      <c r="BSA56" s="72"/>
      <c r="BSB56" s="72"/>
      <c r="BSC56" s="72"/>
      <c r="BSD56" s="72"/>
      <c r="BSE56" s="72"/>
      <c r="BSF56" s="72"/>
      <c r="BSG56" s="72"/>
      <c r="BSH56" s="72"/>
      <c r="BSI56" s="72"/>
      <c r="BSJ56" s="72"/>
      <c r="BSK56" s="72"/>
      <c r="BSL56" s="72"/>
      <c r="BSM56" s="72"/>
      <c r="BSN56" s="72"/>
      <c r="BSO56" s="72"/>
      <c r="BSP56" s="72"/>
      <c r="BSQ56" s="72"/>
      <c r="BSR56" s="72"/>
      <c r="BSS56" s="72"/>
      <c r="BST56" s="72"/>
      <c r="BSU56" s="72"/>
      <c r="BSV56" s="72"/>
      <c r="BSW56" s="72"/>
      <c r="BSX56" s="72"/>
      <c r="BSY56" s="72"/>
      <c r="BSZ56" s="72"/>
      <c r="BTA56" s="72"/>
      <c r="BTB56" s="72"/>
      <c r="BTC56" s="72"/>
      <c r="BTD56" s="72"/>
      <c r="BTE56" s="72"/>
      <c r="BTF56" s="72"/>
      <c r="BTG56" s="72"/>
      <c r="BTH56" s="72"/>
      <c r="BTI56" s="72"/>
      <c r="BTJ56" s="72"/>
      <c r="BTK56" s="72"/>
      <c r="BTL56" s="72"/>
      <c r="BTM56" s="72"/>
      <c r="BTN56" s="72"/>
      <c r="BTO56" s="72"/>
      <c r="BTP56" s="72"/>
      <c r="BTQ56" s="72"/>
      <c r="BTR56" s="72"/>
      <c r="BTS56" s="72"/>
      <c r="BTT56" s="72"/>
      <c r="BTU56" s="72"/>
      <c r="BTV56" s="72"/>
      <c r="BTW56" s="72"/>
      <c r="BTX56" s="72"/>
      <c r="BTY56" s="72"/>
      <c r="BTZ56" s="72"/>
      <c r="BUA56" s="72"/>
      <c r="BUB56" s="72"/>
      <c r="BUC56" s="72"/>
      <c r="BUD56" s="72"/>
      <c r="BUE56" s="72"/>
      <c r="BUF56" s="72"/>
      <c r="BUG56" s="72"/>
      <c r="BUH56" s="72"/>
      <c r="BUI56" s="72"/>
      <c r="BUJ56" s="72"/>
      <c r="BUK56" s="72"/>
      <c r="BUL56" s="72"/>
      <c r="BUM56" s="72"/>
      <c r="BUN56" s="72"/>
      <c r="BUO56" s="72"/>
      <c r="BUP56" s="72"/>
      <c r="BUQ56" s="72"/>
      <c r="BUR56" s="72"/>
      <c r="BUS56" s="72"/>
      <c r="BUT56" s="72"/>
      <c r="BUU56" s="72"/>
      <c r="BUV56" s="72"/>
      <c r="BUW56" s="72"/>
      <c r="BUX56" s="72"/>
      <c r="BUY56" s="72"/>
      <c r="BUZ56" s="72"/>
      <c r="BVA56" s="72"/>
      <c r="BVB56" s="72"/>
      <c r="BVC56" s="72"/>
      <c r="BVD56" s="72"/>
      <c r="BVE56" s="72"/>
      <c r="BVF56" s="72"/>
      <c r="BVG56" s="72"/>
      <c r="BVH56" s="72"/>
      <c r="BVI56" s="72"/>
      <c r="BVJ56" s="72"/>
      <c r="BVK56" s="72"/>
      <c r="BVL56" s="72"/>
      <c r="BVM56" s="72"/>
      <c r="BVN56" s="72"/>
      <c r="BVO56" s="72"/>
      <c r="BVP56" s="72"/>
      <c r="BVQ56" s="72"/>
      <c r="BVR56" s="72"/>
      <c r="BVS56" s="72"/>
      <c r="BVT56" s="72"/>
      <c r="BVU56" s="72"/>
      <c r="BVV56" s="72"/>
      <c r="BVW56" s="72"/>
      <c r="BVX56" s="72"/>
      <c r="BVY56" s="72"/>
      <c r="BVZ56" s="72"/>
      <c r="BWA56" s="72"/>
      <c r="BWB56" s="72"/>
      <c r="BWC56" s="72"/>
      <c r="BWD56" s="72"/>
      <c r="BWE56" s="72"/>
      <c r="BWF56" s="72"/>
      <c r="BWG56" s="72"/>
      <c r="BWH56" s="72"/>
      <c r="BWI56" s="72"/>
      <c r="BWJ56" s="72"/>
      <c r="BWK56" s="72"/>
      <c r="BWL56" s="72"/>
      <c r="BWM56" s="72"/>
      <c r="BWN56" s="72"/>
      <c r="BWO56" s="72"/>
      <c r="BWP56" s="72"/>
      <c r="BWQ56" s="72"/>
      <c r="BWR56" s="72"/>
      <c r="BWS56" s="72"/>
      <c r="BWT56" s="72"/>
      <c r="BWU56" s="72"/>
      <c r="BWV56" s="72"/>
      <c r="BWW56" s="72"/>
      <c r="BWX56" s="72"/>
      <c r="BWY56" s="72"/>
      <c r="BWZ56" s="72"/>
      <c r="BXA56" s="72"/>
      <c r="BXB56" s="72"/>
      <c r="BXC56" s="72"/>
      <c r="BXD56" s="72"/>
      <c r="BXE56" s="72"/>
      <c r="BXF56" s="72"/>
      <c r="BXG56" s="72"/>
      <c r="BXH56" s="72"/>
      <c r="BXI56" s="72"/>
      <c r="BXJ56" s="72"/>
      <c r="BXK56" s="72"/>
      <c r="BXL56" s="72"/>
      <c r="BXM56" s="72"/>
      <c r="BXN56" s="72"/>
      <c r="BXO56" s="72"/>
      <c r="BXP56" s="72"/>
      <c r="BXQ56" s="72"/>
      <c r="BXR56" s="72"/>
      <c r="BXS56" s="72"/>
      <c r="BXT56" s="72"/>
      <c r="BXU56" s="72"/>
      <c r="BXV56" s="72"/>
      <c r="BXW56" s="72"/>
      <c r="BXX56" s="72"/>
      <c r="BXY56" s="72"/>
      <c r="BXZ56" s="72"/>
      <c r="BYA56" s="72"/>
      <c r="BYB56" s="72"/>
      <c r="BYC56" s="72"/>
      <c r="BYD56" s="72"/>
      <c r="BYE56" s="72"/>
      <c r="BYF56" s="72"/>
      <c r="BYG56" s="72"/>
      <c r="BYH56" s="72"/>
      <c r="BYI56" s="72"/>
      <c r="BYJ56" s="72"/>
      <c r="BYK56" s="72"/>
      <c r="BYL56" s="72"/>
      <c r="BYM56" s="72"/>
      <c r="BYN56" s="72"/>
      <c r="BYO56" s="72"/>
      <c r="BYP56" s="72"/>
      <c r="BYQ56" s="72"/>
      <c r="BYR56" s="72"/>
      <c r="BYS56" s="72"/>
      <c r="BYT56" s="72"/>
      <c r="BYU56" s="72"/>
      <c r="BYV56" s="72"/>
      <c r="BYW56" s="72"/>
      <c r="BYX56" s="72"/>
      <c r="BYY56" s="72"/>
      <c r="BYZ56" s="72"/>
      <c r="BZA56" s="72"/>
      <c r="BZB56" s="72"/>
      <c r="BZC56" s="72"/>
      <c r="BZD56" s="72"/>
      <c r="BZE56" s="72"/>
      <c r="BZF56" s="72"/>
      <c r="BZG56" s="72"/>
      <c r="BZH56" s="72"/>
      <c r="BZI56" s="72"/>
      <c r="BZJ56" s="72"/>
      <c r="BZK56" s="72"/>
      <c r="BZL56" s="72"/>
      <c r="BZM56" s="72"/>
      <c r="BZN56" s="72"/>
      <c r="BZO56" s="72"/>
      <c r="BZP56" s="72"/>
      <c r="BZQ56" s="72"/>
      <c r="BZR56" s="72"/>
      <c r="BZS56" s="72"/>
      <c r="BZT56" s="72"/>
      <c r="BZU56" s="72"/>
      <c r="BZV56" s="72"/>
      <c r="BZW56" s="72"/>
      <c r="BZX56" s="72"/>
      <c r="BZY56" s="72"/>
      <c r="BZZ56" s="72"/>
      <c r="CAA56" s="72"/>
      <c r="CAB56" s="72"/>
      <c r="CAC56" s="72"/>
      <c r="CAD56" s="72"/>
      <c r="CAE56" s="72"/>
      <c r="CAF56" s="72"/>
      <c r="CAG56" s="72"/>
      <c r="CAH56" s="72"/>
      <c r="CAI56" s="72"/>
      <c r="CAJ56" s="72"/>
      <c r="CAK56" s="72"/>
      <c r="CAL56" s="72"/>
      <c r="CAM56" s="72"/>
      <c r="CAN56" s="72"/>
      <c r="CAO56" s="72"/>
      <c r="CAP56" s="72"/>
      <c r="CAQ56" s="72"/>
      <c r="CAR56" s="72"/>
      <c r="CAS56" s="72"/>
      <c r="CAT56" s="72"/>
      <c r="CAU56" s="72"/>
      <c r="CAV56" s="72"/>
      <c r="CAW56" s="72"/>
      <c r="CAX56" s="72"/>
      <c r="CAY56" s="72"/>
      <c r="CAZ56" s="72"/>
      <c r="CBA56" s="72"/>
      <c r="CBB56" s="72"/>
      <c r="CBC56" s="72"/>
      <c r="CBD56" s="72"/>
      <c r="CBE56" s="72"/>
      <c r="CBF56" s="72"/>
      <c r="CBG56" s="72"/>
      <c r="CBH56" s="72"/>
      <c r="CBI56" s="72"/>
      <c r="CBJ56" s="72"/>
      <c r="CBK56" s="72"/>
      <c r="CBL56" s="72"/>
      <c r="CBM56" s="72"/>
      <c r="CBN56" s="72"/>
      <c r="CBO56" s="72"/>
      <c r="CBP56" s="72"/>
      <c r="CBQ56" s="72"/>
      <c r="CBR56" s="72"/>
      <c r="CBS56" s="72"/>
      <c r="CBT56" s="72"/>
      <c r="CBU56" s="72"/>
      <c r="CBV56" s="72"/>
      <c r="CBW56" s="72"/>
      <c r="CBX56" s="72"/>
      <c r="CBY56" s="72"/>
      <c r="CBZ56" s="72"/>
      <c r="CCA56" s="72"/>
      <c r="CCB56" s="72"/>
      <c r="CCC56" s="72"/>
      <c r="CCD56" s="72"/>
      <c r="CCE56" s="72"/>
      <c r="CCF56" s="72"/>
      <c r="CCG56" s="72"/>
      <c r="CCH56" s="72"/>
      <c r="CCI56" s="72"/>
      <c r="CCJ56" s="72"/>
      <c r="CCK56" s="72"/>
      <c r="CCL56" s="72"/>
      <c r="CCM56" s="72"/>
      <c r="CCN56" s="72"/>
      <c r="CCO56" s="72"/>
      <c r="CCP56" s="72"/>
      <c r="CCQ56" s="72"/>
      <c r="CCR56" s="72"/>
      <c r="CCS56" s="72"/>
      <c r="CCT56" s="72"/>
      <c r="CCU56" s="72"/>
      <c r="CCV56" s="72"/>
      <c r="CCW56" s="72"/>
      <c r="CCX56" s="72"/>
      <c r="CCY56" s="72"/>
      <c r="CCZ56" s="72"/>
      <c r="CDA56" s="72"/>
      <c r="CDB56" s="72"/>
      <c r="CDC56" s="72"/>
      <c r="CDD56" s="72"/>
      <c r="CDE56" s="72"/>
      <c r="CDF56" s="72"/>
      <c r="CDG56" s="72"/>
      <c r="CDH56" s="72"/>
      <c r="CDI56" s="72"/>
      <c r="CDJ56" s="72"/>
      <c r="CDK56" s="72"/>
      <c r="CDL56" s="72"/>
      <c r="CDM56" s="72"/>
      <c r="CDN56" s="72"/>
      <c r="CDO56" s="72"/>
      <c r="CDP56" s="72"/>
      <c r="CDQ56" s="72"/>
      <c r="CDR56" s="72"/>
      <c r="CDS56" s="72"/>
      <c r="CDT56" s="72"/>
      <c r="CDU56" s="72"/>
      <c r="CDV56" s="72"/>
      <c r="CDW56" s="72"/>
      <c r="CDX56" s="72"/>
      <c r="CDY56" s="72"/>
      <c r="CDZ56" s="72"/>
      <c r="CEA56" s="72"/>
      <c r="CEB56" s="72"/>
      <c r="CEC56" s="72"/>
      <c r="CED56" s="72"/>
      <c r="CEE56" s="72"/>
      <c r="CEF56" s="72"/>
      <c r="CEG56" s="72"/>
      <c r="CEH56" s="72"/>
      <c r="CEI56" s="72"/>
      <c r="CEJ56" s="72"/>
      <c r="CEK56" s="72"/>
      <c r="CEL56" s="72"/>
      <c r="CEM56" s="72"/>
      <c r="CEN56" s="72"/>
      <c r="CEO56" s="72"/>
      <c r="CEP56" s="72"/>
      <c r="CEQ56" s="72"/>
      <c r="CER56" s="72"/>
      <c r="CES56" s="72"/>
      <c r="CET56" s="72"/>
      <c r="CEU56" s="72"/>
      <c r="CEV56" s="72"/>
      <c r="CEW56" s="72"/>
      <c r="CEX56" s="72"/>
      <c r="CEY56" s="72"/>
      <c r="CEZ56" s="72"/>
      <c r="CFA56" s="72"/>
      <c r="CFB56" s="72"/>
      <c r="CFC56" s="72"/>
      <c r="CFD56" s="72"/>
      <c r="CFE56" s="72"/>
      <c r="CFF56" s="72"/>
      <c r="CFG56" s="72"/>
      <c r="CFH56" s="72"/>
      <c r="CFI56" s="72"/>
      <c r="CFJ56" s="72"/>
      <c r="CFK56" s="72"/>
      <c r="CFL56" s="72"/>
      <c r="CFM56" s="72"/>
      <c r="CFN56" s="72"/>
      <c r="CFO56" s="72"/>
      <c r="CFP56" s="72"/>
      <c r="CFQ56" s="72"/>
      <c r="CFR56" s="72"/>
      <c r="CFS56" s="72"/>
      <c r="CFT56" s="72"/>
      <c r="CFU56" s="72"/>
      <c r="CFV56" s="72"/>
      <c r="CFW56" s="72"/>
      <c r="CFX56" s="72"/>
      <c r="CFY56" s="72"/>
      <c r="CFZ56" s="72"/>
      <c r="CGA56" s="72"/>
      <c r="CGB56" s="72"/>
      <c r="CGC56" s="72"/>
      <c r="CGD56" s="72"/>
      <c r="CGE56" s="72"/>
      <c r="CGF56" s="72"/>
      <c r="CGG56" s="72"/>
      <c r="CGH56" s="72"/>
      <c r="CGI56" s="72"/>
      <c r="CGJ56" s="72"/>
      <c r="CGK56" s="72"/>
      <c r="CGL56" s="72"/>
      <c r="CGM56" s="72"/>
      <c r="CGN56" s="72"/>
      <c r="CGO56" s="72"/>
      <c r="CGP56" s="72"/>
      <c r="CGQ56" s="72"/>
      <c r="CGR56" s="72"/>
      <c r="CGS56" s="72"/>
      <c r="CGT56" s="72"/>
      <c r="CGU56" s="72"/>
      <c r="CGV56" s="72"/>
      <c r="CGW56" s="72"/>
      <c r="CGX56" s="72"/>
      <c r="CGY56" s="72"/>
      <c r="CGZ56" s="72"/>
      <c r="CHA56" s="72"/>
      <c r="CHB56" s="72"/>
      <c r="CHC56" s="72"/>
      <c r="CHD56" s="72"/>
      <c r="CHE56" s="72"/>
      <c r="CHF56" s="72"/>
      <c r="CHG56" s="72"/>
      <c r="CHH56" s="72"/>
      <c r="CHI56" s="72"/>
      <c r="CHJ56" s="72"/>
      <c r="CHK56" s="72"/>
      <c r="CHL56" s="72"/>
      <c r="CHM56" s="72"/>
      <c r="CHN56" s="72"/>
      <c r="CHO56" s="72"/>
      <c r="CHP56" s="72"/>
      <c r="CHQ56" s="72"/>
      <c r="CHR56" s="72"/>
      <c r="CHS56" s="72"/>
      <c r="CHT56" s="72"/>
      <c r="CHU56" s="72"/>
      <c r="CHV56" s="72"/>
      <c r="CHW56" s="72"/>
      <c r="CHX56" s="72"/>
      <c r="CHY56" s="72"/>
      <c r="CHZ56" s="72"/>
      <c r="CIA56" s="72"/>
      <c r="CIB56" s="72"/>
      <c r="CIC56" s="72"/>
      <c r="CID56" s="72"/>
      <c r="CIE56" s="72"/>
      <c r="CIF56" s="72"/>
      <c r="CIG56" s="72"/>
      <c r="CIH56" s="72"/>
      <c r="CII56" s="72"/>
      <c r="CIJ56" s="72"/>
      <c r="CIK56" s="72"/>
      <c r="CIL56" s="72"/>
      <c r="CIM56" s="72"/>
      <c r="CIN56" s="72"/>
      <c r="CIO56" s="72"/>
      <c r="CIP56" s="72"/>
      <c r="CIQ56" s="72"/>
      <c r="CIR56" s="72"/>
      <c r="CIS56" s="72"/>
      <c r="CIT56" s="72"/>
      <c r="CIU56" s="72"/>
      <c r="CIV56" s="72"/>
      <c r="CIW56" s="72"/>
      <c r="CIX56" s="72"/>
      <c r="CIY56" s="72"/>
      <c r="CIZ56" s="72"/>
      <c r="CJA56" s="72"/>
      <c r="CJB56" s="72"/>
      <c r="CJC56" s="72"/>
      <c r="CJD56" s="72"/>
      <c r="CJE56" s="72"/>
      <c r="CJF56" s="72"/>
      <c r="CJG56" s="72"/>
      <c r="CJH56" s="72"/>
      <c r="CJI56" s="72"/>
      <c r="CJJ56" s="72"/>
      <c r="CJK56" s="72"/>
      <c r="CJL56" s="72"/>
      <c r="CJM56" s="72"/>
      <c r="CJN56" s="72"/>
      <c r="CJO56" s="72"/>
      <c r="CJP56" s="72"/>
      <c r="CJQ56" s="72"/>
      <c r="CJR56" s="72"/>
      <c r="CJS56" s="72"/>
      <c r="CJT56" s="72"/>
      <c r="CJU56" s="72"/>
      <c r="CJV56" s="72"/>
      <c r="CJW56" s="72"/>
      <c r="CJX56" s="72"/>
      <c r="CJY56" s="72"/>
      <c r="CJZ56" s="72"/>
      <c r="CKA56" s="72"/>
      <c r="CKB56" s="72"/>
      <c r="CKC56" s="72"/>
      <c r="CKD56" s="72"/>
      <c r="CKE56" s="72"/>
      <c r="CKF56" s="72"/>
      <c r="CKG56" s="72"/>
      <c r="CKH56" s="72"/>
      <c r="CKI56" s="72"/>
      <c r="CKJ56" s="72"/>
      <c r="CKK56" s="72"/>
      <c r="CKL56" s="72"/>
      <c r="CKM56" s="72"/>
      <c r="CKN56" s="72"/>
      <c r="CKO56" s="72"/>
      <c r="CKP56" s="72"/>
      <c r="CKQ56" s="72"/>
      <c r="CKR56" s="72"/>
      <c r="CKS56" s="72"/>
      <c r="CKT56" s="72"/>
      <c r="CKU56" s="72"/>
      <c r="CKV56" s="72"/>
      <c r="CKW56" s="72"/>
      <c r="CKX56" s="72"/>
      <c r="CKY56" s="72"/>
      <c r="CKZ56" s="72"/>
      <c r="CLA56" s="72"/>
      <c r="CLB56" s="72"/>
      <c r="CLC56" s="72"/>
      <c r="CLD56" s="72"/>
      <c r="CLE56" s="72"/>
      <c r="CLF56" s="72"/>
      <c r="CLG56" s="72"/>
      <c r="CLH56" s="72"/>
      <c r="CLI56" s="72"/>
      <c r="CLJ56" s="72"/>
      <c r="CLK56" s="72"/>
      <c r="CLL56" s="72"/>
      <c r="CLM56" s="72"/>
      <c r="CLN56" s="72"/>
      <c r="CLO56" s="72"/>
      <c r="CLP56" s="72"/>
      <c r="CLQ56" s="72"/>
      <c r="CLR56" s="72"/>
      <c r="CLS56" s="72"/>
      <c r="CLT56" s="72"/>
      <c r="CLU56" s="72"/>
      <c r="CLV56" s="72"/>
      <c r="CLW56" s="72"/>
      <c r="CLX56" s="72"/>
      <c r="CLY56" s="72"/>
      <c r="CLZ56" s="72"/>
      <c r="CMA56" s="72"/>
      <c r="CMB56" s="72"/>
      <c r="CMC56" s="72"/>
      <c r="CMD56" s="72"/>
      <c r="CME56" s="72"/>
      <c r="CMF56" s="72"/>
      <c r="CMG56" s="72"/>
      <c r="CMH56" s="72"/>
      <c r="CMI56" s="72"/>
      <c r="CMJ56" s="72"/>
      <c r="CMK56" s="72"/>
      <c r="CML56" s="72"/>
      <c r="CMM56" s="72"/>
      <c r="CMN56" s="72"/>
      <c r="CMO56" s="72"/>
      <c r="CMP56" s="72"/>
      <c r="CMQ56" s="72"/>
      <c r="CMR56" s="72"/>
      <c r="CMS56" s="72"/>
      <c r="CMT56" s="72"/>
      <c r="CMU56" s="72"/>
      <c r="CMV56" s="72"/>
      <c r="CMW56" s="72"/>
      <c r="CMX56" s="72"/>
      <c r="CMY56" s="72"/>
      <c r="CMZ56" s="72"/>
      <c r="CNA56" s="72"/>
      <c r="CNB56" s="72"/>
      <c r="CNC56" s="72"/>
      <c r="CND56" s="72"/>
      <c r="CNE56" s="72"/>
      <c r="CNF56" s="72"/>
      <c r="CNG56" s="72"/>
      <c r="CNH56" s="72"/>
      <c r="CNI56" s="72"/>
      <c r="CNJ56" s="72"/>
      <c r="CNK56" s="72"/>
      <c r="CNL56" s="72"/>
      <c r="CNM56" s="72"/>
      <c r="CNN56" s="72"/>
      <c r="CNO56" s="72"/>
      <c r="CNP56" s="72"/>
      <c r="CNQ56" s="72"/>
      <c r="CNR56" s="72"/>
      <c r="CNS56" s="72"/>
      <c r="CNT56" s="72"/>
      <c r="CNU56" s="72"/>
      <c r="CNV56" s="72"/>
      <c r="CNW56" s="72"/>
      <c r="CNX56" s="72"/>
      <c r="CNY56" s="72"/>
      <c r="CNZ56" s="72"/>
      <c r="COA56" s="72"/>
      <c r="COB56" s="72"/>
      <c r="COC56" s="72"/>
      <c r="COD56" s="72"/>
      <c r="COE56" s="72"/>
      <c r="COF56" s="72"/>
      <c r="COG56" s="72"/>
      <c r="COH56" s="72"/>
      <c r="COI56" s="72"/>
      <c r="COJ56" s="72"/>
      <c r="COK56" s="72"/>
      <c r="COL56" s="72"/>
      <c r="COM56" s="72"/>
      <c r="CON56" s="72"/>
      <c r="COO56" s="72"/>
      <c r="COP56" s="72"/>
      <c r="COQ56" s="72"/>
      <c r="COR56" s="72"/>
      <c r="COS56" s="72"/>
      <c r="COT56" s="72"/>
      <c r="COU56" s="72"/>
      <c r="COV56" s="72"/>
      <c r="COW56" s="72"/>
      <c r="COX56" s="72"/>
      <c r="COY56" s="72"/>
      <c r="COZ56" s="72"/>
      <c r="CPA56" s="72"/>
      <c r="CPB56" s="72"/>
      <c r="CPC56" s="72"/>
      <c r="CPD56" s="72"/>
      <c r="CPE56" s="72"/>
      <c r="CPF56" s="72"/>
      <c r="CPG56" s="72"/>
      <c r="CPH56" s="72"/>
      <c r="CPI56" s="72"/>
      <c r="CPJ56" s="72"/>
      <c r="CPK56" s="72"/>
      <c r="CPL56" s="72"/>
      <c r="CPM56" s="72"/>
      <c r="CPN56" s="72"/>
      <c r="CPO56" s="72"/>
      <c r="CPP56" s="72"/>
      <c r="CPQ56" s="72"/>
      <c r="CPR56" s="72"/>
      <c r="CPS56" s="72"/>
      <c r="CPT56" s="72"/>
      <c r="CPU56" s="72"/>
      <c r="CPV56" s="72"/>
      <c r="CPW56" s="72"/>
      <c r="CPX56" s="72"/>
      <c r="CPY56" s="72"/>
      <c r="CPZ56" s="72"/>
      <c r="CQA56" s="72"/>
      <c r="CQB56" s="72"/>
      <c r="CQC56" s="72"/>
      <c r="CQD56" s="72"/>
      <c r="CQE56" s="72"/>
      <c r="CQF56" s="72"/>
      <c r="CQG56" s="72"/>
      <c r="CQH56" s="72"/>
      <c r="CQI56" s="72"/>
      <c r="CQJ56" s="72"/>
      <c r="CQK56" s="72"/>
      <c r="CQL56" s="72"/>
      <c r="CQM56" s="72"/>
      <c r="CQN56" s="72"/>
      <c r="CQO56" s="72"/>
      <c r="CQP56" s="72"/>
      <c r="CQQ56" s="72"/>
      <c r="CQR56" s="72"/>
      <c r="CQS56" s="72"/>
      <c r="CQT56" s="72"/>
      <c r="CQU56" s="72"/>
      <c r="CQV56" s="72"/>
      <c r="CQW56" s="72"/>
      <c r="CQX56" s="72"/>
      <c r="CQY56" s="72"/>
      <c r="CQZ56" s="72"/>
      <c r="CRA56" s="72"/>
      <c r="CRB56" s="72"/>
      <c r="CRC56" s="72"/>
      <c r="CRD56" s="72"/>
      <c r="CRE56" s="72"/>
      <c r="CRF56" s="72"/>
      <c r="CRG56" s="72"/>
      <c r="CRH56" s="72"/>
      <c r="CRI56" s="72"/>
      <c r="CRJ56" s="72"/>
      <c r="CRK56" s="72"/>
      <c r="CRL56" s="72"/>
      <c r="CRM56" s="72"/>
      <c r="CRN56" s="72"/>
      <c r="CRO56" s="72"/>
      <c r="CRP56" s="72"/>
      <c r="CRQ56" s="72"/>
      <c r="CRR56" s="72"/>
      <c r="CRS56" s="72"/>
      <c r="CRT56" s="72"/>
      <c r="CRU56" s="72"/>
      <c r="CRV56" s="72"/>
      <c r="CRW56" s="72"/>
      <c r="CRX56" s="72"/>
      <c r="CRY56" s="72"/>
      <c r="CRZ56" s="72"/>
      <c r="CSA56" s="72"/>
      <c r="CSB56" s="72"/>
      <c r="CSC56" s="72"/>
      <c r="CSD56" s="72"/>
      <c r="CSE56" s="72"/>
      <c r="CSF56" s="72"/>
      <c r="CSG56" s="72"/>
      <c r="CSH56" s="72"/>
      <c r="CSI56" s="72"/>
      <c r="CSJ56" s="72"/>
      <c r="CSK56" s="72"/>
      <c r="CSL56" s="72"/>
      <c r="CSM56" s="72"/>
      <c r="CSN56" s="72"/>
      <c r="CSO56" s="72"/>
      <c r="CSP56" s="72"/>
      <c r="CSQ56" s="72"/>
      <c r="CSR56" s="72"/>
      <c r="CSS56" s="72"/>
      <c r="CST56" s="72"/>
      <c r="CSU56" s="72"/>
      <c r="CSV56" s="72"/>
      <c r="CSW56" s="72"/>
      <c r="CSX56" s="72"/>
      <c r="CSY56" s="72"/>
      <c r="CSZ56" s="72"/>
      <c r="CTA56" s="72"/>
      <c r="CTB56" s="72"/>
      <c r="CTC56" s="72"/>
      <c r="CTD56" s="72"/>
      <c r="CTE56" s="72"/>
      <c r="CTF56" s="72"/>
      <c r="CTG56" s="72"/>
      <c r="CTH56" s="72"/>
      <c r="CTI56" s="72"/>
      <c r="CTJ56" s="72"/>
      <c r="CTK56" s="72"/>
      <c r="CTL56" s="72"/>
      <c r="CTM56" s="72"/>
      <c r="CTN56" s="72"/>
      <c r="CTO56" s="72"/>
      <c r="CTP56" s="72"/>
      <c r="CTQ56" s="72"/>
      <c r="CTR56" s="72"/>
      <c r="CTS56" s="72"/>
      <c r="CTT56" s="72"/>
      <c r="CTU56" s="72"/>
      <c r="CTV56" s="72"/>
      <c r="CTW56" s="72"/>
      <c r="CTX56" s="72"/>
      <c r="CTY56" s="72"/>
      <c r="CTZ56" s="72"/>
      <c r="CUA56" s="72"/>
      <c r="CUB56" s="72"/>
      <c r="CUC56" s="72"/>
      <c r="CUD56" s="72"/>
      <c r="CUE56" s="72"/>
      <c r="CUF56" s="72"/>
      <c r="CUG56" s="72"/>
      <c r="CUH56" s="72"/>
      <c r="CUI56" s="72"/>
      <c r="CUJ56" s="72"/>
      <c r="CUK56" s="72"/>
      <c r="CUL56" s="72"/>
      <c r="CUM56" s="72"/>
      <c r="CUN56" s="72"/>
      <c r="CUO56" s="72"/>
      <c r="CUP56" s="72"/>
      <c r="CUQ56" s="72"/>
      <c r="CUR56" s="72"/>
      <c r="CUS56" s="72"/>
      <c r="CUT56" s="72"/>
      <c r="CUU56" s="72"/>
      <c r="CUV56" s="72"/>
      <c r="CUW56" s="72"/>
      <c r="CUX56" s="72"/>
      <c r="CUY56" s="72"/>
      <c r="CUZ56" s="72"/>
      <c r="CVA56" s="72"/>
      <c r="CVB56" s="72"/>
      <c r="CVC56" s="72"/>
      <c r="CVD56" s="72"/>
      <c r="CVE56" s="72"/>
      <c r="CVF56" s="72"/>
      <c r="CVG56" s="72"/>
      <c r="CVH56" s="72"/>
      <c r="CVI56" s="72"/>
      <c r="CVJ56" s="72"/>
      <c r="CVK56" s="72"/>
      <c r="CVL56" s="72"/>
      <c r="CVM56" s="72"/>
      <c r="CVN56" s="72"/>
      <c r="CVO56" s="72"/>
      <c r="CVP56" s="72"/>
      <c r="CVQ56" s="72"/>
      <c r="CVR56" s="72"/>
      <c r="CVS56" s="72"/>
      <c r="CVT56" s="72"/>
      <c r="CVU56" s="72"/>
      <c r="CVV56" s="72"/>
      <c r="CVW56" s="72"/>
      <c r="CVX56" s="72"/>
      <c r="CVY56" s="72"/>
      <c r="CVZ56" s="72"/>
      <c r="CWA56" s="72"/>
      <c r="CWB56" s="72"/>
      <c r="CWC56" s="72"/>
      <c r="CWD56" s="72"/>
      <c r="CWE56" s="72"/>
      <c r="CWF56" s="72"/>
      <c r="CWG56" s="72"/>
      <c r="CWH56" s="72"/>
      <c r="CWI56" s="72"/>
      <c r="CWJ56" s="72"/>
      <c r="CWK56" s="72"/>
      <c r="CWL56" s="72"/>
      <c r="CWM56" s="72"/>
      <c r="CWN56" s="72"/>
      <c r="CWO56" s="72"/>
      <c r="CWP56" s="72"/>
      <c r="CWQ56" s="72"/>
      <c r="CWR56" s="72"/>
      <c r="CWS56" s="72"/>
      <c r="CWT56" s="72"/>
      <c r="CWU56" s="72"/>
      <c r="CWV56" s="72"/>
      <c r="CWW56" s="72"/>
      <c r="CWX56" s="72"/>
      <c r="CWY56" s="72"/>
      <c r="CWZ56" s="72"/>
      <c r="CXA56" s="72"/>
      <c r="CXB56" s="72"/>
      <c r="CXC56" s="72"/>
      <c r="CXD56" s="72"/>
      <c r="CXE56" s="72"/>
      <c r="CXF56" s="72"/>
      <c r="CXG56" s="72"/>
      <c r="CXH56" s="72"/>
      <c r="CXI56" s="72"/>
      <c r="CXJ56" s="72"/>
      <c r="CXK56" s="72"/>
      <c r="CXL56" s="72"/>
      <c r="CXM56" s="72"/>
      <c r="CXN56" s="72"/>
      <c r="CXO56" s="72"/>
      <c r="CXP56" s="72"/>
      <c r="CXQ56" s="72"/>
      <c r="CXR56" s="72"/>
      <c r="CXS56" s="72"/>
      <c r="CXT56" s="72"/>
      <c r="CXU56" s="72"/>
      <c r="CXV56" s="72"/>
      <c r="CXW56" s="72"/>
      <c r="CXX56" s="72"/>
      <c r="CXY56" s="72"/>
      <c r="CXZ56" s="72"/>
      <c r="CYA56" s="72"/>
      <c r="CYB56" s="72"/>
      <c r="CYC56" s="72"/>
      <c r="CYD56" s="72"/>
      <c r="CYE56" s="72"/>
      <c r="CYF56" s="72"/>
      <c r="CYG56" s="72"/>
      <c r="CYH56" s="72"/>
      <c r="CYI56" s="72"/>
      <c r="CYJ56" s="72"/>
      <c r="CYK56" s="72"/>
      <c r="CYL56" s="72"/>
      <c r="CYM56" s="72"/>
      <c r="CYN56" s="72"/>
      <c r="CYO56" s="72"/>
      <c r="CYP56" s="72"/>
      <c r="CYQ56" s="72"/>
      <c r="CYR56" s="72"/>
      <c r="CYS56" s="72"/>
      <c r="CYT56" s="72"/>
      <c r="CYU56" s="72"/>
      <c r="CYV56" s="72"/>
      <c r="CYW56" s="72"/>
      <c r="CYX56" s="72"/>
      <c r="CYY56" s="72"/>
      <c r="CYZ56" s="72"/>
      <c r="CZA56" s="72"/>
      <c r="CZB56" s="72"/>
      <c r="CZC56" s="72"/>
      <c r="CZD56" s="72"/>
      <c r="CZE56" s="72"/>
      <c r="CZF56" s="72"/>
      <c r="CZG56" s="72"/>
      <c r="CZH56" s="72"/>
      <c r="CZI56" s="72"/>
      <c r="CZJ56" s="72"/>
      <c r="CZK56" s="72"/>
      <c r="CZL56" s="72"/>
      <c r="CZM56" s="72"/>
      <c r="CZN56" s="72"/>
      <c r="CZO56" s="72"/>
      <c r="CZP56" s="72"/>
      <c r="CZQ56" s="72"/>
      <c r="CZR56" s="72"/>
      <c r="CZS56" s="72"/>
      <c r="CZT56" s="72"/>
      <c r="CZU56" s="72"/>
      <c r="CZV56" s="72"/>
      <c r="CZW56" s="72"/>
      <c r="CZX56" s="72"/>
      <c r="CZY56" s="72"/>
      <c r="CZZ56" s="72"/>
      <c r="DAA56" s="72"/>
      <c r="DAB56" s="72"/>
      <c r="DAC56" s="72"/>
      <c r="DAD56" s="72"/>
      <c r="DAE56" s="72"/>
      <c r="DAF56" s="72"/>
      <c r="DAG56" s="72"/>
      <c r="DAH56" s="72"/>
      <c r="DAI56" s="72"/>
      <c r="DAJ56" s="72"/>
      <c r="DAK56" s="72"/>
      <c r="DAL56" s="72"/>
      <c r="DAM56" s="72"/>
      <c r="DAN56" s="72"/>
      <c r="DAO56" s="72"/>
      <c r="DAP56" s="72"/>
      <c r="DAQ56" s="72"/>
      <c r="DAR56" s="72"/>
      <c r="DAS56" s="72"/>
      <c r="DAT56" s="72"/>
      <c r="DAU56" s="72"/>
      <c r="DAV56" s="72"/>
      <c r="DAW56" s="72"/>
      <c r="DAX56" s="72"/>
      <c r="DAY56" s="72"/>
      <c r="DAZ56" s="72"/>
      <c r="DBA56" s="72"/>
      <c r="DBB56" s="72"/>
      <c r="DBC56" s="72"/>
      <c r="DBD56" s="72"/>
      <c r="DBE56" s="72"/>
      <c r="DBF56" s="72"/>
      <c r="DBG56" s="72"/>
      <c r="DBH56" s="72"/>
      <c r="DBI56" s="72"/>
      <c r="DBJ56" s="72"/>
      <c r="DBK56" s="72"/>
      <c r="DBL56" s="72"/>
      <c r="DBM56" s="72"/>
      <c r="DBN56" s="72"/>
      <c r="DBO56" s="72"/>
      <c r="DBP56" s="72"/>
      <c r="DBQ56" s="72"/>
      <c r="DBR56" s="72"/>
      <c r="DBS56" s="72"/>
      <c r="DBT56" s="72"/>
      <c r="DBU56" s="72"/>
      <c r="DBV56" s="72"/>
      <c r="DBW56" s="72"/>
      <c r="DBX56" s="72"/>
      <c r="DBY56" s="72"/>
      <c r="DBZ56" s="72"/>
      <c r="DCA56" s="72"/>
      <c r="DCB56" s="72"/>
      <c r="DCC56" s="72"/>
      <c r="DCD56" s="72"/>
      <c r="DCE56" s="72"/>
      <c r="DCF56" s="72"/>
      <c r="DCG56" s="72"/>
      <c r="DCH56" s="72"/>
      <c r="DCI56" s="72"/>
      <c r="DCJ56" s="72"/>
      <c r="DCK56" s="72"/>
      <c r="DCL56" s="72"/>
      <c r="DCM56" s="72"/>
      <c r="DCN56" s="72"/>
      <c r="DCO56" s="72"/>
      <c r="DCP56" s="72"/>
      <c r="DCQ56" s="72"/>
      <c r="DCR56" s="72"/>
      <c r="DCS56" s="72"/>
      <c r="DCT56" s="72"/>
      <c r="DCU56" s="72"/>
      <c r="DCV56" s="72"/>
      <c r="DCW56" s="72"/>
      <c r="DCX56" s="72"/>
      <c r="DCY56" s="72"/>
      <c r="DCZ56" s="72"/>
      <c r="DDA56" s="72"/>
      <c r="DDB56" s="72"/>
      <c r="DDC56" s="72"/>
      <c r="DDD56" s="72"/>
      <c r="DDE56" s="72"/>
      <c r="DDF56" s="72"/>
      <c r="DDG56" s="72"/>
      <c r="DDH56" s="72"/>
      <c r="DDI56" s="72"/>
      <c r="DDJ56" s="72"/>
      <c r="DDK56" s="72"/>
      <c r="DDL56" s="72"/>
      <c r="DDM56" s="72"/>
      <c r="DDN56" s="72"/>
      <c r="DDO56" s="72"/>
      <c r="DDP56" s="72"/>
      <c r="DDQ56" s="72"/>
      <c r="DDR56" s="72"/>
      <c r="DDS56" s="72"/>
      <c r="DDT56" s="72"/>
      <c r="DDU56" s="72"/>
      <c r="DDV56" s="72"/>
      <c r="DDW56" s="72"/>
      <c r="DDX56" s="72"/>
      <c r="DDY56" s="72"/>
      <c r="DDZ56" s="72"/>
      <c r="DEA56" s="72"/>
      <c r="DEB56" s="72"/>
      <c r="DEC56" s="72"/>
      <c r="DED56" s="72"/>
      <c r="DEE56" s="72"/>
      <c r="DEF56" s="72"/>
      <c r="DEG56" s="72"/>
      <c r="DEH56" s="72"/>
      <c r="DEI56" s="72"/>
      <c r="DEJ56" s="72"/>
      <c r="DEK56" s="72"/>
      <c r="DEL56" s="72"/>
      <c r="DEM56" s="72"/>
      <c r="DEN56" s="72"/>
      <c r="DEO56" s="72"/>
      <c r="DEP56" s="72"/>
      <c r="DEQ56" s="72"/>
      <c r="DER56" s="72"/>
      <c r="DES56" s="72"/>
      <c r="DET56" s="72"/>
      <c r="DEU56" s="72"/>
      <c r="DEV56" s="72"/>
      <c r="DEW56" s="72"/>
      <c r="DEX56" s="72"/>
      <c r="DEY56" s="72"/>
      <c r="DEZ56" s="72"/>
      <c r="DFA56" s="72"/>
      <c r="DFB56" s="72"/>
      <c r="DFC56" s="72"/>
      <c r="DFD56" s="72"/>
      <c r="DFE56" s="72"/>
      <c r="DFF56" s="72"/>
      <c r="DFG56" s="72"/>
      <c r="DFH56" s="72"/>
      <c r="DFI56" s="72"/>
      <c r="DFJ56" s="72"/>
      <c r="DFK56" s="72"/>
      <c r="DFL56" s="72"/>
      <c r="DFM56" s="72"/>
      <c r="DFN56" s="72"/>
      <c r="DFO56" s="72"/>
      <c r="DFP56" s="72"/>
      <c r="DFQ56" s="72"/>
      <c r="DFR56" s="72"/>
      <c r="DFS56" s="72"/>
      <c r="DFT56" s="72"/>
      <c r="DFU56" s="72"/>
      <c r="DFV56" s="72"/>
      <c r="DFW56" s="72"/>
      <c r="DFX56" s="72"/>
      <c r="DFY56" s="72"/>
      <c r="DFZ56" s="72"/>
      <c r="DGA56" s="72"/>
      <c r="DGB56" s="72"/>
      <c r="DGC56" s="72"/>
      <c r="DGD56" s="72"/>
      <c r="DGE56" s="72"/>
      <c r="DGF56" s="72"/>
      <c r="DGG56" s="72"/>
      <c r="DGH56" s="72"/>
      <c r="DGI56" s="72"/>
      <c r="DGJ56" s="72"/>
      <c r="DGK56" s="72"/>
      <c r="DGL56" s="72"/>
      <c r="DGM56" s="72"/>
      <c r="DGN56" s="72"/>
      <c r="DGO56" s="72"/>
      <c r="DGP56" s="72"/>
      <c r="DGQ56" s="72"/>
      <c r="DGR56" s="72"/>
      <c r="DGS56" s="72"/>
      <c r="DGT56" s="72"/>
      <c r="DGU56" s="72"/>
      <c r="DGV56" s="72"/>
      <c r="DGW56" s="72"/>
      <c r="DGX56" s="72"/>
      <c r="DGY56" s="72"/>
      <c r="DGZ56" s="72"/>
      <c r="DHA56" s="72"/>
      <c r="DHB56" s="72"/>
      <c r="DHC56" s="72"/>
      <c r="DHD56" s="72"/>
      <c r="DHE56" s="72"/>
      <c r="DHF56" s="72"/>
      <c r="DHG56" s="72"/>
      <c r="DHH56" s="72"/>
      <c r="DHI56" s="72"/>
      <c r="DHJ56" s="72"/>
      <c r="DHK56" s="72"/>
      <c r="DHL56" s="72"/>
      <c r="DHM56" s="72"/>
      <c r="DHN56" s="72"/>
      <c r="DHO56" s="72"/>
      <c r="DHP56" s="72"/>
      <c r="DHQ56" s="72"/>
      <c r="DHR56" s="72"/>
      <c r="DHS56" s="72"/>
      <c r="DHT56" s="72"/>
      <c r="DHU56" s="72"/>
      <c r="DHV56" s="72"/>
      <c r="DHW56" s="72"/>
      <c r="DHX56" s="72"/>
      <c r="DHY56" s="72"/>
      <c r="DHZ56" s="72"/>
      <c r="DIA56" s="72"/>
      <c r="DIB56" s="72"/>
      <c r="DIC56" s="72"/>
      <c r="DID56" s="72"/>
      <c r="DIE56" s="72"/>
      <c r="DIF56" s="72"/>
      <c r="DIG56" s="72"/>
      <c r="DIH56" s="72"/>
      <c r="DII56" s="72"/>
      <c r="DIJ56" s="72"/>
      <c r="DIK56" s="72"/>
      <c r="DIL56" s="72"/>
      <c r="DIM56" s="72"/>
      <c r="DIN56" s="72"/>
      <c r="DIO56" s="72"/>
      <c r="DIP56" s="72"/>
      <c r="DIQ56" s="72"/>
      <c r="DIR56" s="72"/>
      <c r="DIS56" s="72"/>
      <c r="DIT56" s="72"/>
      <c r="DIU56" s="72"/>
      <c r="DIV56" s="72"/>
      <c r="DIW56" s="72"/>
      <c r="DIX56" s="72"/>
      <c r="DIY56" s="72"/>
      <c r="DIZ56" s="72"/>
      <c r="DJA56" s="72"/>
      <c r="DJB56" s="72"/>
      <c r="DJC56" s="72"/>
      <c r="DJD56" s="72"/>
      <c r="DJE56" s="72"/>
      <c r="DJF56" s="72"/>
      <c r="DJG56" s="72"/>
      <c r="DJH56" s="72"/>
      <c r="DJI56" s="72"/>
      <c r="DJJ56" s="72"/>
      <c r="DJK56" s="72"/>
      <c r="DJL56" s="72"/>
      <c r="DJM56" s="72"/>
      <c r="DJN56" s="72"/>
      <c r="DJO56" s="72"/>
      <c r="DJP56" s="72"/>
      <c r="DJQ56" s="72"/>
      <c r="DJR56" s="72"/>
      <c r="DJS56" s="72"/>
      <c r="DJT56" s="72"/>
      <c r="DJU56" s="72"/>
      <c r="DJV56" s="72"/>
      <c r="DJW56" s="72"/>
      <c r="DJX56" s="72"/>
      <c r="DJY56" s="72"/>
      <c r="DJZ56" s="72"/>
      <c r="DKA56" s="72"/>
      <c r="DKB56" s="72"/>
      <c r="DKC56" s="72"/>
      <c r="DKD56" s="72"/>
      <c r="DKE56" s="72"/>
      <c r="DKF56" s="72"/>
      <c r="DKG56" s="72"/>
      <c r="DKH56" s="72"/>
      <c r="DKI56" s="72"/>
      <c r="DKJ56" s="72"/>
      <c r="DKK56" s="72"/>
      <c r="DKL56" s="72"/>
      <c r="DKM56" s="72"/>
      <c r="DKN56" s="72"/>
      <c r="DKO56" s="72"/>
      <c r="DKP56" s="72"/>
      <c r="DKQ56" s="72"/>
      <c r="DKR56" s="72"/>
      <c r="DKS56" s="72"/>
      <c r="DKT56" s="72"/>
      <c r="DKU56" s="72"/>
      <c r="DKV56" s="72"/>
      <c r="DKW56" s="72"/>
      <c r="DKX56" s="72"/>
      <c r="DKY56" s="72"/>
      <c r="DKZ56" s="72"/>
      <c r="DLA56" s="72"/>
      <c r="DLB56" s="72"/>
      <c r="DLC56" s="72"/>
      <c r="DLD56" s="72"/>
      <c r="DLE56" s="72"/>
      <c r="DLF56" s="72"/>
      <c r="DLG56" s="72"/>
      <c r="DLH56" s="72"/>
      <c r="DLI56" s="72"/>
      <c r="DLJ56" s="72"/>
      <c r="DLK56" s="72"/>
      <c r="DLL56" s="72"/>
      <c r="DLM56" s="72"/>
      <c r="DLN56" s="72"/>
      <c r="DLO56" s="72"/>
      <c r="DLP56" s="72"/>
      <c r="DLQ56" s="72"/>
      <c r="DLR56" s="72"/>
      <c r="DLS56" s="72"/>
      <c r="DLT56" s="72"/>
      <c r="DLU56" s="72"/>
      <c r="DLV56" s="72"/>
      <c r="DLW56" s="72"/>
      <c r="DLX56" s="72"/>
      <c r="DLY56" s="72"/>
      <c r="DLZ56" s="72"/>
      <c r="DMA56" s="72"/>
      <c r="DMB56" s="72"/>
      <c r="DMC56" s="72"/>
      <c r="DMD56" s="72"/>
      <c r="DME56" s="72"/>
      <c r="DMF56" s="72"/>
      <c r="DMG56" s="72"/>
      <c r="DMH56" s="72"/>
      <c r="DMI56" s="72"/>
      <c r="DMJ56" s="72"/>
      <c r="DMK56" s="72"/>
      <c r="DML56" s="72"/>
      <c r="DMM56" s="72"/>
      <c r="DMN56" s="72"/>
      <c r="DMO56" s="72"/>
      <c r="DMP56" s="72"/>
      <c r="DMQ56" s="72"/>
      <c r="DMR56" s="72"/>
      <c r="DMS56" s="72"/>
      <c r="DMT56" s="72"/>
      <c r="DMU56" s="72"/>
      <c r="DMV56" s="72"/>
      <c r="DMW56" s="72"/>
      <c r="DMX56" s="72"/>
      <c r="DMY56" s="72"/>
      <c r="DMZ56" s="72"/>
      <c r="DNA56" s="72"/>
      <c r="DNB56" s="72"/>
      <c r="DNC56" s="72"/>
      <c r="DND56" s="72"/>
      <c r="DNE56" s="72"/>
      <c r="DNF56" s="72"/>
      <c r="DNG56" s="72"/>
      <c r="DNH56" s="72"/>
      <c r="DNI56" s="72"/>
      <c r="DNJ56" s="72"/>
      <c r="DNK56" s="72"/>
      <c r="DNL56" s="72"/>
      <c r="DNM56" s="72"/>
      <c r="DNN56" s="72"/>
      <c r="DNO56" s="72"/>
      <c r="DNP56" s="72"/>
      <c r="DNQ56" s="72"/>
      <c r="DNR56" s="72"/>
      <c r="DNS56" s="72"/>
      <c r="DNT56" s="72"/>
      <c r="DNU56" s="72"/>
      <c r="DNV56" s="72"/>
      <c r="DNW56" s="72"/>
      <c r="DNX56" s="72"/>
      <c r="DNY56" s="72"/>
      <c r="DNZ56" s="72"/>
      <c r="DOA56" s="72"/>
      <c r="DOB56" s="72"/>
      <c r="DOC56" s="72"/>
      <c r="DOD56" s="72"/>
      <c r="DOE56" s="72"/>
      <c r="DOF56" s="72"/>
      <c r="DOG56" s="72"/>
      <c r="DOH56" s="72"/>
      <c r="DOI56" s="72"/>
      <c r="DOJ56" s="72"/>
      <c r="DOK56" s="72"/>
      <c r="DOL56" s="72"/>
      <c r="DOM56" s="72"/>
      <c r="DON56" s="72"/>
      <c r="DOO56" s="72"/>
      <c r="DOP56" s="72"/>
      <c r="DOQ56" s="72"/>
      <c r="DOR56" s="72"/>
      <c r="DOS56" s="72"/>
      <c r="DOT56" s="72"/>
      <c r="DOU56" s="72"/>
      <c r="DOV56" s="72"/>
      <c r="DOW56" s="72"/>
      <c r="DOX56" s="72"/>
      <c r="DOY56" s="72"/>
      <c r="DOZ56" s="72"/>
      <c r="DPA56" s="72"/>
      <c r="DPB56" s="72"/>
      <c r="DPC56" s="72"/>
      <c r="DPD56" s="72"/>
      <c r="DPE56" s="72"/>
      <c r="DPF56" s="72"/>
      <c r="DPG56" s="72"/>
      <c r="DPH56" s="72"/>
      <c r="DPI56" s="72"/>
      <c r="DPJ56" s="72"/>
      <c r="DPK56" s="72"/>
      <c r="DPL56" s="72"/>
      <c r="DPM56" s="72"/>
      <c r="DPN56" s="72"/>
      <c r="DPO56" s="72"/>
      <c r="DPP56" s="72"/>
      <c r="DPQ56" s="72"/>
      <c r="DPR56" s="72"/>
      <c r="DPS56" s="72"/>
      <c r="DPT56" s="72"/>
      <c r="DPU56" s="72"/>
      <c r="DPV56" s="72"/>
      <c r="DPW56" s="72"/>
      <c r="DPX56" s="72"/>
      <c r="DPY56" s="72"/>
      <c r="DPZ56" s="72"/>
      <c r="DQA56" s="72"/>
      <c r="DQB56" s="72"/>
      <c r="DQC56" s="72"/>
      <c r="DQD56" s="72"/>
      <c r="DQE56" s="72"/>
      <c r="DQF56" s="72"/>
      <c r="DQG56" s="72"/>
      <c r="DQH56" s="72"/>
      <c r="DQI56" s="72"/>
      <c r="DQJ56" s="72"/>
      <c r="DQK56" s="72"/>
      <c r="DQL56" s="72"/>
      <c r="DQM56" s="72"/>
      <c r="DQN56" s="72"/>
      <c r="DQO56" s="72"/>
      <c r="DQP56" s="72"/>
      <c r="DQQ56" s="72"/>
      <c r="DQR56" s="72"/>
      <c r="DQS56" s="72"/>
      <c r="DQT56" s="72"/>
      <c r="DQU56" s="72"/>
      <c r="DQV56" s="72"/>
      <c r="DQW56" s="72"/>
      <c r="DQX56" s="72"/>
      <c r="DQY56" s="72"/>
      <c r="DQZ56" s="72"/>
      <c r="DRA56" s="72"/>
      <c r="DRB56" s="72"/>
      <c r="DRC56" s="72"/>
      <c r="DRD56" s="72"/>
      <c r="DRE56" s="72"/>
      <c r="DRF56" s="72"/>
      <c r="DRG56" s="72"/>
      <c r="DRH56" s="72"/>
      <c r="DRI56" s="72"/>
      <c r="DRJ56" s="72"/>
      <c r="DRK56" s="72"/>
      <c r="DRL56" s="72"/>
      <c r="DRM56" s="72"/>
      <c r="DRN56" s="72"/>
      <c r="DRO56" s="72"/>
      <c r="DRP56" s="72"/>
      <c r="DRQ56" s="72"/>
      <c r="DRR56" s="72"/>
      <c r="DRS56" s="72"/>
      <c r="DRT56" s="72"/>
      <c r="DRU56" s="72"/>
      <c r="DRV56" s="72"/>
      <c r="DRW56" s="72"/>
      <c r="DRX56" s="72"/>
      <c r="DRY56" s="72"/>
      <c r="DRZ56" s="72"/>
      <c r="DSA56" s="72"/>
      <c r="DSB56" s="72"/>
      <c r="DSC56" s="72"/>
      <c r="DSD56" s="72"/>
      <c r="DSE56" s="72"/>
      <c r="DSF56" s="72"/>
      <c r="DSG56" s="72"/>
      <c r="DSH56" s="72"/>
      <c r="DSI56" s="72"/>
      <c r="DSJ56" s="72"/>
      <c r="DSK56" s="72"/>
      <c r="DSL56" s="72"/>
      <c r="DSM56" s="72"/>
      <c r="DSN56" s="72"/>
      <c r="DSO56" s="72"/>
      <c r="DSP56" s="72"/>
      <c r="DSQ56" s="72"/>
      <c r="DSR56" s="72"/>
      <c r="DSS56" s="72"/>
      <c r="DST56" s="72"/>
      <c r="DSU56" s="72"/>
      <c r="DSV56" s="72"/>
      <c r="DSW56" s="72"/>
      <c r="DSX56" s="72"/>
      <c r="DSY56" s="72"/>
      <c r="DSZ56" s="72"/>
      <c r="DTA56" s="72"/>
      <c r="DTB56" s="72"/>
      <c r="DTC56" s="72"/>
      <c r="DTD56" s="72"/>
      <c r="DTE56" s="72"/>
      <c r="DTF56" s="72"/>
      <c r="DTG56" s="72"/>
      <c r="DTH56" s="72"/>
      <c r="DTI56" s="72"/>
      <c r="DTJ56" s="72"/>
      <c r="DTK56" s="72"/>
      <c r="DTL56" s="72"/>
      <c r="DTM56" s="72"/>
      <c r="DTN56" s="72"/>
      <c r="DTO56" s="72"/>
      <c r="DTP56" s="72"/>
      <c r="DTQ56" s="72"/>
      <c r="DTR56" s="72"/>
      <c r="DTS56" s="72"/>
      <c r="DTT56" s="72"/>
      <c r="DTU56" s="72"/>
      <c r="DTV56" s="72"/>
      <c r="DTW56" s="72"/>
      <c r="DTX56" s="72"/>
      <c r="DTY56" s="72"/>
      <c r="DTZ56" s="72"/>
      <c r="DUA56" s="72"/>
      <c r="DUB56" s="72"/>
      <c r="DUC56" s="72"/>
      <c r="DUD56" s="72"/>
      <c r="DUE56" s="72"/>
      <c r="DUF56" s="72"/>
      <c r="DUG56" s="72"/>
      <c r="DUH56" s="72"/>
      <c r="DUI56" s="72"/>
      <c r="DUJ56" s="72"/>
      <c r="DUK56" s="72"/>
      <c r="DUL56" s="72"/>
      <c r="DUM56" s="72"/>
      <c r="DUN56" s="72"/>
      <c r="DUO56" s="72"/>
      <c r="DUP56" s="72"/>
      <c r="DUQ56" s="72"/>
      <c r="DUR56" s="72"/>
      <c r="DUS56" s="72"/>
      <c r="DUT56" s="72"/>
      <c r="DUU56" s="72"/>
      <c r="DUV56" s="72"/>
      <c r="DUW56" s="72"/>
      <c r="DUX56" s="72"/>
      <c r="DUY56" s="72"/>
      <c r="DUZ56" s="72"/>
      <c r="DVA56" s="72"/>
      <c r="DVB56" s="72"/>
      <c r="DVC56" s="72"/>
      <c r="DVD56" s="72"/>
      <c r="DVE56" s="72"/>
      <c r="DVF56" s="72"/>
      <c r="DVG56" s="72"/>
      <c r="DVH56" s="72"/>
      <c r="DVI56" s="72"/>
      <c r="DVJ56" s="72"/>
      <c r="DVK56" s="72"/>
      <c r="DVL56" s="72"/>
      <c r="DVM56" s="72"/>
      <c r="DVN56" s="72"/>
      <c r="DVO56" s="72"/>
      <c r="DVP56" s="72"/>
      <c r="DVQ56" s="72"/>
      <c r="DVR56" s="72"/>
      <c r="DVS56" s="72"/>
      <c r="DVT56" s="72"/>
      <c r="DVU56" s="72"/>
      <c r="DVV56" s="72"/>
      <c r="DVW56" s="72"/>
      <c r="DVX56" s="72"/>
      <c r="DVY56" s="72"/>
      <c r="DVZ56" s="72"/>
      <c r="DWA56" s="72"/>
      <c r="DWB56" s="72"/>
      <c r="DWC56" s="72"/>
      <c r="DWD56" s="72"/>
      <c r="DWE56" s="72"/>
      <c r="DWF56" s="72"/>
      <c r="DWG56" s="72"/>
      <c r="DWH56" s="72"/>
      <c r="DWI56" s="72"/>
      <c r="DWJ56" s="72"/>
      <c r="DWK56" s="72"/>
      <c r="DWL56" s="72"/>
      <c r="DWM56" s="72"/>
      <c r="DWN56" s="72"/>
      <c r="DWO56" s="72"/>
      <c r="DWP56" s="72"/>
      <c r="DWQ56" s="72"/>
      <c r="DWR56" s="72"/>
      <c r="DWS56" s="72"/>
      <c r="DWT56" s="72"/>
      <c r="DWU56" s="72"/>
      <c r="DWV56" s="72"/>
      <c r="DWW56" s="72"/>
      <c r="DWX56" s="72"/>
      <c r="DWY56" s="72"/>
      <c r="DWZ56" s="72"/>
      <c r="DXA56" s="72"/>
      <c r="DXB56" s="72"/>
      <c r="DXC56" s="72"/>
      <c r="DXD56" s="72"/>
      <c r="DXE56" s="72"/>
      <c r="DXF56" s="72"/>
      <c r="DXG56" s="72"/>
      <c r="DXH56" s="72"/>
      <c r="DXI56" s="72"/>
      <c r="DXJ56" s="72"/>
      <c r="DXK56" s="72"/>
      <c r="DXL56" s="72"/>
      <c r="DXM56" s="72"/>
      <c r="DXN56" s="72"/>
      <c r="DXO56" s="72"/>
      <c r="DXP56" s="72"/>
      <c r="DXQ56" s="72"/>
      <c r="DXR56" s="72"/>
      <c r="DXS56" s="72"/>
      <c r="DXT56" s="72"/>
      <c r="DXU56" s="72"/>
      <c r="DXV56" s="72"/>
      <c r="DXW56" s="72"/>
      <c r="DXX56" s="72"/>
      <c r="DXY56" s="72"/>
      <c r="DXZ56" s="72"/>
      <c r="DYA56" s="72"/>
      <c r="DYB56" s="72"/>
      <c r="DYC56" s="72"/>
      <c r="DYD56" s="72"/>
      <c r="DYE56" s="72"/>
      <c r="DYF56" s="72"/>
      <c r="DYG56" s="72"/>
      <c r="DYH56" s="72"/>
      <c r="DYI56" s="72"/>
      <c r="DYJ56" s="72"/>
      <c r="DYK56" s="72"/>
      <c r="DYL56" s="72"/>
      <c r="DYM56" s="72"/>
      <c r="DYN56" s="72"/>
      <c r="DYO56" s="72"/>
      <c r="DYP56" s="72"/>
      <c r="DYQ56" s="72"/>
      <c r="DYR56" s="72"/>
      <c r="DYS56" s="72"/>
      <c r="DYT56" s="72"/>
      <c r="DYU56" s="72"/>
      <c r="DYV56" s="72"/>
      <c r="DYW56" s="72"/>
      <c r="DYX56" s="72"/>
      <c r="DYY56" s="72"/>
      <c r="DYZ56" s="72"/>
      <c r="DZA56" s="72"/>
      <c r="DZB56" s="72"/>
      <c r="DZC56" s="72"/>
      <c r="DZD56" s="72"/>
      <c r="DZE56" s="72"/>
      <c r="DZF56" s="72"/>
      <c r="DZG56" s="72"/>
      <c r="DZH56" s="72"/>
      <c r="DZI56" s="72"/>
      <c r="DZJ56" s="72"/>
      <c r="DZK56" s="72"/>
      <c r="DZL56" s="72"/>
      <c r="DZM56" s="72"/>
      <c r="DZN56" s="72"/>
      <c r="DZO56" s="72"/>
      <c r="DZP56" s="72"/>
      <c r="DZQ56" s="72"/>
      <c r="DZR56" s="72"/>
      <c r="DZS56" s="72"/>
      <c r="DZT56" s="72"/>
      <c r="DZU56" s="72"/>
      <c r="DZV56" s="72"/>
      <c r="DZW56" s="72"/>
      <c r="DZX56" s="72"/>
      <c r="DZY56" s="72"/>
      <c r="DZZ56" s="72"/>
      <c r="EAA56" s="72"/>
      <c r="EAB56" s="72"/>
      <c r="EAC56" s="72"/>
      <c r="EAD56" s="72"/>
      <c r="EAE56" s="72"/>
      <c r="EAF56" s="72"/>
      <c r="EAG56" s="72"/>
      <c r="EAH56" s="72"/>
      <c r="EAI56" s="72"/>
      <c r="EAJ56" s="72"/>
      <c r="EAK56" s="72"/>
      <c r="EAL56" s="72"/>
      <c r="EAM56" s="72"/>
      <c r="EAN56" s="72"/>
      <c r="EAO56" s="72"/>
      <c r="EAP56" s="72"/>
      <c r="EAQ56" s="72"/>
      <c r="EAR56" s="72"/>
      <c r="EAS56" s="72"/>
      <c r="EAT56" s="72"/>
      <c r="EAU56" s="72"/>
      <c r="EAV56" s="72"/>
      <c r="EAW56" s="72"/>
      <c r="EAX56" s="72"/>
      <c r="EAY56" s="72"/>
      <c r="EAZ56" s="72"/>
      <c r="EBA56" s="72"/>
      <c r="EBB56" s="72"/>
      <c r="EBC56" s="72"/>
      <c r="EBD56" s="72"/>
      <c r="EBE56" s="72"/>
      <c r="EBF56" s="72"/>
      <c r="EBG56" s="72"/>
      <c r="EBH56" s="72"/>
      <c r="EBI56" s="72"/>
      <c r="EBJ56" s="72"/>
      <c r="EBK56" s="72"/>
      <c r="EBL56" s="72"/>
      <c r="EBM56" s="72"/>
      <c r="EBN56" s="72"/>
      <c r="EBO56" s="72"/>
      <c r="EBP56" s="72"/>
      <c r="EBQ56" s="72"/>
      <c r="EBR56" s="72"/>
      <c r="EBS56" s="72"/>
      <c r="EBT56" s="72"/>
      <c r="EBU56" s="72"/>
      <c r="EBV56" s="72"/>
      <c r="EBW56" s="72"/>
      <c r="EBX56" s="72"/>
      <c r="EBY56" s="72"/>
      <c r="EBZ56" s="72"/>
      <c r="ECA56" s="72"/>
      <c r="ECB56" s="72"/>
      <c r="ECC56" s="72"/>
      <c r="ECD56" s="72"/>
      <c r="ECE56" s="72"/>
      <c r="ECF56" s="72"/>
      <c r="ECG56" s="72"/>
      <c r="ECH56" s="72"/>
      <c r="ECI56" s="72"/>
      <c r="ECJ56" s="72"/>
      <c r="ECK56" s="72"/>
      <c r="ECL56" s="72"/>
      <c r="ECM56" s="72"/>
      <c r="ECN56" s="72"/>
      <c r="ECO56" s="72"/>
      <c r="ECP56" s="72"/>
      <c r="ECQ56" s="72"/>
      <c r="ECR56" s="72"/>
      <c r="ECS56" s="72"/>
      <c r="ECT56" s="72"/>
      <c r="ECU56" s="72"/>
      <c r="ECV56" s="72"/>
      <c r="ECW56" s="72"/>
      <c r="ECX56" s="72"/>
      <c r="ECY56" s="72"/>
      <c r="ECZ56" s="72"/>
      <c r="EDA56" s="72"/>
      <c r="EDB56" s="72"/>
      <c r="EDC56" s="72"/>
      <c r="EDD56" s="72"/>
      <c r="EDE56" s="72"/>
      <c r="EDF56" s="72"/>
      <c r="EDG56" s="72"/>
      <c r="EDH56" s="72"/>
      <c r="EDI56" s="72"/>
      <c r="EDJ56" s="72"/>
      <c r="EDK56" s="72"/>
      <c r="EDL56" s="72"/>
      <c r="EDM56" s="72"/>
      <c r="EDN56" s="72"/>
      <c r="EDO56" s="72"/>
      <c r="EDP56" s="72"/>
      <c r="EDQ56" s="72"/>
      <c r="EDR56" s="72"/>
      <c r="EDS56" s="72"/>
      <c r="EDT56" s="72"/>
      <c r="EDU56" s="72"/>
      <c r="EDV56" s="72"/>
      <c r="EDW56" s="72"/>
      <c r="EDX56" s="72"/>
      <c r="EDY56" s="72"/>
      <c r="EDZ56" s="72"/>
      <c r="EEA56" s="72"/>
      <c r="EEB56" s="72"/>
      <c r="EEC56" s="72"/>
      <c r="EED56" s="72"/>
      <c r="EEE56" s="72"/>
      <c r="EEF56" s="72"/>
      <c r="EEG56" s="72"/>
      <c r="EEH56" s="72"/>
      <c r="EEI56" s="72"/>
      <c r="EEJ56" s="72"/>
      <c r="EEK56" s="72"/>
      <c r="EEL56" s="72"/>
      <c r="EEM56" s="72"/>
      <c r="EEN56" s="72"/>
      <c r="EEO56" s="72"/>
      <c r="EEP56" s="72"/>
      <c r="EEQ56" s="72"/>
      <c r="EER56" s="72"/>
      <c r="EES56" s="72"/>
      <c r="EET56" s="72"/>
      <c r="EEU56" s="72"/>
      <c r="EEV56" s="72"/>
      <c r="EEW56" s="72"/>
      <c r="EEX56" s="72"/>
      <c r="EEY56" s="72"/>
      <c r="EEZ56" s="72"/>
      <c r="EFA56" s="72"/>
      <c r="EFB56" s="72"/>
      <c r="EFC56" s="72"/>
      <c r="EFD56" s="72"/>
      <c r="EFE56" s="72"/>
      <c r="EFF56" s="72"/>
      <c r="EFG56" s="72"/>
      <c r="EFH56" s="72"/>
      <c r="EFI56" s="72"/>
      <c r="EFJ56" s="72"/>
      <c r="EFK56" s="72"/>
      <c r="EFL56" s="72"/>
      <c r="EFM56" s="72"/>
      <c r="EFN56" s="72"/>
      <c r="EFO56" s="72"/>
      <c r="EFP56" s="72"/>
      <c r="EFQ56" s="72"/>
      <c r="EFR56" s="72"/>
      <c r="EFS56" s="72"/>
      <c r="EFT56" s="72"/>
      <c r="EFU56" s="72"/>
      <c r="EFV56" s="72"/>
      <c r="EFW56" s="72"/>
      <c r="EFX56" s="72"/>
      <c r="EFY56" s="72"/>
      <c r="EFZ56" s="72"/>
      <c r="EGA56" s="72"/>
      <c r="EGB56" s="72"/>
      <c r="EGC56" s="72"/>
      <c r="EGD56" s="72"/>
      <c r="EGE56" s="72"/>
      <c r="EGF56" s="72"/>
      <c r="EGG56" s="72"/>
      <c r="EGH56" s="72"/>
      <c r="EGI56" s="72"/>
      <c r="EGJ56" s="72"/>
      <c r="EGK56" s="72"/>
      <c r="EGL56" s="72"/>
      <c r="EGM56" s="72"/>
      <c r="EGN56" s="72"/>
      <c r="EGO56" s="72"/>
      <c r="EGP56" s="72"/>
      <c r="EGQ56" s="72"/>
      <c r="EGR56" s="72"/>
      <c r="EGS56" s="72"/>
      <c r="EGT56" s="72"/>
      <c r="EGU56" s="72"/>
      <c r="EGV56" s="72"/>
      <c r="EGW56" s="72"/>
      <c r="EGX56" s="72"/>
      <c r="EGY56" s="72"/>
      <c r="EGZ56" s="72"/>
      <c r="EHA56" s="72"/>
      <c r="EHB56" s="72"/>
      <c r="EHC56" s="72"/>
      <c r="EHD56" s="72"/>
      <c r="EHE56" s="72"/>
      <c r="EHF56" s="72"/>
      <c r="EHG56" s="72"/>
      <c r="EHH56" s="72"/>
      <c r="EHI56" s="72"/>
      <c r="EHJ56" s="72"/>
      <c r="EHK56" s="72"/>
      <c r="EHL56" s="72"/>
      <c r="EHM56" s="72"/>
      <c r="EHN56" s="72"/>
      <c r="EHO56" s="72"/>
      <c r="EHP56" s="72"/>
      <c r="EHQ56" s="72"/>
      <c r="EHR56" s="72"/>
      <c r="EHS56" s="72"/>
      <c r="EHT56" s="72"/>
      <c r="EHU56" s="72"/>
      <c r="EHV56" s="72"/>
      <c r="EHW56" s="72"/>
      <c r="EHX56" s="72"/>
      <c r="EHY56" s="72"/>
      <c r="EHZ56" s="72"/>
      <c r="EIA56" s="72"/>
      <c r="EIB56" s="72"/>
      <c r="EIC56" s="72"/>
      <c r="EID56" s="72"/>
      <c r="EIE56" s="72"/>
      <c r="EIF56" s="72"/>
      <c r="EIG56" s="72"/>
      <c r="EIH56" s="72"/>
      <c r="EII56" s="72"/>
      <c r="EIJ56" s="72"/>
      <c r="EIK56" s="72"/>
      <c r="EIL56" s="72"/>
      <c r="EIM56" s="72"/>
      <c r="EIN56" s="72"/>
      <c r="EIO56" s="72"/>
      <c r="EIP56" s="72"/>
      <c r="EIQ56" s="72"/>
      <c r="EIR56" s="72"/>
      <c r="EIS56" s="72"/>
      <c r="EIT56" s="72"/>
      <c r="EIU56" s="72"/>
      <c r="EIV56" s="72"/>
      <c r="EIW56" s="72"/>
      <c r="EIX56" s="72"/>
      <c r="EIY56" s="72"/>
      <c r="EIZ56" s="72"/>
      <c r="EJA56" s="72"/>
      <c r="EJB56" s="72"/>
      <c r="EJC56" s="72"/>
      <c r="EJD56" s="72"/>
      <c r="EJE56" s="72"/>
      <c r="EJF56" s="72"/>
      <c r="EJG56" s="72"/>
      <c r="EJH56" s="72"/>
      <c r="EJI56" s="72"/>
      <c r="EJJ56" s="72"/>
      <c r="EJK56" s="72"/>
      <c r="EJL56" s="72"/>
      <c r="EJM56" s="72"/>
      <c r="EJN56" s="72"/>
      <c r="EJO56" s="72"/>
      <c r="EJP56" s="72"/>
      <c r="EJQ56" s="72"/>
      <c r="EJR56" s="72"/>
      <c r="EJS56" s="72"/>
      <c r="EJT56" s="72"/>
      <c r="EJU56" s="72"/>
      <c r="EJV56" s="72"/>
      <c r="EJW56" s="72"/>
      <c r="EJX56" s="72"/>
      <c r="EJY56" s="72"/>
      <c r="EJZ56" s="72"/>
      <c r="EKA56" s="72"/>
      <c r="EKB56" s="72"/>
      <c r="EKC56" s="72"/>
      <c r="EKD56" s="72"/>
      <c r="EKE56" s="72"/>
      <c r="EKF56" s="72"/>
      <c r="EKG56" s="72"/>
      <c r="EKH56" s="72"/>
      <c r="EKI56" s="72"/>
      <c r="EKJ56" s="72"/>
      <c r="EKK56" s="72"/>
      <c r="EKL56" s="72"/>
      <c r="EKM56" s="72"/>
      <c r="EKN56" s="72"/>
      <c r="EKO56" s="72"/>
      <c r="EKP56" s="72"/>
      <c r="EKQ56" s="72"/>
      <c r="EKR56" s="72"/>
      <c r="EKS56" s="72"/>
      <c r="EKT56" s="72"/>
      <c r="EKU56" s="72"/>
      <c r="EKV56" s="72"/>
      <c r="EKW56" s="72"/>
      <c r="EKX56" s="72"/>
      <c r="EKY56" s="72"/>
      <c r="EKZ56" s="72"/>
      <c r="ELA56" s="72"/>
      <c r="ELB56" s="72"/>
      <c r="ELC56" s="72"/>
      <c r="ELD56" s="72"/>
      <c r="ELE56" s="72"/>
      <c r="ELF56" s="72"/>
      <c r="ELG56" s="72"/>
      <c r="ELH56" s="72"/>
      <c r="ELI56" s="72"/>
      <c r="ELJ56" s="72"/>
      <c r="ELK56" s="72"/>
      <c r="ELL56" s="72"/>
      <c r="ELM56" s="72"/>
      <c r="ELN56" s="72"/>
      <c r="ELO56" s="72"/>
      <c r="ELP56" s="72"/>
      <c r="ELQ56" s="72"/>
      <c r="ELR56" s="72"/>
      <c r="ELS56" s="72"/>
      <c r="ELT56" s="72"/>
      <c r="ELU56" s="72"/>
      <c r="ELV56" s="72"/>
      <c r="ELW56" s="72"/>
      <c r="ELX56" s="72"/>
      <c r="ELY56" s="72"/>
      <c r="ELZ56" s="72"/>
      <c r="EMA56" s="72"/>
      <c r="EMB56" s="72"/>
      <c r="EMC56" s="72"/>
      <c r="EMD56" s="72"/>
      <c r="EME56" s="72"/>
      <c r="EMF56" s="72"/>
      <c r="EMG56" s="72"/>
      <c r="EMH56" s="72"/>
      <c r="EMI56" s="72"/>
      <c r="EMJ56" s="72"/>
      <c r="EMK56" s="72"/>
      <c r="EML56" s="72"/>
      <c r="EMM56" s="72"/>
      <c r="EMN56" s="72"/>
      <c r="EMO56" s="72"/>
      <c r="EMP56" s="72"/>
      <c r="EMQ56" s="72"/>
      <c r="EMR56" s="72"/>
      <c r="EMS56" s="72"/>
      <c r="EMT56" s="72"/>
      <c r="EMU56" s="72"/>
      <c r="EMV56" s="72"/>
      <c r="EMW56" s="72"/>
      <c r="EMX56" s="72"/>
      <c r="EMY56" s="72"/>
      <c r="EMZ56" s="72"/>
      <c r="ENA56" s="72"/>
      <c r="ENB56" s="72"/>
      <c r="ENC56" s="72"/>
      <c r="END56" s="72"/>
      <c r="ENE56" s="72"/>
      <c r="ENF56" s="72"/>
      <c r="ENG56" s="72"/>
      <c r="ENH56" s="72"/>
      <c r="ENI56" s="72"/>
      <c r="ENJ56" s="72"/>
      <c r="ENK56" s="72"/>
      <c r="ENL56" s="72"/>
      <c r="ENM56" s="72"/>
      <c r="ENN56" s="72"/>
      <c r="ENO56" s="72"/>
      <c r="ENP56" s="72"/>
      <c r="ENQ56" s="72"/>
      <c r="ENR56" s="72"/>
      <c r="ENS56" s="72"/>
      <c r="ENT56" s="72"/>
      <c r="ENU56" s="72"/>
      <c r="ENV56" s="72"/>
      <c r="ENW56" s="72"/>
      <c r="ENX56" s="72"/>
      <c r="ENY56" s="72"/>
      <c r="ENZ56" s="72"/>
      <c r="EOA56" s="72"/>
      <c r="EOB56" s="72"/>
      <c r="EOC56" s="72"/>
      <c r="EOD56" s="72"/>
      <c r="EOE56" s="72"/>
      <c r="EOF56" s="72"/>
      <c r="EOG56" s="72"/>
      <c r="EOH56" s="72"/>
      <c r="EOI56" s="72"/>
      <c r="EOJ56" s="72"/>
      <c r="EOK56" s="72"/>
      <c r="EOL56" s="72"/>
      <c r="EOM56" s="72"/>
      <c r="EON56" s="72"/>
      <c r="EOO56" s="72"/>
      <c r="EOP56" s="72"/>
      <c r="EOQ56" s="72"/>
      <c r="EOR56" s="72"/>
      <c r="EOS56" s="72"/>
      <c r="EOT56" s="72"/>
      <c r="EOU56" s="72"/>
      <c r="EOV56" s="72"/>
      <c r="EOW56" s="72"/>
      <c r="EOX56" s="72"/>
      <c r="EOY56" s="72"/>
      <c r="EOZ56" s="72"/>
      <c r="EPA56" s="72"/>
      <c r="EPB56" s="72"/>
      <c r="EPC56" s="72"/>
      <c r="EPD56" s="72"/>
      <c r="EPE56" s="72"/>
      <c r="EPF56" s="72"/>
      <c r="EPG56" s="72"/>
      <c r="EPH56" s="72"/>
      <c r="EPI56" s="72"/>
      <c r="EPJ56" s="72"/>
      <c r="EPK56" s="72"/>
      <c r="EPL56" s="72"/>
      <c r="EPM56" s="72"/>
      <c r="EPN56" s="72"/>
      <c r="EPO56" s="72"/>
      <c r="EPP56" s="72"/>
      <c r="EPQ56" s="72"/>
      <c r="EPR56" s="72"/>
      <c r="EPS56" s="72"/>
      <c r="EPT56" s="72"/>
      <c r="EPU56" s="72"/>
      <c r="EPV56" s="72"/>
      <c r="EPW56" s="72"/>
      <c r="EPX56" s="72"/>
      <c r="EPY56" s="72"/>
      <c r="EPZ56" s="72"/>
      <c r="EQA56" s="72"/>
      <c r="EQB56" s="72"/>
      <c r="EQC56" s="72"/>
      <c r="EQD56" s="72"/>
      <c r="EQE56" s="72"/>
      <c r="EQF56" s="72"/>
      <c r="EQG56" s="72"/>
      <c r="EQH56" s="72"/>
      <c r="EQI56" s="72"/>
      <c r="EQJ56" s="72"/>
      <c r="EQK56" s="72"/>
      <c r="EQL56" s="72"/>
      <c r="EQM56" s="72"/>
      <c r="EQN56" s="72"/>
      <c r="EQO56" s="72"/>
      <c r="EQP56" s="72"/>
      <c r="EQQ56" s="72"/>
      <c r="EQR56" s="72"/>
      <c r="EQS56" s="72"/>
      <c r="EQT56" s="72"/>
      <c r="EQU56" s="72"/>
      <c r="EQV56" s="72"/>
      <c r="EQW56" s="72"/>
      <c r="EQX56" s="72"/>
      <c r="EQY56" s="72"/>
      <c r="EQZ56" s="72"/>
      <c r="ERA56" s="72"/>
      <c r="ERB56" s="72"/>
      <c r="ERC56" s="72"/>
      <c r="ERD56" s="72"/>
      <c r="ERE56" s="72"/>
      <c r="ERF56" s="72"/>
      <c r="ERG56" s="72"/>
      <c r="ERH56" s="72"/>
      <c r="ERI56" s="72"/>
      <c r="ERJ56" s="72"/>
      <c r="ERK56" s="72"/>
      <c r="ERL56" s="72"/>
      <c r="ERM56" s="72"/>
      <c r="ERN56" s="72"/>
      <c r="ERO56" s="72"/>
      <c r="ERP56" s="72"/>
      <c r="ERQ56" s="72"/>
      <c r="ERR56" s="72"/>
      <c r="ERS56" s="72"/>
      <c r="ERT56" s="72"/>
      <c r="ERU56" s="72"/>
      <c r="ERV56" s="72"/>
      <c r="ERW56" s="72"/>
      <c r="ERX56" s="72"/>
      <c r="ERY56" s="72"/>
      <c r="ERZ56" s="72"/>
      <c r="ESA56" s="72"/>
      <c r="ESB56" s="72"/>
      <c r="ESC56" s="72"/>
      <c r="ESD56" s="72"/>
      <c r="ESE56" s="72"/>
      <c r="ESF56" s="72"/>
      <c r="ESG56" s="72"/>
      <c r="ESH56" s="72"/>
      <c r="ESI56" s="72"/>
      <c r="ESJ56" s="72"/>
      <c r="ESK56" s="72"/>
      <c r="ESL56" s="72"/>
      <c r="ESM56" s="72"/>
      <c r="ESN56" s="72"/>
      <c r="ESO56" s="72"/>
      <c r="ESP56" s="72"/>
      <c r="ESQ56" s="72"/>
      <c r="ESR56" s="72"/>
      <c r="ESS56" s="72"/>
      <c r="EST56" s="72"/>
      <c r="ESU56" s="72"/>
      <c r="ESV56" s="72"/>
      <c r="ESW56" s="72"/>
      <c r="ESX56" s="72"/>
      <c r="ESY56" s="72"/>
      <c r="ESZ56" s="72"/>
      <c r="ETA56" s="72"/>
      <c r="ETB56" s="72"/>
      <c r="ETC56" s="72"/>
      <c r="ETD56" s="72"/>
      <c r="ETE56" s="72"/>
      <c r="ETF56" s="72"/>
      <c r="ETG56" s="72"/>
      <c r="ETH56" s="72"/>
      <c r="ETI56" s="72"/>
      <c r="ETJ56" s="72"/>
      <c r="ETK56" s="72"/>
      <c r="ETL56" s="72"/>
      <c r="ETM56" s="72"/>
      <c r="ETN56" s="72"/>
      <c r="ETO56" s="72"/>
      <c r="ETP56" s="72"/>
      <c r="ETQ56" s="72"/>
      <c r="ETR56" s="72"/>
      <c r="ETS56" s="72"/>
      <c r="ETT56" s="72"/>
      <c r="ETU56" s="72"/>
      <c r="ETV56" s="72"/>
      <c r="ETW56" s="72"/>
      <c r="ETX56" s="72"/>
      <c r="ETY56" s="72"/>
      <c r="ETZ56" s="72"/>
      <c r="EUA56" s="72"/>
      <c r="EUB56" s="72"/>
      <c r="EUC56" s="72"/>
      <c r="EUD56" s="72"/>
      <c r="EUE56" s="72"/>
      <c r="EUF56" s="72"/>
      <c r="EUG56" s="72"/>
      <c r="EUH56" s="72"/>
      <c r="EUI56" s="72"/>
      <c r="EUJ56" s="72"/>
      <c r="EUK56" s="72"/>
      <c r="EUL56" s="72"/>
      <c r="EUM56" s="72"/>
      <c r="EUN56" s="72"/>
      <c r="EUO56" s="72"/>
      <c r="EUP56" s="72"/>
      <c r="EUQ56" s="72"/>
      <c r="EUR56" s="72"/>
      <c r="EUS56" s="72"/>
      <c r="EUT56" s="72"/>
      <c r="EUU56" s="72"/>
      <c r="EUV56" s="72"/>
      <c r="EUW56" s="72"/>
      <c r="EUX56" s="72"/>
      <c r="EUY56" s="72"/>
      <c r="EUZ56" s="72"/>
      <c r="EVA56" s="72"/>
      <c r="EVB56" s="72"/>
      <c r="EVC56" s="72"/>
      <c r="EVD56" s="72"/>
      <c r="EVE56" s="72"/>
      <c r="EVF56" s="72"/>
      <c r="EVG56" s="72"/>
      <c r="EVH56" s="72"/>
      <c r="EVI56" s="72"/>
      <c r="EVJ56" s="72"/>
      <c r="EVK56" s="72"/>
      <c r="EVL56" s="72"/>
      <c r="EVM56" s="72"/>
      <c r="EVN56" s="72"/>
      <c r="EVO56" s="72"/>
      <c r="EVP56" s="72"/>
      <c r="EVQ56" s="72"/>
      <c r="EVR56" s="72"/>
      <c r="EVS56" s="72"/>
      <c r="EVT56" s="72"/>
      <c r="EVU56" s="72"/>
      <c r="EVV56" s="72"/>
      <c r="EVW56" s="72"/>
      <c r="EVX56" s="72"/>
      <c r="EVY56" s="72"/>
      <c r="EVZ56" s="72"/>
      <c r="EWA56" s="72"/>
      <c r="EWB56" s="72"/>
      <c r="EWC56" s="72"/>
      <c r="EWD56" s="72"/>
      <c r="EWE56" s="72"/>
      <c r="EWF56" s="72"/>
      <c r="EWG56" s="72"/>
      <c r="EWH56" s="72"/>
      <c r="EWI56" s="72"/>
      <c r="EWJ56" s="72"/>
      <c r="EWK56" s="72"/>
      <c r="EWL56" s="72"/>
      <c r="EWM56" s="72"/>
      <c r="EWN56" s="72"/>
      <c r="EWO56" s="72"/>
      <c r="EWP56" s="72"/>
      <c r="EWQ56" s="72"/>
      <c r="EWR56" s="72"/>
      <c r="EWS56" s="72"/>
      <c r="EWT56" s="72"/>
      <c r="EWU56" s="72"/>
      <c r="EWV56" s="72"/>
      <c r="EWW56" s="72"/>
      <c r="EWX56" s="72"/>
      <c r="EWY56" s="72"/>
      <c r="EWZ56" s="72"/>
      <c r="EXA56" s="72"/>
      <c r="EXB56" s="72"/>
      <c r="EXC56" s="72"/>
      <c r="EXD56" s="72"/>
      <c r="EXE56" s="72"/>
      <c r="EXF56" s="72"/>
      <c r="EXG56" s="72"/>
      <c r="EXH56" s="72"/>
      <c r="EXI56" s="72"/>
      <c r="EXJ56" s="72"/>
      <c r="EXK56" s="72"/>
      <c r="EXL56" s="72"/>
      <c r="EXM56" s="72"/>
      <c r="EXN56" s="72"/>
      <c r="EXO56" s="72"/>
      <c r="EXP56" s="72"/>
      <c r="EXQ56" s="72"/>
      <c r="EXR56" s="72"/>
      <c r="EXS56" s="72"/>
      <c r="EXT56" s="72"/>
      <c r="EXU56" s="72"/>
      <c r="EXV56" s="72"/>
      <c r="EXW56" s="72"/>
      <c r="EXX56" s="72"/>
      <c r="EXY56" s="72"/>
      <c r="EXZ56" s="72"/>
      <c r="EYA56" s="72"/>
      <c r="EYB56" s="72"/>
      <c r="EYC56" s="72"/>
      <c r="EYD56" s="72"/>
      <c r="EYE56" s="72"/>
      <c r="EYF56" s="72"/>
      <c r="EYG56" s="72"/>
      <c r="EYH56" s="72"/>
      <c r="EYI56" s="72"/>
      <c r="EYJ56" s="72"/>
      <c r="EYK56" s="72"/>
      <c r="EYL56" s="72"/>
      <c r="EYM56" s="72"/>
      <c r="EYN56" s="72"/>
      <c r="EYO56" s="72"/>
      <c r="EYP56" s="72"/>
      <c r="EYQ56" s="72"/>
      <c r="EYR56" s="72"/>
      <c r="EYS56" s="72"/>
      <c r="EYT56" s="72"/>
      <c r="EYU56" s="72"/>
      <c r="EYV56" s="72"/>
      <c r="EYW56" s="72"/>
      <c r="EYX56" s="72"/>
      <c r="EYY56" s="72"/>
      <c r="EYZ56" s="72"/>
      <c r="EZA56" s="72"/>
      <c r="EZB56" s="72"/>
      <c r="EZC56" s="72"/>
      <c r="EZD56" s="72"/>
      <c r="EZE56" s="72"/>
      <c r="EZF56" s="72"/>
      <c r="EZG56" s="72"/>
      <c r="EZH56" s="72"/>
      <c r="EZI56" s="72"/>
      <c r="EZJ56" s="72"/>
      <c r="EZK56" s="72"/>
      <c r="EZL56" s="72"/>
      <c r="EZM56" s="72"/>
      <c r="EZN56" s="72"/>
      <c r="EZO56" s="72"/>
      <c r="EZP56" s="72"/>
      <c r="EZQ56" s="72"/>
      <c r="EZR56" s="72"/>
      <c r="EZS56" s="72"/>
      <c r="EZT56" s="72"/>
      <c r="EZU56" s="72"/>
      <c r="EZV56" s="72"/>
      <c r="EZW56" s="72"/>
      <c r="EZX56" s="72"/>
      <c r="EZY56" s="72"/>
      <c r="EZZ56" s="72"/>
      <c r="FAA56" s="72"/>
      <c r="FAB56" s="72"/>
      <c r="FAC56" s="72"/>
      <c r="FAD56" s="72"/>
      <c r="FAE56" s="72"/>
      <c r="FAF56" s="72"/>
      <c r="FAG56" s="72"/>
      <c r="FAH56" s="72"/>
      <c r="FAI56" s="72"/>
      <c r="FAJ56" s="72"/>
      <c r="FAK56" s="72"/>
      <c r="FAL56" s="72"/>
      <c r="FAM56" s="72"/>
      <c r="FAN56" s="72"/>
      <c r="FAO56" s="72"/>
      <c r="FAP56" s="72"/>
      <c r="FAQ56" s="72"/>
      <c r="FAR56" s="72"/>
      <c r="FAS56" s="72"/>
      <c r="FAT56" s="72"/>
      <c r="FAU56" s="72"/>
      <c r="FAV56" s="72"/>
      <c r="FAW56" s="72"/>
      <c r="FAX56" s="72"/>
      <c r="FAY56" s="72"/>
      <c r="FAZ56" s="72"/>
      <c r="FBA56" s="72"/>
      <c r="FBB56" s="72"/>
      <c r="FBC56" s="72"/>
      <c r="FBD56" s="72"/>
      <c r="FBE56" s="72"/>
      <c r="FBF56" s="72"/>
      <c r="FBG56" s="72"/>
      <c r="FBH56" s="72"/>
      <c r="FBI56" s="72"/>
      <c r="FBJ56" s="72"/>
      <c r="FBK56" s="72"/>
      <c r="FBL56" s="72"/>
      <c r="FBM56" s="72"/>
      <c r="FBN56" s="72"/>
      <c r="FBO56" s="72"/>
      <c r="FBP56" s="72"/>
      <c r="FBQ56" s="72"/>
      <c r="FBR56" s="72"/>
      <c r="FBS56" s="72"/>
      <c r="FBT56" s="72"/>
      <c r="FBU56" s="72"/>
      <c r="FBV56" s="72"/>
      <c r="FBW56" s="72"/>
      <c r="FBX56" s="72"/>
      <c r="FBY56" s="72"/>
      <c r="FBZ56" s="72"/>
      <c r="FCA56" s="72"/>
      <c r="FCB56" s="72"/>
      <c r="FCC56" s="72"/>
      <c r="FCD56" s="72"/>
      <c r="FCE56" s="72"/>
      <c r="FCF56" s="72"/>
      <c r="FCG56" s="72"/>
      <c r="FCH56" s="72"/>
      <c r="FCI56" s="72"/>
      <c r="FCJ56" s="72"/>
      <c r="FCK56" s="72"/>
      <c r="FCL56" s="72"/>
      <c r="FCM56" s="72"/>
      <c r="FCN56" s="72"/>
      <c r="FCO56" s="72"/>
      <c r="FCP56" s="72"/>
      <c r="FCQ56" s="72"/>
      <c r="FCR56" s="72"/>
      <c r="FCS56" s="72"/>
      <c r="FCT56" s="72"/>
      <c r="FCU56" s="72"/>
      <c r="FCV56" s="72"/>
      <c r="FCW56" s="72"/>
      <c r="FCX56" s="72"/>
      <c r="FCY56" s="72"/>
      <c r="FCZ56" s="72"/>
      <c r="FDA56" s="72"/>
      <c r="FDB56" s="72"/>
      <c r="FDC56" s="72"/>
      <c r="FDD56" s="72"/>
      <c r="FDE56" s="72"/>
      <c r="FDF56" s="72"/>
      <c r="FDG56" s="72"/>
      <c r="FDH56" s="72"/>
      <c r="FDI56" s="72"/>
      <c r="FDJ56" s="72"/>
      <c r="FDK56" s="72"/>
      <c r="FDL56" s="72"/>
      <c r="FDM56" s="72"/>
      <c r="FDN56" s="72"/>
      <c r="FDO56" s="72"/>
      <c r="FDP56" s="72"/>
      <c r="FDQ56" s="72"/>
      <c r="FDR56" s="72"/>
      <c r="FDS56" s="72"/>
      <c r="FDT56" s="72"/>
      <c r="FDU56" s="72"/>
      <c r="FDV56" s="72"/>
      <c r="FDW56" s="72"/>
      <c r="FDX56" s="72"/>
      <c r="FDY56" s="72"/>
      <c r="FDZ56" s="72"/>
      <c r="FEA56" s="72"/>
      <c r="FEB56" s="72"/>
      <c r="FEC56" s="72"/>
      <c r="FED56" s="72"/>
      <c r="FEE56" s="72"/>
      <c r="FEF56" s="72"/>
      <c r="FEG56" s="72"/>
      <c r="FEH56" s="72"/>
      <c r="FEI56" s="72"/>
      <c r="FEJ56" s="72"/>
      <c r="FEK56" s="72"/>
      <c r="FEL56" s="72"/>
      <c r="FEM56" s="72"/>
      <c r="FEN56" s="72"/>
      <c r="FEO56" s="72"/>
      <c r="FEP56" s="72"/>
      <c r="FEQ56" s="72"/>
      <c r="FER56" s="72"/>
      <c r="FES56" s="72"/>
      <c r="FET56" s="72"/>
      <c r="FEU56" s="72"/>
      <c r="FEV56" s="72"/>
      <c r="FEW56" s="72"/>
      <c r="FEX56" s="72"/>
      <c r="FEY56" s="72"/>
      <c r="FEZ56" s="72"/>
      <c r="FFA56" s="72"/>
      <c r="FFB56" s="72"/>
      <c r="FFC56" s="72"/>
      <c r="FFD56" s="72"/>
      <c r="FFE56" s="72"/>
      <c r="FFF56" s="72"/>
      <c r="FFG56" s="72"/>
      <c r="FFH56" s="72"/>
      <c r="FFI56" s="72"/>
      <c r="FFJ56" s="72"/>
      <c r="FFK56" s="72"/>
      <c r="FFL56" s="72"/>
      <c r="FFM56" s="72"/>
      <c r="FFN56" s="72"/>
      <c r="FFO56" s="72"/>
      <c r="FFP56" s="72"/>
      <c r="FFQ56" s="72"/>
      <c r="FFR56" s="72"/>
      <c r="FFS56" s="72"/>
      <c r="FFT56" s="72"/>
      <c r="FFU56" s="72"/>
      <c r="FFV56" s="72"/>
      <c r="FFW56" s="72"/>
      <c r="FFX56" s="72"/>
      <c r="FFY56" s="72"/>
      <c r="FFZ56" s="72"/>
      <c r="FGA56" s="72"/>
      <c r="FGB56" s="72"/>
      <c r="FGC56" s="72"/>
      <c r="FGD56" s="72"/>
      <c r="FGE56" s="72"/>
      <c r="FGF56" s="72"/>
      <c r="FGG56" s="72"/>
      <c r="FGH56" s="72"/>
      <c r="FGI56" s="72"/>
      <c r="FGJ56" s="72"/>
      <c r="FGK56" s="72"/>
      <c r="FGL56" s="72"/>
      <c r="FGM56" s="72"/>
      <c r="FGN56" s="72"/>
      <c r="FGO56" s="72"/>
      <c r="FGP56" s="72"/>
      <c r="FGQ56" s="72"/>
      <c r="FGR56" s="72"/>
      <c r="FGS56" s="72"/>
      <c r="FGT56" s="72"/>
      <c r="FGU56" s="72"/>
      <c r="FGV56" s="72"/>
      <c r="FGW56" s="72"/>
      <c r="FGX56" s="72"/>
      <c r="FGY56" s="72"/>
      <c r="FGZ56" s="72"/>
      <c r="FHA56" s="72"/>
      <c r="FHB56" s="72"/>
      <c r="FHC56" s="72"/>
      <c r="FHD56" s="72"/>
      <c r="FHE56" s="72"/>
      <c r="FHF56" s="72"/>
      <c r="FHG56" s="72"/>
      <c r="FHH56" s="72"/>
      <c r="FHI56" s="72"/>
      <c r="FHJ56" s="72"/>
      <c r="FHK56" s="72"/>
      <c r="FHL56" s="72"/>
      <c r="FHM56" s="72"/>
      <c r="FHN56" s="72"/>
      <c r="FHO56" s="72"/>
      <c r="FHP56" s="72"/>
      <c r="FHQ56" s="72"/>
      <c r="FHR56" s="72"/>
      <c r="FHS56" s="72"/>
      <c r="FHT56" s="72"/>
      <c r="FHU56" s="72"/>
      <c r="FHV56" s="72"/>
      <c r="FHW56" s="72"/>
      <c r="FHX56" s="72"/>
      <c r="FHY56" s="72"/>
      <c r="FHZ56" s="72"/>
      <c r="FIA56" s="72"/>
      <c r="FIB56" s="72"/>
      <c r="FIC56" s="72"/>
      <c r="FID56" s="72"/>
      <c r="FIE56" s="72"/>
      <c r="FIF56" s="72"/>
      <c r="FIG56" s="72"/>
      <c r="FIH56" s="72"/>
      <c r="FII56" s="72"/>
      <c r="FIJ56" s="72"/>
      <c r="FIK56" s="72"/>
      <c r="FIL56" s="72"/>
      <c r="FIM56" s="72"/>
      <c r="FIN56" s="72"/>
      <c r="FIO56" s="72"/>
      <c r="FIP56" s="72"/>
      <c r="FIQ56" s="72"/>
      <c r="FIR56" s="72"/>
      <c r="FIS56" s="72"/>
      <c r="FIT56" s="72"/>
      <c r="FIU56" s="72"/>
      <c r="FIV56" s="72"/>
      <c r="FIW56" s="72"/>
      <c r="FIX56" s="72"/>
      <c r="FIY56" s="72"/>
      <c r="FIZ56" s="72"/>
      <c r="FJA56" s="72"/>
      <c r="FJB56" s="72"/>
      <c r="FJC56" s="72"/>
      <c r="FJD56" s="72"/>
      <c r="FJE56" s="72"/>
      <c r="FJF56" s="72"/>
      <c r="FJG56" s="72"/>
      <c r="FJH56" s="72"/>
      <c r="FJI56" s="72"/>
      <c r="FJJ56" s="72"/>
      <c r="FJK56" s="72"/>
      <c r="FJL56" s="72"/>
      <c r="FJM56" s="72"/>
      <c r="FJN56" s="72"/>
      <c r="FJO56" s="72"/>
      <c r="FJP56" s="72"/>
      <c r="FJQ56" s="72"/>
      <c r="FJR56" s="72"/>
      <c r="FJS56" s="72"/>
      <c r="FJT56" s="72"/>
      <c r="FJU56" s="72"/>
      <c r="FJV56" s="72"/>
      <c r="FJW56" s="72"/>
      <c r="FJX56" s="72"/>
      <c r="FJY56" s="72"/>
      <c r="FJZ56" s="72"/>
      <c r="FKA56" s="72"/>
      <c r="FKB56" s="72"/>
      <c r="FKC56" s="72"/>
      <c r="FKD56" s="72"/>
      <c r="FKE56" s="72"/>
      <c r="FKF56" s="72"/>
      <c r="FKG56" s="72"/>
      <c r="FKH56" s="72"/>
      <c r="FKI56" s="72"/>
      <c r="FKJ56" s="72"/>
      <c r="FKK56" s="72"/>
      <c r="FKL56" s="72"/>
      <c r="FKM56" s="72"/>
      <c r="FKN56" s="72"/>
      <c r="FKO56" s="72"/>
      <c r="FKP56" s="72"/>
      <c r="FKQ56" s="72"/>
      <c r="FKR56" s="72"/>
      <c r="FKS56" s="72"/>
      <c r="FKT56" s="72"/>
      <c r="FKU56" s="72"/>
      <c r="FKV56" s="72"/>
      <c r="FKW56" s="72"/>
      <c r="FKX56" s="72"/>
      <c r="FKY56" s="72"/>
      <c r="FKZ56" s="72"/>
      <c r="FLA56" s="72"/>
      <c r="FLB56" s="72"/>
      <c r="FLC56" s="72"/>
      <c r="FLD56" s="72"/>
      <c r="FLE56" s="72"/>
      <c r="FLF56" s="72"/>
      <c r="FLG56" s="72"/>
      <c r="FLH56" s="72"/>
      <c r="FLI56" s="72"/>
      <c r="FLJ56" s="72"/>
      <c r="FLK56" s="72"/>
      <c r="FLL56" s="72"/>
      <c r="FLM56" s="72"/>
      <c r="FLN56" s="72"/>
      <c r="FLO56" s="72"/>
      <c r="FLP56" s="72"/>
      <c r="FLQ56" s="72"/>
      <c r="FLR56" s="72"/>
      <c r="FLS56" s="72"/>
      <c r="FLT56" s="72"/>
      <c r="FLU56" s="72"/>
      <c r="FLV56" s="72"/>
      <c r="FLW56" s="72"/>
      <c r="FLX56" s="72"/>
      <c r="FLY56" s="72"/>
      <c r="FLZ56" s="72"/>
      <c r="FMA56" s="72"/>
      <c r="FMB56" s="72"/>
      <c r="FMC56" s="72"/>
      <c r="FMD56" s="72"/>
      <c r="FME56" s="72"/>
      <c r="FMF56" s="72"/>
      <c r="FMG56" s="72"/>
      <c r="FMH56" s="72"/>
      <c r="FMI56" s="72"/>
      <c r="FMJ56" s="72"/>
      <c r="FMK56" s="72"/>
      <c r="FML56" s="72"/>
      <c r="FMM56" s="72"/>
      <c r="FMN56" s="72"/>
      <c r="FMO56" s="72"/>
      <c r="FMP56" s="72"/>
      <c r="FMQ56" s="72"/>
      <c r="FMR56" s="72"/>
      <c r="FMS56" s="72"/>
      <c r="FMT56" s="72"/>
      <c r="FMU56" s="72"/>
      <c r="FMV56" s="72"/>
      <c r="FMW56" s="72"/>
      <c r="FMX56" s="72"/>
      <c r="FMY56" s="72"/>
      <c r="FMZ56" s="72"/>
      <c r="FNA56" s="72"/>
      <c r="FNB56" s="72"/>
      <c r="FNC56" s="72"/>
      <c r="FND56" s="72"/>
      <c r="FNE56" s="72"/>
      <c r="FNF56" s="72"/>
      <c r="FNG56" s="72"/>
      <c r="FNH56" s="72"/>
      <c r="FNI56" s="72"/>
      <c r="FNJ56" s="72"/>
      <c r="FNK56" s="72"/>
      <c r="FNL56" s="72"/>
      <c r="FNM56" s="72"/>
      <c r="FNN56" s="72"/>
      <c r="FNO56" s="72"/>
      <c r="FNP56" s="72"/>
      <c r="FNQ56" s="72"/>
      <c r="FNR56" s="72"/>
      <c r="FNS56" s="72"/>
      <c r="FNT56" s="72"/>
      <c r="FNU56" s="72"/>
      <c r="FNV56" s="72"/>
      <c r="FNW56" s="72"/>
      <c r="FNX56" s="72"/>
      <c r="FNY56" s="72"/>
      <c r="FNZ56" s="72"/>
      <c r="FOA56" s="72"/>
      <c r="FOB56" s="72"/>
      <c r="FOC56" s="72"/>
      <c r="FOD56" s="72"/>
      <c r="FOE56" s="72"/>
      <c r="FOF56" s="72"/>
      <c r="FOG56" s="72"/>
      <c r="FOH56" s="72"/>
      <c r="FOI56" s="72"/>
      <c r="FOJ56" s="72"/>
      <c r="FOK56" s="72"/>
      <c r="FOL56" s="72"/>
      <c r="FOM56" s="72"/>
      <c r="FON56" s="72"/>
      <c r="FOO56" s="72"/>
      <c r="FOP56" s="72"/>
      <c r="FOQ56" s="72"/>
      <c r="FOR56" s="72"/>
      <c r="FOS56" s="72"/>
      <c r="FOT56" s="72"/>
      <c r="FOU56" s="72"/>
      <c r="FOV56" s="72"/>
      <c r="FOW56" s="72"/>
      <c r="FOX56" s="72"/>
      <c r="FOY56" s="72"/>
      <c r="FOZ56" s="72"/>
      <c r="FPA56" s="72"/>
      <c r="FPB56" s="72"/>
      <c r="FPC56" s="72"/>
      <c r="FPD56" s="72"/>
      <c r="FPE56" s="72"/>
      <c r="FPF56" s="72"/>
      <c r="FPG56" s="72"/>
      <c r="FPH56" s="72"/>
      <c r="FPI56" s="72"/>
      <c r="FPJ56" s="72"/>
      <c r="FPK56" s="72"/>
      <c r="FPL56" s="72"/>
      <c r="FPM56" s="72"/>
      <c r="FPN56" s="72"/>
      <c r="FPO56" s="72"/>
      <c r="FPP56" s="72"/>
      <c r="FPQ56" s="72"/>
      <c r="FPR56" s="72"/>
      <c r="FPS56" s="72"/>
      <c r="FPT56" s="72"/>
      <c r="FPU56" s="72"/>
      <c r="FPV56" s="72"/>
      <c r="FPW56" s="72"/>
      <c r="FPX56" s="72"/>
      <c r="FPY56" s="72"/>
      <c r="FPZ56" s="72"/>
      <c r="FQA56" s="72"/>
      <c r="FQB56" s="72"/>
      <c r="FQC56" s="72"/>
      <c r="FQD56" s="72"/>
      <c r="FQE56" s="72"/>
      <c r="FQF56" s="72"/>
      <c r="FQG56" s="72"/>
      <c r="FQH56" s="72"/>
      <c r="FQI56" s="72"/>
      <c r="FQJ56" s="72"/>
      <c r="FQK56" s="72"/>
      <c r="FQL56" s="72"/>
      <c r="FQM56" s="72"/>
      <c r="FQN56" s="72"/>
      <c r="FQO56" s="72"/>
      <c r="FQP56" s="72"/>
      <c r="FQQ56" s="72"/>
      <c r="FQR56" s="72"/>
      <c r="FQS56" s="72"/>
      <c r="FQT56" s="72"/>
      <c r="FQU56" s="72"/>
      <c r="FQV56" s="72"/>
      <c r="FQW56" s="72"/>
      <c r="FQX56" s="72"/>
      <c r="FQY56" s="72"/>
      <c r="FQZ56" s="72"/>
      <c r="FRA56" s="72"/>
      <c r="FRB56" s="72"/>
      <c r="FRC56" s="72"/>
      <c r="FRD56" s="72"/>
      <c r="FRE56" s="72"/>
      <c r="FRF56" s="72"/>
      <c r="FRG56" s="72"/>
      <c r="FRH56" s="72"/>
      <c r="FRI56" s="72"/>
      <c r="FRJ56" s="72"/>
      <c r="FRK56" s="72"/>
      <c r="FRL56" s="72"/>
      <c r="FRM56" s="72"/>
      <c r="FRN56" s="72"/>
      <c r="FRO56" s="72"/>
      <c r="FRP56" s="72"/>
      <c r="FRQ56" s="72"/>
      <c r="FRR56" s="72"/>
      <c r="FRS56" s="72"/>
      <c r="FRT56" s="72"/>
      <c r="FRU56" s="72"/>
      <c r="FRV56" s="72"/>
      <c r="FRW56" s="72"/>
      <c r="FRX56" s="72"/>
      <c r="FRY56" s="72"/>
      <c r="FRZ56" s="72"/>
      <c r="FSA56" s="72"/>
      <c r="FSB56" s="72"/>
      <c r="FSC56" s="72"/>
      <c r="FSD56" s="72"/>
      <c r="FSE56" s="72"/>
      <c r="FSF56" s="72"/>
      <c r="FSG56" s="72"/>
      <c r="FSH56" s="72"/>
      <c r="FSI56" s="72"/>
      <c r="FSJ56" s="72"/>
      <c r="FSK56" s="72"/>
      <c r="FSL56" s="72"/>
      <c r="FSM56" s="72"/>
      <c r="FSN56" s="72"/>
      <c r="FSO56" s="72"/>
      <c r="FSP56" s="72"/>
      <c r="FSQ56" s="72"/>
      <c r="FSR56" s="72"/>
      <c r="FSS56" s="72"/>
      <c r="FST56" s="72"/>
      <c r="FSU56" s="72"/>
      <c r="FSV56" s="72"/>
      <c r="FSW56" s="72"/>
      <c r="FSX56" s="72"/>
      <c r="FSY56" s="72"/>
      <c r="FSZ56" s="72"/>
      <c r="FTA56" s="72"/>
      <c r="FTB56" s="72"/>
      <c r="FTC56" s="72"/>
      <c r="FTD56" s="72"/>
      <c r="FTE56" s="72"/>
      <c r="FTF56" s="72"/>
      <c r="FTG56" s="72"/>
      <c r="FTH56" s="72"/>
      <c r="FTI56" s="72"/>
      <c r="FTJ56" s="72"/>
      <c r="FTK56" s="72"/>
      <c r="FTL56" s="72"/>
      <c r="FTM56" s="72"/>
      <c r="FTN56" s="72"/>
      <c r="FTO56" s="72"/>
      <c r="FTP56" s="72"/>
      <c r="FTQ56" s="72"/>
      <c r="FTR56" s="72"/>
      <c r="FTS56" s="72"/>
      <c r="FTT56" s="72"/>
      <c r="FTU56" s="72"/>
      <c r="FTV56" s="72"/>
      <c r="FTW56" s="72"/>
      <c r="FTX56" s="72"/>
      <c r="FTY56" s="72"/>
      <c r="FTZ56" s="72"/>
      <c r="FUA56" s="72"/>
      <c r="FUB56" s="72"/>
      <c r="FUC56" s="72"/>
      <c r="FUD56" s="72"/>
      <c r="FUE56" s="72"/>
      <c r="FUF56" s="72"/>
      <c r="FUG56" s="72"/>
      <c r="FUH56" s="72"/>
      <c r="FUI56" s="72"/>
      <c r="FUJ56" s="72"/>
      <c r="FUK56" s="72"/>
      <c r="FUL56" s="72"/>
      <c r="FUM56" s="72"/>
      <c r="FUN56" s="72"/>
      <c r="FUO56" s="72"/>
      <c r="FUP56" s="72"/>
      <c r="FUQ56" s="72"/>
      <c r="FUR56" s="72"/>
      <c r="FUS56" s="72"/>
      <c r="FUT56" s="72"/>
      <c r="FUU56" s="72"/>
      <c r="FUV56" s="72"/>
      <c r="FUW56" s="72"/>
      <c r="FUX56" s="72"/>
      <c r="FUY56" s="72"/>
      <c r="FUZ56" s="72"/>
      <c r="FVA56" s="72"/>
      <c r="FVB56" s="72"/>
      <c r="FVC56" s="72"/>
      <c r="FVD56" s="72"/>
      <c r="FVE56" s="72"/>
      <c r="FVF56" s="72"/>
      <c r="FVG56" s="72"/>
      <c r="FVH56" s="72"/>
      <c r="FVI56" s="72"/>
      <c r="FVJ56" s="72"/>
      <c r="FVK56" s="72"/>
      <c r="FVL56" s="72"/>
      <c r="FVM56" s="72"/>
      <c r="FVN56" s="72"/>
      <c r="FVO56" s="72"/>
      <c r="FVP56" s="72"/>
      <c r="FVQ56" s="72"/>
      <c r="FVR56" s="72"/>
      <c r="FVS56" s="72"/>
      <c r="FVT56" s="72"/>
      <c r="FVU56" s="72"/>
      <c r="FVV56" s="72"/>
      <c r="FVW56" s="72"/>
      <c r="FVX56" s="72"/>
      <c r="FVY56" s="72"/>
      <c r="FVZ56" s="72"/>
      <c r="FWA56" s="72"/>
      <c r="FWB56" s="72"/>
      <c r="FWC56" s="72"/>
      <c r="FWD56" s="72"/>
      <c r="FWE56" s="72"/>
      <c r="FWF56" s="72"/>
      <c r="FWG56" s="72"/>
      <c r="FWH56" s="72"/>
      <c r="FWI56" s="72"/>
      <c r="FWJ56" s="72"/>
      <c r="FWK56" s="72"/>
      <c r="FWL56" s="72"/>
      <c r="FWM56" s="72"/>
      <c r="FWN56" s="72"/>
      <c r="FWO56" s="72"/>
      <c r="FWP56" s="72"/>
      <c r="FWQ56" s="72"/>
      <c r="FWR56" s="72"/>
      <c r="FWS56" s="72"/>
      <c r="FWT56" s="72"/>
      <c r="FWU56" s="72"/>
      <c r="FWV56" s="72"/>
      <c r="FWW56" s="72"/>
      <c r="FWX56" s="72"/>
      <c r="FWY56" s="72"/>
      <c r="FWZ56" s="72"/>
      <c r="FXA56" s="72"/>
      <c r="FXB56" s="72"/>
      <c r="FXC56" s="72"/>
      <c r="FXD56" s="72"/>
      <c r="FXE56" s="72"/>
      <c r="FXF56" s="72"/>
      <c r="FXG56" s="72"/>
      <c r="FXH56" s="72"/>
      <c r="FXI56" s="72"/>
      <c r="FXJ56" s="72"/>
      <c r="FXK56" s="72"/>
      <c r="FXL56" s="72"/>
      <c r="FXM56" s="72"/>
      <c r="FXN56" s="72"/>
      <c r="FXO56" s="72"/>
      <c r="FXP56" s="72"/>
      <c r="FXQ56" s="72"/>
      <c r="FXR56" s="72"/>
      <c r="FXS56" s="72"/>
      <c r="FXT56" s="72"/>
      <c r="FXU56" s="72"/>
      <c r="FXV56" s="72"/>
      <c r="FXW56" s="72"/>
      <c r="FXX56" s="72"/>
      <c r="FXY56" s="72"/>
      <c r="FXZ56" s="72"/>
      <c r="FYA56" s="72"/>
      <c r="FYB56" s="72"/>
      <c r="FYC56" s="72"/>
      <c r="FYD56" s="72"/>
      <c r="FYE56" s="72"/>
      <c r="FYF56" s="72"/>
      <c r="FYG56" s="72"/>
      <c r="FYH56" s="72"/>
      <c r="FYI56" s="72"/>
      <c r="FYJ56" s="72"/>
      <c r="FYK56" s="72"/>
      <c r="FYL56" s="72"/>
      <c r="FYM56" s="72"/>
      <c r="FYN56" s="72"/>
      <c r="FYO56" s="72"/>
      <c r="FYP56" s="72"/>
      <c r="FYQ56" s="72"/>
      <c r="FYR56" s="72"/>
      <c r="FYS56" s="72"/>
      <c r="FYT56" s="72"/>
      <c r="FYU56" s="72"/>
      <c r="FYV56" s="72"/>
      <c r="FYW56" s="72"/>
      <c r="FYX56" s="72"/>
      <c r="FYY56" s="72"/>
      <c r="FYZ56" s="72"/>
      <c r="FZA56" s="72"/>
      <c r="FZB56" s="72"/>
      <c r="FZC56" s="72"/>
      <c r="FZD56" s="72"/>
      <c r="FZE56" s="72"/>
      <c r="FZF56" s="72"/>
      <c r="FZG56" s="72"/>
      <c r="FZH56" s="72"/>
      <c r="FZI56" s="72"/>
      <c r="FZJ56" s="72"/>
      <c r="FZK56" s="72"/>
      <c r="FZL56" s="72"/>
      <c r="FZM56" s="72"/>
      <c r="FZN56" s="72"/>
      <c r="FZO56" s="72"/>
      <c r="FZP56" s="72"/>
      <c r="FZQ56" s="72"/>
      <c r="FZR56" s="72"/>
      <c r="FZS56" s="72"/>
      <c r="FZT56" s="72"/>
      <c r="FZU56" s="72"/>
      <c r="FZV56" s="72"/>
      <c r="FZW56" s="72"/>
      <c r="FZX56" s="72"/>
      <c r="FZY56" s="72"/>
      <c r="FZZ56" s="72"/>
      <c r="GAA56" s="72"/>
      <c r="GAB56" s="72"/>
      <c r="GAC56" s="72"/>
      <c r="GAD56" s="72"/>
      <c r="GAE56" s="72"/>
      <c r="GAF56" s="72"/>
      <c r="GAG56" s="72"/>
      <c r="GAH56" s="72"/>
      <c r="GAI56" s="72"/>
      <c r="GAJ56" s="72"/>
      <c r="GAK56" s="72"/>
      <c r="GAL56" s="72"/>
      <c r="GAM56" s="72"/>
      <c r="GAN56" s="72"/>
      <c r="GAO56" s="72"/>
      <c r="GAP56" s="72"/>
      <c r="GAQ56" s="72"/>
      <c r="GAR56" s="72"/>
      <c r="GAS56" s="72"/>
      <c r="GAT56" s="72"/>
      <c r="GAU56" s="72"/>
      <c r="GAV56" s="72"/>
      <c r="GAW56" s="72"/>
      <c r="GAX56" s="72"/>
      <c r="GAY56" s="72"/>
      <c r="GAZ56" s="72"/>
      <c r="GBA56" s="72"/>
      <c r="GBB56" s="72"/>
      <c r="GBC56" s="72"/>
      <c r="GBD56" s="72"/>
      <c r="GBE56" s="72"/>
      <c r="GBF56" s="72"/>
      <c r="GBG56" s="72"/>
      <c r="GBH56" s="72"/>
      <c r="GBI56" s="72"/>
      <c r="GBJ56" s="72"/>
      <c r="GBK56" s="72"/>
      <c r="GBL56" s="72"/>
      <c r="GBM56" s="72"/>
      <c r="GBN56" s="72"/>
      <c r="GBO56" s="72"/>
      <c r="GBP56" s="72"/>
      <c r="GBQ56" s="72"/>
      <c r="GBR56" s="72"/>
      <c r="GBS56" s="72"/>
      <c r="GBT56" s="72"/>
      <c r="GBU56" s="72"/>
      <c r="GBV56" s="72"/>
      <c r="GBW56" s="72"/>
      <c r="GBX56" s="72"/>
      <c r="GBY56" s="72"/>
      <c r="GBZ56" s="72"/>
      <c r="GCA56" s="72"/>
      <c r="GCB56" s="72"/>
      <c r="GCC56" s="72"/>
      <c r="GCD56" s="72"/>
      <c r="GCE56" s="72"/>
      <c r="GCF56" s="72"/>
      <c r="GCG56" s="72"/>
      <c r="GCH56" s="72"/>
      <c r="GCI56" s="72"/>
      <c r="GCJ56" s="72"/>
      <c r="GCK56" s="72"/>
      <c r="GCL56" s="72"/>
      <c r="GCM56" s="72"/>
      <c r="GCN56" s="72"/>
      <c r="GCO56" s="72"/>
      <c r="GCP56" s="72"/>
      <c r="GCQ56" s="72"/>
      <c r="GCR56" s="72"/>
      <c r="GCS56" s="72"/>
      <c r="GCT56" s="72"/>
      <c r="GCU56" s="72"/>
      <c r="GCV56" s="72"/>
      <c r="GCW56" s="72"/>
      <c r="GCX56" s="72"/>
      <c r="GCY56" s="72"/>
      <c r="GCZ56" s="72"/>
      <c r="GDA56" s="72"/>
      <c r="GDB56" s="72"/>
      <c r="GDC56" s="72"/>
      <c r="GDD56" s="72"/>
      <c r="GDE56" s="72"/>
      <c r="GDF56" s="72"/>
      <c r="GDG56" s="72"/>
      <c r="GDH56" s="72"/>
      <c r="GDI56" s="72"/>
      <c r="GDJ56" s="72"/>
      <c r="GDK56" s="72"/>
      <c r="GDL56" s="72"/>
      <c r="GDM56" s="72"/>
      <c r="GDN56" s="72"/>
      <c r="GDO56" s="72"/>
      <c r="GDP56" s="72"/>
      <c r="GDQ56" s="72"/>
      <c r="GDR56" s="72"/>
      <c r="GDS56" s="72"/>
      <c r="GDT56" s="72"/>
      <c r="GDU56" s="72"/>
      <c r="GDV56" s="72"/>
      <c r="GDW56" s="72"/>
      <c r="GDX56" s="72"/>
      <c r="GDY56" s="72"/>
      <c r="GDZ56" s="72"/>
      <c r="GEA56" s="72"/>
      <c r="GEB56" s="72"/>
      <c r="GEC56" s="72"/>
      <c r="GED56" s="72"/>
      <c r="GEE56" s="72"/>
      <c r="GEF56" s="72"/>
      <c r="GEG56" s="72"/>
      <c r="GEH56" s="72"/>
      <c r="GEI56" s="72"/>
      <c r="GEJ56" s="72"/>
      <c r="GEK56" s="72"/>
      <c r="GEL56" s="72"/>
      <c r="GEM56" s="72"/>
      <c r="GEN56" s="72"/>
      <c r="GEO56" s="72"/>
      <c r="GEP56" s="72"/>
      <c r="GEQ56" s="72"/>
      <c r="GER56" s="72"/>
      <c r="GES56" s="72"/>
      <c r="GET56" s="72"/>
      <c r="GEU56" s="72"/>
      <c r="GEV56" s="72"/>
      <c r="GEW56" s="72"/>
      <c r="GEX56" s="72"/>
      <c r="GEY56" s="72"/>
      <c r="GEZ56" s="72"/>
      <c r="GFA56" s="72"/>
      <c r="GFB56" s="72"/>
      <c r="GFC56" s="72"/>
      <c r="GFD56" s="72"/>
      <c r="GFE56" s="72"/>
      <c r="GFF56" s="72"/>
      <c r="GFG56" s="72"/>
      <c r="GFH56" s="72"/>
      <c r="GFI56" s="72"/>
      <c r="GFJ56" s="72"/>
      <c r="GFK56" s="72"/>
      <c r="GFL56" s="72"/>
      <c r="GFM56" s="72"/>
      <c r="GFN56" s="72"/>
      <c r="GFO56" s="72"/>
      <c r="GFP56" s="72"/>
      <c r="GFQ56" s="72"/>
      <c r="GFR56" s="72"/>
      <c r="GFS56" s="72"/>
      <c r="GFT56" s="72"/>
      <c r="GFU56" s="72"/>
      <c r="GFV56" s="72"/>
      <c r="GFW56" s="72"/>
      <c r="GFX56" s="72"/>
      <c r="GFY56" s="72"/>
      <c r="GFZ56" s="72"/>
      <c r="GGA56" s="72"/>
      <c r="GGB56" s="72"/>
      <c r="GGC56" s="72"/>
      <c r="GGD56" s="72"/>
      <c r="GGE56" s="72"/>
      <c r="GGF56" s="72"/>
      <c r="GGG56" s="72"/>
      <c r="GGH56" s="72"/>
      <c r="GGI56" s="72"/>
      <c r="GGJ56" s="72"/>
      <c r="GGK56" s="72"/>
      <c r="GGL56" s="72"/>
      <c r="GGM56" s="72"/>
      <c r="GGN56" s="72"/>
      <c r="GGO56" s="72"/>
      <c r="GGP56" s="72"/>
      <c r="GGQ56" s="72"/>
      <c r="GGR56" s="72"/>
      <c r="GGS56" s="72"/>
      <c r="GGT56" s="72"/>
      <c r="GGU56" s="72"/>
      <c r="GGV56" s="72"/>
      <c r="GGW56" s="72"/>
      <c r="GGX56" s="72"/>
      <c r="GGY56" s="72"/>
      <c r="GGZ56" s="72"/>
      <c r="GHA56" s="72"/>
      <c r="GHB56" s="72"/>
      <c r="GHC56" s="72"/>
      <c r="GHD56" s="72"/>
      <c r="GHE56" s="72"/>
      <c r="GHF56" s="72"/>
      <c r="GHG56" s="72"/>
      <c r="GHH56" s="72"/>
      <c r="GHI56" s="72"/>
      <c r="GHJ56" s="72"/>
      <c r="GHK56" s="72"/>
      <c r="GHL56" s="72"/>
      <c r="GHM56" s="72"/>
      <c r="GHN56" s="72"/>
      <c r="GHO56" s="72"/>
      <c r="GHP56" s="72"/>
      <c r="GHQ56" s="72"/>
      <c r="GHR56" s="72"/>
      <c r="GHS56" s="72"/>
      <c r="GHT56" s="72"/>
      <c r="GHU56" s="72"/>
      <c r="GHV56" s="72"/>
      <c r="GHW56" s="72"/>
      <c r="GHX56" s="72"/>
      <c r="GHY56" s="72"/>
      <c r="GHZ56" s="72"/>
      <c r="GIA56" s="72"/>
      <c r="GIB56" s="72"/>
      <c r="GIC56" s="72"/>
      <c r="GID56" s="72"/>
      <c r="GIE56" s="72"/>
      <c r="GIF56" s="72"/>
      <c r="GIG56" s="72"/>
      <c r="GIH56" s="72"/>
      <c r="GII56" s="72"/>
      <c r="GIJ56" s="72"/>
      <c r="GIK56" s="72"/>
      <c r="GIL56" s="72"/>
      <c r="GIM56" s="72"/>
      <c r="GIN56" s="72"/>
      <c r="GIO56" s="72"/>
      <c r="GIP56" s="72"/>
      <c r="GIQ56" s="72"/>
      <c r="GIR56" s="72"/>
      <c r="GIS56" s="72"/>
      <c r="GIT56" s="72"/>
      <c r="GIU56" s="72"/>
      <c r="GIV56" s="72"/>
      <c r="GIW56" s="72"/>
      <c r="GIX56" s="72"/>
      <c r="GIY56" s="72"/>
      <c r="GIZ56" s="72"/>
      <c r="GJA56" s="72"/>
      <c r="GJB56" s="72"/>
      <c r="GJC56" s="72"/>
      <c r="GJD56" s="72"/>
      <c r="GJE56" s="72"/>
      <c r="GJF56" s="72"/>
      <c r="GJG56" s="72"/>
      <c r="GJH56" s="72"/>
      <c r="GJI56" s="72"/>
      <c r="GJJ56" s="72"/>
      <c r="GJK56" s="72"/>
      <c r="GJL56" s="72"/>
      <c r="GJM56" s="72"/>
      <c r="GJN56" s="72"/>
      <c r="GJO56" s="72"/>
      <c r="GJP56" s="72"/>
      <c r="GJQ56" s="72"/>
      <c r="GJR56" s="72"/>
      <c r="GJS56" s="72"/>
      <c r="GJT56" s="72"/>
      <c r="GJU56" s="72"/>
      <c r="GJV56" s="72"/>
      <c r="GJW56" s="72"/>
      <c r="GJX56" s="72"/>
      <c r="GJY56" s="72"/>
      <c r="GJZ56" s="72"/>
      <c r="GKA56" s="72"/>
      <c r="GKB56" s="72"/>
      <c r="GKC56" s="72"/>
      <c r="GKD56" s="72"/>
      <c r="GKE56" s="72"/>
      <c r="GKF56" s="72"/>
      <c r="GKG56" s="72"/>
      <c r="GKH56" s="72"/>
      <c r="GKI56" s="72"/>
      <c r="GKJ56" s="72"/>
      <c r="GKK56" s="72"/>
      <c r="GKL56" s="72"/>
      <c r="GKM56" s="72"/>
      <c r="GKN56" s="72"/>
      <c r="GKO56" s="72"/>
      <c r="GKP56" s="72"/>
      <c r="GKQ56" s="72"/>
      <c r="GKR56" s="72"/>
      <c r="GKS56" s="72"/>
      <c r="GKT56" s="72"/>
      <c r="GKU56" s="72"/>
      <c r="GKV56" s="72"/>
      <c r="GKW56" s="72"/>
      <c r="GKX56" s="72"/>
      <c r="GKY56" s="72"/>
      <c r="GKZ56" s="72"/>
      <c r="GLA56" s="72"/>
      <c r="GLB56" s="72"/>
      <c r="GLC56" s="72"/>
      <c r="GLD56" s="72"/>
      <c r="GLE56" s="72"/>
      <c r="GLF56" s="72"/>
      <c r="GLG56" s="72"/>
      <c r="GLH56" s="72"/>
      <c r="GLI56" s="72"/>
      <c r="GLJ56" s="72"/>
      <c r="GLK56" s="72"/>
      <c r="GLL56" s="72"/>
      <c r="GLM56" s="72"/>
      <c r="GLN56" s="72"/>
      <c r="GLO56" s="72"/>
      <c r="GLP56" s="72"/>
      <c r="GLQ56" s="72"/>
      <c r="GLR56" s="72"/>
      <c r="GLS56" s="72"/>
      <c r="GLT56" s="72"/>
      <c r="GLU56" s="72"/>
      <c r="GLV56" s="72"/>
      <c r="GLW56" s="72"/>
      <c r="GLX56" s="72"/>
      <c r="GLY56" s="72"/>
      <c r="GLZ56" s="72"/>
      <c r="GMA56" s="72"/>
      <c r="GMB56" s="72"/>
      <c r="GMC56" s="72"/>
      <c r="GMD56" s="72"/>
      <c r="GME56" s="72"/>
      <c r="GMF56" s="72"/>
      <c r="GMG56" s="72"/>
      <c r="GMH56" s="72"/>
      <c r="GMI56" s="72"/>
      <c r="GMJ56" s="72"/>
      <c r="GMK56" s="72"/>
      <c r="GML56" s="72"/>
      <c r="GMM56" s="72"/>
      <c r="GMN56" s="72"/>
      <c r="GMO56" s="72"/>
      <c r="GMP56" s="72"/>
      <c r="GMQ56" s="72"/>
      <c r="GMR56" s="72"/>
      <c r="GMS56" s="72"/>
      <c r="GMT56" s="72"/>
      <c r="GMU56" s="72"/>
      <c r="GMV56" s="72"/>
      <c r="GMW56" s="72"/>
      <c r="GMX56" s="72"/>
      <c r="GMY56" s="72"/>
      <c r="GMZ56" s="72"/>
      <c r="GNA56" s="72"/>
      <c r="GNB56" s="72"/>
      <c r="GNC56" s="72"/>
      <c r="GND56" s="72"/>
      <c r="GNE56" s="72"/>
      <c r="GNF56" s="72"/>
      <c r="GNG56" s="72"/>
      <c r="GNH56" s="72"/>
      <c r="GNI56" s="72"/>
      <c r="GNJ56" s="72"/>
      <c r="GNK56" s="72"/>
      <c r="GNL56" s="72"/>
      <c r="GNM56" s="72"/>
      <c r="GNN56" s="72"/>
      <c r="GNO56" s="72"/>
      <c r="GNP56" s="72"/>
      <c r="GNQ56" s="72"/>
      <c r="GNR56" s="72"/>
      <c r="GNS56" s="72"/>
      <c r="GNT56" s="72"/>
      <c r="GNU56" s="72"/>
      <c r="GNV56" s="72"/>
      <c r="GNW56" s="72"/>
      <c r="GNX56" s="72"/>
      <c r="GNY56" s="72"/>
      <c r="GNZ56" s="72"/>
      <c r="GOA56" s="72"/>
      <c r="GOB56" s="72"/>
      <c r="GOC56" s="72"/>
      <c r="GOD56" s="72"/>
      <c r="GOE56" s="72"/>
      <c r="GOF56" s="72"/>
      <c r="GOG56" s="72"/>
      <c r="GOH56" s="72"/>
      <c r="GOI56" s="72"/>
      <c r="GOJ56" s="72"/>
      <c r="GOK56" s="72"/>
      <c r="GOL56" s="72"/>
      <c r="GOM56" s="72"/>
      <c r="GON56" s="72"/>
      <c r="GOO56" s="72"/>
      <c r="GOP56" s="72"/>
      <c r="GOQ56" s="72"/>
      <c r="GOR56" s="72"/>
      <c r="GOS56" s="72"/>
      <c r="GOT56" s="72"/>
      <c r="GOU56" s="72"/>
      <c r="GOV56" s="72"/>
      <c r="GOW56" s="72"/>
      <c r="GOX56" s="72"/>
      <c r="GOY56" s="72"/>
      <c r="GOZ56" s="72"/>
      <c r="GPA56" s="72"/>
      <c r="GPB56" s="72"/>
      <c r="GPC56" s="72"/>
      <c r="GPD56" s="72"/>
      <c r="GPE56" s="72"/>
      <c r="GPF56" s="72"/>
      <c r="GPG56" s="72"/>
      <c r="GPH56" s="72"/>
      <c r="GPI56" s="72"/>
      <c r="GPJ56" s="72"/>
      <c r="GPK56" s="72"/>
      <c r="GPL56" s="72"/>
      <c r="GPM56" s="72"/>
      <c r="GPN56" s="72"/>
      <c r="GPO56" s="72"/>
      <c r="GPP56" s="72"/>
      <c r="GPQ56" s="72"/>
      <c r="GPR56" s="72"/>
      <c r="GPS56" s="72"/>
      <c r="GPT56" s="72"/>
      <c r="GPU56" s="72"/>
      <c r="GPV56" s="72"/>
      <c r="GPW56" s="72"/>
      <c r="GPX56" s="72"/>
      <c r="GPY56" s="72"/>
      <c r="GPZ56" s="72"/>
      <c r="GQA56" s="72"/>
      <c r="GQB56" s="72"/>
      <c r="GQC56" s="72"/>
      <c r="GQD56" s="72"/>
      <c r="GQE56" s="72"/>
      <c r="GQF56" s="72"/>
      <c r="GQG56" s="72"/>
      <c r="GQH56" s="72"/>
      <c r="GQI56" s="72"/>
      <c r="GQJ56" s="72"/>
      <c r="GQK56" s="72"/>
      <c r="GQL56" s="72"/>
      <c r="GQM56" s="72"/>
      <c r="GQN56" s="72"/>
      <c r="GQO56" s="72"/>
      <c r="GQP56" s="72"/>
      <c r="GQQ56" s="72"/>
      <c r="GQR56" s="72"/>
      <c r="GQS56" s="72"/>
      <c r="GQT56" s="72"/>
      <c r="GQU56" s="72"/>
      <c r="GQV56" s="72"/>
      <c r="GQW56" s="72"/>
      <c r="GQX56" s="72"/>
      <c r="GQY56" s="72"/>
      <c r="GQZ56" s="72"/>
      <c r="GRA56" s="72"/>
      <c r="GRB56" s="72"/>
      <c r="GRC56" s="72"/>
      <c r="GRD56" s="72"/>
      <c r="GRE56" s="72"/>
      <c r="GRF56" s="72"/>
      <c r="GRG56" s="72"/>
      <c r="GRH56" s="72"/>
      <c r="GRI56" s="72"/>
      <c r="GRJ56" s="72"/>
      <c r="GRK56" s="72"/>
      <c r="GRL56" s="72"/>
      <c r="GRM56" s="72"/>
      <c r="GRN56" s="72"/>
      <c r="GRO56" s="72"/>
      <c r="GRP56" s="72"/>
      <c r="GRQ56" s="72"/>
      <c r="GRR56" s="72"/>
      <c r="GRS56" s="72"/>
      <c r="GRT56" s="72"/>
      <c r="GRU56" s="72"/>
      <c r="GRV56" s="72"/>
      <c r="GRW56" s="72"/>
      <c r="GRX56" s="72"/>
      <c r="GRY56" s="72"/>
      <c r="GRZ56" s="72"/>
      <c r="GSA56" s="72"/>
      <c r="GSB56" s="72"/>
      <c r="GSC56" s="72"/>
      <c r="GSD56" s="72"/>
      <c r="GSE56" s="72"/>
      <c r="GSF56" s="72"/>
      <c r="GSG56" s="72"/>
      <c r="GSH56" s="72"/>
      <c r="GSI56" s="72"/>
      <c r="GSJ56" s="72"/>
      <c r="GSK56" s="72"/>
      <c r="GSL56" s="72"/>
      <c r="GSM56" s="72"/>
      <c r="GSN56" s="72"/>
      <c r="GSO56" s="72"/>
      <c r="GSP56" s="72"/>
      <c r="GSQ56" s="72"/>
      <c r="GSR56" s="72"/>
      <c r="GSS56" s="72"/>
      <c r="GST56" s="72"/>
      <c r="GSU56" s="72"/>
      <c r="GSV56" s="72"/>
      <c r="GSW56" s="72"/>
      <c r="GSX56" s="72"/>
      <c r="GSY56" s="72"/>
      <c r="GSZ56" s="72"/>
      <c r="GTA56" s="72"/>
      <c r="GTB56" s="72"/>
      <c r="GTC56" s="72"/>
      <c r="GTD56" s="72"/>
      <c r="GTE56" s="72"/>
      <c r="GTF56" s="72"/>
      <c r="GTG56" s="72"/>
      <c r="GTH56" s="72"/>
      <c r="GTI56" s="72"/>
      <c r="GTJ56" s="72"/>
      <c r="GTK56" s="72"/>
      <c r="GTL56" s="72"/>
      <c r="GTM56" s="72"/>
      <c r="GTN56" s="72"/>
      <c r="GTO56" s="72"/>
      <c r="GTP56" s="72"/>
      <c r="GTQ56" s="72"/>
      <c r="GTR56" s="72"/>
      <c r="GTS56" s="72"/>
      <c r="GTT56" s="72"/>
      <c r="GTU56" s="72"/>
      <c r="GTV56" s="72"/>
      <c r="GTW56" s="72"/>
      <c r="GTX56" s="72"/>
      <c r="GTY56" s="72"/>
      <c r="GTZ56" s="72"/>
      <c r="GUA56" s="72"/>
      <c r="GUB56" s="72"/>
      <c r="GUC56" s="72"/>
      <c r="GUD56" s="72"/>
      <c r="GUE56" s="72"/>
      <c r="GUF56" s="72"/>
      <c r="GUG56" s="72"/>
      <c r="GUH56" s="72"/>
      <c r="GUI56" s="72"/>
      <c r="GUJ56" s="72"/>
      <c r="GUK56" s="72"/>
      <c r="GUL56" s="72"/>
      <c r="GUM56" s="72"/>
      <c r="GUN56" s="72"/>
      <c r="GUO56" s="72"/>
      <c r="GUP56" s="72"/>
      <c r="GUQ56" s="72"/>
      <c r="GUR56" s="72"/>
      <c r="GUS56" s="72"/>
      <c r="GUT56" s="72"/>
      <c r="GUU56" s="72"/>
      <c r="GUV56" s="72"/>
      <c r="GUW56" s="72"/>
      <c r="GUX56" s="72"/>
      <c r="GUY56" s="72"/>
      <c r="GUZ56" s="72"/>
      <c r="GVA56" s="72"/>
      <c r="GVB56" s="72"/>
      <c r="GVC56" s="72"/>
      <c r="GVD56" s="72"/>
      <c r="GVE56" s="72"/>
      <c r="GVF56" s="72"/>
      <c r="GVG56" s="72"/>
      <c r="GVH56" s="72"/>
      <c r="GVI56" s="72"/>
      <c r="GVJ56" s="72"/>
      <c r="GVK56" s="72"/>
      <c r="GVL56" s="72"/>
      <c r="GVM56" s="72"/>
      <c r="GVN56" s="72"/>
      <c r="GVO56" s="72"/>
      <c r="GVP56" s="72"/>
      <c r="GVQ56" s="72"/>
      <c r="GVR56" s="72"/>
      <c r="GVS56" s="72"/>
      <c r="GVT56" s="72"/>
      <c r="GVU56" s="72"/>
      <c r="GVV56" s="72"/>
      <c r="GVW56" s="72"/>
      <c r="GVX56" s="72"/>
      <c r="GVY56" s="72"/>
      <c r="GVZ56" s="72"/>
      <c r="GWA56" s="72"/>
      <c r="GWB56" s="72"/>
      <c r="GWC56" s="72"/>
      <c r="GWD56" s="72"/>
      <c r="GWE56" s="72"/>
      <c r="GWF56" s="72"/>
      <c r="GWG56" s="72"/>
      <c r="GWH56" s="72"/>
      <c r="GWI56" s="72"/>
      <c r="GWJ56" s="72"/>
      <c r="GWK56" s="72"/>
      <c r="GWL56" s="72"/>
      <c r="GWM56" s="72"/>
      <c r="GWN56" s="72"/>
      <c r="GWO56" s="72"/>
      <c r="GWP56" s="72"/>
      <c r="GWQ56" s="72"/>
      <c r="GWR56" s="72"/>
      <c r="GWS56" s="72"/>
      <c r="GWT56" s="72"/>
      <c r="GWU56" s="72"/>
      <c r="GWV56" s="72"/>
      <c r="GWW56" s="72"/>
      <c r="GWX56" s="72"/>
      <c r="GWY56" s="72"/>
      <c r="GWZ56" s="72"/>
      <c r="GXA56" s="72"/>
      <c r="GXB56" s="72"/>
      <c r="GXC56" s="72"/>
      <c r="GXD56" s="72"/>
      <c r="GXE56" s="72"/>
      <c r="GXF56" s="72"/>
      <c r="GXG56" s="72"/>
      <c r="GXH56" s="72"/>
      <c r="GXI56" s="72"/>
      <c r="GXJ56" s="72"/>
      <c r="GXK56" s="72"/>
      <c r="GXL56" s="72"/>
      <c r="GXM56" s="72"/>
      <c r="GXN56" s="72"/>
      <c r="GXO56" s="72"/>
      <c r="GXP56" s="72"/>
      <c r="GXQ56" s="72"/>
      <c r="GXR56" s="72"/>
      <c r="GXS56" s="72"/>
      <c r="GXT56" s="72"/>
      <c r="GXU56" s="72"/>
      <c r="GXV56" s="72"/>
      <c r="GXW56" s="72"/>
      <c r="GXX56" s="72"/>
      <c r="GXY56" s="72"/>
      <c r="GXZ56" s="72"/>
      <c r="GYA56" s="72"/>
      <c r="GYB56" s="72"/>
      <c r="GYC56" s="72"/>
      <c r="GYD56" s="72"/>
      <c r="GYE56" s="72"/>
      <c r="GYF56" s="72"/>
      <c r="GYG56" s="72"/>
      <c r="GYH56" s="72"/>
      <c r="GYI56" s="72"/>
      <c r="GYJ56" s="72"/>
      <c r="GYK56" s="72"/>
      <c r="GYL56" s="72"/>
      <c r="GYM56" s="72"/>
      <c r="GYN56" s="72"/>
      <c r="GYO56" s="72"/>
      <c r="GYP56" s="72"/>
      <c r="GYQ56" s="72"/>
      <c r="GYR56" s="72"/>
      <c r="GYS56" s="72"/>
      <c r="GYT56" s="72"/>
      <c r="GYU56" s="72"/>
      <c r="GYV56" s="72"/>
      <c r="GYW56" s="72"/>
      <c r="GYX56" s="72"/>
      <c r="GYY56" s="72"/>
      <c r="GYZ56" s="72"/>
      <c r="GZA56" s="72"/>
      <c r="GZB56" s="72"/>
      <c r="GZC56" s="72"/>
      <c r="GZD56" s="72"/>
      <c r="GZE56" s="72"/>
      <c r="GZF56" s="72"/>
      <c r="GZG56" s="72"/>
      <c r="GZH56" s="72"/>
      <c r="GZI56" s="72"/>
      <c r="GZJ56" s="72"/>
      <c r="GZK56" s="72"/>
      <c r="GZL56" s="72"/>
      <c r="GZM56" s="72"/>
      <c r="GZN56" s="72"/>
      <c r="GZO56" s="72"/>
      <c r="GZP56" s="72"/>
      <c r="GZQ56" s="72"/>
      <c r="GZR56" s="72"/>
      <c r="GZS56" s="72"/>
      <c r="GZT56" s="72"/>
      <c r="GZU56" s="72"/>
      <c r="GZV56" s="72"/>
      <c r="GZW56" s="72"/>
      <c r="GZX56" s="72"/>
      <c r="GZY56" s="72"/>
      <c r="GZZ56" s="72"/>
      <c r="HAA56" s="72"/>
      <c r="HAB56" s="72"/>
      <c r="HAC56" s="72"/>
      <c r="HAD56" s="72"/>
      <c r="HAE56" s="72"/>
      <c r="HAF56" s="72"/>
      <c r="HAG56" s="72"/>
      <c r="HAH56" s="72"/>
      <c r="HAI56" s="72"/>
      <c r="HAJ56" s="72"/>
      <c r="HAK56" s="72"/>
      <c r="HAL56" s="72"/>
      <c r="HAM56" s="72"/>
      <c r="HAN56" s="72"/>
      <c r="HAO56" s="72"/>
      <c r="HAP56" s="72"/>
      <c r="HAQ56" s="72"/>
      <c r="HAR56" s="72"/>
      <c r="HAS56" s="72"/>
      <c r="HAT56" s="72"/>
      <c r="HAU56" s="72"/>
      <c r="HAV56" s="72"/>
      <c r="HAW56" s="72"/>
      <c r="HAX56" s="72"/>
      <c r="HAY56" s="72"/>
      <c r="HAZ56" s="72"/>
      <c r="HBA56" s="72"/>
      <c r="HBB56" s="72"/>
      <c r="HBC56" s="72"/>
      <c r="HBD56" s="72"/>
      <c r="HBE56" s="72"/>
      <c r="HBF56" s="72"/>
      <c r="HBG56" s="72"/>
      <c r="HBH56" s="72"/>
      <c r="HBI56" s="72"/>
      <c r="HBJ56" s="72"/>
      <c r="HBK56" s="72"/>
      <c r="HBL56" s="72"/>
      <c r="HBM56" s="72"/>
      <c r="HBN56" s="72"/>
      <c r="HBO56" s="72"/>
      <c r="HBP56" s="72"/>
      <c r="HBQ56" s="72"/>
      <c r="HBR56" s="72"/>
      <c r="HBS56" s="72"/>
      <c r="HBT56" s="72"/>
      <c r="HBU56" s="72"/>
      <c r="HBV56" s="72"/>
      <c r="HBW56" s="72"/>
      <c r="HBX56" s="72"/>
      <c r="HBY56" s="72"/>
      <c r="HBZ56" s="72"/>
      <c r="HCA56" s="72"/>
      <c r="HCB56" s="72"/>
      <c r="HCC56" s="72"/>
      <c r="HCD56" s="72"/>
      <c r="HCE56" s="72"/>
      <c r="HCF56" s="72"/>
      <c r="HCG56" s="72"/>
      <c r="HCH56" s="72"/>
      <c r="HCI56" s="72"/>
      <c r="HCJ56" s="72"/>
      <c r="HCK56" s="72"/>
      <c r="HCL56" s="72"/>
      <c r="HCM56" s="72"/>
      <c r="HCN56" s="72"/>
      <c r="HCO56" s="72"/>
      <c r="HCP56" s="72"/>
      <c r="HCQ56" s="72"/>
      <c r="HCR56" s="72"/>
      <c r="HCS56" s="72"/>
      <c r="HCT56" s="72"/>
      <c r="HCU56" s="72"/>
      <c r="HCV56" s="72"/>
      <c r="HCW56" s="72"/>
      <c r="HCX56" s="72"/>
      <c r="HCY56" s="72"/>
      <c r="HCZ56" s="72"/>
      <c r="HDA56" s="72"/>
      <c r="HDB56" s="72"/>
      <c r="HDC56" s="72"/>
      <c r="HDD56" s="72"/>
      <c r="HDE56" s="72"/>
      <c r="HDF56" s="72"/>
      <c r="HDG56" s="72"/>
      <c r="HDH56" s="72"/>
      <c r="HDI56" s="72"/>
      <c r="HDJ56" s="72"/>
      <c r="HDK56" s="72"/>
      <c r="HDL56" s="72"/>
      <c r="HDM56" s="72"/>
      <c r="HDN56" s="72"/>
      <c r="HDO56" s="72"/>
      <c r="HDP56" s="72"/>
      <c r="HDQ56" s="72"/>
      <c r="HDR56" s="72"/>
      <c r="HDS56" s="72"/>
      <c r="HDT56" s="72"/>
      <c r="HDU56" s="72"/>
      <c r="HDV56" s="72"/>
      <c r="HDW56" s="72"/>
      <c r="HDX56" s="72"/>
      <c r="HDY56" s="72"/>
      <c r="HDZ56" s="72"/>
      <c r="HEA56" s="72"/>
      <c r="HEB56" s="72"/>
      <c r="HEC56" s="72"/>
      <c r="HED56" s="72"/>
      <c r="HEE56" s="72"/>
      <c r="HEF56" s="72"/>
      <c r="HEG56" s="72"/>
      <c r="HEH56" s="72"/>
      <c r="HEI56" s="72"/>
      <c r="HEJ56" s="72"/>
      <c r="HEK56" s="72"/>
      <c r="HEL56" s="72"/>
      <c r="HEM56" s="72"/>
      <c r="HEN56" s="72"/>
      <c r="HEO56" s="72"/>
      <c r="HEP56" s="72"/>
      <c r="HEQ56" s="72"/>
      <c r="HER56" s="72"/>
      <c r="HES56" s="72"/>
      <c r="HET56" s="72"/>
      <c r="HEU56" s="72"/>
      <c r="HEV56" s="72"/>
      <c r="HEW56" s="72"/>
      <c r="HEX56" s="72"/>
      <c r="HEY56" s="72"/>
      <c r="HEZ56" s="72"/>
      <c r="HFA56" s="72"/>
      <c r="HFB56" s="72"/>
      <c r="HFC56" s="72"/>
      <c r="HFD56" s="72"/>
      <c r="HFE56" s="72"/>
      <c r="HFF56" s="72"/>
      <c r="HFG56" s="72"/>
      <c r="HFH56" s="72"/>
      <c r="HFI56" s="72"/>
      <c r="HFJ56" s="72"/>
      <c r="HFK56" s="72"/>
      <c r="HFL56" s="72"/>
      <c r="HFM56" s="72"/>
      <c r="HFN56" s="72"/>
      <c r="HFO56" s="72"/>
      <c r="HFP56" s="72"/>
      <c r="HFQ56" s="72"/>
      <c r="HFR56" s="72"/>
      <c r="HFS56" s="72"/>
      <c r="HFT56" s="72"/>
      <c r="HFU56" s="72"/>
      <c r="HFV56" s="72"/>
      <c r="HFW56" s="72"/>
      <c r="HFX56" s="72"/>
      <c r="HFY56" s="72"/>
      <c r="HFZ56" s="72"/>
      <c r="HGA56" s="72"/>
      <c r="HGB56" s="72"/>
      <c r="HGC56" s="72"/>
      <c r="HGD56" s="72"/>
      <c r="HGE56" s="72"/>
      <c r="HGF56" s="72"/>
      <c r="HGG56" s="72"/>
      <c r="HGH56" s="72"/>
      <c r="HGI56" s="72"/>
      <c r="HGJ56" s="72"/>
      <c r="HGK56" s="72"/>
      <c r="HGL56" s="72"/>
      <c r="HGM56" s="72"/>
      <c r="HGN56" s="72"/>
      <c r="HGO56" s="72"/>
      <c r="HGP56" s="72"/>
      <c r="HGQ56" s="72"/>
      <c r="HGR56" s="72"/>
      <c r="HGS56" s="72"/>
      <c r="HGT56" s="72"/>
      <c r="HGU56" s="72"/>
      <c r="HGV56" s="72"/>
      <c r="HGW56" s="72"/>
      <c r="HGX56" s="72"/>
      <c r="HGY56" s="72"/>
      <c r="HGZ56" s="72"/>
      <c r="HHA56" s="72"/>
      <c r="HHB56" s="72"/>
      <c r="HHC56" s="72"/>
      <c r="HHD56" s="72"/>
      <c r="HHE56" s="72"/>
      <c r="HHF56" s="72"/>
      <c r="HHG56" s="72"/>
      <c r="HHH56" s="72"/>
      <c r="HHI56" s="72"/>
      <c r="HHJ56" s="72"/>
      <c r="HHK56" s="72"/>
      <c r="HHL56" s="72"/>
      <c r="HHM56" s="72"/>
      <c r="HHN56" s="72"/>
      <c r="HHO56" s="72"/>
      <c r="HHP56" s="72"/>
      <c r="HHQ56" s="72"/>
      <c r="HHR56" s="72"/>
      <c r="HHS56" s="72"/>
      <c r="HHT56" s="72"/>
      <c r="HHU56" s="72"/>
      <c r="HHV56" s="72"/>
      <c r="HHW56" s="72"/>
      <c r="HHX56" s="72"/>
      <c r="HHY56" s="72"/>
      <c r="HHZ56" s="72"/>
      <c r="HIA56" s="72"/>
      <c r="HIB56" s="72"/>
      <c r="HIC56" s="72"/>
      <c r="HID56" s="72"/>
      <c r="HIE56" s="72"/>
      <c r="HIF56" s="72"/>
      <c r="HIG56" s="72"/>
      <c r="HIH56" s="72"/>
      <c r="HII56" s="72"/>
      <c r="HIJ56" s="72"/>
      <c r="HIK56" s="72"/>
      <c r="HIL56" s="72"/>
      <c r="HIM56" s="72"/>
      <c r="HIN56" s="72"/>
      <c r="HIO56" s="72"/>
      <c r="HIP56" s="72"/>
      <c r="HIQ56" s="72"/>
      <c r="HIR56" s="72"/>
      <c r="HIS56" s="72"/>
      <c r="HIT56" s="72"/>
      <c r="HIU56" s="72"/>
      <c r="HIV56" s="72"/>
      <c r="HIW56" s="72"/>
      <c r="HIX56" s="72"/>
      <c r="HIY56" s="72"/>
      <c r="HIZ56" s="72"/>
      <c r="HJA56" s="72"/>
      <c r="HJB56" s="72"/>
      <c r="HJC56" s="72"/>
      <c r="HJD56" s="72"/>
      <c r="HJE56" s="72"/>
      <c r="HJF56" s="72"/>
      <c r="HJG56" s="72"/>
      <c r="HJH56" s="72"/>
      <c r="HJI56" s="72"/>
      <c r="HJJ56" s="72"/>
      <c r="HJK56" s="72"/>
      <c r="HJL56" s="72"/>
      <c r="HJM56" s="72"/>
      <c r="HJN56" s="72"/>
      <c r="HJO56" s="72"/>
      <c r="HJP56" s="72"/>
      <c r="HJQ56" s="72"/>
      <c r="HJR56" s="72"/>
      <c r="HJS56" s="72"/>
      <c r="HJT56" s="72"/>
      <c r="HJU56" s="72"/>
      <c r="HJV56" s="72"/>
      <c r="HJW56" s="72"/>
      <c r="HJX56" s="72"/>
      <c r="HJY56" s="72"/>
      <c r="HJZ56" s="72"/>
      <c r="HKA56" s="72"/>
      <c r="HKB56" s="72"/>
      <c r="HKC56" s="72"/>
      <c r="HKD56" s="72"/>
      <c r="HKE56" s="72"/>
      <c r="HKF56" s="72"/>
      <c r="HKG56" s="72"/>
      <c r="HKH56" s="72"/>
      <c r="HKI56" s="72"/>
      <c r="HKJ56" s="72"/>
      <c r="HKK56" s="72"/>
      <c r="HKL56" s="72"/>
      <c r="HKM56" s="72"/>
      <c r="HKN56" s="72"/>
      <c r="HKO56" s="72"/>
      <c r="HKP56" s="72"/>
      <c r="HKQ56" s="72"/>
      <c r="HKR56" s="72"/>
      <c r="HKS56" s="72"/>
      <c r="HKT56" s="72"/>
      <c r="HKU56" s="72"/>
      <c r="HKV56" s="72"/>
      <c r="HKW56" s="72"/>
      <c r="HKX56" s="72"/>
      <c r="HKY56" s="72"/>
      <c r="HKZ56" s="72"/>
      <c r="HLA56" s="72"/>
      <c r="HLB56" s="72"/>
      <c r="HLC56" s="72"/>
      <c r="HLD56" s="72"/>
      <c r="HLE56" s="72"/>
      <c r="HLF56" s="72"/>
      <c r="HLG56" s="72"/>
      <c r="HLH56" s="72"/>
      <c r="HLI56" s="72"/>
      <c r="HLJ56" s="72"/>
      <c r="HLK56" s="72"/>
      <c r="HLL56" s="72"/>
      <c r="HLM56" s="72"/>
      <c r="HLN56" s="72"/>
      <c r="HLO56" s="72"/>
      <c r="HLP56" s="72"/>
      <c r="HLQ56" s="72"/>
      <c r="HLR56" s="72"/>
      <c r="HLS56" s="72"/>
      <c r="HLT56" s="72"/>
      <c r="HLU56" s="72"/>
      <c r="HLV56" s="72"/>
      <c r="HLW56" s="72"/>
      <c r="HLX56" s="72"/>
      <c r="HLY56" s="72"/>
      <c r="HLZ56" s="72"/>
      <c r="HMA56" s="72"/>
      <c r="HMB56" s="72"/>
      <c r="HMC56" s="72"/>
      <c r="HMD56" s="72"/>
      <c r="HME56" s="72"/>
      <c r="HMF56" s="72"/>
      <c r="HMG56" s="72"/>
      <c r="HMH56" s="72"/>
      <c r="HMI56" s="72"/>
      <c r="HMJ56" s="72"/>
      <c r="HMK56" s="72"/>
      <c r="HML56" s="72"/>
      <c r="HMM56" s="72"/>
      <c r="HMN56" s="72"/>
      <c r="HMO56" s="72"/>
      <c r="HMP56" s="72"/>
      <c r="HMQ56" s="72"/>
      <c r="HMR56" s="72"/>
      <c r="HMS56" s="72"/>
      <c r="HMT56" s="72"/>
      <c r="HMU56" s="72"/>
      <c r="HMV56" s="72"/>
      <c r="HMW56" s="72"/>
      <c r="HMX56" s="72"/>
      <c r="HMY56" s="72"/>
      <c r="HMZ56" s="72"/>
      <c r="HNA56" s="72"/>
      <c r="HNB56" s="72"/>
      <c r="HNC56" s="72"/>
      <c r="HND56" s="72"/>
      <c r="HNE56" s="72"/>
      <c r="HNF56" s="72"/>
      <c r="HNG56" s="72"/>
      <c r="HNH56" s="72"/>
      <c r="HNI56" s="72"/>
      <c r="HNJ56" s="72"/>
      <c r="HNK56" s="72"/>
      <c r="HNL56" s="72"/>
      <c r="HNM56" s="72"/>
      <c r="HNN56" s="72"/>
      <c r="HNO56" s="72"/>
      <c r="HNP56" s="72"/>
      <c r="HNQ56" s="72"/>
      <c r="HNR56" s="72"/>
      <c r="HNS56" s="72"/>
      <c r="HNT56" s="72"/>
      <c r="HNU56" s="72"/>
      <c r="HNV56" s="72"/>
      <c r="HNW56" s="72"/>
      <c r="HNX56" s="72"/>
      <c r="HNY56" s="72"/>
      <c r="HNZ56" s="72"/>
      <c r="HOA56" s="72"/>
      <c r="HOB56" s="72"/>
      <c r="HOC56" s="72"/>
      <c r="HOD56" s="72"/>
      <c r="HOE56" s="72"/>
      <c r="HOF56" s="72"/>
      <c r="HOG56" s="72"/>
      <c r="HOH56" s="72"/>
      <c r="HOI56" s="72"/>
      <c r="HOJ56" s="72"/>
      <c r="HOK56" s="72"/>
      <c r="HOL56" s="72"/>
      <c r="HOM56" s="72"/>
      <c r="HON56" s="72"/>
      <c r="HOO56" s="72"/>
      <c r="HOP56" s="72"/>
      <c r="HOQ56" s="72"/>
      <c r="HOR56" s="72"/>
      <c r="HOS56" s="72"/>
      <c r="HOT56" s="72"/>
      <c r="HOU56" s="72"/>
      <c r="HOV56" s="72"/>
      <c r="HOW56" s="72"/>
      <c r="HOX56" s="72"/>
      <c r="HOY56" s="72"/>
      <c r="HOZ56" s="72"/>
      <c r="HPA56" s="72"/>
      <c r="HPB56" s="72"/>
      <c r="HPC56" s="72"/>
      <c r="HPD56" s="72"/>
      <c r="HPE56" s="72"/>
      <c r="HPF56" s="72"/>
      <c r="HPG56" s="72"/>
      <c r="HPH56" s="72"/>
      <c r="HPI56" s="72"/>
      <c r="HPJ56" s="72"/>
      <c r="HPK56" s="72"/>
      <c r="HPL56" s="72"/>
      <c r="HPM56" s="72"/>
      <c r="HPN56" s="72"/>
      <c r="HPO56" s="72"/>
      <c r="HPP56" s="72"/>
      <c r="HPQ56" s="72"/>
      <c r="HPR56" s="72"/>
      <c r="HPS56" s="72"/>
      <c r="HPT56" s="72"/>
      <c r="HPU56" s="72"/>
      <c r="HPV56" s="72"/>
      <c r="HPW56" s="72"/>
      <c r="HPX56" s="72"/>
      <c r="HPY56" s="72"/>
      <c r="HPZ56" s="72"/>
      <c r="HQA56" s="72"/>
      <c r="HQB56" s="72"/>
      <c r="HQC56" s="72"/>
      <c r="HQD56" s="72"/>
      <c r="HQE56" s="72"/>
      <c r="HQF56" s="72"/>
      <c r="HQG56" s="72"/>
      <c r="HQH56" s="72"/>
      <c r="HQI56" s="72"/>
      <c r="HQJ56" s="72"/>
      <c r="HQK56" s="72"/>
      <c r="HQL56" s="72"/>
      <c r="HQM56" s="72"/>
      <c r="HQN56" s="72"/>
      <c r="HQO56" s="72"/>
      <c r="HQP56" s="72"/>
      <c r="HQQ56" s="72"/>
      <c r="HQR56" s="72"/>
      <c r="HQS56" s="72"/>
      <c r="HQT56" s="72"/>
      <c r="HQU56" s="72"/>
      <c r="HQV56" s="72"/>
      <c r="HQW56" s="72"/>
      <c r="HQX56" s="72"/>
      <c r="HQY56" s="72"/>
      <c r="HQZ56" s="72"/>
      <c r="HRA56" s="72"/>
      <c r="HRB56" s="72"/>
      <c r="HRC56" s="72"/>
      <c r="HRD56" s="72"/>
      <c r="HRE56" s="72"/>
      <c r="HRF56" s="72"/>
      <c r="HRG56" s="72"/>
      <c r="HRH56" s="72"/>
      <c r="HRI56" s="72"/>
      <c r="HRJ56" s="72"/>
      <c r="HRK56" s="72"/>
      <c r="HRL56" s="72"/>
      <c r="HRM56" s="72"/>
      <c r="HRN56" s="72"/>
      <c r="HRO56" s="72"/>
      <c r="HRP56" s="72"/>
      <c r="HRQ56" s="72"/>
      <c r="HRR56" s="72"/>
      <c r="HRS56" s="72"/>
      <c r="HRT56" s="72"/>
      <c r="HRU56" s="72"/>
      <c r="HRV56" s="72"/>
      <c r="HRW56" s="72"/>
      <c r="HRX56" s="72"/>
      <c r="HRY56" s="72"/>
      <c r="HRZ56" s="72"/>
      <c r="HSA56" s="72"/>
      <c r="HSB56" s="72"/>
      <c r="HSC56" s="72"/>
      <c r="HSD56" s="72"/>
      <c r="HSE56" s="72"/>
      <c r="HSF56" s="72"/>
      <c r="HSG56" s="72"/>
      <c r="HSH56" s="72"/>
      <c r="HSI56" s="72"/>
      <c r="HSJ56" s="72"/>
      <c r="HSK56" s="72"/>
      <c r="HSL56" s="72"/>
      <c r="HSM56" s="72"/>
      <c r="HSN56" s="72"/>
      <c r="HSO56" s="72"/>
      <c r="HSP56" s="72"/>
      <c r="HSQ56" s="72"/>
      <c r="HSR56" s="72"/>
      <c r="HSS56" s="72"/>
      <c r="HST56" s="72"/>
      <c r="HSU56" s="72"/>
      <c r="HSV56" s="72"/>
      <c r="HSW56" s="72"/>
      <c r="HSX56" s="72"/>
      <c r="HSY56" s="72"/>
      <c r="HSZ56" s="72"/>
      <c r="HTA56" s="72"/>
      <c r="HTB56" s="72"/>
      <c r="HTC56" s="72"/>
      <c r="HTD56" s="72"/>
      <c r="HTE56" s="72"/>
      <c r="HTF56" s="72"/>
      <c r="HTG56" s="72"/>
      <c r="HTH56" s="72"/>
      <c r="HTI56" s="72"/>
      <c r="HTJ56" s="72"/>
      <c r="HTK56" s="72"/>
      <c r="HTL56" s="72"/>
      <c r="HTM56" s="72"/>
      <c r="HTN56" s="72"/>
      <c r="HTO56" s="72"/>
      <c r="HTP56" s="72"/>
      <c r="HTQ56" s="72"/>
      <c r="HTR56" s="72"/>
      <c r="HTS56" s="72"/>
      <c r="HTT56" s="72"/>
      <c r="HTU56" s="72"/>
      <c r="HTV56" s="72"/>
      <c r="HTW56" s="72"/>
      <c r="HTX56" s="72"/>
      <c r="HTY56" s="72"/>
      <c r="HTZ56" s="72"/>
      <c r="HUA56" s="72"/>
      <c r="HUB56" s="72"/>
      <c r="HUC56" s="72"/>
      <c r="HUD56" s="72"/>
      <c r="HUE56" s="72"/>
      <c r="HUF56" s="72"/>
      <c r="HUG56" s="72"/>
      <c r="HUH56" s="72"/>
      <c r="HUI56" s="72"/>
      <c r="HUJ56" s="72"/>
      <c r="HUK56" s="72"/>
      <c r="HUL56" s="72"/>
      <c r="HUM56" s="72"/>
      <c r="HUN56" s="72"/>
      <c r="HUO56" s="72"/>
      <c r="HUP56" s="72"/>
      <c r="HUQ56" s="72"/>
      <c r="HUR56" s="72"/>
      <c r="HUS56" s="72"/>
      <c r="HUT56" s="72"/>
      <c r="HUU56" s="72"/>
      <c r="HUV56" s="72"/>
      <c r="HUW56" s="72"/>
      <c r="HUX56" s="72"/>
      <c r="HUY56" s="72"/>
      <c r="HUZ56" s="72"/>
      <c r="HVA56" s="72"/>
      <c r="HVB56" s="72"/>
      <c r="HVC56" s="72"/>
      <c r="HVD56" s="72"/>
      <c r="HVE56" s="72"/>
      <c r="HVF56" s="72"/>
      <c r="HVG56" s="72"/>
      <c r="HVH56" s="72"/>
      <c r="HVI56" s="72"/>
      <c r="HVJ56" s="72"/>
      <c r="HVK56" s="72"/>
      <c r="HVL56" s="72"/>
      <c r="HVM56" s="72"/>
      <c r="HVN56" s="72"/>
      <c r="HVO56" s="72"/>
      <c r="HVP56" s="72"/>
      <c r="HVQ56" s="72"/>
      <c r="HVR56" s="72"/>
      <c r="HVS56" s="72"/>
      <c r="HVT56" s="72"/>
      <c r="HVU56" s="72"/>
      <c r="HVV56" s="72"/>
      <c r="HVW56" s="72"/>
      <c r="HVX56" s="72"/>
      <c r="HVY56" s="72"/>
      <c r="HVZ56" s="72"/>
      <c r="HWA56" s="72"/>
      <c r="HWB56" s="72"/>
      <c r="HWC56" s="72"/>
      <c r="HWD56" s="72"/>
      <c r="HWE56" s="72"/>
      <c r="HWF56" s="72"/>
      <c r="HWG56" s="72"/>
      <c r="HWH56" s="72"/>
      <c r="HWI56" s="72"/>
      <c r="HWJ56" s="72"/>
      <c r="HWK56" s="72"/>
      <c r="HWL56" s="72"/>
      <c r="HWM56" s="72"/>
      <c r="HWN56" s="72"/>
      <c r="HWO56" s="72"/>
      <c r="HWP56" s="72"/>
      <c r="HWQ56" s="72"/>
      <c r="HWR56" s="72"/>
      <c r="HWS56" s="72"/>
      <c r="HWT56" s="72"/>
      <c r="HWU56" s="72"/>
      <c r="HWV56" s="72"/>
      <c r="HWW56" s="72"/>
      <c r="HWX56" s="72"/>
      <c r="HWY56" s="72"/>
      <c r="HWZ56" s="72"/>
      <c r="HXA56" s="72"/>
      <c r="HXB56" s="72"/>
      <c r="HXC56" s="72"/>
      <c r="HXD56" s="72"/>
      <c r="HXE56" s="72"/>
      <c r="HXF56" s="72"/>
      <c r="HXG56" s="72"/>
      <c r="HXH56" s="72"/>
      <c r="HXI56" s="72"/>
      <c r="HXJ56" s="72"/>
      <c r="HXK56" s="72"/>
      <c r="HXL56" s="72"/>
      <c r="HXM56" s="72"/>
      <c r="HXN56" s="72"/>
      <c r="HXO56" s="72"/>
      <c r="HXP56" s="72"/>
      <c r="HXQ56" s="72"/>
      <c r="HXR56" s="72"/>
      <c r="HXS56" s="72"/>
      <c r="HXT56" s="72"/>
      <c r="HXU56" s="72"/>
      <c r="HXV56" s="72"/>
      <c r="HXW56" s="72"/>
      <c r="HXX56" s="72"/>
      <c r="HXY56" s="72"/>
      <c r="HXZ56" s="72"/>
      <c r="HYA56" s="72"/>
      <c r="HYB56" s="72"/>
      <c r="HYC56" s="72"/>
      <c r="HYD56" s="72"/>
      <c r="HYE56" s="72"/>
      <c r="HYF56" s="72"/>
      <c r="HYG56" s="72"/>
      <c r="HYH56" s="72"/>
      <c r="HYI56" s="72"/>
      <c r="HYJ56" s="72"/>
      <c r="HYK56" s="72"/>
      <c r="HYL56" s="72"/>
      <c r="HYM56" s="72"/>
      <c r="HYN56" s="72"/>
      <c r="HYO56" s="72"/>
      <c r="HYP56" s="72"/>
      <c r="HYQ56" s="72"/>
      <c r="HYR56" s="72"/>
      <c r="HYS56" s="72"/>
      <c r="HYT56" s="72"/>
      <c r="HYU56" s="72"/>
      <c r="HYV56" s="72"/>
      <c r="HYW56" s="72"/>
      <c r="HYX56" s="72"/>
      <c r="HYY56" s="72"/>
      <c r="HYZ56" s="72"/>
      <c r="HZA56" s="72"/>
      <c r="HZB56" s="72"/>
      <c r="HZC56" s="72"/>
      <c r="HZD56" s="72"/>
      <c r="HZE56" s="72"/>
      <c r="HZF56" s="72"/>
      <c r="HZG56" s="72"/>
      <c r="HZH56" s="72"/>
      <c r="HZI56" s="72"/>
      <c r="HZJ56" s="72"/>
      <c r="HZK56" s="72"/>
      <c r="HZL56" s="72"/>
      <c r="HZM56" s="72"/>
      <c r="HZN56" s="72"/>
      <c r="HZO56" s="72"/>
      <c r="HZP56" s="72"/>
      <c r="HZQ56" s="72"/>
      <c r="HZR56" s="72"/>
      <c r="HZS56" s="72"/>
      <c r="HZT56" s="72"/>
      <c r="HZU56" s="72"/>
      <c r="HZV56" s="72"/>
      <c r="HZW56" s="72"/>
      <c r="HZX56" s="72"/>
      <c r="HZY56" s="72"/>
      <c r="HZZ56" s="72"/>
      <c r="IAA56" s="72"/>
      <c r="IAB56" s="72"/>
      <c r="IAC56" s="72"/>
      <c r="IAD56" s="72"/>
      <c r="IAE56" s="72"/>
      <c r="IAF56" s="72"/>
      <c r="IAG56" s="72"/>
      <c r="IAH56" s="72"/>
      <c r="IAI56" s="72"/>
      <c r="IAJ56" s="72"/>
      <c r="IAK56" s="72"/>
      <c r="IAL56" s="72"/>
      <c r="IAM56" s="72"/>
      <c r="IAN56" s="72"/>
      <c r="IAO56" s="72"/>
      <c r="IAP56" s="72"/>
      <c r="IAQ56" s="72"/>
      <c r="IAR56" s="72"/>
      <c r="IAS56" s="72"/>
      <c r="IAT56" s="72"/>
      <c r="IAU56" s="72"/>
      <c r="IAV56" s="72"/>
      <c r="IAW56" s="72"/>
      <c r="IAX56" s="72"/>
      <c r="IAY56" s="72"/>
      <c r="IAZ56" s="72"/>
      <c r="IBA56" s="72"/>
      <c r="IBB56" s="72"/>
      <c r="IBC56" s="72"/>
      <c r="IBD56" s="72"/>
      <c r="IBE56" s="72"/>
      <c r="IBF56" s="72"/>
      <c r="IBG56" s="72"/>
      <c r="IBH56" s="72"/>
      <c r="IBI56" s="72"/>
      <c r="IBJ56" s="72"/>
      <c r="IBK56" s="72"/>
      <c r="IBL56" s="72"/>
      <c r="IBM56" s="72"/>
      <c r="IBN56" s="72"/>
      <c r="IBO56" s="72"/>
      <c r="IBP56" s="72"/>
      <c r="IBQ56" s="72"/>
      <c r="IBR56" s="72"/>
      <c r="IBS56" s="72"/>
      <c r="IBT56" s="72"/>
      <c r="IBU56" s="72"/>
      <c r="IBV56" s="72"/>
      <c r="IBW56" s="72"/>
      <c r="IBX56" s="72"/>
      <c r="IBY56" s="72"/>
      <c r="IBZ56" s="72"/>
      <c r="ICA56" s="72"/>
      <c r="ICB56" s="72"/>
      <c r="ICC56" s="72"/>
      <c r="ICD56" s="72"/>
      <c r="ICE56" s="72"/>
      <c r="ICF56" s="72"/>
      <c r="ICG56" s="72"/>
      <c r="ICH56" s="72"/>
      <c r="ICI56" s="72"/>
      <c r="ICJ56" s="72"/>
      <c r="ICK56" s="72"/>
      <c r="ICL56" s="72"/>
      <c r="ICM56" s="72"/>
      <c r="ICN56" s="72"/>
      <c r="ICO56" s="72"/>
      <c r="ICP56" s="72"/>
      <c r="ICQ56" s="72"/>
      <c r="ICR56" s="72"/>
      <c r="ICS56" s="72"/>
      <c r="ICT56" s="72"/>
      <c r="ICU56" s="72"/>
      <c r="ICV56" s="72"/>
      <c r="ICW56" s="72"/>
      <c r="ICX56" s="72"/>
      <c r="ICY56" s="72"/>
      <c r="ICZ56" s="72"/>
      <c r="IDA56" s="72"/>
      <c r="IDB56" s="72"/>
      <c r="IDC56" s="72"/>
      <c r="IDD56" s="72"/>
      <c r="IDE56" s="72"/>
      <c r="IDF56" s="72"/>
      <c r="IDG56" s="72"/>
      <c r="IDH56" s="72"/>
      <c r="IDI56" s="72"/>
      <c r="IDJ56" s="72"/>
      <c r="IDK56" s="72"/>
      <c r="IDL56" s="72"/>
      <c r="IDM56" s="72"/>
      <c r="IDN56" s="72"/>
      <c r="IDO56" s="72"/>
      <c r="IDP56" s="72"/>
      <c r="IDQ56" s="72"/>
      <c r="IDR56" s="72"/>
      <c r="IDS56" s="72"/>
      <c r="IDT56" s="72"/>
      <c r="IDU56" s="72"/>
      <c r="IDV56" s="72"/>
      <c r="IDW56" s="72"/>
      <c r="IDX56" s="72"/>
      <c r="IDY56" s="72"/>
      <c r="IDZ56" s="72"/>
      <c r="IEA56" s="72"/>
      <c r="IEB56" s="72"/>
      <c r="IEC56" s="72"/>
      <c r="IED56" s="72"/>
      <c r="IEE56" s="72"/>
      <c r="IEF56" s="72"/>
      <c r="IEG56" s="72"/>
      <c r="IEH56" s="72"/>
      <c r="IEI56" s="72"/>
      <c r="IEJ56" s="72"/>
      <c r="IEK56" s="72"/>
      <c r="IEL56" s="72"/>
      <c r="IEM56" s="72"/>
      <c r="IEN56" s="72"/>
      <c r="IEO56" s="72"/>
      <c r="IEP56" s="72"/>
      <c r="IEQ56" s="72"/>
      <c r="IER56" s="72"/>
      <c r="IES56" s="72"/>
      <c r="IET56" s="72"/>
      <c r="IEU56" s="72"/>
      <c r="IEV56" s="72"/>
      <c r="IEW56" s="72"/>
      <c r="IEX56" s="72"/>
      <c r="IEY56" s="72"/>
      <c r="IEZ56" s="72"/>
      <c r="IFA56" s="72"/>
      <c r="IFB56" s="72"/>
      <c r="IFC56" s="72"/>
      <c r="IFD56" s="72"/>
      <c r="IFE56" s="72"/>
      <c r="IFF56" s="72"/>
      <c r="IFG56" s="72"/>
      <c r="IFH56" s="72"/>
      <c r="IFI56" s="72"/>
      <c r="IFJ56" s="72"/>
      <c r="IFK56" s="72"/>
      <c r="IFL56" s="72"/>
      <c r="IFM56" s="72"/>
      <c r="IFN56" s="72"/>
      <c r="IFO56" s="72"/>
      <c r="IFP56" s="72"/>
      <c r="IFQ56" s="72"/>
      <c r="IFR56" s="72"/>
      <c r="IFS56" s="72"/>
      <c r="IFT56" s="72"/>
      <c r="IFU56" s="72"/>
      <c r="IFV56" s="72"/>
      <c r="IFW56" s="72"/>
      <c r="IFX56" s="72"/>
      <c r="IFY56" s="72"/>
      <c r="IFZ56" s="72"/>
      <c r="IGA56" s="72"/>
      <c r="IGB56" s="72"/>
      <c r="IGC56" s="72"/>
      <c r="IGD56" s="72"/>
      <c r="IGE56" s="72"/>
      <c r="IGF56" s="72"/>
      <c r="IGG56" s="72"/>
      <c r="IGH56" s="72"/>
      <c r="IGI56" s="72"/>
      <c r="IGJ56" s="72"/>
      <c r="IGK56" s="72"/>
      <c r="IGL56" s="72"/>
      <c r="IGM56" s="72"/>
      <c r="IGN56" s="72"/>
      <c r="IGO56" s="72"/>
      <c r="IGP56" s="72"/>
      <c r="IGQ56" s="72"/>
      <c r="IGR56" s="72"/>
      <c r="IGS56" s="72"/>
      <c r="IGT56" s="72"/>
      <c r="IGU56" s="72"/>
      <c r="IGV56" s="72"/>
      <c r="IGW56" s="72"/>
      <c r="IGX56" s="72"/>
      <c r="IGY56" s="72"/>
      <c r="IGZ56" s="72"/>
      <c r="IHA56" s="72"/>
      <c r="IHB56" s="72"/>
      <c r="IHC56" s="72"/>
      <c r="IHD56" s="72"/>
      <c r="IHE56" s="72"/>
      <c r="IHF56" s="72"/>
      <c r="IHG56" s="72"/>
      <c r="IHH56" s="72"/>
      <c r="IHI56" s="72"/>
      <c r="IHJ56" s="72"/>
      <c r="IHK56" s="72"/>
      <c r="IHL56" s="72"/>
      <c r="IHM56" s="72"/>
      <c r="IHN56" s="72"/>
      <c r="IHO56" s="72"/>
      <c r="IHP56" s="72"/>
      <c r="IHQ56" s="72"/>
      <c r="IHR56" s="72"/>
      <c r="IHS56" s="72"/>
      <c r="IHT56" s="72"/>
      <c r="IHU56" s="72"/>
      <c r="IHV56" s="72"/>
      <c r="IHW56" s="72"/>
      <c r="IHX56" s="72"/>
      <c r="IHY56" s="72"/>
      <c r="IHZ56" s="72"/>
      <c r="IIA56" s="72"/>
      <c r="IIB56" s="72"/>
      <c r="IIC56" s="72"/>
      <c r="IID56" s="72"/>
      <c r="IIE56" s="72"/>
      <c r="IIF56" s="72"/>
      <c r="IIG56" s="72"/>
      <c r="IIH56" s="72"/>
      <c r="III56" s="72"/>
      <c r="IIJ56" s="72"/>
      <c r="IIK56" s="72"/>
      <c r="IIL56" s="72"/>
      <c r="IIM56" s="72"/>
      <c r="IIN56" s="72"/>
      <c r="IIO56" s="72"/>
      <c r="IIP56" s="72"/>
      <c r="IIQ56" s="72"/>
      <c r="IIR56" s="72"/>
      <c r="IIS56" s="72"/>
      <c r="IIT56" s="72"/>
      <c r="IIU56" s="72"/>
      <c r="IIV56" s="72"/>
      <c r="IIW56" s="72"/>
      <c r="IIX56" s="72"/>
      <c r="IIY56" s="72"/>
      <c r="IIZ56" s="72"/>
      <c r="IJA56" s="72"/>
      <c r="IJB56" s="72"/>
      <c r="IJC56" s="72"/>
      <c r="IJD56" s="72"/>
      <c r="IJE56" s="72"/>
      <c r="IJF56" s="72"/>
      <c r="IJG56" s="72"/>
      <c r="IJH56" s="72"/>
      <c r="IJI56" s="72"/>
      <c r="IJJ56" s="72"/>
      <c r="IJK56" s="72"/>
      <c r="IJL56" s="72"/>
      <c r="IJM56" s="72"/>
      <c r="IJN56" s="72"/>
      <c r="IJO56" s="72"/>
      <c r="IJP56" s="72"/>
      <c r="IJQ56" s="72"/>
      <c r="IJR56" s="72"/>
      <c r="IJS56" s="72"/>
      <c r="IJT56" s="72"/>
      <c r="IJU56" s="72"/>
      <c r="IJV56" s="72"/>
      <c r="IJW56" s="72"/>
      <c r="IJX56" s="72"/>
      <c r="IJY56" s="72"/>
      <c r="IJZ56" s="72"/>
      <c r="IKA56" s="72"/>
      <c r="IKB56" s="72"/>
      <c r="IKC56" s="72"/>
      <c r="IKD56" s="72"/>
      <c r="IKE56" s="72"/>
      <c r="IKF56" s="72"/>
      <c r="IKG56" s="72"/>
      <c r="IKH56" s="72"/>
      <c r="IKI56" s="72"/>
      <c r="IKJ56" s="72"/>
      <c r="IKK56" s="72"/>
      <c r="IKL56" s="72"/>
      <c r="IKM56" s="72"/>
      <c r="IKN56" s="72"/>
      <c r="IKO56" s="72"/>
      <c r="IKP56" s="72"/>
      <c r="IKQ56" s="72"/>
      <c r="IKR56" s="72"/>
      <c r="IKS56" s="72"/>
      <c r="IKT56" s="72"/>
      <c r="IKU56" s="72"/>
      <c r="IKV56" s="72"/>
      <c r="IKW56" s="72"/>
      <c r="IKX56" s="72"/>
      <c r="IKY56" s="72"/>
      <c r="IKZ56" s="72"/>
      <c r="ILA56" s="72"/>
      <c r="ILB56" s="72"/>
      <c r="ILC56" s="72"/>
      <c r="ILD56" s="72"/>
      <c r="ILE56" s="72"/>
      <c r="ILF56" s="72"/>
      <c r="ILG56" s="72"/>
      <c r="ILH56" s="72"/>
      <c r="ILI56" s="72"/>
      <c r="ILJ56" s="72"/>
      <c r="ILK56" s="72"/>
      <c r="ILL56" s="72"/>
      <c r="ILM56" s="72"/>
      <c r="ILN56" s="72"/>
      <c r="ILO56" s="72"/>
      <c r="ILP56" s="72"/>
      <c r="ILQ56" s="72"/>
      <c r="ILR56" s="72"/>
      <c r="ILS56" s="72"/>
      <c r="ILT56" s="72"/>
      <c r="ILU56" s="72"/>
      <c r="ILV56" s="72"/>
      <c r="ILW56" s="72"/>
      <c r="ILX56" s="72"/>
      <c r="ILY56" s="72"/>
      <c r="ILZ56" s="72"/>
      <c r="IMA56" s="72"/>
      <c r="IMB56" s="72"/>
      <c r="IMC56" s="72"/>
      <c r="IMD56" s="72"/>
      <c r="IME56" s="72"/>
      <c r="IMF56" s="72"/>
      <c r="IMG56" s="72"/>
      <c r="IMH56" s="72"/>
      <c r="IMI56" s="72"/>
      <c r="IMJ56" s="72"/>
      <c r="IMK56" s="72"/>
      <c r="IML56" s="72"/>
      <c r="IMM56" s="72"/>
      <c r="IMN56" s="72"/>
      <c r="IMO56" s="72"/>
      <c r="IMP56" s="72"/>
      <c r="IMQ56" s="72"/>
      <c r="IMR56" s="72"/>
      <c r="IMS56" s="72"/>
      <c r="IMT56" s="72"/>
      <c r="IMU56" s="72"/>
      <c r="IMV56" s="72"/>
      <c r="IMW56" s="72"/>
      <c r="IMX56" s="72"/>
      <c r="IMY56" s="72"/>
      <c r="IMZ56" s="72"/>
      <c r="INA56" s="72"/>
      <c r="INB56" s="72"/>
      <c r="INC56" s="72"/>
      <c r="IND56" s="72"/>
      <c r="INE56" s="72"/>
      <c r="INF56" s="72"/>
      <c r="ING56" s="72"/>
      <c r="INH56" s="72"/>
      <c r="INI56" s="72"/>
      <c r="INJ56" s="72"/>
      <c r="INK56" s="72"/>
      <c r="INL56" s="72"/>
      <c r="INM56" s="72"/>
      <c r="INN56" s="72"/>
      <c r="INO56" s="72"/>
      <c r="INP56" s="72"/>
      <c r="INQ56" s="72"/>
      <c r="INR56" s="72"/>
      <c r="INS56" s="72"/>
      <c r="INT56" s="72"/>
      <c r="INU56" s="72"/>
      <c r="INV56" s="72"/>
      <c r="INW56" s="72"/>
      <c r="INX56" s="72"/>
      <c r="INY56" s="72"/>
      <c r="INZ56" s="72"/>
      <c r="IOA56" s="72"/>
      <c r="IOB56" s="72"/>
      <c r="IOC56" s="72"/>
      <c r="IOD56" s="72"/>
      <c r="IOE56" s="72"/>
      <c r="IOF56" s="72"/>
      <c r="IOG56" s="72"/>
      <c r="IOH56" s="72"/>
      <c r="IOI56" s="72"/>
      <c r="IOJ56" s="72"/>
      <c r="IOK56" s="72"/>
      <c r="IOL56" s="72"/>
      <c r="IOM56" s="72"/>
      <c r="ION56" s="72"/>
      <c r="IOO56" s="72"/>
      <c r="IOP56" s="72"/>
      <c r="IOQ56" s="72"/>
      <c r="IOR56" s="72"/>
      <c r="IOS56" s="72"/>
      <c r="IOT56" s="72"/>
      <c r="IOU56" s="72"/>
      <c r="IOV56" s="72"/>
      <c r="IOW56" s="72"/>
      <c r="IOX56" s="72"/>
      <c r="IOY56" s="72"/>
      <c r="IOZ56" s="72"/>
      <c r="IPA56" s="72"/>
      <c r="IPB56" s="72"/>
      <c r="IPC56" s="72"/>
      <c r="IPD56" s="72"/>
      <c r="IPE56" s="72"/>
      <c r="IPF56" s="72"/>
      <c r="IPG56" s="72"/>
      <c r="IPH56" s="72"/>
      <c r="IPI56" s="72"/>
      <c r="IPJ56" s="72"/>
      <c r="IPK56" s="72"/>
      <c r="IPL56" s="72"/>
      <c r="IPM56" s="72"/>
      <c r="IPN56" s="72"/>
      <c r="IPO56" s="72"/>
      <c r="IPP56" s="72"/>
      <c r="IPQ56" s="72"/>
      <c r="IPR56" s="72"/>
      <c r="IPS56" s="72"/>
      <c r="IPT56" s="72"/>
      <c r="IPU56" s="72"/>
      <c r="IPV56" s="72"/>
      <c r="IPW56" s="72"/>
      <c r="IPX56" s="72"/>
      <c r="IPY56" s="72"/>
      <c r="IPZ56" s="72"/>
      <c r="IQA56" s="72"/>
      <c r="IQB56" s="72"/>
      <c r="IQC56" s="72"/>
      <c r="IQD56" s="72"/>
      <c r="IQE56" s="72"/>
      <c r="IQF56" s="72"/>
      <c r="IQG56" s="72"/>
      <c r="IQH56" s="72"/>
      <c r="IQI56" s="72"/>
      <c r="IQJ56" s="72"/>
      <c r="IQK56" s="72"/>
      <c r="IQL56" s="72"/>
      <c r="IQM56" s="72"/>
      <c r="IQN56" s="72"/>
      <c r="IQO56" s="72"/>
      <c r="IQP56" s="72"/>
      <c r="IQQ56" s="72"/>
      <c r="IQR56" s="72"/>
      <c r="IQS56" s="72"/>
      <c r="IQT56" s="72"/>
      <c r="IQU56" s="72"/>
      <c r="IQV56" s="72"/>
      <c r="IQW56" s="72"/>
      <c r="IQX56" s="72"/>
      <c r="IQY56" s="72"/>
      <c r="IQZ56" s="72"/>
      <c r="IRA56" s="72"/>
      <c r="IRB56" s="72"/>
      <c r="IRC56" s="72"/>
      <c r="IRD56" s="72"/>
      <c r="IRE56" s="72"/>
      <c r="IRF56" s="72"/>
      <c r="IRG56" s="72"/>
      <c r="IRH56" s="72"/>
      <c r="IRI56" s="72"/>
      <c r="IRJ56" s="72"/>
      <c r="IRK56" s="72"/>
      <c r="IRL56" s="72"/>
      <c r="IRM56" s="72"/>
      <c r="IRN56" s="72"/>
      <c r="IRO56" s="72"/>
      <c r="IRP56" s="72"/>
      <c r="IRQ56" s="72"/>
      <c r="IRR56" s="72"/>
      <c r="IRS56" s="72"/>
      <c r="IRT56" s="72"/>
      <c r="IRU56" s="72"/>
      <c r="IRV56" s="72"/>
      <c r="IRW56" s="72"/>
      <c r="IRX56" s="72"/>
      <c r="IRY56" s="72"/>
      <c r="IRZ56" s="72"/>
      <c r="ISA56" s="72"/>
      <c r="ISB56" s="72"/>
      <c r="ISC56" s="72"/>
      <c r="ISD56" s="72"/>
      <c r="ISE56" s="72"/>
      <c r="ISF56" s="72"/>
      <c r="ISG56" s="72"/>
      <c r="ISH56" s="72"/>
      <c r="ISI56" s="72"/>
      <c r="ISJ56" s="72"/>
      <c r="ISK56" s="72"/>
      <c r="ISL56" s="72"/>
      <c r="ISM56" s="72"/>
      <c r="ISN56" s="72"/>
      <c r="ISO56" s="72"/>
      <c r="ISP56" s="72"/>
      <c r="ISQ56" s="72"/>
      <c r="ISR56" s="72"/>
      <c r="ISS56" s="72"/>
      <c r="IST56" s="72"/>
      <c r="ISU56" s="72"/>
      <c r="ISV56" s="72"/>
      <c r="ISW56" s="72"/>
      <c r="ISX56" s="72"/>
      <c r="ISY56" s="72"/>
      <c r="ISZ56" s="72"/>
      <c r="ITA56" s="72"/>
      <c r="ITB56" s="72"/>
      <c r="ITC56" s="72"/>
      <c r="ITD56" s="72"/>
      <c r="ITE56" s="72"/>
      <c r="ITF56" s="72"/>
      <c r="ITG56" s="72"/>
      <c r="ITH56" s="72"/>
      <c r="ITI56" s="72"/>
      <c r="ITJ56" s="72"/>
      <c r="ITK56" s="72"/>
      <c r="ITL56" s="72"/>
      <c r="ITM56" s="72"/>
      <c r="ITN56" s="72"/>
      <c r="ITO56" s="72"/>
      <c r="ITP56" s="72"/>
      <c r="ITQ56" s="72"/>
      <c r="ITR56" s="72"/>
      <c r="ITS56" s="72"/>
      <c r="ITT56" s="72"/>
      <c r="ITU56" s="72"/>
      <c r="ITV56" s="72"/>
      <c r="ITW56" s="72"/>
      <c r="ITX56" s="72"/>
      <c r="ITY56" s="72"/>
      <c r="ITZ56" s="72"/>
      <c r="IUA56" s="72"/>
      <c r="IUB56" s="72"/>
      <c r="IUC56" s="72"/>
      <c r="IUD56" s="72"/>
      <c r="IUE56" s="72"/>
      <c r="IUF56" s="72"/>
      <c r="IUG56" s="72"/>
      <c r="IUH56" s="72"/>
      <c r="IUI56" s="72"/>
      <c r="IUJ56" s="72"/>
      <c r="IUK56" s="72"/>
      <c r="IUL56" s="72"/>
      <c r="IUM56" s="72"/>
      <c r="IUN56" s="72"/>
      <c r="IUO56" s="72"/>
      <c r="IUP56" s="72"/>
      <c r="IUQ56" s="72"/>
      <c r="IUR56" s="72"/>
      <c r="IUS56" s="72"/>
      <c r="IUT56" s="72"/>
      <c r="IUU56" s="72"/>
      <c r="IUV56" s="72"/>
      <c r="IUW56" s="72"/>
      <c r="IUX56" s="72"/>
      <c r="IUY56" s="72"/>
      <c r="IUZ56" s="72"/>
      <c r="IVA56" s="72"/>
      <c r="IVB56" s="72"/>
      <c r="IVC56" s="72"/>
      <c r="IVD56" s="72"/>
      <c r="IVE56" s="72"/>
      <c r="IVF56" s="72"/>
      <c r="IVG56" s="72"/>
      <c r="IVH56" s="72"/>
      <c r="IVI56" s="72"/>
      <c r="IVJ56" s="72"/>
      <c r="IVK56" s="72"/>
      <c r="IVL56" s="72"/>
      <c r="IVM56" s="72"/>
      <c r="IVN56" s="72"/>
      <c r="IVO56" s="72"/>
      <c r="IVP56" s="72"/>
      <c r="IVQ56" s="72"/>
      <c r="IVR56" s="72"/>
      <c r="IVS56" s="72"/>
      <c r="IVT56" s="72"/>
      <c r="IVU56" s="72"/>
      <c r="IVV56" s="72"/>
      <c r="IVW56" s="72"/>
      <c r="IVX56" s="72"/>
      <c r="IVY56" s="72"/>
      <c r="IVZ56" s="72"/>
      <c r="IWA56" s="72"/>
      <c r="IWB56" s="72"/>
      <c r="IWC56" s="72"/>
      <c r="IWD56" s="72"/>
      <c r="IWE56" s="72"/>
      <c r="IWF56" s="72"/>
      <c r="IWG56" s="72"/>
      <c r="IWH56" s="72"/>
      <c r="IWI56" s="72"/>
      <c r="IWJ56" s="72"/>
      <c r="IWK56" s="72"/>
      <c r="IWL56" s="72"/>
      <c r="IWM56" s="72"/>
      <c r="IWN56" s="72"/>
      <c r="IWO56" s="72"/>
      <c r="IWP56" s="72"/>
      <c r="IWQ56" s="72"/>
      <c r="IWR56" s="72"/>
      <c r="IWS56" s="72"/>
      <c r="IWT56" s="72"/>
      <c r="IWU56" s="72"/>
      <c r="IWV56" s="72"/>
      <c r="IWW56" s="72"/>
      <c r="IWX56" s="72"/>
      <c r="IWY56" s="72"/>
      <c r="IWZ56" s="72"/>
      <c r="IXA56" s="72"/>
      <c r="IXB56" s="72"/>
      <c r="IXC56" s="72"/>
      <c r="IXD56" s="72"/>
      <c r="IXE56" s="72"/>
      <c r="IXF56" s="72"/>
      <c r="IXG56" s="72"/>
      <c r="IXH56" s="72"/>
      <c r="IXI56" s="72"/>
      <c r="IXJ56" s="72"/>
      <c r="IXK56" s="72"/>
      <c r="IXL56" s="72"/>
      <c r="IXM56" s="72"/>
      <c r="IXN56" s="72"/>
      <c r="IXO56" s="72"/>
      <c r="IXP56" s="72"/>
      <c r="IXQ56" s="72"/>
      <c r="IXR56" s="72"/>
      <c r="IXS56" s="72"/>
      <c r="IXT56" s="72"/>
      <c r="IXU56" s="72"/>
      <c r="IXV56" s="72"/>
      <c r="IXW56" s="72"/>
      <c r="IXX56" s="72"/>
      <c r="IXY56" s="72"/>
      <c r="IXZ56" s="72"/>
      <c r="IYA56" s="72"/>
      <c r="IYB56" s="72"/>
      <c r="IYC56" s="72"/>
      <c r="IYD56" s="72"/>
      <c r="IYE56" s="72"/>
      <c r="IYF56" s="72"/>
      <c r="IYG56" s="72"/>
      <c r="IYH56" s="72"/>
      <c r="IYI56" s="72"/>
      <c r="IYJ56" s="72"/>
      <c r="IYK56" s="72"/>
      <c r="IYL56" s="72"/>
      <c r="IYM56" s="72"/>
      <c r="IYN56" s="72"/>
      <c r="IYO56" s="72"/>
      <c r="IYP56" s="72"/>
      <c r="IYQ56" s="72"/>
      <c r="IYR56" s="72"/>
      <c r="IYS56" s="72"/>
      <c r="IYT56" s="72"/>
      <c r="IYU56" s="72"/>
      <c r="IYV56" s="72"/>
      <c r="IYW56" s="72"/>
      <c r="IYX56" s="72"/>
      <c r="IYY56" s="72"/>
      <c r="IYZ56" s="72"/>
      <c r="IZA56" s="72"/>
      <c r="IZB56" s="72"/>
      <c r="IZC56" s="72"/>
      <c r="IZD56" s="72"/>
      <c r="IZE56" s="72"/>
      <c r="IZF56" s="72"/>
      <c r="IZG56" s="72"/>
      <c r="IZH56" s="72"/>
      <c r="IZI56" s="72"/>
      <c r="IZJ56" s="72"/>
      <c r="IZK56" s="72"/>
      <c r="IZL56" s="72"/>
      <c r="IZM56" s="72"/>
      <c r="IZN56" s="72"/>
      <c r="IZO56" s="72"/>
      <c r="IZP56" s="72"/>
      <c r="IZQ56" s="72"/>
      <c r="IZR56" s="72"/>
      <c r="IZS56" s="72"/>
      <c r="IZT56" s="72"/>
      <c r="IZU56" s="72"/>
      <c r="IZV56" s="72"/>
      <c r="IZW56" s="72"/>
      <c r="IZX56" s="72"/>
      <c r="IZY56" s="72"/>
      <c r="IZZ56" s="72"/>
      <c r="JAA56" s="72"/>
      <c r="JAB56" s="72"/>
      <c r="JAC56" s="72"/>
      <c r="JAD56" s="72"/>
      <c r="JAE56" s="72"/>
      <c r="JAF56" s="72"/>
      <c r="JAG56" s="72"/>
      <c r="JAH56" s="72"/>
      <c r="JAI56" s="72"/>
      <c r="JAJ56" s="72"/>
      <c r="JAK56" s="72"/>
      <c r="JAL56" s="72"/>
      <c r="JAM56" s="72"/>
      <c r="JAN56" s="72"/>
      <c r="JAO56" s="72"/>
      <c r="JAP56" s="72"/>
      <c r="JAQ56" s="72"/>
      <c r="JAR56" s="72"/>
      <c r="JAS56" s="72"/>
      <c r="JAT56" s="72"/>
      <c r="JAU56" s="72"/>
      <c r="JAV56" s="72"/>
      <c r="JAW56" s="72"/>
      <c r="JAX56" s="72"/>
      <c r="JAY56" s="72"/>
      <c r="JAZ56" s="72"/>
      <c r="JBA56" s="72"/>
      <c r="JBB56" s="72"/>
      <c r="JBC56" s="72"/>
      <c r="JBD56" s="72"/>
      <c r="JBE56" s="72"/>
      <c r="JBF56" s="72"/>
      <c r="JBG56" s="72"/>
      <c r="JBH56" s="72"/>
      <c r="JBI56" s="72"/>
      <c r="JBJ56" s="72"/>
      <c r="JBK56" s="72"/>
      <c r="JBL56" s="72"/>
      <c r="JBM56" s="72"/>
      <c r="JBN56" s="72"/>
      <c r="JBO56" s="72"/>
      <c r="JBP56" s="72"/>
      <c r="JBQ56" s="72"/>
      <c r="JBR56" s="72"/>
      <c r="JBS56" s="72"/>
      <c r="JBT56" s="72"/>
      <c r="JBU56" s="72"/>
      <c r="JBV56" s="72"/>
      <c r="JBW56" s="72"/>
      <c r="JBX56" s="72"/>
      <c r="JBY56" s="72"/>
      <c r="JBZ56" s="72"/>
      <c r="JCA56" s="72"/>
      <c r="JCB56" s="72"/>
      <c r="JCC56" s="72"/>
      <c r="JCD56" s="72"/>
      <c r="JCE56" s="72"/>
      <c r="JCF56" s="72"/>
      <c r="JCG56" s="72"/>
      <c r="JCH56" s="72"/>
      <c r="JCI56" s="72"/>
      <c r="JCJ56" s="72"/>
      <c r="JCK56" s="72"/>
      <c r="JCL56" s="72"/>
      <c r="JCM56" s="72"/>
      <c r="JCN56" s="72"/>
      <c r="JCO56" s="72"/>
      <c r="JCP56" s="72"/>
      <c r="JCQ56" s="72"/>
      <c r="JCR56" s="72"/>
      <c r="JCS56" s="72"/>
      <c r="JCT56" s="72"/>
      <c r="JCU56" s="72"/>
      <c r="JCV56" s="72"/>
      <c r="JCW56" s="72"/>
      <c r="JCX56" s="72"/>
      <c r="JCY56" s="72"/>
      <c r="JCZ56" s="72"/>
      <c r="JDA56" s="72"/>
      <c r="JDB56" s="72"/>
      <c r="JDC56" s="72"/>
      <c r="JDD56" s="72"/>
      <c r="JDE56" s="72"/>
      <c r="JDF56" s="72"/>
      <c r="JDG56" s="72"/>
      <c r="JDH56" s="72"/>
      <c r="JDI56" s="72"/>
      <c r="JDJ56" s="72"/>
      <c r="JDK56" s="72"/>
      <c r="JDL56" s="72"/>
      <c r="JDM56" s="72"/>
      <c r="JDN56" s="72"/>
      <c r="JDO56" s="72"/>
      <c r="JDP56" s="72"/>
      <c r="JDQ56" s="72"/>
      <c r="JDR56" s="72"/>
      <c r="JDS56" s="72"/>
      <c r="JDT56" s="72"/>
      <c r="JDU56" s="72"/>
      <c r="JDV56" s="72"/>
      <c r="JDW56" s="72"/>
      <c r="JDX56" s="72"/>
      <c r="JDY56" s="72"/>
      <c r="JDZ56" s="72"/>
      <c r="JEA56" s="72"/>
      <c r="JEB56" s="72"/>
      <c r="JEC56" s="72"/>
      <c r="JED56" s="72"/>
      <c r="JEE56" s="72"/>
      <c r="JEF56" s="72"/>
      <c r="JEG56" s="72"/>
      <c r="JEH56" s="72"/>
      <c r="JEI56" s="72"/>
      <c r="JEJ56" s="72"/>
      <c r="JEK56" s="72"/>
      <c r="JEL56" s="72"/>
      <c r="JEM56" s="72"/>
      <c r="JEN56" s="72"/>
      <c r="JEO56" s="72"/>
      <c r="JEP56" s="72"/>
      <c r="JEQ56" s="72"/>
      <c r="JER56" s="72"/>
      <c r="JES56" s="72"/>
      <c r="JET56" s="72"/>
      <c r="JEU56" s="72"/>
      <c r="JEV56" s="72"/>
      <c r="JEW56" s="72"/>
      <c r="JEX56" s="72"/>
      <c r="JEY56" s="72"/>
      <c r="JEZ56" s="72"/>
      <c r="JFA56" s="72"/>
      <c r="JFB56" s="72"/>
      <c r="JFC56" s="72"/>
      <c r="JFD56" s="72"/>
      <c r="JFE56" s="72"/>
      <c r="JFF56" s="72"/>
      <c r="JFG56" s="72"/>
      <c r="JFH56" s="72"/>
      <c r="JFI56" s="72"/>
      <c r="JFJ56" s="72"/>
      <c r="JFK56" s="72"/>
      <c r="JFL56" s="72"/>
      <c r="JFM56" s="72"/>
      <c r="JFN56" s="72"/>
      <c r="JFO56" s="72"/>
      <c r="JFP56" s="72"/>
      <c r="JFQ56" s="72"/>
      <c r="JFR56" s="72"/>
      <c r="JFS56" s="72"/>
      <c r="JFT56" s="72"/>
      <c r="JFU56" s="72"/>
      <c r="JFV56" s="72"/>
      <c r="JFW56" s="72"/>
      <c r="JFX56" s="72"/>
      <c r="JFY56" s="72"/>
      <c r="JFZ56" s="72"/>
      <c r="JGA56" s="72"/>
      <c r="JGB56" s="72"/>
      <c r="JGC56" s="72"/>
      <c r="JGD56" s="72"/>
      <c r="JGE56" s="72"/>
      <c r="JGF56" s="72"/>
      <c r="JGG56" s="72"/>
      <c r="JGH56" s="72"/>
      <c r="JGI56" s="72"/>
      <c r="JGJ56" s="72"/>
      <c r="JGK56" s="72"/>
      <c r="JGL56" s="72"/>
      <c r="JGM56" s="72"/>
      <c r="JGN56" s="72"/>
      <c r="JGO56" s="72"/>
      <c r="JGP56" s="72"/>
      <c r="JGQ56" s="72"/>
      <c r="JGR56" s="72"/>
      <c r="JGS56" s="72"/>
      <c r="JGT56" s="72"/>
      <c r="JGU56" s="72"/>
      <c r="JGV56" s="72"/>
      <c r="JGW56" s="72"/>
      <c r="JGX56" s="72"/>
      <c r="JGY56" s="72"/>
      <c r="JGZ56" s="72"/>
      <c r="JHA56" s="72"/>
      <c r="JHB56" s="72"/>
      <c r="JHC56" s="72"/>
      <c r="JHD56" s="72"/>
      <c r="JHE56" s="72"/>
      <c r="JHF56" s="72"/>
      <c r="JHG56" s="72"/>
      <c r="JHH56" s="72"/>
      <c r="JHI56" s="72"/>
      <c r="JHJ56" s="72"/>
      <c r="JHK56" s="72"/>
      <c r="JHL56" s="72"/>
      <c r="JHM56" s="72"/>
      <c r="JHN56" s="72"/>
      <c r="JHO56" s="72"/>
      <c r="JHP56" s="72"/>
      <c r="JHQ56" s="72"/>
      <c r="JHR56" s="72"/>
      <c r="JHS56" s="72"/>
      <c r="JHT56" s="72"/>
      <c r="JHU56" s="72"/>
      <c r="JHV56" s="72"/>
      <c r="JHW56" s="72"/>
      <c r="JHX56" s="72"/>
      <c r="JHY56" s="72"/>
      <c r="JHZ56" s="72"/>
      <c r="JIA56" s="72"/>
      <c r="JIB56" s="72"/>
      <c r="JIC56" s="72"/>
      <c r="JID56" s="72"/>
      <c r="JIE56" s="72"/>
      <c r="JIF56" s="72"/>
      <c r="JIG56" s="72"/>
      <c r="JIH56" s="72"/>
      <c r="JII56" s="72"/>
      <c r="JIJ56" s="72"/>
      <c r="JIK56" s="72"/>
      <c r="JIL56" s="72"/>
      <c r="JIM56" s="72"/>
      <c r="JIN56" s="72"/>
      <c r="JIO56" s="72"/>
      <c r="JIP56" s="72"/>
      <c r="JIQ56" s="72"/>
      <c r="JIR56" s="72"/>
      <c r="JIS56" s="72"/>
      <c r="JIT56" s="72"/>
      <c r="JIU56" s="72"/>
      <c r="JIV56" s="72"/>
      <c r="JIW56" s="72"/>
      <c r="JIX56" s="72"/>
      <c r="JIY56" s="72"/>
      <c r="JIZ56" s="72"/>
      <c r="JJA56" s="72"/>
      <c r="JJB56" s="72"/>
      <c r="JJC56" s="72"/>
      <c r="JJD56" s="72"/>
      <c r="JJE56" s="72"/>
      <c r="JJF56" s="72"/>
      <c r="JJG56" s="72"/>
      <c r="JJH56" s="72"/>
      <c r="JJI56" s="72"/>
      <c r="JJJ56" s="72"/>
      <c r="JJK56" s="72"/>
      <c r="JJL56" s="72"/>
      <c r="JJM56" s="72"/>
      <c r="JJN56" s="72"/>
      <c r="JJO56" s="72"/>
      <c r="JJP56" s="72"/>
      <c r="JJQ56" s="72"/>
      <c r="JJR56" s="72"/>
      <c r="JJS56" s="72"/>
      <c r="JJT56" s="72"/>
      <c r="JJU56" s="72"/>
      <c r="JJV56" s="72"/>
      <c r="JJW56" s="72"/>
      <c r="JJX56" s="72"/>
      <c r="JJY56" s="72"/>
      <c r="JJZ56" s="72"/>
      <c r="JKA56" s="72"/>
      <c r="JKB56" s="72"/>
      <c r="JKC56" s="72"/>
      <c r="JKD56" s="72"/>
      <c r="JKE56" s="72"/>
      <c r="JKF56" s="72"/>
      <c r="JKG56" s="72"/>
      <c r="JKH56" s="72"/>
      <c r="JKI56" s="72"/>
      <c r="JKJ56" s="72"/>
      <c r="JKK56" s="72"/>
      <c r="JKL56" s="72"/>
      <c r="JKM56" s="72"/>
      <c r="JKN56" s="72"/>
      <c r="JKO56" s="72"/>
      <c r="JKP56" s="72"/>
      <c r="JKQ56" s="72"/>
      <c r="JKR56" s="72"/>
      <c r="JKS56" s="72"/>
      <c r="JKT56" s="72"/>
      <c r="JKU56" s="72"/>
      <c r="JKV56" s="72"/>
      <c r="JKW56" s="72"/>
      <c r="JKX56" s="72"/>
      <c r="JKY56" s="72"/>
      <c r="JKZ56" s="72"/>
      <c r="JLA56" s="72"/>
      <c r="JLB56" s="72"/>
      <c r="JLC56" s="72"/>
      <c r="JLD56" s="72"/>
      <c r="JLE56" s="72"/>
      <c r="JLF56" s="72"/>
      <c r="JLG56" s="72"/>
      <c r="JLH56" s="72"/>
      <c r="JLI56" s="72"/>
      <c r="JLJ56" s="72"/>
      <c r="JLK56" s="72"/>
      <c r="JLL56" s="72"/>
      <c r="JLM56" s="72"/>
      <c r="JLN56" s="72"/>
      <c r="JLO56" s="72"/>
      <c r="JLP56" s="72"/>
      <c r="JLQ56" s="72"/>
      <c r="JLR56" s="72"/>
      <c r="JLS56" s="72"/>
      <c r="JLT56" s="72"/>
      <c r="JLU56" s="72"/>
      <c r="JLV56" s="72"/>
      <c r="JLW56" s="72"/>
      <c r="JLX56" s="72"/>
      <c r="JLY56" s="72"/>
      <c r="JLZ56" s="72"/>
      <c r="JMA56" s="72"/>
      <c r="JMB56" s="72"/>
      <c r="JMC56" s="72"/>
      <c r="JMD56" s="72"/>
      <c r="JME56" s="72"/>
      <c r="JMF56" s="72"/>
      <c r="JMG56" s="72"/>
      <c r="JMH56" s="72"/>
      <c r="JMI56" s="72"/>
      <c r="JMJ56" s="72"/>
      <c r="JMK56" s="72"/>
      <c r="JML56" s="72"/>
      <c r="JMM56" s="72"/>
      <c r="JMN56" s="72"/>
      <c r="JMO56" s="72"/>
      <c r="JMP56" s="72"/>
      <c r="JMQ56" s="72"/>
      <c r="JMR56" s="72"/>
      <c r="JMS56" s="72"/>
      <c r="JMT56" s="72"/>
      <c r="JMU56" s="72"/>
      <c r="JMV56" s="72"/>
      <c r="JMW56" s="72"/>
      <c r="JMX56" s="72"/>
      <c r="JMY56" s="72"/>
      <c r="JMZ56" s="72"/>
      <c r="JNA56" s="72"/>
      <c r="JNB56" s="72"/>
      <c r="JNC56" s="72"/>
      <c r="JND56" s="72"/>
      <c r="JNE56" s="72"/>
      <c r="JNF56" s="72"/>
      <c r="JNG56" s="72"/>
      <c r="JNH56" s="72"/>
      <c r="JNI56" s="72"/>
      <c r="JNJ56" s="72"/>
      <c r="JNK56" s="72"/>
      <c r="JNL56" s="72"/>
      <c r="JNM56" s="72"/>
      <c r="JNN56" s="72"/>
      <c r="JNO56" s="72"/>
      <c r="JNP56" s="72"/>
      <c r="JNQ56" s="72"/>
      <c r="JNR56" s="72"/>
      <c r="JNS56" s="72"/>
      <c r="JNT56" s="72"/>
      <c r="JNU56" s="72"/>
      <c r="JNV56" s="72"/>
      <c r="JNW56" s="72"/>
      <c r="JNX56" s="72"/>
      <c r="JNY56" s="72"/>
      <c r="JNZ56" s="72"/>
      <c r="JOA56" s="72"/>
      <c r="JOB56" s="72"/>
      <c r="JOC56" s="72"/>
      <c r="JOD56" s="72"/>
      <c r="JOE56" s="72"/>
      <c r="JOF56" s="72"/>
      <c r="JOG56" s="72"/>
      <c r="JOH56" s="72"/>
      <c r="JOI56" s="72"/>
      <c r="JOJ56" s="72"/>
      <c r="JOK56" s="72"/>
      <c r="JOL56" s="72"/>
      <c r="JOM56" s="72"/>
      <c r="JON56" s="72"/>
      <c r="JOO56" s="72"/>
      <c r="JOP56" s="72"/>
      <c r="JOQ56" s="72"/>
      <c r="JOR56" s="72"/>
      <c r="JOS56" s="72"/>
      <c r="JOT56" s="72"/>
      <c r="JOU56" s="72"/>
      <c r="JOV56" s="72"/>
      <c r="JOW56" s="72"/>
      <c r="JOX56" s="72"/>
      <c r="JOY56" s="72"/>
      <c r="JOZ56" s="72"/>
      <c r="JPA56" s="72"/>
      <c r="JPB56" s="72"/>
      <c r="JPC56" s="72"/>
      <c r="JPD56" s="72"/>
      <c r="JPE56" s="72"/>
      <c r="JPF56" s="72"/>
      <c r="JPG56" s="72"/>
      <c r="JPH56" s="72"/>
      <c r="JPI56" s="72"/>
      <c r="JPJ56" s="72"/>
      <c r="JPK56" s="72"/>
      <c r="JPL56" s="72"/>
      <c r="JPM56" s="72"/>
      <c r="JPN56" s="72"/>
      <c r="JPO56" s="72"/>
      <c r="JPP56" s="72"/>
      <c r="JPQ56" s="72"/>
      <c r="JPR56" s="72"/>
      <c r="JPS56" s="72"/>
      <c r="JPT56" s="72"/>
      <c r="JPU56" s="72"/>
      <c r="JPV56" s="72"/>
      <c r="JPW56" s="72"/>
      <c r="JPX56" s="72"/>
      <c r="JPY56" s="72"/>
      <c r="JPZ56" s="72"/>
      <c r="JQA56" s="72"/>
      <c r="JQB56" s="72"/>
      <c r="JQC56" s="72"/>
      <c r="JQD56" s="72"/>
      <c r="JQE56" s="72"/>
      <c r="JQF56" s="72"/>
      <c r="JQG56" s="72"/>
      <c r="JQH56" s="72"/>
      <c r="JQI56" s="72"/>
      <c r="JQJ56" s="72"/>
      <c r="JQK56" s="72"/>
      <c r="JQL56" s="72"/>
      <c r="JQM56" s="72"/>
      <c r="JQN56" s="72"/>
      <c r="JQO56" s="72"/>
      <c r="JQP56" s="72"/>
      <c r="JQQ56" s="72"/>
      <c r="JQR56" s="72"/>
      <c r="JQS56" s="72"/>
      <c r="JQT56" s="72"/>
      <c r="JQU56" s="72"/>
      <c r="JQV56" s="72"/>
      <c r="JQW56" s="72"/>
      <c r="JQX56" s="72"/>
      <c r="JQY56" s="72"/>
      <c r="JQZ56" s="72"/>
      <c r="JRA56" s="72"/>
      <c r="JRB56" s="72"/>
      <c r="JRC56" s="72"/>
      <c r="JRD56" s="72"/>
      <c r="JRE56" s="72"/>
      <c r="JRF56" s="72"/>
      <c r="JRG56" s="72"/>
      <c r="JRH56" s="72"/>
      <c r="JRI56" s="72"/>
      <c r="JRJ56" s="72"/>
      <c r="JRK56" s="72"/>
      <c r="JRL56" s="72"/>
      <c r="JRM56" s="72"/>
      <c r="JRN56" s="72"/>
      <c r="JRO56" s="72"/>
      <c r="JRP56" s="72"/>
      <c r="JRQ56" s="72"/>
      <c r="JRR56" s="72"/>
      <c r="JRS56" s="72"/>
      <c r="JRT56" s="72"/>
      <c r="JRU56" s="72"/>
      <c r="JRV56" s="72"/>
      <c r="JRW56" s="72"/>
      <c r="JRX56" s="72"/>
      <c r="JRY56" s="72"/>
      <c r="JRZ56" s="72"/>
      <c r="JSA56" s="72"/>
      <c r="JSB56" s="72"/>
      <c r="JSC56" s="72"/>
      <c r="JSD56" s="72"/>
      <c r="JSE56" s="72"/>
      <c r="JSF56" s="72"/>
      <c r="JSG56" s="72"/>
      <c r="JSH56" s="72"/>
      <c r="JSI56" s="72"/>
      <c r="JSJ56" s="72"/>
      <c r="JSK56" s="72"/>
      <c r="JSL56" s="72"/>
      <c r="JSM56" s="72"/>
      <c r="JSN56" s="72"/>
      <c r="JSO56" s="72"/>
      <c r="JSP56" s="72"/>
      <c r="JSQ56" s="72"/>
      <c r="JSR56" s="72"/>
      <c r="JSS56" s="72"/>
      <c r="JST56" s="72"/>
      <c r="JSU56" s="72"/>
      <c r="JSV56" s="72"/>
      <c r="JSW56" s="72"/>
      <c r="JSX56" s="72"/>
      <c r="JSY56" s="72"/>
      <c r="JSZ56" s="72"/>
      <c r="JTA56" s="72"/>
      <c r="JTB56" s="72"/>
      <c r="JTC56" s="72"/>
      <c r="JTD56" s="72"/>
      <c r="JTE56" s="72"/>
      <c r="JTF56" s="72"/>
      <c r="JTG56" s="72"/>
      <c r="JTH56" s="72"/>
      <c r="JTI56" s="72"/>
      <c r="JTJ56" s="72"/>
      <c r="JTK56" s="72"/>
      <c r="JTL56" s="72"/>
      <c r="JTM56" s="72"/>
      <c r="JTN56" s="72"/>
      <c r="JTO56" s="72"/>
      <c r="JTP56" s="72"/>
      <c r="JTQ56" s="72"/>
      <c r="JTR56" s="72"/>
      <c r="JTS56" s="72"/>
      <c r="JTT56" s="72"/>
      <c r="JTU56" s="72"/>
      <c r="JTV56" s="72"/>
      <c r="JTW56" s="72"/>
      <c r="JTX56" s="72"/>
      <c r="JTY56" s="72"/>
      <c r="JTZ56" s="72"/>
      <c r="JUA56" s="72"/>
      <c r="JUB56" s="72"/>
      <c r="JUC56" s="72"/>
      <c r="JUD56" s="72"/>
      <c r="JUE56" s="72"/>
      <c r="JUF56" s="72"/>
      <c r="JUG56" s="72"/>
      <c r="JUH56" s="72"/>
      <c r="JUI56" s="72"/>
      <c r="JUJ56" s="72"/>
      <c r="JUK56" s="72"/>
      <c r="JUL56" s="72"/>
      <c r="JUM56" s="72"/>
      <c r="JUN56" s="72"/>
      <c r="JUO56" s="72"/>
      <c r="JUP56" s="72"/>
      <c r="JUQ56" s="72"/>
      <c r="JUR56" s="72"/>
      <c r="JUS56" s="72"/>
      <c r="JUT56" s="72"/>
      <c r="JUU56" s="72"/>
      <c r="JUV56" s="72"/>
      <c r="JUW56" s="72"/>
      <c r="JUX56" s="72"/>
      <c r="JUY56" s="72"/>
      <c r="JUZ56" s="72"/>
      <c r="JVA56" s="72"/>
      <c r="JVB56" s="72"/>
      <c r="JVC56" s="72"/>
      <c r="JVD56" s="72"/>
      <c r="JVE56" s="72"/>
      <c r="JVF56" s="72"/>
      <c r="JVG56" s="72"/>
      <c r="JVH56" s="72"/>
      <c r="JVI56" s="72"/>
      <c r="JVJ56" s="72"/>
      <c r="JVK56" s="72"/>
      <c r="JVL56" s="72"/>
      <c r="JVM56" s="72"/>
      <c r="JVN56" s="72"/>
      <c r="JVO56" s="72"/>
      <c r="JVP56" s="72"/>
      <c r="JVQ56" s="72"/>
      <c r="JVR56" s="72"/>
      <c r="JVS56" s="72"/>
      <c r="JVT56" s="72"/>
      <c r="JVU56" s="72"/>
      <c r="JVV56" s="72"/>
      <c r="JVW56" s="72"/>
      <c r="JVX56" s="72"/>
      <c r="JVY56" s="72"/>
      <c r="JVZ56" s="72"/>
      <c r="JWA56" s="72"/>
      <c r="JWB56" s="72"/>
      <c r="JWC56" s="72"/>
      <c r="JWD56" s="72"/>
      <c r="JWE56" s="72"/>
      <c r="JWF56" s="72"/>
      <c r="JWG56" s="72"/>
      <c r="JWH56" s="72"/>
      <c r="JWI56" s="72"/>
      <c r="JWJ56" s="72"/>
      <c r="JWK56" s="72"/>
      <c r="JWL56" s="72"/>
      <c r="JWM56" s="72"/>
      <c r="JWN56" s="72"/>
      <c r="JWO56" s="72"/>
      <c r="JWP56" s="72"/>
      <c r="JWQ56" s="72"/>
      <c r="JWR56" s="72"/>
      <c r="JWS56" s="72"/>
      <c r="JWT56" s="72"/>
      <c r="JWU56" s="72"/>
      <c r="JWV56" s="72"/>
      <c r="JWW56" s="72"/>
      <c r="JWX56" s="72"/>
      <c r="JWY56" s="72"/>
      <c r="JWZ56" s="72"/>
      <c r="JXA56" s="72"/>
      <c r="JXB56" s="72"/>
      <c r="JXC56" s="72"/>
      <c r="JXD56" s="72"/>
      <c r="JXE56" s="72"/>
      <c r="JXF56" s="72"/>
      <c r="JXG56" s="72"/>
      <c r="JXH56" s="72"/>
      <c r="JXI56" s="72"/>
      <c r="JXJ56" s="72"/>
      <c r="JXK56" s="72"/>
      <c r="JXL56" s="72"/>
      <c r="JXM56" s="72"/>
      <c r="JXN56" s="72"/>
      <c r="JXO56" s="72"/>
      <c r="JXP56" s="72"/>
      <c r="JXQ56" s="72"/>
      <c r="JXR56" s="72"/>
      <c r="JXS56" s="72"/>
      <c r="JXT56" s="72"/>
      <c r="JXU56" s="72"/>
      <c r="JXV56" s="72"/>
      <c r="JXW56" s="72"/>
      <c r="JXX56" s="72"/>
      <c r="JXY56" s="72"/>
      <c r="JXZ56" s="72"/>
      <c r="JYA56" s="72"/>
      <c r="JYB56" s="72"/>
      <c r="JYC56" s="72"/>
      <c r="JYD56" s="72"/>
      <c r="JYE56" s="72"/>
      <c r="JYF56" s="72"/>
      <c r="JYG56" s="72"/>
      <c r="JYH56" s="72"/>
      <c r="JYI56" s="72"/>
      <c r="JYJ56" s="72"/>
      <c r="JYK56" s="72"/>
      <c r="JYL56" s="72"/>
      <c r="JYM56" s="72"/>
      <c r="JYN56" s="72"/>
      <c r="JYO56" s="72"/>
      <c r="JYP56" s="72"/>
      <c r="JYQ56" s="72"/>
      <c r="JYR56" s="72"/>
      <c r="JYS56" s="72"/>
      <c r="JYT56" s="72"/>
      <c r="JYU56" s="72"/>
      <c r="JYV56" s="72"/>
      <c r="JYW56" s="72"/>
      <c r="JYX56" s="72"/>
      <c r="JYY56" s="72"/>
      <c r="JYZ56" s="72"/>
      <c r="JZA56" s="72"/>
      <c r="JZB56" s="72"/>
      <c r="JZC56" s="72"/>
      <c r="JZD56" s="72"/>
      <c r="JZE56" s="72"/>
      <c r="JZF56" s="72"/>
      <c r="JZG56" s="72"/>
      <c r="JZH56" s="72"/>
      <c r="JZI56" s="72"/>
      <c r="JZJ56" s="72"/>
      <c r="JZK56" s="72"/>
      <c r="JZL56" s="72"/>
      <c r="JZM56" s="72"/>
      <c r="JZN56" s="72"/>
      <c r="JZO56" s="72"/>
      <c r="JZP56" s="72"/>
      <c r="JZQ56" s="72"/>
      <c r="JZR56" s="72"/>
      <c r="JZS56" s="72"/>
      <c r="JZT56" s="72"/>
      <c r="JZU56" s="72"/>
      <c r="JZV56" s="72"/>
      <c r="JZW56" s="72"/>
      <c r="JZX56" s="72"/>
      <c r="JZY56" s="72"/>
      <c r="JZZ56" s="72"/>
      <c r="KAA56" s="72"/>
      <c r="KAB56" s="72"/>
      <c r="KAC56" s="72"/>
      <c r="KAD56" s="72"/>
      <c r="KAE56" s="72"/>
      <c r="KAF56" s="72"/>
      <c r="KAG56" s="72"/>
      <c r="KAH56" s="72"/>
      <c r="KAI56" s="72"/>
      <c r="KAJ56" s="72"/>
      <c r="KAK56" s="72"/>
      <c r="KAL56" s="72"/>
      <c r="KAM56" s="72"/>
      <c r="KAN56" s="72"/>
      <c r="KAO56" s="72"/>
      <c r="KAP56" s="72"/>
      <c r="KAQ56" s="72"/>
      <c r="KAR56" s="72"/>
      <c r="KAS56" s="72"/>
      <c r="KAT56" s="72"/>
      <c r="KAU56" s="72"/>
      <c r="KAV56" s="72"/>
      <c r="KAW56" s="72"/>
      <c r="KAX56" s="72"/>
      <c r="KAY56" s="72"/>
      <c r="KAZ56" s="72"/>
      <c r="KBA56" s="72"/>
      <c r="KBB56" s="72"/>
      <c r="KBC56" s="72"/>
      <c r="KBD56" s="72"/>
      <c r="KBE56" s="72"/>
      <c r="KBF56" s="72"/>
      <c r="KBG56" s="72"/>
      <c r="KBH56" s="72"/>
      <c r="KBI56" s="72"/>
      <c r="KBJ56" s="72"/>
      <c r="KBK56" s="72"/>
      <c r="KBL56" s="72"/>
      <c r="KBM56" s="72"/>
      <c r="KBN56" s="72"/>
      <c r="KBO56" s="72"/>
      <c r="KBP56" s="72"/>
      <c r="KBQ56" s="72"/>
      <c r="KBR56" s="72"/>
      <c r="KBS56" s="72"/>
      <c r="KBT56" s="72"/>
      <c r="KBU56" s="72"/>
      <c r="KBV56" s="72"/>
      <c r="KBW56" s="72"/>
      <c r="KBX56" s="72"/>
      <c r="KBY56" s="72"/>
      <c r="KBZ56" s="72"/>
      <c r="KCA56" s="72"/>
      <c r="KCB56" s="72"/>
      <c r="KCC56" s="72"/>
      <c r="KCD56" s="72"/>
      <c r="KCE56" s="72"/>
      <c r="KCF56" s="72"/>
      <c r="KCG56" s="72"/>
      <c r="KCH56" s="72"/>
      <c r="KCI56" s="72"/>
      <c r="KCJ56" s="72"/>
      <c r="KCK56" s="72"/>
      <c r="KCL56" s="72"/>
      <c r="KCM56" s="72"/>
      <c r="KCN56" s="72"/>
      <c r="KCO56" s="72"/>
      <c r="KCP56" s="72"/>
      <c r="KCQ56" s="72"/>
      <c r="KCR56" s="72"/>
      <c r="KCS56" s="72"/>
      <c r="KCT56" s="72"/>
      <c r="KCU56" s="72"/>
      <c r="KCV56" s="72"/>
      <c r="KCW56" s="72"/>
      <c r="KCX56" s="72"/>
      <c r="KCY56" s="72"/>
      <c r="KCZ56" s="72"/>
      <c r="KDA56" s="72"/>
      <c r="KDB56" s="72"/>
      <c r="KDC56" s="72"/>
      <c r="KDD56" s="72"/>
      <c r="KDE56" s="72"/>
      <c r="KDF56" s="72"/>
      <c r="KDG56" s="72"/>
      <c r="KDH56" s="72"/>
      <c r="KDI56" s="72"/>
      <c r="KDJ56" s="72"/>
      <c r="KDK56" s="72"/>
      <c r="KDL56" s="72"/>
      <c r="KDM56" s="72"/>
      <c r="KDN56" s="72"/>
      <c r="KDO56" s="72"/>
      <c r="KDP56" s="72"/>
      <c r="KDQ56" s="72"/>
      <c r="KDR56" s="72"/>
      <c r="KDS56" s="72"/>
      <c r="KDT56" s="72"/>
      <c r="KDU56" s="72"/>
      <c r="KDV56" s="72"/>
      <c r="KDW56" s="72"/>
      <c r="KDX56" s="72"/>
      <c r="KDY56" s="72"/>
      <c r="KDZ56" s="72"/>
      <c r="KEA56" s="72"/>
      <c r="KEB56" s="72"/>
      <c r="KEC56" s="72"/>
      <c r="KED56" s="72"/>
      <c r="KEE56" s="72"/>
      <c r="KEF56" s="72"/>
      <c r="KEG56" s="72"/>
      <c r="KEH56" s="72"/>
      <c r="KEI56" s="72"/>
      <c r="KEJ56" s="72"/>
      <c r="KEK56" s="72"/>
      <c r="KEL56" s="72"/>
      <c r="KEM56" s="72"/>
      <c r="KEN56" s="72"/>
      <c r="KEO56" s="72"/>
      <c r="KEP56" s="72"/>
      <c r="KEQ56" s="72"/>
      <c r="KER56" s="72"/>
      <c r="KES56" s="72"/>
      <c r="KET56" s="72"/>
      <c r="KEU56" s="72"/>
      <c r="KEV56" s="72"/>
      <c r="KEW56" s="72"/>
      <c r="KEX56" s="72"/>
      <c r="KEY56" s="72"/>
      <c r="KEZ56" s="72"/>
      <c r="KFA56" s="72"/>
      <c r="KFB56" s="72"/>
      <c r="KFC56" s="72"/>
      <c r="KFD56" s="72"/>
      <c r="KFE56" s="72"/>
      <c r="KFF56" s="72"/>
      <c r="KFG56" s="72"/>
      <c r="KFH56" s="72"/>
      <c r="KFI56" s="72"/>
      <c r="KFJ56" s="72"/>
      <c r="KFK56" s="72"/>
      <c r="KFL56" s="72"/>
      <c r="KFM56" s="72"/>
      <c r="KFN56" s="72"/>
      <c r="KFO56" s="72"/>
      <c r="KFP56" s="72"/>
      <c r="KFQ56" s="72"/>
      <c r="KFR56" s="72"/>
      <c r="KFS56" s="72"/>
      <c r="KFT56" s="72"/>
      <c r="KFU56" s="72"/>
      <c r="KFV56" s="72"/>
      <c r="KFW56" s="72"/>
      <c r="KFX56" s="72"/>
      <c r="KFY56" s="72"/>
      <c r="KFZ56" s="72"/>
      <c r="KGA56" s="72"/>
      <c r="KGB56" s="72"/>
      <c r="KGC56" s="72"/>
      <c r="KGD56" s="72"/>
      <c r="KGE56" s="72"/>
      <c r="KGF56" s="72"/>
      <c r="KGG56" s="72"/>
      <c r="KGH56" s="72"/>
      <c r="KGI56" s="72"/>
      <c r="KGJ56" s="72"/>
      <c r="KGK56" s="72"/>
      <c r="KGL56" s="72"/>
      <c r="KGM56" s="72"/>
      <c r="KGN56" s="72"/>
      <c r="KGO56" s="72"/>
      <c r="KGP56" s="72"/>
      <c r="KGQ56" s="72"/>
      <c r="KGR56" s="72"/>
      <c r="KGS56" s="72"/>
      <c r="KGT56" s="72"/>
      <c r="KGU56" s="72"/>
      <c r="KGV56" s="72"/>
      <c r="KGW56" s="72"/>
      <c r="KGX56" s="72"/>
      <c r="KGY56" s="72"/>
      <c r="KGZ56" s="72"/>
      <c r="KHA56" s="72"/>
      <c r="KHB56" s="72"/>
      <c r="KHC56" s="72"/>
      <c r="KHD56" s="72"/>
      <c r="KHE56" s="72"/>
      <c r="KHF56" s="72"/>
      <c r="KHG56" s="72"/>
      <c r="KHH56" s="72"/>
      <c r="KHI56" s="72"/>
      <c r="KHJ56" s="72"/>
      <c r="KHK56" s="72"/>
      <c r="KHL56" s="72"/>
      <c r="KHM56" s="72"/>
      <c r="KHN56" s="72"/>
      <c r="KHO56" s="72"/>
      <c r="KHP56" s="72"/>
      <c r="KHQ56" s="72"/>
      <c r="KHR56" s="72"/>
      <c r="KHS56" s="72"/>
      <c r="KHT56" s="72"/>
      <c r="KHU56" s="72"/>
      <c r="KHV56" s="72"/>
      <c r="KHW56" s="72"/>
      <c r="KHX56" s="72"/>
      <c r="KHY56" s="72"/>
      <c r="KHZ56" s="72"/>
      <c r="KIA56" s="72"/>
      <c r="KIB56" s="72"/>
      <c r="KIC56" s="72"/>
      <c r="KID56" s="72"/>
      <c r="KIE56" s="72"/>
      <c r="KIF56" s="72"/>
      <c r="KIG56" s="72"/>
      <c r="KIH56" s="72"/>
      <c r="KII56" s="72"/>
      <c r="KIJ56" s="72"/>
      <c r="KIK56" s="72"/>
      <c r="KIL56" s="72"/>
      <c r="KIM56" s="72"/>
      <c r="KIN56" s="72"/>
      <c r="KIO56" s="72"/>
      <c r="KIP56" s="72"/>
      <c r="KIQ56" s="72"/>
      <c r="KIR56" s="72"/>
      <c r="KIS56" s="72"/>
      <c r="KIT56" s="72"/>
      <c r="KIU56" s="72"/>
      <c r="KIV56" s="72"/>
      <c r="KIW56" s="72"/>
      <c r="KIX56" s="72"/>
      <c r="KIY56" s="72"/>
      <c r="KIZ56" s="72"/>
      <c r="KJA56" s="72"/>
      <c r="KJB56" s="72"/>
      <c r="KJC56" s="72"/>
      <c r="KJD56" s="72"/>
      <c r="KJE56" s="72"/>
      <c r="KJF56" s="72"/>
      <c r="KJG56" s="72"/>
      <c r="KJH56" s="72"/>
      <c r="KJI56" s="72"/>
      <c r="KJJ56" s="72"/>
      <c r="KJK56" s="72"/>
      <c r="KJL56" s="72"/>
      <c r="KJM56" s="72"/>
      <c r="KJN56" s="72"/>
      <c r="KJO56" s="72"/>
      <c r="KJP56" s="72"/>
      <c r="KJQ56" s="72"/>
      <c r="KJR56" s="72"/>
      <c r="KJS56" s="72"/>
      <c r="KJT56" s="72"/>
      <c r="KJU56" s="72"/>
      <c r="KJV56" s="72"/>
      <c r="KJW56" s="72"/>
      <c r="KJX56" s="72"/>
      <c r="KJY56" s="72"/>
      <c r="KJZ56" s="72"/>
      <c r="KKA56" s="72"/>
      <c r="KKB56" s="72"/>
      <c r="KKC56" s="72"/>
      <c r="KKD56" s="72"/>
      <c r="KKE56" s="72"/>
      <c r="KKF56" s="72"/>
      <c r="KKG56" s="72"/>
      <c r="KKH56" s="72"/>
      <c r="KKI56" s="72"/>
      <c r="KKJ56" s="72"/>
      <c r="KKK56" s="72"/>
      <c r="KKL56" s="72"/>
      <c r="KKM56" s="72"/>
      <c r="KKN56" s="72"/>
      <c r="KKO56" s="72"/>
      <c r="KKP56" s="72"/>
      <c r="KKQ56" s="72"/>
      <c r="KKR56" s="72"/>
      <c r="KKS56" s="72"/>
      <c r="KKT56" s="72"/>
      <c r="KKU56" s="72"/>
      <c r="KKV56" s="72"/>
      <c r="KKW56" s="72"/>
      <c r="KKX56" s="72"/>
      <c r="KKY56" s="72"/>
      <c r="KKZ56" s="72"/>
      <c r="KLA56" s="72"/>
      <c r="KLB56" s="72"/>
      <c r="KLC56" s="72"/>
      <c r="KLD56" s="72"/>
      <c r="KLE56" s="72"/>
      <c r="KLF56" s="72"/>
      <c r="KLG56" s="72"/>
      <c r="KLH56" s="72"/>
      <c r="KLI56" s="72"/>
      <c r="KLJ56" s="72"/>
      <c r="KLK56" s="72"/>
      <c r="KLL56" s="72"/>
      <c r="KLM56" s="72"/>
      <c r="KLN56" s="72"/>
      <c r="KLO56" s="72"/>
      <c r="KLP56" s="72"/>
      <c r="KLQ56" s="72"/>
      <c r="KLR56" s="72"/>
      <c r="KLS56" s="72"/>
      <c r="KLT56" s="72"/>
      <c r="KLU56" s="72"/>
      <c r="KLV56" s="72"/>
      <c r="KLW56" s="72"/>
      <c r="KLX56" s="72"/>
      <c r="KLY56" s="72"/>
      <c r="KLZ56" s="72"/>
      <c r="KMA56" s="72"/>
      <c r="KMB56" s="72"/>
      <c r="KMC56" s="72"/>
      <c r="KMD56" s="72"/>
      <c r="KME56" s="72"/>
      <c r="KMF56" s="72"/>
      <c r="KMG56" s="72"/>
      <c r="KMH56" s="72"/>
      <c r="KMI56" s="72"/>
      <c r="KMJ56" s="72"/>
      <c r="KMK56" s="72"/>
      <c r="KML56" s="72"/>
      <c r="KMM56" s="72"/>
      <c r="KMN56" s="72"/>
      <c r="KMO56" s="72"/>
      <c r="KMP56" s="72"/>
      <c r="KMQ56" s="72"/>
      <c r="KMR56" s="72"/>
      <c r="KMS56" s="72"/>
      <c r="KMT56" s="72"/>
      <c r="KMU56" s="72"/>
      <c r="KMV56" s="72"/>
      <c r="KMW56" s="72"/>
      <c r="KMX56" s="72"/>
      <c r="KMY56" s="72"/>
      <c r="KMZ56" s="72"/>
      <c r="KNA56" s="72"/>
      <c r="KNB56" s="72"/>
      <c r="KNC56" s="72"/>
      <c r="KND56" s="72"/>
      <c r="KNE56" s="72"/>
      <c r="KNF56" s="72"/>
      <c r="KNG56" s="72"/>
      <c r="KNH56" s="72"/>
      <c r="KNI56" s="72"/>
      <c r="KNJ56" s="72"/>
      <c r="KNK56" s="72"/>
      <c r="KNL56" s="72"/>
      <c r="KNM56" s="72"/>
      <c r="KNN56" s="72"/>
      <c r="KNO56" s="72"/>
      <c r="KNP56" s="72"/>
      <c r="KNQ56" s="72"/>
      <c r="KNR56" s="72"/>
      <c r="KNS56" s="72"/>
      <c r="KNT56" s="72"/>
      <c r="KNU56" s="72"/>
      <c r="KNV56" s="72"/>
      <c r="KNW56" s="72"/>
      <c r="KNX56" s="72"/>
      <c r="KNY56" s="72"/>
      <c r="KNZ56" s="72"/>
      <c r="KOA56" s="72"/>
      <c r="KOB56" s="72"/>
      <c r="KOC56" s="72"/>
      <c r="KOD56" s="72"/>
      <c r="KOE56" s="72"/>
      <c r="KOF56" s="72"/>
      <c r="KOG56" s="72"/>
      <c r="KOH56" s="72"/>
      <c r="KOI56" s="72"/>
      <c r="KOJ56" s="72"/>
      <c r="KOK56" s="72"/>
      <c r="KOL56" s="72"/>
      <c r="KOM56" s="72"/>
      <c r="KON56" s="72"/>
      <c r="KOO56" s="72"/>
      <c r="KOP56" s="72"/>
      <c r="KOQ56" s="72"/>
      <c r="KOR56" s="72"/>
      <c r="KOS56" s="72"/>
      <c r="KOT56" s="72"/>
      <c r="KOU56" s="72"/>
      <c r="KOV56" s="72"/>
      <c r="KOW56" s="72"/>
      <c r="KOX56" s="72"/>
      <c r="KOY56" s="72"/>
      <c r="KOZ56" s="72"/>
      <c r="KPA56" s="72"/>
      <c r="KPB56" s="72"/>
      <c r="KPC56" s="72"/>
      <c r="KPD56" s="72"/>
      <c r="KPE56" s="72"/>
      <c r="KPF56" s="72"/>
      <c r="KPG56" s="72"/>
      <c r="KPH56" s="72"/>
      <c r="KPI56" s="72"/>
      <c r="KPJ56" s="72"/>
      <c r="KPK56" s="72"/>
      <c r="KPL56" s="72"/>
      <c r="KPM56" s="72"/>
      <c r="KPN56" s="72"/>
      <c r="KPO56" s="72"/>
      <c r="KPP56" s="72"/>
      <c r="KPQ56" s="72"/>
      <c r="KPR56" s="72"/>
      <c r="KPS56" s="72"/>
      <c r="KPT56" s="72"/>
      <c r="KPU56" s="72"/>
      <c r="KPV56" s="72"/>
      <c r="KPW56" s="72"/>
      <c r="KPX56" s="72"/>
      <c r="KPY56" s="72"/>
      <c r="KPZ56" s="72"/>
      <c r="KQA56" s="72"/>
      <c r="KQB56" s="72"/>
      <c r="KQC56" s="72"/>
      <c r="KQD56" s="72"/>
      <c r="KQE56" s="72"/>
      <c r="KQF56" s="72"/>
      <c r="KQG56" s="72"/>
      <c r="KQH56" s="72"/>
      <c r="KQI56" s="72"/>
      <c r="KQJ56" s="72"/>
      <c r="KQK56" s="72"/>
      <c r="KQL56" s="72"/>
      <c r="KQM56" s="72"/>
      <c r="KQN56" s="72"/>
      <c r="KQO56" s="72"/>
      <c r="KQP56" s="72"/>
      <c r="KQQ56" s="72"/>
      <c r="KQR56" s="72"/>
      <c r="KQS56" s="72"/>
      <c r="KQT56" s="72"/>
      <c r="KQU56" s="72"/>
      <c r="KQV56" s="72"/>
      <c r="KQW56" s="72"/>
      <c r="KQX56" s="72"/>
      <c r="KQY56" s="72"/>
      <c r="KQZ56" s="72"/>
      <c r="KRA56" s="72"/>
      <c r="KRB56" s="72"/>
      <c r="KRC56" s="72"/>
      <c r="KRD56" s="72"/>
      <c r="KRE56" s="72"/>
      <c r="KRF56" s="72"/>
      <c r="KRG56" s="72"/>
      <c r="KRH56" s="72"/>
      <c r="KRI56" s="72"/>
      <c r="KRJ56" s="72"/>
      <c r="KRK56" s="72"/>
      <c r="KRL56" s="72"/>
      <c r="KRM56" s="72"/>
      <c r="KRN56" s="72"/>
      <c r="KRO56" s="72"/>
      <c r="KRP56" s="72"/>
      <c r="KRQ56" s="72"/>
      <c r="KRR56" s="72"/>
      <c r="KRS56" s="72"/>
      <c r="KRT56" s="72"/>
      <c r="KRU56" s="72"/>
      <c r="KRV56" s="72"/>
      <c r="KRW56" s="72"/>
      <c r="KRX56" s="72"/>
      <c r="KRY56" s="72"/>
      <c r="KRZ56" s="72"/>
      <c r="KSA56" s="72"/>
      <c r="KSB56" s="72"/>
      <c r="KSC56" s="72"/>
      <c r="KSD56" s="72"/>
      <c r="KSE56" s="72"/>
      <c r="KSF56" s="72"/>
      <c r="KSG56" s="72"/>
      <c r="KSH56" s="72"/>
      <c r="KSI56" s="72"/>
      <c r="KSJ56" s="72"/>
      <c r="KSK56" s="72"/>
      <c r="KSL56" s="72"/>
      <c r="KSM56" s="72"/>
      <c r="KSN56" s="72"/>
      <c r="KSO56" s="72"/>
      <c r="KSP56" s="72"/>
      <c r="KSQ56" s="72"/>
      <c r="KSR56" s="72"/>
      <c r="KSS56" s="72"/>
      <c r="KST56" s="72"/>
      <c r="KSU56" s="72"/>
      <c r="KSV56" s="72"/>
      <c r="KSW56" s="72"/>
      <c r="KSX56" s="72"/>
      <c r="KSY56" s="72"/>
      <c r="KSZ56" s="72"/>
      <c r="KTA56" s="72"/>
      <c r="KTB56" s="72"/>
      <c r="KTC56" s="72"/>
      <c r="KTD56" s="72"/>
      <c r="KTE56" s="72"/>
      <c r="KTF56" s="72"/>
      <c r="KTG56" s="72"/>
      <c r="KTH56" s="72"/>
      <c r="KTI56" s="72"/>
      <c r="KTJ56" s="72"/>
      <c r="KTK56" s="72"/>
      <c r="KTL56" s="72"/>
      <c r="KTM56" s="72"/>
      <c r="KTN56" s="72"/>
      <c r="KTO56" s="72"/>
      <c r="KTP56" s="72"/>
      <c r="KTQ56" s="72"/>
      <c r="KTR56" s="72"/>
      <c r="KTS56" s="72"/>
      <c r="KTT56" s="72"/>
      <c r="KTU56" s="72"/>
      <c r="KTV56" s="72"/>
      <c r="KTW56" s="72"/>
      <c r="KTX56" s="72"/>
      <c r="KTY56" s="72"/>
      <c r="KTZ56" s="72"/>
      <c r="KUA56" s="72"/>
      <c r="KUB56" s="72"/>
      <c r="KUC56" s="72"/>
      <c r="KUD56" s="72"/>
      <c r="KUE56" s="72"/>
      <c r="KUF56" s="72"/>
      <c r="KUG56" s="72"/>
      <c r="KUH56" s="72"/>
      <c r="KUI56" s="72"/>
      <c r="KUJ56" s="72"/>
      <c r="KUK56" s="72"/>
      <c r="KUL56" s="72"/>
      <c r="KUM56" s="72"/>
      <c r="KUN56" s="72"/>
      <c r="KUO56" s="72"/>
      <c r="KUP56" s="72"/>
      <c r="KUQ56" s="72"/>
      <c r="KUR56" s="72"/>
      <c r="KUS56" s="72"/>
      <c r="KUT56" s="72"/>
      <c r="KUU56" s="72"/>
      <c r="KUV56" s="72"/>
      <c r="KUW56" s="72"/>
      <c r="KUX56" s="72"/>
      <c r="KUY56" s="72"/>
      <c r="KUZ56" s="72"/>
      <c r="KVA56" s="72"/>
      <c r="KVB56" s="72"/>
      <c r="KVC56" s="72"/>
      <c r="KVD56" s="72"/>
      <c r="KVE56" s="72"/>
      <c r="KVF56" s="72"/>
      <c r="KVG56" s="72"/>
      <c r="KVH56" s="72"/>
      <c r="KVI56" s="72"/>
      <c r="KVJ56" s="72"/>
      <c r="KVK56" s="72"/>
      <c r="KVL56" s="72"/>
      <c r="KVM56" s="72"/>
      <c r="KVN56" s="72"/>
      <c r="KVO56" s="72"/>
      <c r="KVP56" s="72"/>
      <c r="KVQ56" s="72"/>
      <c r="KVR56" s="72"/>
      <c r="KVS56" s="72"/>
      <c r="KVT56" s="72"/>
      <c r="KVU56" s="72"/>
      <c r="KVV56" s="72"/>
      <c r="KVW56" s="72"/>
      <c r="KVX56" s="72"/>
      <c r="KVY56" s="72"/>
      <c r="KVZ56" s="72"/>
      <c r="KWA56" s="72"/>
      <c r="KWB56" s="72"/>
      <c r="KWC56" s="72"/>
      <c r="KWD56" s="72"/>
      <c r="KWE56" s="72"/>
      <c r="KWF56" s="72"/>
      <c r="KWG56" s="72"/>
      <c r="KWH56" s="72"/>
      <c r="KWI56" s="72"/>
      <c r="KWJ56" s="72"/>
      <c r="KWK56" s="72"/>
      <c r="KWL56" s="72"/>
      <c r="KWM56" s="72"/>
      <c r="KWN56" s="72"/>
      <c r="KWO56" s="72"/>
      <c r="KWP56" s="72"/>
      <c r="KWQ56" s="72"/>
      <c r="KWR56" s="72"/>
      <c r="KWS56" s="72"/>
      <c r="KWT56" s="72"/>
      <c r="KWU56" s="72"/>
      <c r="KWV56" s="72"/>
      <c r="KWW56" s="72"/>
      <c r="KWX56" s="72"/>
      <c r="KWY56" s="72"/>
      <c r="KWZ56" s="72"/>
      <c r="KXA56" s="72"/>
      <c r="KXB56" s="72"/>
      <c r="KXC56" s="72"/>
      <c r="KXD56" s="72"/>
      <c r="KXE56" s="72"/>
      <c r="KXF56" s="72"/>
      <c r="KXG56" s="72"/>
      <c r="KXH56" s="72"/>
      <c r="KXI56" s="72"/>
      <c r="KXJ56" s="72"/>
      <c r="KXK56" s="72"/>
      <c r="KXL56" s="72"/>
      <c r="KXM56" s="72"/>
      <c r="KXN56" s="72"/>
      <c r="KXO56" s="72"/>
      <c r="KXP56" s="72"/>
      <c r="KXQ56" s="72"/>
      <c r="KXR56" s="72"/>
      <c r="KXS56" s="72"/>
      <c r="KXT56" s="72"/>
      <c r="KXU56" s="72"/>
      <c r="KXV56" s="72"/>
      <c r="KXW56" s="72"/>
      <c r="KXX56" s="72"/>
      <c r="KXY56" s="72"/>
      <c r="KXZ56" s="72"/>
      <c r="KYA56" s="72"/>
      <c r="KYB56" s="72"/>
      <c r="KYC56" s="72"/>
      <c r="KYD56" s="72"/>
      <c r="KYE56" s="72"/>
      <c r="KYF56" s="72"/>
      <c r="KYG56" s="72"/>
      <c r="KYH56" s="72"/>
      <c r="KYI56" s="72"/>
      <c r="KYJ56" s="72"/>
      <c r="KYK56" s="72"/>
      <c r="KYL56" s="72"/>
      <c r="KYM56" s="72"/>
      <c r="KYN56" s="72"/>
      <c r="KYO56" s="72"/>
      <c r="KYP56" s="72"/>
      <c r="KYQ56" s="72"/>
      <c r="KYR56" s="72"/>
      <c r="KYS56" s="72"/>
      <c r="KYT56" s="72"/>
      <c r="KYU56" s="72"/>
      <c r="KYV56" s="72"/>
      <c r="KYW56" s="72"/>
      <c r="KYX56" s="72"/>
      <c r="KYY56" s="72"/>
      <c r="KYZ56" s="72"/>
      <c r="KZA56" s="72"/>
      <c r="KZB56" s="72"/>
      <c r="KZC56" s="72"/>
      <c r="KZD56" s="72"/>
      <c r="KZE56" s="72"/>
      <c r="KZF56" s="72"/>
      <c r="KZG56" s="72"/>
      <c r="KZH56" s="72"/>
      <c r="KZI56" s="72"/>
      <c r="KZJ56" s="72"/>
      <c r="KZK56" s="72"/>
      <c r="KZL56" s="72"/>
      <c r="KZM56" s="72"/>
      <c r="KZN56" s="72"/>
      <c r="KZO56" s="72"/>
      <c r="KZP56" s="72"/>
      <c r="KZQ56" s="72"/>
      <c r="KZR56" s="72"/>
      <c r="KZS56" s="72"/>
      <c r="KZT56" s="72"/>
      <c r="KZU56" s="72"/>
      <c r="KZV56" s="72"/>
      <c r="KZW56" s="72"/>
      <c r="KZX56" s="72"/>
      <c r="KZY56" s="72"/>
      <c r="KZZ56" s="72"/>
      <c r="LAA56" s="72"/>
      <c r="LAB56" s="72"/>
      <c r="LAC56" s="72"/>
      <c r="LAD56" s="72"/>
      <c r="LAE56" s="72"/>
      <c r="LAF56" s="72"/>
      <c r="LAG56" s="72"/>
      <c r="LAH56" s="72"/>
      <c r="LAI56" s="72"/>
      <c r="LAJ56" s="72"/>
      <c r="LAK56" s="72"/>
      <c r="LAL56" s="72"/>
      <c r="LAM56" s="72"/>
      <c r="LAN56" s="72"/>
      <c r="LAO56" s="72"/>
      <c r="LAP56" s="72"/>
      <c r="LAQ56" s="72"/>
      <c r="LAR56" s="72"/>
      <c r="LAS56" s="72"/>
      <c r="LAT56" s="72"/>
      <c r="LAU56" s="72"/>
      <c r="LAV56" s="72"/>
      <c r="LAW56" s="72"/>
      <c r="LAX56" s="72"/>
      <c r="LAY56" s="72"/>
      <c r="LAZ56" s="72"/>
      <c r="LBA56" s="72"/>
      <c r="LBB56" s="72"/>
      <c r="LBC56" s="72"/>
      <c r="LBD56" s="72"/>
      <c r="LBE56" s="72"/>
      <c r="LBF56" s="72"/>
      <c r="LBG56" s="72"/>
      <c r="LBH56" s="72"/>
      <c r="LBI56" s="72"/>
      <c r="LBJ56" s="72"/>
      <c r="LBK56" s="72"/>
      <c r="LBL56" s="72"/>
      <c r="LBM56" s="72"/>
      <c r="LBN56" s="72"/>
      <c r="LBO56" s="72"/>
      <c r="LBP56" s="72"/>
      <c r="LBQ56" s="72"/>
      <c r="LBR56" s="72"/>
      <c r="LBS56" s="72"/>
      <c r="LBT56" s="72"/>
      <c r="LBU56" s="72"/>
      <c r="LBV56" s="72"/>
      <c r="LBW56" s="72"/>
      <c r="LBX56" s="72"/>
      <c r="LBY56" s="72"/>
      <c r="LBZ56" s="72"/>
      <c r="LCA56" s="72"/>
      <c r="LCB56" s="72"/>
      <c r="LCC56" s="72"/>
      <c r="LCD56" s="72"/>
      <c r="LCE56" s="72"/>
      <c r="LCF56" s="72"/>
      <c r="LCG56" s="72"/>
      <c r="LCH56" s="72"/>
      <c r="LCI56" s="72"/>
      <c r="LCJ56" s="72"/>
      <c r="LCK56" s="72"/>
      <c r="LCL56" s="72"/>
      <c r="LCM56" s="72"/>
      <c r="LCN56" s="72"/>
      <c r="LCO56" s="72"/>
      <c r="LCP56" s="72"/>
      <c r="LCQ56" s="72"/>
      <c r="LCR56" s="72"/>
      <c r="LCS56" s="72"/>
      <c r="LCT56" s="72"/>
      <c r="LCU56" s="72"/>
      <c r="LCV56" s="72"/>
      <c r="LCW56" s="72"/>
      <c r="LCX56" s="72"/>
      <c r="LCY56" s="72"/>
      <c r="LCZ56" s="72"/>
      <c r="LDA56" s="72"/>
      <c r="LDB56" s="72"/>
      <c r="LDC56" s="72"/>
      <c r="LDD56" s="72"/>
      <c r="LDE56" s="72"/>
      <c r="LDF56" s="72"/>
      <c r="LDG56" s="72"/>
      <c r="LDH56" s="72"/>
      <c r="LDI56" s="72"/>
      <c r="LDJ56" s="72"/>
      <c r="LDK56" s="72"/>
      <c r="LDL56" s="72"/>
      <c r="LDM56" s="72"/>
      <c r="LDN56" s="72"/>
      <c r="LDO56" s="72"/>
      <c r="LDP56" s="72"/>
      <c r="LDQ56" s="72"/>
      <c r="LDR56" s="72"/>
      <c r="LDS56" s="72"/>
      <c r="LDT56" s="72"/>
      <c r="LDU56" s="72"/>
      <c r="LDV56" s="72"/>
      <c r="LDW56" s="72"/>
      <c r="LDX56" s="72"/>
      <c r="LDY56" s="72"/>
      <c r="LDZ56" s="72"/>
      <c r="LEA56" s="72"/>
      <c r="LEB56" s="72"/>
      <c r="LEC56" s="72"/>
      <c r="LED56" s="72"/>
      <c r="LEE56" s="72"/>
      <c r="LEF56" s="72"/>
      <c r="LEG56" s="72"/>
      <c r="LEH56" s="72"/>
      <c r="LEI56" s="72"/>
      <c r="LEJ56" s="72"/>
      <c r="LEK56" s="72"/>
      <c r="LEL56" s="72"/>
      <c r="LEM56" s="72"/>
      <c r="LEN56" s="72"/>
      <c r="LEO56" s="72"/>
      <c r="LEP56" s="72"/>
      <c r="LEQ56" s="72"/>
      <c r="LER56" s="72"/>
      <c r="LES56" s="72"/>
      <c r="LET56" s="72"/>
      <c r="LEU56" s="72"/>
      <c r="LEV56" s="72"/>
      <c r="LEW56" s="72"/>
      <c r="LEX56" s="72"/>
      <c r="LEY56" s="72"/>
      <c r="LEZ56" s="72"/>
      <c r="LFA56" s="72"/>
      <c r="LFB56" s="72"/>
      <c r="LFC56" s="72"/>
      <c r="LFD56" s="72"/>
      <c r="LFE56" s="72"/>
      <c r="LFF56" s="72"/>
      <c r="LFG56" s="72"/>
      <c r="LFH56" s="72"/>
      <c r="LFI56" s="72"/>
      <c r="LFJ56" s="72"/>
      <c r="LFK56" s="72"/>
      <c r="LFL56" s="72"/>
      <c r="LFM56" s="72"/>
      <c r="LFN56" s="72"/>
      <c r="LFO56" s="72"/>
      <c r="LFP56" s="72"/>
      <c r="LFQ56" s="72"/>
      <c r="LFR56" s="72"/>
      <c r="LFS56" s="72"/>
      <c r="LFT56" s="72"/>
      <c r="LFU56" s="72"/>
      <c r="LFV56" s="72"/>
      <c r="LFW56" s="72"/>
      <c r="LFX56" s="72"/>
      <c r="LFY56" s="72"/>
      <c r="LFZ56" s="72"/>
      <c r="LGA56" s="72"/>
      <c r="LGB56" s="72"/>
      <c r="LGC56" s="72"/>
      <c r="LGD56" s="72"/>
      <c r="LGE56" s="72"/>
      <c r="LGF56" s="72"/>
      <c r="LGG56" s="72"/>
      <c r="LGH56" s="72"/>
      <c r="LGI56" s="72"/>
      <c r="LGJ56" s="72"/>
      <c r="LGK56" s="72"/>
      <c r="LGL56" s="72"/>
      <c r="LGM56" s="72"/>
      <c r="LGN56" s="72"/>
      <c r="LGO56" s="72"/>
      <c r="LGP56" s="72"/>
      <c r="LGQ56" s="72"/>
      <c r="LGR56" s="72"/>
      <c r="LGS56" s="72"/>
      <c r="LGT56" s="72"/>
      <c r="LGU56" s="72"/>
      <c r="LGV56" s="72"/>
      <c r="LGW56" s="72"/>
      <c r="LGX56" s="72"/>
      <c r="LGY56" s="72"/>
      <c r="LGZ56" s="72"/>
      <c r="LHA56" s="72"/>
      <c r="LHB56" s="72"/>
      <c r="LHC56" s="72"/>
      <c r="LHD56" s="72"/>
      <c r="LHE56" s="72"/>
      <c r="LHF56" s="72"/>
      <c r="LHG56" s="72"/>
      <c r="LHH56" s="72"/>
      <c r="LHI56" s="72"/>
      <c r="LHJ56" s="72"/>
      <c r="LHK56" s="72"/>
      <c r="LHL56" s="72"/>
      <c r="LHM56" s="72"/>
      <c r="LHN56" s="72"/>
      <c r="LHO56" s="72"/>
      <c r="LHP56" s="72"/>
      <c r="LHQ56" s="72"/>
      <c r="LHR56" s="72"/>
      <c r="LHS56" s="72"/>
      <c r="LHT56" s="72"/>
      <c r="LHU56" s="72"/>
      <c r="LHV56" s="72"/>
      <c r="LHW56" s="72"/>
      <c r="LHX56" s="72"/>
      <c r="LHY56" s="72"/>
      <c r="LHZ56" s="72"/>
      <c r="LIA56" s="72"/>
      <c r="LIB56" s="72"/>
      <c r="LIC56" s="72"/>
      <c r="LID56" s="72"/>
      <c r="LIE56" s="72"/>
      <c r="LIF56" s="72"/>
      <c r="LIG56" s="72"/>
      <c r="LIH56" s="72"/>
      <c r="LII56" s="72"/>
      <c r="LIJ56" s="72"/>
      <c r="LIK56" s="72"/>
      <c r="LIL56" s="72"/>
      <c r="LIM56" s="72"/>
      <c r="LIN56" s="72"/>
      <c r="LIO56" s="72"/>
      <c r="LIP56" s="72"/>
      <c r="LIQ56" s="72"/>
      <c r="LIR56" s="72"/>
      <c r="LIS56" s="72"/>
      <c r="LIT56" s="72"/>
      <c r="LIU56" s="72"/>
      <c r="LIV56" s="72"/>
      <c r="LIW56" s="72"/>
      <c r="LIX56" s="72"/>
      <c r="LIY56" s="72"/>
      <c r="LIZ56" s="72"/>
      <c r="LJA56" s="72"/>
      <c r="LJB56" s="72"/>
      <c r="LJC56" s="72"/>
      <c r="LJD56" s="72"/>
      <c r="LJE56" s="72"/>
      <c r="LJF56" s="72"/>
      <c r="LJG56" s="72"/>
      <c r="LJH56" s="72"/>
      <c r="LJI56" s="72"/>
      <c r="LJJ56" s="72"/>
      <c r="LJK56" s="72"/>
      <c r="LJL56" s="72"/>
      <c r="LJM56" s="72"/>
      <c r="LJN56" s="72"/>
      <c r="LJO56" s="72"/>
      <c r="LJP56" s="72"/>
      <c r="LJQ56" s="72"/>
      <c r="LJR56" s="72"/>
      <c r="LJS56" s="72"/>
      <c r="LJT56" s="72"/>
      <c r="LJU56" s="72"/>
      <c r="LJV56" s="72"/>
      <c r="LJW56" s="72"/>
      <c r="LJX56" s="72"/>
      <c r="LJY56" s="72"/>
      <c r="LJZ56" s="72"/>
      <c r="LKA56" s="72"/>
      <c r="LKB56" s="72"/>
      <c r="LKC56" s="72"/>
      <c r="LKD56" s="72"/>
      <c r="LKE56" s="72"/>
      <c r="LKF56" s="72"/>
      <c r="LKG56" s="72"/>
      <c r="LKH56" s="72"/>
      <c r="LKI56" s="72"/>
      <c r="LKJ56" s="72"/>
      <c r="LKK56" s="72"/>
      <c r="LKL56" s="72"/>
      <c r="LKM56" s="72"/>
      <c r="LKN56" s="72"/>
      <c r="LKO56" s="72"/>
      <c r="LKP56" s="72"/>
      <c r="LKQ56" s="72"/>
      <c r="LKR56" s="72"/>
      <c r="LKS56" s="72"/>
      <c r="LKT56" s="72"/>
      <c r="LKU56" s="72"/>
      <c r="LKV56" s="72"/>
      <c r="LKW56" s="72"/>
      <c r="LKX56" s="72"/>
      <c r="LKY56" s="72"/>
      <c r="LKZ56" s="72"/>
      <c r="LLA56" s="72"/>
      <c r="LLB56" s="72"/>
      <c r="LLC56" s="72"/>
      <c r="LLD56" s="72"/>
      <c r="LLE56" s="72"/>
      <c r="LLF56" s="72"/>
      <c r="LLG56" s="72"/>
      <c r="LLH56" s="72"/>
      <c r="LLI56" s="72"/>
      <c r="LLJ56" s="72"/>
      <c r="LLK56" s="72"/>
      <c r="LLL56" s="72"/>
      <c r="LLM56" s="72"/>
      <c r="LLN56" s="72"/>
      <c r="LLO56" s="72"/>
      <c r="LLP56" s="72"/>
      <c r="LLQ56" s="72"/>
      <c r="LLR56" s="72"/>
      <c r="LLS56" s="72"/>
      <c r="LLT56" s="72"/>
      <c r="LLU56" s="72"/>
      <c r="LLV56" s="72"/>
      <c r="LLW56" s="72"/>
      <c r="LLX56" s="72"/>
      <c r="LLY56" s="72"/>
      <c r="LLZ56" s="72"/>
      <c r="LMA56" s="72"/>
      <c r="LMB56" s="72"/>
      <c r="LMC56" s="72"/>
      <c r="LMD56" s="72"/>
      <c r="LME56" s="72"/>
      <c r="LMF56" s="72"/>
      <c r="LMG56" s="72"/>
      <c r="LMH56" s="72"/>
      <c r="LMI56" s="72"/>
      <c r="LMJ56" s="72"/>
      <c r="LMK56" s="72"/>
      <c r="LML56" s="72"/>
      <c r="LMM56" s="72"/>
      <c r="LMN56" s="72"/>
      <c r="LMO56" s="72"/>
      <c r="LMP56" s="72"/>
      <c r="LMQ56" s="72"/>
      <c r="LMR56" s="72"/>
      <c r="LMS56" s="72"/>
      <c r="LMT56" s="72"/>
      <c r="LMU56" s="72"/>
      <c r="LMV56" s="72"/>
      <c r="LMW56" s="72"/>
      <c r="LMX56" s="72"/>
      <c r="LMY56" s="72"/>
      <c r="LMZ56" s="72"/>
      <c r="LNA56" s="72"/>
      <c r="LNB56" s="72"/>
      <c r="LNC56" s="72"/>
      <c r="LND56" s="72"/>
      <c r="LNE56" s="72"/>
      <c r="LNF56" s="72"/>
      <c r="LNG56" s="72"/>
      <c r="LNH56" s="72"/>
      <c r="LNI56" s="72"/>
      <c r="LNJ56" s="72"/>
      <c r="LNK56" s="72"/>
      <c r="LNL56" s="72"/>
      <c r="LNM56" s="72"/>
      <c r="LNN56" s="72"/>
      <c r="LNO56" s="72"/>
      <c r="LNP56" s="72"/>
      <c r="LNQ56" s="72"/>
      <c r="LNR56" s="72"/>
      <c r="LNS56" s="72"/>
      <c r="LNT56" s="72"/>
      <c r="LNU56" s="72"/>
      <c r="LNV56" s="72"/>
      <c r="LNW56" s="72"/>
      <c r="LNX56" s="72"/>
      <c r="LNY56" s="72"/>
      <c r="LNZ56" s="72"/>
      <c r="LOA56" s="72"/>
      <c r="LOB56" s="72"/>
      <c r="LOC56" s="72"/>
      <c r="LOD56" s="72"/>
      <c r="LOE56" s="72"/>
      <c r="LOF56" s="72"/>
      <c r="LOG56" s="72"/>
      <c r="LOH56" s="72"/>
      <c r="LOI56" s="72"/>
      <c r="LOJ56" s="72"/>
      <c r="LOK56" s="72"/>
      <c r="LOL56" s="72"/>
      <c r="LOM56" s="72"/>
      <c r="LON56" s="72"/>
      <c r="LOO56" s="72"/>
      <c r="LOP56" s="72"/>
      <c r="LOQ56" s="72"/>
      <c r="LOR56" s="72"/>
      <c r="LOS56" s="72"/>
      <c r="LOT56" s="72"/>
      <c r="LOU56" s="72"/>
      <c r="LOV56" s="72"/>
      <c r="LOW56" s="72"/>
      <c r="LOX56" s="72"/>
      <c r="LOY56" s="72"/>
      <c r="LOZ56" s="72"/>
      <c r="LPA56" s="72"/>
      <c r="LPB56" s="72"/>
      <c r="LPC56" s="72"/>
      <c r="LPD56" s="72"/>
      <c r="LPE56" s="72"/>
      <c r="LPF56" s="72"/>
      <c r="LPG56" s="72"/>
      <c r="LPH56" s="72"/>
      <c r="LPI56" s="72"/>
      <c r="LPJ56" s="72"/>
      <c r="LPK56" s="72"/>
      <c r="LPL56" s="72"/>
      <c r="LPM56" s="72"/>
      <c r="LPN56" s="72"/>
      <c r="LPO56" s="72"/>
      <c r="LPP56" s="72"/>
      <c r="LPQ56" s="72"/>
      <c r="LPR56" s="72"/>
      <c r="LPS56" s="72"/>
      <c r="LPT56" s="72"/>
      <c r="LPU56" s="72"/>
      <c r="LPV56" s="72"/>
      <c r="LPW56" s="72"/>
      <c r="LPX56" s="72"/>
      <c r="LPY56" s="72"/>
      <c r="LPZ56" s="72"/>
      <c r="LQA56" s="72"/>
      <c r="LQB56" s="72"/>
      <c r="LQC56" s="72"/>
      <c r="LQD56" s="72"/>
      <c r="LQE56" s="72"/>
      <c r="LQF56" s="72"/>
      <c r="LQG56" s="72"/>
      <c r="LQH56" s="72"/>
      <c r="LQI56" s="72"/>
      <c r="LQJ56" s="72"/>
      <c r="LQK56" s="72"/>
      <c r="LQL56" s="72"/>
      <c r="LQM56" s="72"/>
      <c r="LQN56" s="72"/>
      <c r="LQO56" s="72"/>
      <c r="LQP56" s="72"/>
      <c r="LQQ56" s="72"/>
      <c r="LQR56" s="72"/>
      <c r="LQS56" s="72"/>
      <c r="LQT56" s="72"/>
      <c r="LQU56" s="72"/>
      <c r="LQV56" s="72"/>
      <c r="LQW56" s="72"/>
      <c r="LQX56" s="72"/>
      <c r="LQY56" s="72"/>
      <c r="LQZ56" s="72"/>
      <c r="LRA56" s="72"/>
      <c r="LRB56" s="72"/>
      <c r="LRC56" s="72"/>
      <c r="LRD56" s="72"/>
      <c r="LRE56" s="72"/>
      <c r="LRF56" s="72"/>
      <c r="LRG56" s="72"/>
      <c r="LRH56" s="72"/>
      <c r="LRI56" s="72"/>
      <c r="LRJ56" s="72"/>
      <c r="LRK56" s="72"/>
      <c r="LRL56" s="72"/>
      <c r="LRM56" s="72"/>
      <c r="LRN56" s="72"/>
      <c r="LRO56" s="72"/>
      <c r="LRP56" s="72"/>
      <c r="LRQ56" s="72"/>
      <c r="LRR56" s="72"/>
      <c r="LRS56" s="72"/>
      <c r="LRT56" s="72"/>
      <c r="LRU56" s="72"/>
      <c r="LRV56" s="72"/>
      <c r="LRW56" s="72"/>
      <c r="LRX56" s="72"/>
      <c r="LRY56" s="72"/>
      <c r="LRZ56" s="72"/>
      <c r="LSA56" s="72"/>
      <c r="LSB56" s="72"/>
      <c r="LSC56" s="72"/>
      <c r="LSD56" s="72"/>
      <c r="LSE56" s="72"/>
      <c r="LSF56" s="72"/>
      <c r="LSG56" s="72"/>
      <c r="LSH56" s="72"/>
      <c r="LSI56" s="72"/>
      <c r="LSJ56" s="72"/>
      <c r="LSK56" s="72"/>
      <c r="LSL56" s="72"/>
      <c r="LSM56" s="72"/>
      <c r="LSN56" s="72"/>
      <c r="LSO56" s="72"/>
      <c r="LSP56" s="72"/>
      <c r="LSQ56" s="72"/>
      <c r="LSR56" s="72"/>
      <c r="LSS56" s="72"/>
      <c r="LST56" s="72"/>
      <c r="LSU56" s="72"/>
      <c r="LSV56" s="72"/>
      <c r="LSW56" s="72"/>
      <c r="LSX56" s="72"/>
      <c r="LSY56" s="72"/>
      <c r="LSZ56" s="72"/>
      <c r="LTA56" s="72"/>
      <c r="LTB56" s="72"/>
      <c r="LTC56" s="72"/>
      <c r="LTD56" s="72"/>
      <c r="LTE56" s="72"/>
      <c r="LTF56" s="72"/>
      <c r="LTG56" s="72"/>
      <c r="LTH56" s="72"/>
      <c r="LTI56" s="72"/>
      <c r="LTJ56" s="72"/>
      <c r="LTK56" s="72"/>
      <c r="LTL56" s="72"/>
      <c r="LTM56" s="72"/>
      <c r="LTN56" s="72"/>
      <c r="LTO56" s="72"/>
      <c r="LTP56" s="72"/>
      <c r="LTQ56" s="72"/>
      <c r="LTR56" s="72"/>
      <c r="LTS56" s="72"/>
      <c r="LTT56" s="72"/>
      <c r="LTU56" s="72"/>
      <c r="LTV56" s="72"/>
      <c r="LTW56" s="72"/>
      <c r="LTX56" s="72"/>
      <c r="LTY56" s="72"/>
      <c r="LTZ56" s="72"/>
      <c r="LUA56" s="72"/>
      <c r="LUB56" s="72"/>
      <c r="LUC56" s="72"/>
      <c r="LUD56" s="72"/>
      <c r="LUE56" s="72"/>
      <c r="LUF56" s="72"/>
      <c r="LUG56" s="72"/>
      <c r="LUH56" s="72"/>
      <c r="LUI56" s="72"/>
      <c r="LUJ56" s="72"/>
      <c r="LUK56" s="72"/>
      <c r="LUL56" s="72"/>
      <c r="LUM56" s="72"/>
      <c r="LUN56" s="72"/>
      <c r="LUO56" s="72"/>
      <c r="LUP56" s="72"/>
      <c r="LUQ56" s="72"/>
      <c r="LUR56" s="72"/>
      <c r="LUS56" s="72"/>
      <c r="LUT56" s="72"/>
      <c r="LUU56" s="72"/>
      <c r="LUV56" s="72"/>
      <c r="LUW56" s="72"/>
      <c r="LUX56" s="72"/>
      <c r="LUY56" s="72"/>
      <c r="LUZ56" s="72"/>
      <c r="LVA56" s="72"/>
      <c r="LVB56" s="72"/>
      <c r="LVC56" s="72"/>
      <c r="LVD56" s="72"/>
      <c r="LVE56" s="72"/>
      <c r="LVF56" s="72"/>
      <c r="LVG56" s="72"/>
      <c r="LVH56" s="72"/>
      <c r="LVI56" s="72"/>
      <c r="LVJ56" s="72"/>
      <c r="LVK56" s="72"/>
      <c r="LVL56" s="72"/>
      <c r="LVM56" s="72"/>
      <c r="LVN56" s="72"/>
      <c r="LVO56" s="72"/>
      <c r="LVP56" s="72"/>
      <c r="LVQ56" s="72"/>
      <c r="LVR56" s="72"/>
      <c r="LVS56" s="72"/>
      <c r="LVT56" s="72"/>
      <c r="LVU56" s="72"/>
      <c r="LVV56" s="72"/>
      <c r="LVW56" s="72"/>
      <c r="LVX56" s="72"/>
      <c r="LVY56" s="72"/>
      <c r="LVZ56" s="72"/>
      <c r="LWA56" s="72"/>
      <c r="LWB56" s="72"/>
      <c r="LWC56" s="72"/>
      <c r="LWD56" s="72"/>
      <c r="LWE56" s="72"/>
      <c r="LWF56" s="72"/>
      <c r="LWG56" s="72"/>
      <c r="LWH56" s="72"/>
      <c r="LWI56" s="72"/>
      <c r="LWJ56" s="72"/>
      <c r="LWK56" s="72"/>
      <c r="LWL56" s="72"/>
      <c r="LWM56" s="72"/>
      <c r="LWN56" s="72"/>
      <c r="LWO56" s="72"/>
      <c r="LWP56" s="72"/>
      <c r="LWQ56" s="72"/>
      <c r="LWR56" s="72"/>
      <c r="LWS56" s="72"/>
      <c r="LWT56" s="72"/>
      <c r="LWU56" s="72"/>
      <c r="LWV56" s="72"/>
      <c r="LWW56" s="72"/>
      <c r="LWX56" s="72"/>
      <c r="LWY56" s="72"/>
      <c r="LWZ56" s="72"/>
      <c r="LXA56" s="72"/>
      <c r="LXB56" s="72"/>
      <c r="LXC56" s="72"/>
      <c r="LXD56" s="72"/>
      <c r="LXE56" s="72"/>
      <c r="LXF56" s="72"/>
      <c r="LXG56" s="72"/>
      <c r="LXH56" s="72"/>
      <c r="LXI56" s="72"/>
      <c r="LXJ56" s="72"/>
      <c r="LXK56" s="72"/>
      <c r="LXL56" s="72"/>
      <c r="LXM56" s="72"/>
      <c r="LXN56" s="72"/>
      <c r="LXO56" s="72"/>
      <c r="LXP56" s="72"/>
      <c r="LXQ56" s="72"/>
      <c r="LXR56" s="72"/>
      <c r="LXS56" s="72"/>
      <c r="LXT56" s="72"/>
      <c r="LXU56" s="72"/>
      <c r="LXV56" s="72"/>
      <c r="LXW56" s="72"/>
      <c r="LXX56" s="72"/>
      <c r="LXY56" s="72"/>
      <c r="LXZ56" s="72"/>
      <c r="LYA56" s="72"/>
      <c r="LYB56" s="72"/>
      <c r="LYC56" s="72"/>
      <c r="LYD56" s="72"/>
      <c r="LYE56" s="72"/>
      <c r="LYF56" s="72"/>
      <c r="LYG56" s="72"/>
      <c r="LYH56" s="72"/>
      <c r="LYI56" s="72"/>
      <c r="LYJ56" s="72"/>
      <c r="LYK56" s="72"/>
      <c r="LYL56" s="72"/>
      <c r="LYM56" s="72"/>
      <c r="LYN56" s="72"/>
      <c r="LYO56" s="72"/>
      <c r="LYP56" s="72"/>
      <c r="LYQ56" s="72"/>
      <c r="LYR56" s="72"/>
      <c r="LYS56" s="72"/>
      <c r="LYT56" s="72"/>
      <c r="LYU56" s="72"/>
      <c r="LYV56" s="72"/>
      <c r="LYW56" s="72"/>
      <c r="LYX56" s="72"/>
      <c r="LYY56" s="72"/>
      <c r="LYZ56" s="72"/>
      <c r="LZA56" s="72"/>
      <c r="LZB56" s="72"/>
      <c r="LZC56" s="72"/>
      <c r="LZD56" s="72"/>
      <c r="LZE56" s="72"/>
      <c r="LZF56" s="72"/>
      <c r="LZG56" s="72"/>
      <c r="LZH56" s="72"/>
      <c r="LZI56" s="72"/>
      <c r="LZJ56" s="72"/>
      <c r="LZK56" s="72"/>
      <c r="LZL56" s="72"/>
      <c r="LZM56" s="72"/>
      <c r="LZN56" s="72"/>
      <c r="LZO56" s="72"/>
      <c r="LZP56" s="72"/>
      <c r="LZQ56" s="72"/>
      <c r="LZR56" s="72"/>
      <c r="LZS56" s="72"/>
      <c r="LZT56" s="72"/>
      <c r="LZU56" s="72"/>
      <c r="LZV56" s="72"/>
      <c r="LZW56" s="72"/>
      <c r="LZX56" s="72"/>
      <c r="LZY56" s="72"/>
      <c r="LZZ56" s="72"/>
      <c r="MAA56" s="72"/>
      <c r="MAB56" s="72"/>
      <c r="MAC56" s="72"/>
      <c r="MAD56" s="72"/>
      <c r="MAE56" s="72"/>
      <c r="MAF56" s="72"/>
      <c r="MAG56" s="72"/>
      <c r="MAH56" s="72"/>
      <c r="MAI56" s="72"/>
      <c r="MAJ56" s="72"/>
      <c r="MAK56" s="72"/>
      <c r="MAL56" s="72"/>
      <c r="MAM56" s="72"/>
      <c r="MAN56" s="72"/>
      <c r="MAO56" s="72"/>
      <c r="MAP56" s="72"/>
      <c r="MAQ56" s="72"/>
      <c r="MAR56" s="72"/>
      <c r="MAS56" s="72"/>
      <c r="MAT56" s="72"/>
      <c r="MAU56" s="72"/>
      <c r="MAV56" s="72"/>
      <c r="MAW56" s="72"/>
      <c r="MAX56" s="72"/>
      <c r="MAY56" s="72"/>
      <c r="MAZ56" s="72"/>
      <c r="MBA56" s="72"/>
      <c r="MBB56" s="72"/>
      <c r="MBC56" s="72"/>
      <c r="MBD56" s="72"/>
      <c r="MBE56" s="72"/>
      <c r="MBF56" s="72"/>
      <c r="MBG56" s="72"/>
      <c r="MBH56" s="72"/>
      <c r="MBI56" s="72"/>
      <c r="MBJ56" s="72"/>
      <c r="MBK56" s="72"/>
      <c r="MBL56" s="72"/>
      <c r="MBM56" s="72"/>
      <c r="MBN56" s="72"/>
      <c r="MBO56" s="72"/>
      <c r="MBP56" s="72"/>
      <c r="MBQ56" s="72"/>
      <c r="MBR56" s="72"/>
      <c r="MBS56" s="72"/>
      <c r="MBT56" s="72"/>
      <c r="MBU56" s="72"/>
      <c r="MBV56" s="72"/>
      <c r="MBW56" s="72"/>
      <c r="MBX56" s="72"/>
      <c r="MBY56" s="72"/>
      <c r="MBZ56" s="72"/>
      <c r="MCA56" s="72"/>
      <c r="MCB56" s="72"/>
      <c r="MCC56" s="72"/>
      <c r="MCD56" s="72"/>
      <c r="MCE56" s="72"/>
      <c r="MCF56" s="72"/>
      <c r="MCG56" s="72"/>
      <c r="MCH56" s="72"/>
      <c r="MCI56" s="72"/>
      <c r="MCJ56" s="72"/>
      <c r="MCK56" s="72"/>
      <c r="MCL56" s="72"/>
      <c r="MCM56" s="72"/>
      <c r="MCN56" s="72"/>
      <c r="MCO56" s="72"/>
      <c r="MCP56" s="72"/>
      <c r="MCQ56" s="72"/>
      <c r="MCR56" s="72"/>
      <c r="MCS56" s="72"/>
      <c r="MCT56" s="72"/>
      <c r="MCU56" s="72"/>
      <c r="MCV56" s="72"/>
      <c r="MCW56" s="72"/>
      <c r="MCX56" s="72"/>
      <c r="MCY56" s="72"/>
      <c r="MCZ56" s="72"/>
      <c r="MDA56" s="72"/>
      <c r="MDB56" s="72"/>
      <c r="MDC56" s="72"/>
      <c r="MDD56" s="72"/>
      <c r="MDE56" s="72"/>
      <c r="MDF56" s="72"/>
      <c r="MDG56" s="72"/>
      <c r="MDH56" s="72"/>
      <c r="MDI56" s="72"/>
      <c r="MDJ56" s="72"/>
      <c r="MDK56" s="72"/>
      <c r="MDL56" s="72"/>
      <c r="MDM56" s="72"/>
      <c r="MDN56" s="72"/>
      <c r="MDO56" s="72"/>
      <c r="MDP56" s="72"/>
      <c r="MDQ56" s="72"/>
      <c r="MDR56" s="72"/>
      <c r="MDS56" s="72"/>
      <c r="MDT56" s="72"/>
      <c r="MDU56" s="72"/>
      <c r="MDV56" s="72"/>
      <c r="MDW56" s="72"/>
      <c r="MDX56" s="72"/>
      <c r="MDY56" s="72"/>
      <c r="MDZ56" s="72"/>
      <c r="MEA56" s="72"/>
      <c r="MEB56" s="72"/>
      <c r="MEC56" s="72"/>
      <c r="MED56" s="72"/>
      <c r="MEE56" s="72"/>
      <c r="MEF56" s="72"/>
      <c r="MEG56" s="72"/>
      <c r="MEH56" s="72"/>
      <c r="MEI56" s="72"/>
      <c r="MEJ56" s="72"/>
      <c r="MEK56" s="72"/>
      <c r="MEL56" s="72"/>
      <c r="MEM56" s="72"/>
      <c r="MEN56" s="72"/>
      <c r="MEO56" s="72"/>
      <c r="MEP56" s="72"/>
      <c r="MEQ56" s="72"/>
      <c r="MER56" s="72"/>
      <c r="MES56" s="72"/>
      <c r="MET56" s="72"/>
      <c r="MEU56" s="72"/>
      <c r="MEV56" s="72"/>
      <c r="MEW56" s="72"/>
      <c r="MEX56" s="72"/>
      <c r="MEY56" s="72"/>
      <c r="MEZ56" s="72"/>
      <c r="MFA56" s="72"/>
      <c r="MFB56" s="72"/>
      <c r="MFC56" s="72"/>
      <c r="MFD56" s="72"/>
      <c r="MFE56" s="72"/>
      <c r="MFF56" s="72"/>
      <c r="MFG56" s="72"/>
      <c r="MFH56" s="72"/>
      <c r="MFI56" s="72"/>
      <c r="MFJ56" s="72"/>
      <c r="MFK56" s="72"/>
      <c r="MFL56" s="72"/>
      <c r="MFM56" s="72"/>
      <c r="MFN56" s="72"/>
      <c r="MFO56" s="72"/>
      <c r="MFP56" s="72"/>
      <c r="MFQ56" s="72"/>
      <c r="MFR56" s="72"/>
      <c r="MFS56" s="72"/>
      <c r="MFT56" s="72"/>
      <c r="MFU56" s="72"/>
      <c r="MFV56" s="72"/>
      <c r="MFW56" s="72"/>
      <c r="MFX56" s="72"/>
      <c r="MFY56" s="72"/>
      <c r="MFZ56" s="72"/>
      <c r="MGA56" s="72"/>
      <c r="MGB56" s="72"/>
      <c r="MGC56" s="72"/>
      <c r="MGD56" s="72"/>
      <c r="MGE56" s="72"/>
      <c r="MGF56" s="72"/>
      <c r="MGG56" s="72"/>
      <c r="MGH56" s="72"/>
      <c r="MGI56" s="72"/>
      <c r="MGJ56" s="72"/>
      <c r="MGK56" s="72"/>
      <c r="MGL56" s="72"/>
      <c r="MGM56" s="72"/>
      <c r="MGN56" s="72"/>
      <c r="MGO56" s="72"/>
      <c r="MGP56" s="72"/>
      <c r="MGQ56" s="72"/>
      <c r="MGR56" s="72"/>
      <c r="MGS56" s="72"/>
      <c r="MGT56" s="72"/>
      <c r="MGU56" s="72"/>
      <c r="MGV56" s="72"/>
      <c r="MGW56" s="72"/>
      <c r="MGX56" s="72"/>
      <c r="MGY56" s="72"/>
      <c r="MGZ56" s="72"/>
      <c r="MHA56" s="72"/>
      <c r="MHB56" s="72"/>
      <c r="MHC56" s="72"/>
      <c r="MHD56" s="72"/>
      <c r="MHE56" s="72"/>
      <c r="MHF56" s="72"/>
      <c r="MHG56" s="72"/>
      <c r="MHH56" s="72"/>
      <c r="MHI56" s="72"/>
      <c r="MHJ56" s="72"/>
      <c r="MHK56" s="72"/>
      <c r="MHL56" s="72"/>
      <c r="MHM56" s="72"/>
      <c r="MHN56" s="72"/>
      <c r="MHO56" s="72"/>
      <c r="MHP56" s="72"/>
      <c r="MHQ56" s="72"/>
      <c r="MHR56" s="72"/>
      <c r="MHS56" s="72"/>
      <c r="MHT56" s="72"/>
      <c r="MHU56" s="72"/>
      <c r="MHV56" s="72"/>
      <c r="MHW56" s="72"/>
      <c r="MHX56" s="72"/>
      <c r="MHY56" s="72"/>
      <c r="MHZ56" s="72"/>
      <c r="MIA56" s="72"/>
      <c r="MIB56" s="72"/>
      <c r="MIC56" s="72"/>
      <c r="MID56" s="72"/>
      <c r="MIE56" s="72"/>
      <c r="MIF56" s="72"/>
      <c r="MIG56" s="72"/>
      <c r="MIH56" s="72"/>
      <c r="MII56" s="72"/>
      <c r="MIJ56" s="72"/>
      <c r="MIK56" s="72"/>
      <c r="MIL56" s="72"/>
      <c r="MIM56" s="72"/>
      <c r="MIN56" s="72"/>
      <c r="MIO56" s="72"/>
      <c r="MIP56" s="72"/>
      <c r="MIQ56" s="72"/>
      <c r="MIR56" s="72"/>
      <c r="MIS56" s="72"/>
      <c r="MIT56" s="72"/>
      <c r="MIU56" s="72"/>
      <c r="MIV56" s="72"/>
      <c r="MIW56" s="72"/>
      <c r="MIX56" s="72"/>
      <c r="MIY56" s="72"/>
      <c r="MIZ56" s="72"/>
      <c r="MJA56" s="72"/>
      <c r="MJB56" s="72"/>
      <c r="MJC56" s="72"/>
      <c r="MJD56" s="72"/>
      <c r="MJE56" s="72"/>
      <c r="MJF56" s="72"/>
      <c r="MJG56" s="72"/>
      <c r="MJH56" s="72"/>
      <c r="MJI56" s="72"/>
      <c r="MJJ56" s="72"/>
      <c r="MJK56" s="72"/>
      <c r="MJL56" s="72"/>
      <c r="MJM56" s="72"/>
      <c r="MJN56" s="72"/>
      <c r="MJO56" s="72"/>
      <c r="MJP56" s="72"/>
      <c r="MJQ56" s="72"/>
      <c r="MJR56" s="72"/>
      <c r="MJS56" s="72"/>
      <c r="MJT56" s="72"/>
      <c r="MJU56" s="72"/>
      <c r="MJV56" s="72"/>
      <c r="MJW56" s="72"/>
      <c r="MJX56" s="72"/>
      <c r="MJY56" s="72"/>
      <c r="MJZ56" s="72"/>
      <c r="MKA56" s="72"/>
      <c r="MKB56" s="72"/>
      <c r="MKC56" s="72"/>
      <c r="MKD56" s="72"/>
      <c r="MKE56" s="72"/>
      <c r="MKF56" s="72"/>
      <c r="MKG56" s="72"/>
      <c r="MKH56" s="72"/>
      <c r="MKI56" s="72"/>
      <c r="MKJ56" s="72"/>
      <c r="MKK56" s="72"/>
      <c r="MKL56" s="72"/>
      <c r="MKM56" s="72"/>
      <c r="MKN56" s="72"/>
      <c r="MKO56" s="72"/>
      <c r="MKP56" s="72"/>
      <c r="MKQ56" s="72"/>
      <c r="MKR56" s="72"/>
      <c r="MKS56" s="72"/>
      <c r="MKT56" s="72"/>
      <c r="MKU56" s="72"/>
      <c r="MKV56" s="72"/>
      <c r="MKW56" s="72"/>
      <c r="MKX56" s="72"/>
      <c r="MKY56" s="72"/>
      <c r="MKZ56" s="72"/>
      <c r="MLA56" s="72"/>
      <c r="MLB56" s="72"/>
      <c r="MLC56" s="72"/>
      <c r="MLD56" s="72"/>
      <c r="MLE56" s="72"/>
      <c r="MLF56" s="72"/>
      <c r="MLG56" s="72"/>
      <c r="MLH56" s="72"/>
      <c r="MLI56" s="72"/>
      <c r="MLJ56" s="72"/>
      <c r="MLK56" s="72"/>
      <c r="MLL56" s="72"/>
      <c r="MLM56" s="72"/>
      <c r="MLN56" s="72"/>
      <c r="MLO56" s="72"/>
      <c r="MLP56" s="72"/>
      <c r="MLQ56" s="72"/>
      <c r="MLR56" s="72"/>
      <c r="MLS56" s="72"/>
      <c r="MLT56" s="72"/>
      <c r="MLU56" s="72"/>
      <c r="MLV56" s="72"/>
      <c r="MLW56" s="72"/>
      <c r="MLX56" s="72"/>
      <c r="MLY56" s="72"/>
      <c r="MLZ56" s="72"/>
      <c r="MMA56" s="72"/>
      <c r="MMB56" s="72"/>
      <c r="MMC56" s="72"/>
      <c r="MMD56" s="72"/>
      <c r="MME56" s="72"/>
      <c r="MMF56" s="72"/>
      <c r="MMG56" s="72"/>
      <c r="MMH56" s="72"/>
      <c r="MMI56" s="72"/>
      <c r="MMJ56" s="72"/>
      <c r="MMK56" s="72"/>
      <c r="MML56" s="72"/>
      <c r="MMM56" s="72"/>
      <c r="MMN56" s="72"/>
      <c r="MMO56" s="72"/>
      <c r="MMP56" s="72"/>
      <c r="MMQ56" s="72"/>
      <c r="MMR56" s="72"/>
      <c r="MMS56" s="72"/>
      <c r="MMT56" s="72"/>
      <c r="MMU56" s="72"/>
      <c r="MMV56" s="72"/>
      <c r="MMW56" s="72"/>
      <c r="MMX56" s="72"/>
      <c r="MMY56" s="72"/>
      <c r="MMZ56" s="72"/>
      <c r="MNA56" s="72"/>
      <c r="MNB56" s="72"/>
      <c r="MNC56" s="72"/>
      <c r="MND56" s="72"/>
      <c r="MNE56" s="72"/>
      <c r="MNF56" s="72"/>
      <c r="MNG56" s="72"/>
      <c r="MNH56" s="72"/>
      <c r="MNI56" s="72"/>
      <c r="MNJ56" s="72"/>
      <c r="MNK56" s="72"/>
      <c r="MNL56" s="72"/>
      <c r="MNM56" s="72"/>
      <c r="MNN56" s="72"/>
      <c r="MNO56" s="72"/>
      <c r="MNP56" s="72"/>
      <c r="MNQ56" s="72"/>
      <c r="MNR56" s="72"/>
      <c r="MNS56" s="72"/>
      <c r="MNT56" s="72"/>
      <c r="MNU56" s="72"/>
      <c r="MNV56" s="72"/>
      <c r="MNW56" s="72"/>
      <c r="MNX56" s="72"/>
      <c r="MNY56" s="72"/>
      <c r="MNZ56" s="72"/>
      <c r="MOA56" s="72"/>
      <c r="MOB56" s="72"/>
      <c r="MOC56" s="72"/>
      <c r="MOD56" s="72"/>
      <c r="MOE56" s="72"/>
      <c r="MOF56" s="72"/>
      <c r="MOG56" s="72"/>
      <c r="MOH56" s="72"/>
      <c r="MOI56" s="72"/>
      <c r="MOJ56" s="72"/>
      <c r="MOK56" s="72"/>
      <c r="MOL56" s="72"/>
      <c r="MOM56" s="72"/>
      <c r="MON56" s="72"/>
      <c r="MOO56" s="72"/>
      <c r="MOP56" s="72"/>
      <c r="MOQ56" s="72"/>
      <c r="MOR56" s="72"/>
      <c r="MOS56" s="72"/>
      <c r="MOT56" s="72"/>
      <c r="MOU56" s="72"/>
      <c r="MOV56" s="72"/>
      <c r="MOW56" s="72"/>
      <c r="MOX56" s="72"/>
      <c r="MOY56" s="72"/>
      <c r="MOZ56" s="72"/>
      <c r="MPA56" s="72"/>
      <c r="MPB56" s="72"/>
      <c r="MPC56" s="72"/>
      <c r="MPD56" s="72"/>
      <c r="MPE56" s="72"/>
      <c r="MPF56" s="72"/>
      <c r="MPG56" s="72"/>
      <c r="MPH56" s="72"/>
      <c r="MPI56" s="72"/>
      <c r="MPJ56" s="72"/>
      <c r="MPK56" s="72"/>
      <c r="MPL56" s="72"/>
      <c r="MPM56" s="72"/>
      <c r="MPN56" s="72"/>
      <c r="MPO56" s="72"/>
      <c r="MPP56" s="72"/>
      <c r="MPQ56" s="72"/>
      <c r="MPR56" s="72"/>
      <c r="MPS56" s="72"/>
      <c r="MPT56" s="72"/>
      <c r="MPU56" s="72"/>
      <c r="MPV56" s="72"/>
      <c r="MPW56" s="72"/>
      <c r="MPX56" s="72"/>
      <c r="MPY56" s="72"/>
      <c r="MPZ56" s="72"/>
      <c r="MQA56" s="72"/>
      <c r="MQB56" s="72"/>
      <c r="MQC56" s="72"/>
      <c r="MQD56" s="72"/>
      <c r="MQE56" s="72"/>
      <c r="MQF56" s="72"/>
      <c r="MQG56" s="72"/>
      <c r="MQH56" s="72"/>
      <c r="MQI56" s="72"/>
      <c r="MQJ56" s="72"/>
      <c r="MQK56" s="72"/>
      <c r="MQL56" s="72"/>
      <c r="MQM56" s="72"/>
      <c r="MQN56" s="72"/>
      <c r="MQO56" s="72"/>
      <c r="MQP56" s="72"/>
      <c r="MQQ56" s="72"/>
      <c r="MQR56" s="72"/>
      <c r="MQS56" s="72"/>
      <c r="MQT56" s="72"/>
      <c r="MQU56" s="72"/>
      <c r="MQV56" s="72"/>
      <c r="MQW56" s="72"/>
      <c r="MQX56" s="72"/>
      <c r="MQY56" s="72"/>
      <c r="MQZ56" s="72"/>
      <c r="MRA56" s="72"/>
      <c r="MRB56" s="72"/>
      <c r="MRC56" s="72"/>
      <c r="MRD56" s="72"/>
      <c r="MRE56" s="72"/>
      <c r="MRF56" s="72"/>
      <c r="MRG56" s="72"/>
      <c r="MRH56" s="72"/>
      <c r="MRI56" s="72"/>
      <c r="MRJ56" s="72"/>
      <c r="MRK56" s="72"/>
      <c r="MRL56" s="72"/>
      <c r="MRM56" s="72"/>
      <c r="MRN56" s="72"/>
      <c r="MRO56" s="72"/>
      <c r="MRP56" s="72"/>
      <c r="MRQ56" s="72"/>
      <c r="MRR56" s="72"/>
      <c r="MRS56" s="72"/>
      <c r="MRT56" s="72"/>
      <c r="MRU56" s="72"/>
      <c r="MRV56" s="72"/>
      <c r="MRW56" s="72"/>
      <c r="MRX56" s="72"/>
      <c r="MRY56" s="72"/>
      <c r="MRZ56" s="72"/>
      <c r="MSA56" s="72"/>
      <c r="MSB56" s="72"/>
      <c r="MSC56" s="72"/>
      <c r="MSD56" s="72"/>
      <c r="MSE56" s="72"/>
      <c r="MSF56" s="72"/>
      <c r="MSG56" s="72"/>
      <c r="MSH56" s="72"/>
      <c r="MSI56" s="72"/>
      <c r="MSJ56" s="72"/>
      <c r="MSK56" s="72"/>
      <c r="MSL56" s="72"/>
      <c r="MSM56" s="72"/>
      <c r="MSN56" s="72"/>
      <c r="MSO56" s="72"/>
      <c r="MSP56" s="72"/>
      <c r="MSQ56" s="72"/>
      <c r="MSR56" s="72"/>
      <c r="MSS56" s="72"/>
      <c r="MST56" s="72"/>
      <c r="MSU56" s="72"/>
      <c r="MSV56" s="72"/>
      <c r="MSW56" s="72"/>
      <c r="MSX56" s="72"/>
      <c r="MSY56" s="72"/>
      <c r="MSZ56" s="72"/>
      <c r="MTA56" s="72"/>
      <c r="MTB56" s="72"/>
      <c r="MTC56" s="72"/>
      <c r="MTD56" s="72"/>
      <c r="MTE56" s="72"/>
      <c r="MTF56" s="72"/>
      <c r="MTG56" s="72"/>
      <c r="MTH56" s="72"/>
      <c r="MTI56" s="72"/>
      <c r="MTJ56" s="72"/>
      <c r="MTK56" s="72"/>
      <c r="MTL56" s="72"/>
      <c r="MTM56" s="72"/>
      <c r="MTN56" s="72"/>
      <c r="MTO56" s="72"/>
      <c r="MTP56" s="72"/>
      <c r="MTQ56" s="72"/>
      <c r="MTR56" s="72"/>
      <c r="MTS56" s="72"/>
      <c r="MTT56" s="72"/>
      <c r="MTU56" s="72"/>
      <c r="MTV56" s="72"/>
      <c r="MTW56" s="72"/>
      <c r="MTX56" s="72"/>
      <c r="MTY56" s="72"/>
      <c r="MTZ56" s="72"/>
      <c r="MUA56" s="72"/>
      <c r="MUB56" s="72"/>
      <c r="MUC56" s="72"/>
      <c r="MUD56" s="72"/>
      <c r="MUE56" s="72"/>
      <c r="MUF56" s="72"/>
      <c r="MUG56" s="72"/>
      <c r="MUH56" s="72"/>
      <c r="MUI56" s="72"/>
      <c r="MUJ56" s="72"/>
      <c r="MUK56" s="72"/>
      <c r="MUL56" s="72"/>
      <c r="MUM56" s="72"/>
      <c r="MUN56" s="72"/>
      <c r="MUO56" s="72"/>
      <c r="MUP56" s="72"/>
      <c r="MUQ56" s="72"/>
      <c r="MUR56" s="72"/>
      <c r="MUS56" s="72"/>
      <c r="MUT56" s="72"/>
      <c r="MUU56" s="72"/>
      <c r="MUV56" s="72"/>
      <c r="MUW56" s="72"/>
      <c r="MUX56" s="72"/>
      <c r="MUY56" s="72"/>
      <c r="MUZ56" s="72"/>
      <c r="MVA56" s="72"/>
      <c r="MVB56" s="72"/>
      <c r="MVC56" s="72"/>
      <c r="MVD56" s="72"/>
      <c r="MVE56" s="72"/>
      <c r="MVF56" s="72"/>
      <c r="MVG56" s="72"/>
      <c r="MVH56" s="72"/>
      <c r="MVI56" s="72"/>
      <c r="MVJ56" s="72"/>
      <c r="MVK56" s="72"/>
      <c r="MVL56" s="72"/>
      <c r="MVM56" s="72"/>
      <c r="MVN56" s="72"/>
      <c r="MVO56" s="72"/>
      <c r="MVP56" s="72"/>
      <c r="MVQ56" s="72"/>
      <c r="MVR56" s="72"/>
      <c r="MVS56" s="72"/>
      <c r="MVT56" s="72"/>
      <c r="MVU56" s="72"/>
      <c r="MVV56" s="72"/>
      <c r="MVW56" s="72"/>
      <c r="MVX56" s="72"/>
      <c r="MVY56" s="72"/>
      <c r="MVZ56" s="72"/>
      <c r="MWA56" s="72"/>
      <c r="MWB56" s="72"/>
      <c r="MWC56" s="72"/>
      <c r="MWD56" s="72"/>
      <c r="MWE56" s="72"/>
      <c r="MWF56" s="72"/>
      <c r="MWG56" s="72"/>
      <c r="MWH56" s="72"/>
      <c r="MWI56" s="72"/>
      <c r="MWJ56" s="72"/>
      <c r="MWK56" s="72"/>
      <c r="MWL56" s="72"/>
      <c r="MWM56" s="72"/>
      <c r="MWN56" s="72"/>
      <c r="MWO56" s="72"/>
      <c r="MWP56" s="72"/>
      <c r="MWQ56" s="72"/>
      <c r="MWR56" s="72"/>
      <c r="MWS56" s="72"/>
      <c r="MWT56" s="72"/>
      <c r="MWU56" s="72"/>
      <c r="MWV56" s="72"/>
      <c r="MWW56" s="72"/>
      <c r="MWX56" s="72"/>
      <c r="MWY56" s="72"/>
      <c r="MWZ56" s="72"/>
      <c r="MXA56" s="72"/>
      <c r="MXB56" s="72"/>
      <c r="MXC56" s="72"/>
      <c r="MXD56" s="72"/>
      <c r="MXE56" s="72"/>
      <c r="MXF56" s="72"/>
      <c r="MXG56" s="72"/>
      <c r="MXH56" s="72"/>
      <c r="MXI56" s="72"/>
      <c r="MXJ56" s="72"/>
      <c r="MXK56" s="72"/>
      <c r="MXL56" s="72"/>
      <c r="MXM56" s="72"/>
      <c r="MXN56" s="72"/>
      <c r="MXO56" s="72"/>
      <c r="MXP56" s="72"/>
      <c r="MXQ56" s="72"/>
      <c r="MXR56" s="72"/>
      <c r="MXS56" s="72"/>
      <c r="MXT56" s="72"/>
      <c r="MXU56" s="72"/>
      <c r="MXV56" s="72"/>
      <c r="MXW56" s="72"/>
      <c r="MXX56" s="72"/>
      <c r="MXY56" s="72"/>
      <c r="MXZ56" s="72"/>
      <c r="MYA56" s="72"/>
      <c r="MYB56" s="72"/>
      <c r="MYC56" s="72"/>
      <c r="MYD56" s="72"/>
      <c r="MYE56" s="72"/>
      <c r="MYF56" s="72"/>
      <c r="MYG56" s="72"/>
      <c r="MYH56" s="72"/>
      <c r="MYI56" s="72"/>
      <c r="MYJ56" s="72"/>
      <c r="MYK56" s="72"/>
      <c r="MYL56" s="72"/>
      <c r="MYM56" s="72"/>
      <c r="MYN56" s="72"/>
      <c r="MYO56" s="72"/>
      <c r="MYP56" s="72"/>
      <c r="MYQ56" s="72"/>
      <c r="MYR56" s="72"/>
      <c r="MYS56" s="72"/>
      <c r="MYT56" s="72"/>
      <c r="MYU56" s="72"/>
      <c r="MYV56" s="72"/>
      <c r="MYW56" s="72"/>
      <c r="MYX56" s="72"/>
      <c r="MYY56" s="72"/>
      <c r="MYZ56" s="72"/>
      <c r="MZA56" s="72"/>
      <c r="MZB56" s="72"/>
      <c r="MZC56" s="72"/>
      <c r="MZD56" s="72"/>
      <c r="MZE56" s="72"/>
      <c r="MZF56" s="72"/>
      <c r="MZG56" s="72"/>
      <c r="MZH56" s="72"/>
      <c r="MZI56" s="72"/>
      <c r="MZJ56" s="72"/>
      <c r="MZK56" s="72"/>
      <c r="MZL56" s="72"/>
      <c r="MZM56" s="72"/>
      <c r="MZN56" s="72"/>
      <c r="MZO56" s="72"/>
      <c r="MZP56" s="72"/>
      <c r="MZQ56" s="72"/>
      <c r="MZR56" s="72"/>
      <c r="MZS56" s="72"/>
      <c r="MZT56" s="72"/>
      <c r="MZU56" s="72"/>
      <c r="MZV56" s="72"/>
      <c r="MZW56" s="72"/>
      <c r="MZX56" s="72"/>
      <c r="MZY56" s="72"/>
      <c r="MZZ56" s="72"/>
      <c r="NAA56" s="72"/>
      <c r="NAB56" s="72"/>
      <c r="NAC56" s="72"/>
      <c r="NAD56" s="72"/>
      <c r="NAE56" s="72"/>
      <c r="NAF56" s="72"/>
      <c r="NAG56" s="72"/>
      <c r="NAH56" s="72"/>
      <c r="NAI56" s="72"/>
      <c r="NAJ56" s="72"/>
      <c r="NAK56" s="72"/>
      <c r="NAL56" s="72"/>
      <c r="NAM56" s="72"/>
      <c r="NAN56" s="72"/>
      <c r="NAO56" s="72"/>
      <c r="NAP56" s="72"/>
      <c r="NAQ56" s="72"/>
      <c r="NAR56" s="72"/>
      <c r="NAS56" s="72"/>
      <c r="NAT56" s="72"/>
      <c r="NAU56" s="72"/>
      <c r="NAV56" s="72"/>
      <c r="NAW56" s="72"/>
      <c r="NAX56" s="72"/>
      <c r="NAY56" s="72"/>
      <c r="NAZ56" s="72"/>
      <c r="NBA56" s="72"/>
      <c r="NBB56" s="72"/>
      <c r="NBC56" s="72"/>
      <c r="NBD56" s="72"/>
      <c r="NBE56" s="72"/>
      <c r="NBF56" s="72"/>
      <c r="NBG56" s="72"/>
      <c r="NBH56" s="72"/>
      <c r="NBI56" s="72"/>
      <c r="NBJ56" s="72"/>
      <c r="NBK56" s="72"/>
      <c r="NBL56" s="72"/>
      <c r="NBM56" s="72"/>
      <c r="NBN56" s="72"/>
      <c r="NBO56" s="72"/>
      <c r="NBP56" s="72"/>
      <c r="NBQ56" s="72"/>
      <c r="NBR56" s="72"/>
      <c r="NBS56" s="72"/>
      <c r="NBT56" s="72"/>
      <c r="NBU56" s="72"/>
      <c r="NBV56" s="72"/>
      <c r="NBW56" s="72"/>
      <c r="NBX56" s="72"/>
      <c r="NBY56" s="72"/>
      <c r="NBZ56" s="72"/>
      <c r="NCA56" s="72"/>
      <c r="NCB56" s="72"/>
      <c r="NCC56" s="72"/>
      <c r="NCD56" s="72"/>
      <c r="NCE56" s="72"/>
      <c r="NCF56" s="72"/>
      <c r="NCG56" s="72"/>
      <c r="NCH56" s="72"/>
      <c r="NCI56" s="72"/>
      <c r="NCJ56" s="72"/>
      <c r="NCK56" s="72"/>
      <c r="NCL56" s="72"/>
      <c r="NCM56" s="72"/>
      <c r="NCN56" s="72"/>
      <c r="NCO56" s="72"/>
      <c r="NCP56" s="72"/>
      <c r="NCQ56" s="72"/>
      <c r="NCR56" s="72"/>
      <c r="NCS56" s="72"/>
      <c r="NCT56" s="72"/>
      <c r="NCU56" s="72"/>
      <c r="NCV56" s="72"/>
      <c r="NCW56" s="72"/>
      <c r="NCX56" s="72"/>
      <c r="NCY56" s="72"/>
      <c r="NCZ56" s="72"/>
      <c r="NDA56" s="72"/>
      <c r="NDB56" s="72"/>
      <c r="NDC56" s="72"/>
      <c r="NDD56" s="72"/>
      <c r="NDE56" s="72"/>
      <c r="NDF56" s="72"/>
      <c r="NDG56" s="72"/>
      <c r="NDH56" s="72"/>
      <c r="NDI56" s="72"/>
      <c r="NDJ56" s="72"/>
      <c r="NDK56" s="72"/>
      <c r="NDL56" s="72"/>
      <c r="NDM56" s="72"/>
      <c r="NDN56" s="72"/>
      <c r="NDO56" s="72"/>
      <c r="NDP56" s="72"/>
      <c r="NDQ56" s="72"/>
      <c r="NDR56" s="72"/>
      <c r="NDS56" s="72"/>
      <c r="NDT56" s="72"/>
      <c r="NDU56" s="72"/>
      <c r="NDV56" s="72"/>
      <c r="NDW56" s="72"/>
      <c r="NDX56" s="72"/>
      <c r="NDY56" s="72"/>
      <c r="NDZ56" s="72"/>
      <c r="NEA56" s="72"/>
      <c r="NEB56" s="72"/>
      <c r="NEC56" s="72"/>
      <c r="NED56" s="72"/>
      <c r="NEE56" s="72"/>
      <c r="NEF56" s="72"/>
      <c r="NEG56" s="72"/>
      <c r="NEH56" s="72"/>
      <c r="NEI56" s="72"/>
      <c r="NEJ56" s="72"/>
      <c r="NEK56" s="72"/>
      <c r="NEL56" s="72"/>
      <c r="NEM56" s="72"/>
      <c r="NEN56" s="72"/>
      <c r="NEO56" s="72"/>
      <c r="NEP56" s="72"/>
      <c r="NEQ56" s="72"/>
      <c r="NER56" s="72"/>
      <c r="NES56" s="72"/>
      <c r="NET56" s="72"/>
      <c r="NEU56" s="72"/>
      <c r="NEV56" s="72"/>
      <c r="NEW56" s="72"/>
      <c r="NEX56" s="72"/>
      <c r="NEY56" s="72"/>
      <c r="NEZ56" s="72"/>
      <c r="NFA56" s="72"/>
      <c r="NFB56" s="72"/>
      <c r="NFC56" s="72"/>
      <c r="NFD56" s="72"/>
      <c r="NFE56" s="72"/>
      <c r="NFF56" s="72"/>
      <c r="NFG56" s="72"/>
      <c r="NFH56" s="72"/>
      <c r="NFI56" s="72"/>
      <c r="NFJ56" s="72"/>
      <c r="NFK56" s="72"/>
      <c r="NFL56" s="72"/>
      <c r="NFM56" s="72"/>
      <c r="NFN56" s="72"/>
      <c r="NFO56" s="72"/>
      <c r="NFP56" s="72"/>
      <c r="NFQ56" s="72"/>
      <c r="NFR56" s="72"/>
      <c r="NFS56" s="72"/>
      <c r="NFT56" s="72"/>
      <c r="NFU56" s="72"/>
      <c r="NFV56" s="72"/>
      <c r="NFW56" s="72"/>
      <c r="NFX56" s="72"/>
      <c r="NFY56" s="72"/>
      <c r="NFZ56" s="72"/>
      <c r="NGA56" s="72"/>
      <c r="NGB56" s="72"/>
      <c r="NGC56" s="72"/>
      <c r="NGD56" s="72"/>
      <c r="NGE56" s="72"/>
      <c r="NGF56" s="72"/>
      <c r="NGG56" s="72"/>
      <c r="NGH56" s="72"/>
      <c r="NGI56" s="72"/>
      <c r="NGJ56" s="72"/>
      <c r="NGK56" s="72"/>
      <c r="NGL56" s="72"/>
      <c r="NGM56" s="72"/>
      <c r="NGN56" s="72"/>
      <c r="NGO56" s="72"/>
      <c r="NGP56" s="72"/>
      <c r="NGQ56" s="72"/>
      <c r="NGR56" s="72"/>
      <c r="NGS56" s="72"/>
      <c r="NGT56" s="72"/>
      <c r="NGU56" s="72"/>
      <c r="NGV56" s="72"/>
      <c r="NGW56" s="72"/>
      <c r="NGX56" s="72"/>
      <c r="NGY56" s="72"/>
      <c r="NGZ56" s="72"/>
      <c r="NHA56" s="72"/>
      <c r="NHB56" s="72"/>
      <c r="NHC56" s="72"/>
      <c r="NHD56" s="72"/>
      <c r="NHE56" s="72"/>
      <c r="NHF56" s="72"/>
      <c r="NHG56" s="72"/>
      <c r="NHH56" s="72"/>
      <c r="NHI56" s="72"/>
      <c r="NHJ56" s="72"/>
      <c r="NHK56" s="72"/>
      <c r="NHL56" s="72"/>
      <c r="NHM56" s="72"/>
      <c r="NHN56" s="72"/>
      <c r="NHO56" s="72"/>
      <c r="NHP56" s="72"/>
      <c r="NHQ56" s="72"/>
      <c r="NHR56" s="72"/>
      <c r="NHS56" s="72"/>
      <c r="NHT56" s="72"/>
      <c r="NHU56" s="72"/>
      <c r="NHV56" s="72"/>
      <c r="NHW56" s="72"/>
      <c r="NHX56" s="72"/>
      <c r="NHY56" s="72"/>
      <c r="NHZ56" s="72"/>
      <c r="NIA56" s="72"/>
      <c r="NIB56" s="72"/>
      <c r="NIC56" s="72"/>
      <c r="NID56" s="72"/>
      <c r="NIE56" s="72"/>
      <c r="NIF56" s="72"/>
      <c r="NIG56" s="72"/>
      <c r="NIH56" s="72"/>
      <c r="NII56" s="72"/>
      <c r="NIJ56" s="72"/>
      <c r="NIK56" s="72"/>
      <c r="NIL56" s="72"/>
      <c r="NIM56" s="72"/>
      <c r="NIN56" s="72"/>
      <c r="NIO56" s="72"/>
      <c r="NIP56" s="72"/>
      <c r="NIQ56" s="72"/>
      <c r="NIR56" s="72"/>
      <c r="NIS56" s="72"/>
      <c r="NIT56" s="72"/>
      <c r="NIU56" s="72"/>
      <c r="NIV56" s="72"/>
      <c r="NIW56" s="72"/>
      <c r="NIX56" s="72"/>
      <c r="NIY56" s="72"/>
      <c r="NIZ56" s="72"/>
      <c r="NJA56" s="72"/>
      <c r="NJB56" s="72"/>
      <c r="NJC56" s="72"/>
      <c r="NJD56" s="72"/>
      <c r="NJE56" s="72"/>
      <c r="NJF56" s="72"/>
      <c r="NJG56" s="72"/>
      <c r="NJH56" s="72"/>
      <c r="NJI56" s="72"/>
      <c r="NJJ56" s="72"/>
      <c r="NJK56" s="72"/>
      <c r="NJL56" s="72"/>
      <c r="NJM56" s="72"/>
      <c r="NJN56" s="72"/>
      <c r="NJO56" s="72"/>
      <c r="NJP56" s="72"/>
      <c r="NJQ56" s="72"/>
      <c r="NJR56" s="72"/>
      <c r="NJS56" s="72"/>
      <c r="NJT56" s="72"/>
      <c r="NJU56" s="72"/>
      <c r="NJV56" s="72"/>
      <c r="NJW56" s="72"/>
      <c r="NJX56" s="72"/>
      <c r="NJY56" s="72"/>
      <c r="NJZ56" s="72"/>
      <c r="NKA56" s="72"/>
      <c r="NKB56" s="72"/>
      <c r="NKC56" s="72"/>
      <c r="NKD56" s="72"/>
      <c r="NKE56" s="72"/>
      <c r="NKF56" s="72"/>
      <c r="NKG56" s="72"/>
      <c r="NKH56" s="72"/>
      <c r="NKI56" s="72"/>
      <c r="NKJ56" s="72"/>
      <c r="NKK56" s="72"/>
      <c r="NKL56" s="72"/>
      <c r="NKM56" s="72"/>
      <c r="NKN56" s="72"/>
      <c r="NKO56" s="72"/>
      <c r="NKP56" s="72"/>
      <c r="NKQ56" s="72"/>
      <c r="NKR56" s="72"/>
      <c r="NKS56" s="72"/>
      <c r="NKT56" s="72"/>
      <c r="NKU56" s="72"/>
      <c r="NKV56" s="72"/>
      <c r="NKW56" s="72"/>
      <c r="NKX56" s="72"/>
      <c r="NKY56" s="72"/>
      <c r="NKZ56" s="72"/>
      <c r="NLA56" s="72"/>
      <c r="NLB56" s="72"/>
      <c r="NLC56" s="72"/>
      <c r="NLD56" s="72"/>
      <c r="NLE56" s="72"/>
      <c r="NLF56" s="72"/>
      <c r="NLG56" s="72"/>
      <c r="NLH56" s="72"/>
      <c r="NLI56" s="72"/>
      <c r="NLJ56" s="72"/>
      <c r="NLK56" s="72"/>
      <c r="NLL56" s="72"/>
      <c r="NLM56" s="72"/>
      <c r="NLN56" s="72"/>
      <c r="NLO56" s="72"/>
      <c r="NLP56" s="72"/>
      <c r="NLQ56" s="72"/>
      <c r="NLR56" s="72"/>
      <c r="NLS56" s="72"/>
      <c r="NLT56" s="72"/>
      <c r="NLU56" s="72"/>
      <c r="NLV56" s="72"/>
      <c r="NLW56" s="72"/>
      <c r="NLX56" s="72"/>
      <c r="NLY56" s="72"/>
      <c r="NLZ56" s="72"/>
      <c r="NMA56" s="72"/>
      <c r="NMB56" s="72"/>
      <c r="NMC56" s="72"/>
      <c r="NMD56" s="72"/>
      <c r="NME56" s="72"/>
      <c r="NMF56" s="72"/>
      <c r="NMG56" s="72"/>
      <c r="NMH56" s="72"/>
      <c r="NMI56" s="72"/>
      <c r="NMJ56" s="72"/>
      <c r="NMK56" s="72"/>
      <c r="NML56" s="72"/>
      <c r="NMM56" s="72"/>
      <c r="NMN56" s="72"/>
      <c r="NMO56" s="72"/>
      <c r="NMP56" s="72"/>
      <c r="NMQ56" s="72"/>
      <c r="NMR56" s="72"/>
      <c r="NMS56" s="72"/>
      <c r="NMT56" s="72"/>
      <c r="NMU56" s="72"/>
      <c r="NMV56" s="72"/>
      <c r="NMW56" s="72"/>
      <c r="NMX56" s="72"/>
      <c r="NMY56" s="72"/>
      <c r="NMZ56" s="72"/>
      <c r="NNA56" s="72"/>
      <c r="NNB56" s="72"/>
      <c r="NNC56" s="72"/>
      <c r="NND56" s="72"/>
      <c r="NNE56" s="72"/>
      <c r="NNF56" s="72"/>
      <c r="NNG56" s="72"/>
      <c r="NNH56" s="72"/>
      <c r="NNI56" s="72"/>
      <c r="NNJ56" s="72"/>
      <c r="NNK56" s="72"/>
      <c r="NNL56" s="72"/>
      <c r="NNM56" s="72"/>
      <c r="NNN56" s="72"/>
      <c r="NNO56" s="72"/>
      <c r="NNP56" s="72"/>
      <c r="NNQ56" s="72"/>
      <c r="NNR56" s="72"/>
      <c r="NNS56" s="72"/>
      <c r="NNT56" s="72"/>
      <c r="NNU56" s="72"/>
      <c r="NNV56" s="72"/>
      <c r="NNW56" s="72"/>
      <c r="NNX56" s="72"/>
      <c r="NNY56" s="72"/>
      <c r="NNZ56" s="72"/>
      <c r="NOA56" s="72"/>
      <c r="NOB56" s="72"/>
      <c r="NOC56" s="72"/>
      <c r="NOD56" s="72"/>
      <c r="NOE56" s="72"/>
      <c r="NOF56" s="72"/>
      <c r="NOG56" s="72"/>
      <c r="NOH56" s="72"/>
      <c r="NOI56" s="72"/>
      <c r="NOJ56" s="72"/>
      <c r="NOK56" s="72"/>
      <c r="NOL56" s="72"/>
      <c r="NOM56" s="72"/>
      <c r="NON56" s="72"/>
      <c r="NOO56" s="72"/>
      <c r="NOP56" s="72"/>
      <c r="NOQ56" s="72"/>
      <c r="NOR56" s="72"/>
      <c r="NOS56" s="72"/>
      <c r="NOT56" s="72"/>
      <c r="NOU56" s="72"/>
      <c r="NOV56" s="72"/>
      <c r="NOW56" s="72"/>
      <c r="NOX56" s="72"/>
      <c r="NOY56" s="72"/>
      <c r="NOZ56" s="72"/>
      <c r="NPA56" s="72"/>
      <c r="NPB56" s="72"/>
      <c r="NPC56" s="72"/>
      <c r="NPD56" s="72"/>
      <c r="NPE56" s="72"/>
      <c r="NPF56" s="72"/>
      <c r="NPG56" s="72"/>
      <c r="NPH56" s="72"/>
      <c r="NPI56" s="72"/>
      <c r="NPJ56" s="72"/>
      <c r="NPK56" s="72"/>
      <c r="NPL56" s="72"/>
      <c r="NPM56" s="72"/>
      <c r="NPN56" s="72"/>
      <c r="NPO56" s="72"/>
      <c r="NPP56" s="72"/>
      <c r="NPQ56" s="72"/>
      <c r="NPR56" s="72"/>
      <c r="NPS56" s="72"/>
      <c r="NPT56" s="72"/>
      <c r="NPU56" s="72"/>
      <c r="NPV56" s="72"/>
      <c r="NPW56" s="72"/>
      <c r="NPX56" s="72"/>
      <c r="NPY56" s="72"/>
      <c r="NPZ56" s="72"/>
      <c r="NQA56" s="72"/>
      <c r="NQB56" s="72"/>
      <c r="NQC56" s="72"/>
      <c r="NQD56" s="72"/>
      <c r="NQE56" s="72"/>
      <c r="NQF56" s="72"/>
      <c r="NQG56" s="72"/>
      <c r="NQH56" s="72"/>
      <c r="NQI56" s="72"/>
      <c r="NQJ56" s="72"/>
      <c r="NQK56" s="72"/>
      <c r="NQL56" s="72"/>
      <c r="NQM56" s="72"/>
      <c r="NQN56" s="72"/>
      <c r="NQO56" s="72"/>
      <c r="NQP56" s="72"/>
      <c r="NQQ56" s="72"/>
      <c r="NQR56" s="72"/>
      <c r="NQS56" s="72"/>
      <c r="NQT56" s="72"/>
      <c r="NQU56" s="72"/>
      <c r="NQV56" s="72"/>
      <c r="NQW56" s="72"/>
      <c r="NQX56" s="72"/>
      <c r="NQY56" s="72"/>
      <c r="NQZ56" s="72"/>
      <c r="NRA56" s="72"/>
      <c r="NRB56" s="72"/>
      <c r="NRC56" s="72"/>
      <c r="NRD56" s="72"/>
      <c r="NRE56" s="72"/>
      <c r="NRF56" s="72"/>
      <c r="NRG56" s="72"/>
      <c r="NRH56" s="72"/>
      <c r="NRI56" s="72"/>
      <c r="NRJ56" s="72"/>
      <c r="NRK56" s="72"/>
      <c r="NRL56" s="72"/>
      <c r="NRM56" s="72"/>
      <c r="NRN56" s="72"/>
      <c r="NRO56" s="72"/>
      <c r="NRP56" s="72"/>
      <c r="NRQ56" s="72"/>
      <c r="NRR56" s="72"/>
      <c r="NRS56" s="72"/>
      <c r="NRT56" s="72"/>
      <c r="NRU56" s="72"/>
      <c r="NRV56" s="72"/>
      <c r="NRW56" s="72"/>
      <c r="NRX56" s="72"/>
      <c r="NRY56" s="72"/>
      <c r="NRZ56" s="72"/>
      <c r="NSA56" s="72"/>
      <c r="NSB56" s="72"/>
      <c r="NSC56" s="72"/>
      <c r="NSD56" s="72"/>
      <c r="NSE56" s="72"/>
      <c r="NSF56" s="72"/>
      <c r="NSG56" s="72"/>
      <c r="NSH56" s="72"/>
      <c r="NSI56" s="72"/>
      <c r="NSJ56" s="72"/>
      <c r="NSK56" s="72"/>
      <c r="NSL56" s="72"/>
      <c r="NSM56" s="72"/>
      <c r="NSN56" s="72"/>
      <c r="NSO56" s="72"/>
      <c r="NSP56" s="72"/>
      <c r="NSQ56" s="72"/>
      <c r="NSR56" s="72"/>
      <c r="NSS56" s="72"/>
      <c r="NST56" s="72"/>
      <c r="NSU56" s="72"/>
      <c r="NSV56" s="72"/>
      <c r="NSW56" s="72"/>
      <c r="NSX56" s="72"/>
      <c r="NSY56" s="72"/>
      <c r="NSZ56" s="72"/>
      <c r="NTA56" s="72"/>
      <c r="NTB56" s="72"/>
      <c r="NTC56" s="72"/>
      <c r="NTD56" s="72"/>
      <c r="NTE56" s="72"/>
      <c r="NTF56" s="72"/>
      <c r="NTG56" s="72"/>
      <c r="NTH56" s="72"/>
      <c r="NTI56" s="72"/>
      <c r="NTJ56" s="72"/>
      <c r="NTK56" s="72"/>
      <c r="NTL56" s="72"/>
      <c r="NTM56" s="72"/>
      <c r="NTN56" s="72"/>
      <c r="NTO56" s="72"/>
      <c r="NTP56" s="72"/>
      <c r="NTQ56" s="72"/>
      <c r="NTR56" s="72"/>
      <c r="NTS56" s="72"/>
      <c r="NTT56" s="72"/>
      <c r="NTU56" s="72"/>
      <c r="NTV56" s="72"/>
      <c r="NTW56" s="72"/>
      <c r="NTX56" s="72"/>
      <c r="NTY56" s="72"/>
      <c r="NTZ56" s="72"/>
      <c r="NUA56" s="72"/>
      <c r="NUB56" s="72"/>
      <c r="NUC56" s="72"/>
      <c r="NUD56" s="72"/>
      <c r="NUE56" s="72"/>
      <c r="NUF56" s="72"/>
      <c r="NUG56" s="72"/>
      <c r="NUH56" s="72"/>
      <c r="NUI56" s="72"/>
      <c r="NUJ56" s="72"/>
      <c r="NUK56" s="72"/>
      <c r="NUL56" s="72"/>
      <c r="NUM56" s="72"/>
      <c r="NUN56" s="72"/>
      <c r="NUO56" s="72"/>
      <c r="NUP56" s="72"/>
      <c r="NUQ56" s="72"/>
      <c r="NUR56" s="72"/>
      <c r="NUS56" s="72"/>
      <c r="NUT56" s="72"/>
      <c r="NUU56" s="72"/>
      <c r="NUV56" s="72"/>
      <c r="NUW56" s="72"/>
      <c r="NUX56" s="72"/>
      <c r="NUY56" s="72"/>
      <c r="NUZ56" s="72"/>
      <c r="NVA56" s="72"/>
      <c r="NVB56" s="72"/>
      <c r="NVC56" s="72"/>
      <c r="NVD56" s="72"/>
      <c r="NVE56" s="72"/>
      <c r="NVF56" s="72"/>
      <c r="NVG56" s="72"/>
      <c r="NVH56" s="72"/>
      <c r="NVI56" s="72"/>
      <c r="NVJ56" s="72"/>
      <c r="NVK56" s="72"/>
      <c r="NVL56" s="72"/>
      <c r="NVM56" s="72"/>
      <c r="NVN56" s="72"/>
      <c r="NVO56" s="72"/>
      <c r="NVP56" s="72"/>
      <c r="NVQ56" s="72"/>
      <c r="NVR56" s="72"/>
      <c r="NVS56" s="72"/>
      <c r="NVT56" s="72"/>
      <c r="NVU56" s="72"/>
      <c r="NVV56" s="72"/>
      <c r="NVW56" s="72"/>
      <c r="NVX56" s="72"/>
      <c r="NVY56" s="72"/>
      <c r="NVZ56" s="72"/>
      <c r="NWA56" s="72"/>
      <c r="NWB56" s="72"/>
      <c r="NWC56" s="72"/>
      <c r="NWD56" s="72"/>
      <c r="NWE56" s="72"/>
      <c r="NWF56" s="72"/>
      <c r="NWG56" s="72"/>
      <c r="NWH56" s="72"/>
      <c r="NWI56" s="72"/>
      <c r="NWJ56" s="72"/>
      <c r="NWK56" s="72"/>
      <c r="NWL56" s="72"/>
      <c r="NWM56" s="72"/>
      <c r="NWN56" s="72"/>
      <c r="NWO56" s="72"/>
      <c r="NWP56" s="72"/>
      <c r="NWQ56" s="72"/>
      <c r="NWR56" s="72"/>
      <c r="NWS56" s="72"/>
      <c r="NWT56" s="72"/>
      <c r="NWU56" s="72"/>
      <c r="NWV56" s="72"/>
      <c r="NWW56" s="72"/>
      <c r="NWX56" s="72"/>
      <c r="NWY56" s="72"/>
      <c r="NWZ56" s="72"/>
      <c r="NXA56" s="72"/>
      <c r="NXB56" s="72"/>
      <c r="NXC56" s="72"/>
      <c r="NXD56" s="72"/>
      <c r="NXE56" s="72"/>
      <c r="NXF56" s="72"/>
      <c r="NXG56" s="72"/>
      <c r="NXH56" s="72"/>
      <c r="NXI56" s="72"/>
      <c r="NXJ56" s="72"/>
      <c r="NXK56" s="72"/>
      <c r="NXL56" s="72"/>
      <c r="NXM56" s="72"/>
      <c r="NXN56" s="72"/>
      <c r="NXO56" s="72"/>
      <c r="NXP56" s="72"/>
      <c r="NXQ56" s="72"/>
      <c r="NXR56" s="72"/>
      <c r="NXS56" s="72"/>
      <c r="NXT56" s="72"/>
      <c r="NXU56" s="72"/>
      <c r="NXV56" s="72"/>
      <c r="NXW56" s="72"/>
      <c r="NXX56" s="72"/>
      <c r="NXY56" s="72"/>
      <c r="NXZ56" s="72"/>
      <c r="NYA56" s="72"/>
      <c r="NYB56" s="72"/>
      <c r="NYC56" s="72"/>
      <c r="NYD56" s="72"/>
      <c r="NYE56" s="72"/>
      <c r="NYF56" s="72"/>
      <c r="NYG56" s="72"/>
      <c r="NYH56" s="72"/>
      <c r="NYI56" s="72"/>
      <c r="NYJ56" s="72"/>
      <c r="NYK56" s="72"/>
      <c r="NYL56" s="72"/>
      <c r="NYM56" s="72"/>
      <c r="NYN56" s="72"/>
      <c r="NYO56" s="72"/>
      <c r="NYP56" s="72"/>
      <c r="NYQ56" s="72"/>
      <c r="NYR56" s="72"/>
      <c r="NYS56" s="72"/>
      <c r="NYT56" s="72"/>
      <c r="NYU56" s="72"/>
      <c r="NYV56" s="72"/>
      <c r="NYW56" s="72"/>
      <c r="NYX56" s="72"/>
      <c r="NYY56" s="72"/>
      <c r="NYZ56" s="72"/>
      <c r="NZA56" s="72"/>
      <c r="NZB56" s="72"/>
      <c r="NZC56" s="72"/>
      <c r="NZD56" s="72"/>
      <c r="NZE56" s="72"/>
      <c r="NZF56" s="72"/>
      <c r="NZG56" s="72"/>
      <c r="NZH56" s="72"/>
      <c r="NZI56" s="72"/>
      <c r="NZJ56" s="72"/>
      <c r="NZK56" s="72"/>
      <c r="NZL56" s="72"/>
      <c r="NZM56" s="72"/>
      <c r="NZN56" s="72"/>
      <c r="NZO56" s="72"/>
      <c r="NZP56" s="72"/>
      <c r="NZQ56" s="72"/>
      <c r="NZR56" s="72"/>
      <c r="NZS56" s="72"/>
      <c r="NZT56" s="72"/>
      <c r="NZU56" s="72"/>
      <c r="NZV56" s="72"/>
      <c r="NZW56" s="72"/>
      <c r="NZX56" s="72"/>
      <c r="NZY56" s="72"/>
      <c r="NZZ56" s="72"/>
      <c r="OAA56" s="72"/>
      <c r="OAB56" s="72"/>
      <c r="OAC56" s="72"/>
      <c r="OAD56" s="72"/>
      <c r="OAE56" s="72"/>
      <c r="OAF56" s="72"/>
      <c r="OAG56" s="72"/>
      <c r="OAH56" s="72"/>
      <c r="OAI56" s="72"/>
      <c r="OAJ56" s="72"/>
      <c r="OAK56" s="72"/>
      <c r="OAL56" s="72"/>
      <c r="OAM56" s="72"/>
      <c r="OAN56" s="72"/>
      <c r="OAO56" s="72"/>
      <c r="OAP56" s="72"/>
      <c r="OAQ56" s="72"/>
      <c r="OAR56" s="72"/>
      <c r="OAS56" s="72"/>
      <c r="OAT56" s="72"/>
      <c r="OAU56" s="72"/>
      <c r="OAV56" s="72"/>
      <c r="OAW56" s="72"/>
      <c r="OAX56" s="72"/>
      <c r="OAY56" s="72"/>
      <c r="OAZ56" s="72"/>
      <c r="OBA56" s="72"/>
      <c r="OBB56" s="72"/>
      <c r="OBC56" s="72"/>
      <c r="OBD56" s="72"/>
      <c r="OBE56" s="72"/>
      <c r="OBF56" s="72"/>
      <c r="OBG56" s="72"/>
      <c r="OBH56" s="72"/>
      <c r="OBI56" s="72"/>
      <c r="OBJ56" s="72"/>
      <c r="OBK56" s="72"/>
      <c r="OBL56" s="72"/>
      <c r="OBM56" s="72"/>
      <c r="OBN56" s="72"/>
      <c r="OBO56" s="72"/>
      <c r="OBP56" s="72"/>
      <c r="OBQ56" s="72"/>
      <c r="OBR56" s="72"/>
      <c r="OBS56" s="72"/>
      <c r="OBT56" s="72"/>
      <c r="OBU56" s="72"/>
      <c r="OBV56" s="72"/>
      <c r="OBW56" s="72"/>
      <c r="OBX56" s="72"/>
      <c r="OBY56" s="72"/>
      <c r="OBZ56" s="72"/>
      <c r="OCA56" s="72"/>
      <c r="OCB56" s="72"/>
      <c r="OCC56" s="72"/>
      <c r="OCD56" s="72"/>
      <c r="OCE56" s="72"/>
      <c r="OCF56" s="72"/>
      <c r="OCG56" s="72"/>
      <c r="OCH56" s="72"/>
      <c r="OCI56" s="72"/>
      <c r="OCJ56" s="72"/>
      <c r="OCK56" s="72"/>
      <c r="OCL56" s="72"/>
      <c r="OCM56" s="72"/>
      <c r="OCN56" s="72"/>
      <c r="OCO56" s="72"/>
      <c r="OCP56" s="72"/>
      <c r="OCQ56" s="72"/>
      <c r="OCR56" s="72"/>
      <c r="OCS56" s="72"/>
      <c r="OCT56" s="72"/>
      <c r="OCU56" s="72"/>
      <c r="OCV56" s="72"/>
      <c r="OCW56" s="72"/>
      <c r="OCX56" s="72"/>
      <c r="OCY56" s="72"/>
      <c r="OCZ56" s="72"/>
      <c r="ODA56" s="72"/>
      <c r="ODB56" s="72"/>
      <c r="ODC56" s="72"/>
      <c r="ODD56" s="72"/>
      <c r="ODE56" s="72"/>
      <c r="ODF56" s="72"/>
      <c r="ODG56" s="72"/>
      <c r="ODH56" s="72"/>
      <c r="ODI56" s="72"/>
      <c r="ODJ56" s="72"/>
      <c r="ODK56" s="72"/>
      <c r="ODL56" s="72"/>
      <c r="ODM56" s="72"/>
      <c r="ODN56" s="72"/>
      <c r="ODO56" s="72"/>
      <c r="ODP56" s="72"/>
      <c r="ODQ56" s="72"/>
      <c r="ODR56" s="72"/>
      <c r="ODS56" s="72"/>
      <c r="ODT56" s="72"/>
      <c r="ODU56" s="72"/>
      <c r="ODV56" s="72"/>
      <c r="ODW56" s="72"/>
      <c r="ODX56" s="72"/>
      <c r="ODY56" s="72"/>
      <c r="ODZ56" s="72"/>
      <c r="OEA56" s="72"/>
      <c r="OEB56" s="72"/>
      <c r="OEC56" s="72"/>
      <c r="OED56" s="72"/>
      <c r="OEE56" s="72"/>
      <c r="OEF56" s="72"/>
      <c r="OEG56" s="72"/>
      <c r="OEH56" s="72"/>
      <c r="OEI56" s="72"/>
      <c r="OEJ56" s="72"/>
      <c r="OEK56" s="72"/>
      <c r="OEL56" s="72"/>
      <c r="OEM56" s="72"/>
      <c r="OEN56" s="72"/>
      <c r="OEO56" s="72"/>
      <c r="OEP56" s="72"/>
      <c r="OEQ56" s="72"/>
      <c r="OER56" s="72"/>
      <c r="OES56" s="72"/>
      <c r="OET56" s="72"/>
      <c r="OEU56" s="72"/>
      <c r="OEV56" s="72"/>
      <c r="OEW56" s="72"/>
      <c r="OEX56" s="72"/>
      <c r="OEY56" s="72"/>
      <c r="OEZ56" s="72"/>
      <c r="OFA56" s="72"/>
      <c r="OFB56" s="72"/>
      <c r="OFC56" s="72"/>
      <c r="OFD56" s="72"/>
      <c r="OFE56" s="72"/>
      <c r="OFF56" s="72"/>
      <c r="OFG56" s="72"/>
      <c r="OFH56" s="72"/>
      <c r="OFI56" s="72"/>
      <c r="OFJ56" s="72"/>
      <c r="OFK56" s="72"/>
      <c r="OFL56" s="72"/>
      <c r="OFM56" s="72"/>
      <c r="OFN56" s="72"/>
      <c r="OFO56" s="72"/>
      <c r="OFP56" s="72"/>
      <c r="OFQ56" s="72"/>
      <c r="OFR56" s="72"/>
      <c r="OFS56" s="72"/>
      <c r="OFT56" s="72"/>
      <c r="OFU56" s="72"/>
      <c r="OFV56" s="72"/>
      <c r="OFW56" s="72"/>
      <c r="OFX56" s="72"/>
      <c r="OFY56" s="72"/>
      <c r="OFZ56" s="72"/>
      <c r="OGA56" s="72"/>
      <c r="OGB56" s="72"/>
      <c r="OGC56" s="72"/>
      <c r="OGD56" s="72"/>
      <c r="OGE56" s="72"/>
      <c r="OGF56" s="72"/>
      <c r="OGG56" s="72"/>
      <c r="OGH56" s="72"/>
      <c r="OGI56" s="72"/>
      <c r="OGJ56" s="72"/>
      <c r="OGK56" s="72"/>
      <c r="OGL56" s="72"/>
      <c r="OGM56" s="72"/>
      <c r="OGN56" s="72"/>
      <c r="OGO56" s="72"/>
      <c r="OGP56" s="72"/>
      <c r="OGQ56" s="72"/>
      <c r="OGR56" s="72"/>
      <c r="OGS56" s="72"/>
      <c r="OGT56" s="72"/>
      <c r="OGU56" s="72"/>
      <c r="OGV56" s="72"/>
      <c r="OGW56" s="72"/>
      <c r="OGX56" s="72"/>
      <c r="OGY56" s="72"/>
      <c r="OGZ56" s="72"/>
      <c r="OHA56" s="72"/>
      <c r="OHB56" s="72"/>
      <c r="OHC56" s="72"/>
      <c r="OHD56" s="72"/>
      <c r="OHE56" s="72"/>
      <c r="OHF56" s="72"/>
      <c r="OHG56" s="72"/>
      <c r="OHH56" s="72"/>
      <c r="OHI56" s="72"/>
      <c r="OHJ56" s="72"/>
      <c r="OHK56" s="72"/>
      <c r="OHL56" s="72"/>
      <c r="OHM56" s="72"/>
      <c r="OHN56" s="72"/>
      <c r="OHO56" s="72"/>
      <c r="OHP56" s="72"/>
      <c r="OHQ56" s="72"/>
      <c r="OHR56" s="72"/>
      <c r="OHS56" s="72"/>
      <c r="OHT56" s="72"/>
      <c r="OHU56" s="72"/>
      <c r="OHV56" s="72"/>
      <c r="OHW56" s="72"/>
      <c r="OHX56" s="72"/>
      <c r="OHY56" s="72"/>
      <c r="OHZ56" s="72"/>
      <c r="OIA56" s="72"/>
      <c r="OIB56" s="72"/>
      <c r="OIC56" s="72"/>
      <c r="OID56" s="72"/>
      <c r="OIE56" s="72"/>
      <c r="OIF56" s="72"/>
      <c r="OIG56" s="72"/>
      <c r="OIH56" s="72"/>
      <c r="OII56" s="72"/>
      <c r="OIJ56" s="72"/>
      <c r="OIK56" s="72"/>
      <c r="OIL56" s="72"/>
      <c r="OIM56" s="72"/>
      <c r="OIN56" s="72"/>
      <c r="OIO56" s="72"/>
      <c r="OIP56" s="72"/>
      <c r="OIQ56" s="72"/>
      <c r="OIR56" s="72"/>
      <c r="OIS56" s="72"/>
      <c r="OIT56" s="72"/>
      <c r="OIU56" s="72"/>
      <c r="OIV56" s="72"/>
      <c r="OIW56" s="72"/>
      <c r="OIX56" s="72"/>
      <c r="OIY56" s="72"/>
      <c r="OIZ56" s="72"/>
      <c r="OJA56" s="72"/>
      <c r="OJB56" s="72"/>
      <c r="OJC56" s="72"/>
      <c r="OJD56" s="72"/>
      <c r="OJE56" s="72"/>
      <c r="OJF56" s="72"/>
      <c r="OJG56" s="72"/>
      <c r="OJH56" s="72"/>
      <c r="OJI56" s="72"/>
      <c r="OJJ56" s="72"/>
      <c r="OJK56" s="72"/>
      <c r="OJL56" s="72"/>
      <c r="OJM56" s="72"/>
      <c r="OJN56" s="72"/>
      <c r="OJO56" s="72"/>
      <c r="OJP56" s="72"/>
      <c r="OJQ56" s="72"/>
      <c r="OJR56" s="72"/>
      <c r="OJS56" s="72"/>
      <c r="OJT56" s="72"/>
      <c r="OJU56" s="72"/>
      <c r="OJV56" s="72"/>
      <c r="OJW56" s="72"/>
      <c r="OJX56" s="72"/>
      <c r="OJY56" s="72"/>
      <c r="OJZ56" s="72"/>
      <c r="OKA56" s="72"/>
      <c r="OKB56" s="72"/>
      <c r="OKC56" s="72"/>
      <c r="OKD56" s="72"/>
      <c r="OKE56" s="72"/>
      <c r="OKF56" s="72"/>
      <c r="OKG56" s="72"/>
      <c r="OKH56" s="72"/>
      <c r="OKI56" s="72"/>
      <c r="OKJ56" s="72"/>
      <c r="OKK56" s="72"/>
      <c r="OKL56" s="72"/>
      <c r="OKM56" s="72"/>
      <c r="OKN56" s="72"/>
      <c r="OKO56" s="72"/>
      <c r="OKP56" s="72"/>
      <c r="OKQ56" s="72"/>
      <c r="OKR56" s="72"/>
      <c r="OKS56" s="72"/>
      <c r="OKT56" s="72"/>
      <c r="OKU56" s="72"/>
      <c r="OKV56" s="72"/>
      <c r="OKW56" s="72"/>
      <c r="OKX56" s="72"/>
      <c r="OKY56" s="72"/>
      <c r="OKZ56" s="72"/>
      <c r="OLA56" s="72"/>
      <c r="OLB56" s="72"/>
      <c r="OLC56" s="72"/>
      <c r="OLD56" s="72"/>
      <c r="OLE56" s="72"/>
      <c r="OLF56" s="72"/>
      <c r="OLG56" s="72"/>
      <c r="OLH56" s="72"/>
      <c r="OLI56" s="72"/>
      <c r="OLJ56" s="72"/>
      <c r="OLK56" s="72"/>
      <c r="OLL56" s="72"/>
      <c r="OLM56" s="72"/>
      <c r="OLN56" s="72"/>
      <c r="OLO56" s="72"/>
      <c r="OLP56" s="72"/>
      <c r="OLQ56" s="72"/>
      <c r="OLR56" s="72"/>
      <c r="OLS56" s="72"/>
      <c r="OLT56" s="72"/>
      <c r="OLU56" s="72"/>
      <c r="OLV56" s="72"/>
      <c r="OLW56" s="72"/>
      <c r="OLX56" s="72"/>
      <c r="OLY56" s="72"/>
      <c r="OLZ56" s="72"/>
      <c r="OMA56" s="72"/>
      <c r="OMB56" s="72"/>
      <c r="OMC56" s="72"/>
      <c r="OMD56" s="72"/>
      <c r="OME56" s="72"/>
      <c r="OMF56" s="72"/>
      <c r="OMG56" s="72"/>
      <c r="OMH56" s="72"/>
      <c r="OMI56" s="72"/>
      <c r="OMJ56" s="72"/>
      <c r="OMK56" s="72"/>
      <c r="OML56" s="72"/>
      <c r="OMM56" s="72"/>
      <c r="OMN56" s="72"/>
      <c r="OMO56" s="72"/>
      <c r="OMP56" s="72"/>
      <c r="OMQ56" s="72"/>
      <c r="OMR56" s="72"/>
      <c r="OMS56" s="72"/>
      <c r="OMT56" s="72"/>
      <c r="OMU56" s="72"/>
      <c r="OMV56" s="72"/>
      <c r="OMW56" s="72"/>
      <c r="OMX56" s="72"/>
      <c r="OMY56" s="72"/>
      <c r="OMZ56" s="72"/>
      <c r="ONA56" s="72"/>
      <c r="ONB56" s="72"/>
      <c r="ONC56" s="72"/>
      <c r="OND56" s="72"/>
      <c r="ONE56" s="72"/>
      <c r="ONF56" s="72"/>
      <c r="ONG56" s="72"/>
      <c r="ONH56" s="72"/>
      <c r="ONI56" s="72"/>
      <c r="ONJ56" s="72"/>
      <c r="ONK56" s="72"/>
      <c r="ONL56" s="72"/>
      <c r="ONM56" s="72"/>
      <c r="ONN56" s="72"/>
      <c r="ONO56" s="72"/>
      <c r="ONP56" s="72"/>
      <c r="ONQ56" s="72"/>
      <c r="ONR56" s="72"/>
      <c r="ONS56" s="72"/>
      <c r="ONT56" s="72"/>
      <c r="ONU56" s="72"/>
      <c r="ONV56" s="72"/>
      <c r="ONW56" s="72"/>
      <c r="ONX56" s="72"/>
      <c r="ONY56" s="72"/>
      <c r="ONZ56" s="72"/>
      <c r="OOA56" s="72"/>
      <c r="OOB56" s="72"/>
      <c r="OOC56" s="72"/>
      <c r="OOD56" s="72"/>
      <c r="OOE56" s="72"/>
      <c r="OOF56" s="72"/>
      <c r="OOG56" s="72"/>
      <c r="OOH56" s="72"/>
      <c r="OOI56" s="72"/>
      <c r="OOJ56" s="72"/>
      <c r="OOK56" s="72"/>
      <c r="OOL56" s="72"/>
      <c r="OOM56" s="72"/>
      <c r="OON56" s="72"/>
      <c r="OOO56" s="72"/>
      <c r="OOP56" s="72"/>
      <c r="OOQ56" s="72"/>
      <c r="OOR56" s="72"/>
      <c r="OOS56" s="72"/>
      <c r="OOT56" s="72"/>
      <c r="OOU56" s="72"/>
      <c r="OOV56" s="72"/>
      <c r="OOW56" s="72"/>
      <c r="OOX56" s="72"/>
      <c r="OOY56" s="72"/>
      <c r="OOZ56" s="72"/>
      <c r="OPA56" s="72"/>
      <c r="OPB56" s="72"/>
      <c r="OPC56" s="72"/>
      <c r="OPD56" s="72"/>
      <c r="OPE56" s="72"/>
      <c r="OPF56" s="72"/>
      <c r="OPG56" s="72"/>
      <c r="OPH56" s="72"/>
      <c r="OPI56" s="72"/>
      <c r="OPJ56" s="72"/>
      <c r="OPK56" s="72"/>
      <c r="OPL56" s="72"/>
      <c r="OPM56" s="72"/>
      <c r="OPN56" s="72"/>
      <c r="OPO56" s="72"/>
      <c r="OPP56" s="72"/>
      <c r="OPQ56" s="72"/>
      <c r="OPR56" s="72"/>
      <c r="OPS56" s="72"/>
      <c r="OPT56" s="72"/>
      <c r="OPU56" s="72"/>
      <c r="OPV56" s="72"/>
      <c r="OPW56" s="72"/>
      <c r="OPX56" s="72"/>
      <c r="OPY56" s="72"/>
      <c r="OPZ56" s="72"/>
      <c r="OQA56" s="72"/>
      <c r="OQB56" s="72"/>
      <c r="OQC56" s="72"/>
      <c r="OQD56" s="72"/>
      <c r="OQE56" s="72"/>
      <c r="OQF56" s="72"/>
      <c r="OQG56" s="72"/>
      <c r="OQH56" s="72"/>
      <c r="OQI56" s="72"/>
      <c r="OQJ56" s="72"/>
      <c r="OQK56" s="72"/>
      <c r="OQL56" s="72"/>
      <c r="OQM56" s="72"/>
      <c r="OQN56" s="72"/>
      <c r="OQO56" s="72"/>
      <c r="OQP56" s="72"/>
      <c r="OQQ56" s="72"/>
      <c r="OQR56" s="72"/>
      <c r="OQS56" s="72"/>
      <c r="OQT56" s="72"/>
      <c r="OQU56" s="72"/>
      <c r="OQV56" s="72"/>
      <c r="OQW56" s="72"/>
      <c r="OQX56" s="72"/>
      <c r="OQY56" s="72"/>
      <c r="OQZ56" s="72"/>
      <c r="ORA56" s="72"/>
      <c r="ORB56" s="72"/>
      <c r="ORC56" s="72"/>
      <c r="ORD56" s="72"/>
      <c r="ORE56" s="72"/>
      <c r="ORF56" s="72"/>
      <c r="ORG56" s="72"/>
      <c r="ORH56" s="72"/>
      <c r="ORI56" s="72"/>
      <c r="ORJ56" s="72"/>
      <c r="ORK56" s="72"/>
      <c r="ORL56" s="72"/>
      <c r="ORM56" s="72"/>
      <c r="ORN56" s="72"/>
      <c r="ORO56" s="72"/>
      <c r="ORP56" s="72"/>
      <c r="ORQ56" s="72"/>
      <c r="ORR56" s="72"/>
      <c r="ORS56" s="72"/>
      <c r="ORT56" s="72"/>
      <c r="ORU56" s="72"/>
      <c r="ORV56" s="72"/>
      <c r="ORW56" s="72"/>
      <c r="ORX56" s="72"/>
      <c r="ORY56" s="72"/>
      <c r="ORZ56" s="72"/>
      <c r="OSA56" s="72"/>
      <c r="OSB56" s="72"/>
      <c r="OSC56" s="72"/>
      <c r="OSD56" s="72"/>
      <c r="OSE56" s="72"/>
      <c r="OSF56" s="72"/>
      <c r="OSG56" s="72"/>
      <c r="OSH56" s="72"/>
      <c r="OSI56" s="72"/>
      <c r="OSJ56" s="72"/>
      <c r="OSK56" s="72"/>
      <c r="OSL56" s="72"/>
      <c r="OSM56" s="72"/>
      <c r="OSN56" s="72"/>
      <c r="OSO56" s="72"/>
      <c r="OSP56" s="72"/>
      <c r="OSQ56" s="72"/>
      <c r="OSR56" s="72"/>
      <c r="OSS56" s="72"/>
      <c r="OST56" s="72"/>
      <c r="OSU56" s="72"/>
      <c r="OSV56" s="72"/>
      <c r="OSW56" s="72"/>
      <c r="OSX56" s="72"/>
      <c r="OSY56" s="72"/>
      <c r="OSZ56" s="72"/>
      <c r="OTA56" s="72"/>
      <c r="OTB56" s="72"/>
      <c r="OTC56" s="72"/>
      <c r="OTD56" s="72"/>
      <c r="OTE56" s="72"/>
      <c r="OTF56" s="72"/>
      <c r="OTG56" s="72"/>
      <c r="OTH56" s="72"/>
      <c r="OTI56" s="72"/>
      <c r="OTJ56" s="72"/>
      <c r="OTK56" s="72"/>
      <c r="OTL56" s="72"/>
      <c r="OTM56" s="72"/>
      <c r="OTN56" s="72"/>
      <c r="OTO56" s="72"/>
      <c r="OTP56" s="72"/>
      <c r="OTQ56" s="72"/>
      <c r="OTR56" s="72"/>
      <c r="OTS56" s="72"/>
      <c r="OTT56" s="72"/>
      <c r="OTU56" s="72"/>
      <c r="OTV56" s="72"/>
      <c r="OTW56" s="72"/>
      <c r="OTX56" s="72"/>
      <c r="OTY56" s="72"/>
      <c r="OTZ56" s="72"/>
      <c r="OUA56" s="72"/>
      <c r="OUB56" s="72"/>
      <c r="OUC56" s="72"/>
      <c r="OUD56" s="72"/>
      <c r="OUE56" s="72"/>
      <c r="OUF56" s="72"/>
      <c r="OUG56" s="72"/>
      <c r="OUH56" s="72"/>
      <c r="OUI56" s="72"/>
      <c r="OUJ56" s="72"/>
      <c r="OUK56" s="72"/>
      <c r="OUL56" s="72"/>
      <c r="OUM56" s="72"/>
      <c r="OUN56" s="72"/>
      <c r="OUO56" s="72"/>
      <c r="OUP56" s="72"/>
      <c r="OUQ56" s="72"/>
      <c r="OUR56" s="72"/>
      <c r="OUS56" s="72"/>
      <c r="OUT56" s="72"/>
      <c r="OUU56" s="72"/>
      <c r="OUV56" s="72"/>
      <c r="OUW56" s="72"/>
      <c r="OUX56" s="72"/>
      <c r="OUY56" s="72"/>
      <c r="OUZ56" s="72"/>
      <c r="OVA56" s="72"/>
      <c r="OVB56" s="72"/>
      <c r="OVC56" s="72"/>
      <c r="OVD56" s="72"/>
      <c r="OVE56" s="72"/>
      <c r="OVF56" s="72"/>
      <c r="OVG56" s="72"/>
      <c r="OVH56" s="72"/>
      <c r="OVI56" s="72"/>
      <c r="OVJ56" s="72"/>
      <c r="OVK56" s="72"/>
      <c r="OVL56" s="72"/>
      <c r="OVM56" s="72"/>
      <c r="OVN56" s="72"/>
      <c r="OVO56" s="72"/>
      <c r="OVP56" s="72"/>
      <c r="OVQ56" s="72"/>
      <c r="OVR56" s="72"/>
      <c r="OVS56" s="72"/>
      <c r="OVT56" s="72"/>
      <c r="OVU56" s="72"/>
      <c r="OVV56" s="72"/>
      <c r="OVW56" s="72"/>
      <c r="OVX56" s="72"/>
      <c r="OVY56" s="72"/>
      <c r="OVZ56" s="72"/>
      <c r="OWA56" s="72"/>
      <c r="OWB56" s="72"/>
      <c r="OWC56" s="72"/>
      <c r="OWD56" s="72"/>
      <c r="OWE56" s="72"/>
      <c r="OWF56" s="72"/>
      <c r="OWG56" s="72"/>
      <c r="OWH56" s="72"/>
      <c r="OWI56" s="72"/>
      <c r="OWJ56" s="72"/>
      <c r="OWK56" s="72"/>
      <c r="OWL56" s="72"/>
      <c r="OWM56" s="72"/>
      <c r="OWN56" s="72"/>
      <c r="OWO56" s="72"/>
      <c r="OWP56" s="72"/>
      <c r="OWQ56" s="72"/>
      <c r="OWR56" s="72"/>
      <c r="OWS56" s="72"/>
      <c r="OWT56" s="72"/>
      <c r="OWU56" s="72"/>
      <c r="OWV56" s="72"/>
      <c r="OWW56" s="72"/>
      <c r="OWX56" s="72"/>
      <c r="OWY56" s="72"/>
      <c r="OWZ56" s="72"/>
      <c r="OXA56" s="72"/>
      <c r="OXB56" s="72"/>
      <c r="OXC56" s="72"/>
      <c r="OXD56" s="72"/>
      <c r="OXE56" s="72"/>
      <c r="OXF56" s="72"/>
      <c r="OXG56" s="72"/>
      <c r="OXH56" s="72"/>
      <c r="OXI56" s="72"/>
      <c r="OXJ56" s="72"/>
      <c r="OXK56" s="72"/>
      <c r="OXL56" s="72"/>
      <c r="OXM56" s="72"/>
      <c r="OXN56" s="72"/>
      <c r="OXO56" s="72"/>
      <c r="OXP56" s="72"/>
      <c r="OXQ56" s="72"/>
      <c r="OXR56" s="72"/>
      <c r="OXS56" s="72"/>
      <c r="OXT56" s="72"/>
      <c r="OXU56" s="72"/>
      <c r="OXV56" s="72"/>
      <c r="OXW56" s="72"/>
      <c r="OXX56" s="72"/>
      <c r="OXY56" s="72"/>
      <c r="OXZ56" s="72"/>
      <c r="OYA56" s="72"/>
      <c r="OYB56" s="72"/>
      <c r="OYC56" s="72"/>
      <c r="OYD56" s="72"/>
      <c r="OYE56" s="72"/>
      <c r="OYF56" s="72"/>
      <c r="OYG56" s="72"/>
      <c r="OYH56" s="72"/>
      <c r="OYI56" s="72"/>
      <c r="OYJ56" s="72"/>
      <c r="OYK56" s="72"/>
      <c r="OYL56" s="72"/>
      <c r="OYM56" s="72"/>
      <c r="OYN56" s="72"/>
      <c r="OYO56" s="72"/>
      <c r="OYP56" s="72"/>
      <c r="OYQ56" s="72"/>
      <c r="OYR56" s="72"/>
      <c r="OYS56" s="72"/>
      <c r="OYT56" s="72"/>
      <c r="OYU56" s="72"/>
      <c r="OYV56" s="72"/>
      <c r="OYW56" s="72"/>
      <c r="OYX56" s="72"/>
      <c r="OYY56" s="72"/>
      <c r="OYZ56" s="72"/>
      <c r="OZA56" s="72"/>
      <c r="OZB56" s="72"/>
      <c r="OZC56" s="72"/>
      <c r="OZD56" s="72"/>
      <c r="OZE56" s="72"/>
      <c r="OZF56" s="72"/>
      <c r="OZG56" s="72"/>
      <c r="OZH56" s="72"/>
      <c r="OZI56" s="72"/>
      <c r="OZJ56" s="72"/>
      <c r="OZK56" s="72"/>
      <c r="OZL56" s="72"/>
      <c r="OZM56" s="72"/>
      <c r="OZN56" s="72"/>
      <c r="OZO56" s="72"/>
      <c r="OZP56" s="72"/>
      <c r="OZQ56" s="72"/>
      <c r="OZR56" s="72"/>
      <c r="OZS56" s="72"/>
      <c r="OZT56" s="72"/>
      <c r="OZU56" s="72"/>
      <c r="OZV56" s="72"/>
      <c r="OZW56" s="72"/>
      <c r="OZX56" s="72"/>
      <c r="OZY56" s="72"/>
      <c r="OZZ56" s="72"/>
      <c r="PAA56" s="72"/>
      <c r="PAB56" s="72"/>
      <c r="PAC56" s="72"/>
      <c r="PAD56" s="72"/>
      <c r="PAE56" s="72"/>
      <c r="PAF56" s="72"/>
      <c r="PAG56" s="72"/>
      <c r="PAH56" s="72"/>
      <c r="PAI56" s="72"/>
      <c r="PAJ56" s="72"/>
      <c r="PAK56" s="72"/>
      <c r="PAL56" s="72"/>
      <c r="PAM56" s="72"/>
      <c r="PAN56" s="72"/>
      <c r="PAO56" s="72"/>
      <c r="PAP56" s="72"/>
      <c r="PAQ56" s="72"/>
      <c r="PAR56" s="72"/>
      <c r="PAS56" s="72"/>
      <c r="PAT56" s="72"/>
      <c r="PAU56" s="72"/>
      <c r="PAV56" s="72"/>
      <c r="PAW56" s="72"/>
      <c r="PAX56" s="72"/>
      <c r="PAY56" s="72"/>
      <c r="PAZ56" s="72"/>
      <c r="PBA56" s="72"/>
      <c r="PBB56" s="72"/>
      <c r="PBC56" s="72"/>
      <c r="PBD56" s="72"/>
      <c r="PBE56" s="72"/>
      <c r="PBF56" s="72"/>
      <c r="PBG56" s="72"/>
      <c r="PBH56" s="72"/>
      <c r="PBI56" s="72"/>
      <c r="PBJ56" s="72"/>
      <c r="PBK56" s="72"/>
      <c r="PBL56" s="72"/>
      <c r="PBM56" s="72"/>
      <c r="PBN56" s="72"/>
      <c r="PBO56" s="72"/>
      <c r="PBP56" s="72"/>
      <c r="PBQ56" s="72"/>
      <c r="PBR56" s="72"/>
      <c r="PBS56" s="72"/>
      <c r="PBT56" s="72"/>
      <c r="PBU56" s="72"/>
      <c r="PBV56" s="72"/>
      <c r="PBW56" s="72"/>
      <c r="PBX56" s="72"/>
      <c r="PBY56" s="72"/>
      <c r="PBZ56" s="72"/>
      <c r="PCA56" s="72"/>
      <c r="PCB56" s="72"/>
      <c r="PCC56" s="72"/>
      <c r="PCD56" s="72"/>
      <c r="PCE56" s="72"/>
      <c r="PCF56" s="72"/>
      <c r="PCG56" s="72"/>
      <c r="PCH56" s="72"/>
      <c r="PCI56" s="72"/>
      <c r="PCJ56" s="72"/>
      <c r="PCK56" s="72"/>
      <c r="PCL56" s="72"/>
      <c r="PCM56" s="72"/>
      <c r="PCN56" s="72"/>
      <c r="PCO56" s="72"/>
      <c r="PCP56" s="72"/>
      <c r="PCQ56" s="72"/>
      <c r="PCR56" s="72"/>
      <c r="PCS56" s="72"/>
      <c r="PCT56" s="72"/>
      <c r="PCU56" s="72"/>
      <c r="PCV56" s="72"/>
      <c r="PCW56" s="72"/>
      <c r="PCX56" s="72"/>
      <c r="PCY56" s="72"/>
      <c r="PCZ56" s="72"/>
      <c r="PDA56" s="72"/>
      <c r="PDB56" s="72"/>
      <c r="PDC56" s="72"/>
      <c r="PDD56" s="72"/>
      <c r="PDE56" s="72"/>
      <c r="PDF56" s="72"/>
      <c r="PDG56" s="72"/>
      <c r="PDH56" s="72"/>
      <c r="PDI56" s="72"/>
      <c r="PDJ56" s="72"/>
      <c r="PDK56" s="72"/>
      <c r="PDL56" s="72"/>
      <c r="PDM56" s="72"/>
      <c r="PDN56" s="72"/>
      <c r="PDO56" s="72"/>
      <c r="PDP56" s="72"/>
      <c r="PDQ56" s="72"/>
      <c r="PDR56" s="72"/>
      <c r="PDS56" s="72"/>
      <c r="PDT56" s="72"/>
      <c r="PDU56" s="72"/>
      <c r="PDV56" s="72"/>
      <c r="PDW56" s="72"/>
      <c r="PDX56" s="72"/>
      <c r="PDY56" s="72"/>
      <c r="PDZ56" s="72"/>
      <c r="PEA56" s="72"/>
      <c r="PEB56" s="72"/>
      <c r="PEC56" s="72"/>
      <c r="PED56" s="72"/>
      <c r="PEE56" s="72"/>
      <c r="PEF56" s="72"/>
      <c r="PEG56" s="72"/>
      <c r="PEH56" s="72"/>
      <c r="PEI56" s="72"/>
      <c r="PEJ56" s="72"/>
      <c r="PEK56" s="72"/>
      <c r="PEL56" s="72"/>
      <c r="PEM56" s="72"/>
      <c r="PEN56" s="72"/>
      <c r="PEO56" s="72"/>
      <c r="PEP56" s="72"/>
      <c r="PEQ56" s="72"/>
      <c r="PER56" s="72"/>
      <c r="PES56" s="72"/>
      <c r="PET56" s="72"/>
      <c r="PEU56" s="72"/>
      <c r="PEV56" s="72"/>
      <c r="PEW56" s="72"/>
      <c r="PEX56" s="72"/>
      <c r="PEY56" s="72"/>
      <c r="PEZ56" s="72"/>
      <c r="PFA56" s="72"/>
      <c r="PFB56" s="72"/>
      <c r="PFC56" s="72"/>
      <c r="PFD56" s="72"/>
      <c r="PFE56" s="72"/>
      <c r="PFF56" s="72"/>
      <c r="PFG56" s="72"/>
      <c r="PFH56" s="72"/>
      <c r="PFI56" s="72"/>
      <c r="PFJ56" s="72"/>
      <c r="PFK56" s="72"/>
      <c r="PFL56" s="72"/>
      <c r="PFM56" s="72"/>
      <c r="PFN56" s="72"/>
      <c r="PFO56" s="72"/>
      <c r="PFP56" s="72"/>
      <c r="PFQ56" s="72"/>
      <c r="PFR56" s="72"/>
      <c r="PFS56" s="72"/>
      <c r="PFT56" s="72"/>
      <c r="PFU56" s="72"/>
      <c r="PFV56" s="72"/>
      <c r="PFW56" s="72"/>
      <c r="PFX56" s="72"/>
      <c r="PFY56" s="72"/>
      <c r="PFZ56" s="72"/>
      <c r="PGA56" s="72"/>
      <c r="PGB56" s="72"/>
      <c r="PGC56" s="72"/>
      <c r="PGD56" s="72"/>
      <c r="PGE56" s="72"/>
      <c r="PGF56" s="72"/>
      <c r="PGG56" s="72"/>
      <c r="PGH56" s="72"/>
      <c r="PGI56" s="72"/>
      <c r="PGJ56" s="72"/>
      <c r="PGK56" s="72"/>
      <c r="PGL56" s="72"/>
      <c r="PGM56" s="72"/>
      <c r="PGN56" s="72"/>
      <c r="PGO56" s="72"/>
      <c r="PGP56" s="72"/>
      <c r="PGQ56" s="72"/>
      <c r="PGR56" s="72"/>
      <c r="PGS56" s="72"/>
      <c r="PGT56" s="72"/>
      <c r="PGU56" s="72"/>
      <c r="PGV56" s="72"/>
      <c r="PGW56" s="72"/>
      <c r="PGX56" s="72"/>
      <c r="PGY56" s="72"/>
      <c r="PGZ56" s="72"/>
      <c r="PHA56" s="72"/>
      <c r="PHB56" s="72"/>
      <c r="PHC56" s="72"/>
      <c r="PHD56" s="72"/>
      <c r="PHE56" s="72"/>
      <c r="PHF56" s="72"/>
      <c r="PHG56" s="72"/>
      <c r="PHH56" s="72"/>
      <c r="PHI56" s="72"/>
      <c r="PHJ56" s="72"/>
      <c r="PHK56" s="72"/>
      <c r="PHL56" s="72"/>
      <c r="PHM56" s="72"/>
      <c r="PHN56" s="72"/>
      <c r="PHO56" s="72"/>
      <c r="PHP56" s="72"/>
      <c r="PHQ56" s="72"/>
      <c r="PHR56" s="72"/>
      <c r="PHS56" s="72"/>
      <c r="PHT56" s="72"/>
      <c r="PHU56" s="72"/>
      <c r="PHV56" s="72"/>
      <c r="PHW56" s="72"/>
      <c r="PHX56" s="72"/>
      <c r="PHY56" s="72"/>
      <c r="PHZ56" s="72"/>
      <c r="PIA56" s="72"/>
      <c r="PIB56" s="72"/>
      <c r="PIC56" s="72"/>
      <c r="PID56" s="72"/>
      <c r="PIE56" s="72"/>
      <c r="PIF56" s="72"/>
      <c r="PIG56" s="72"/>
      <c r="PIH56" s="72"/>
      <c r="PII56" s="72"/>
      <c r="PIJ56" s="72"/>
      <c r="PIK56" s="72"/>
      <c r="PIL56" s="72"/>
      <c r="PIM56" s="72"/>
      <c r="PIN56" s="72"/>
      <c r="PIO56" s="72"/>
      <c r="PIP56" s="72"/>
      <c r="PIQ56" s="72"/>
      <c r="PIR56" s="72"/>
      <c r="PIS56" s="72"/>
      <c r="PIT56" s="72"/>
      <c r="PIU56" s="72"/>
      <c r="PIV56" s="72"/>
      <c r="PIW56" s="72"/>
      <c r="PIX56" s="72"/>
      <c r="PIY56" s="72"/>
      <c r="PIZ56" s="72"/>
      <c r="PJA56" s="72"/>
      <c r="PJB56" s="72"/>
      <c r="PJC56" s="72"/>
      <c r="PJD56" s="72"/>
      <c r="PJE56" s="72"/>
      <c r="PJF56" s="72"/>
      <c r="PJG56" s="72"/>
      <c r="PJH56" s="72"/>
      <c r="PJI56" s="72"/>
      <c r="PJJ56" s="72"/>
      <c r="PJK56" s="72"/>
      <c r="PJL56" s="72"/>
      <c r="PJM56" s="72"/>
      <c r="PJN56" s="72"/>
      <c r="PJO56" s="72"/>
      <c r="PJP56" s="72"/>
      <c r="PJQ56" s="72"/>
      <c r="PJR56" s="72"/>
      <c r="PJS56" s="72"/>
      <c r="PJT56" s="72"/>
      <c r="PJU56" s="72"/>
      <c r="PJV56" s="72"/>
      <c r="PJW56" s="72"/>
      <c r="PJX56" s="72"/>
      <c r="PJY56" s="72"/>
      <c r="PJZ56" s="72"/>
      <c r="PKA56" s="72"/>
      <c r="PKB56" s="72"/>
      <c r="PKC56" s="72"/>
      <c r="PKD56" s="72"/>
      <c r="PKE56" s="72"/>
      <c r="PKF56" s="72"/>
      <c r="PKG56" s="72"/>
      <c r="PKH56" s="72"/>
      <c r="PKI56" s="72"/>
      <c r="PKJ56" s="72"/>
      <c r="PKK56" s="72"/>
      <c r="PKL56" s="72"/>
      <c r="PKM56" s="72"/>
      <c r="PKN56" s="72"/>
      <c r="PKO56" s="72"/>
      <c r="PKP56" s="72"/>
      <c r="PKQ56" s="72"/>
      <c r="PKR56" s="72"/>
      <c r="PKS56" s="72"/>
      <c r="PKT56" s="72"/>
      <c r="PKU56" s="72"/>
      <c r="PKV56" s="72"/>
      <c r="PKW56" s="72"/>
      <c r="PKX56" s="72"/>
      <c r="PKY56" s="72"/>
      <c r="PKZ56" s="72"/>
      <c r="PLA56" s="72"/>
      <c r="PLB56" s="72"/>
      <c r="PLC56" s="72"/>
      <c r="PLD56" s="72"/>
      <c r="PLE56" s="72"/>
      <c r="PLF56" s="72"/>
      <c r="PLG56" s="72"/>
      <c r="PLH56" s="72"/>
      <c r="PLI56" s="72"/>
      <c r="PLJ56" s="72"/>
      <c r="PLK56" s="72"/>
      <c r="PLL56" s="72"/>
      <c r="PLM56" s="72"/>
      <c r="PLN56" s="72"/>
      <c r="PLO56" s="72"/>
      <c r="PLP56" s="72"/>
      <c r="PLQ56" s="72"/>
      <c r="PLR56" s="72"/>
      <c r="PLS56" s="72"/>
      <c r="PLT56" s="72"/>
      <c r="PLU56" s="72"/>
      <c r="PLV56" s="72"/>
      <c r="PLW56" s="72"/>
      <c r="PLX56" s="72"/>
      <c r="PLY56" s="72"/>
      <c r="PLZ56" s="72"/>
      <c r="PMA56" s="72"/>
      <c r="PMB56" s="72"/>
      <c r="PMC56" s="72"/>
      <c r="PMD56" s="72"/>
      <c r="PME56" s="72"/>
      <c r="PMF56" s="72"/>
      <c r="PMG56" s="72"/>
      <c r="PMH56" s="72"/>
      <c r="PMI56" s="72"/>
      <c r="PMJ56" s="72"/>
      <c r="PMK56" s="72"/>
      <c r="PML56" s="72"/>
      <c r="PMM56" s="72"/>
      <c r="PMN56" s="72"/>
      <c r="PMO56" s="72"/>
      <c r="PMP56" s="72"/>
      <c r="PMQ56" s="72"/>
      <c r="PMR56" s="72"/>
      <c r="PMS56" s="72"/>
      <c r="PMT56" s="72"/>
      <c r="PMU56" s="72"/>
      <c r="PMV56" s="72"/>
      <c r="PMW56" s="72"/>
      <c r="PMX56" s="72"/>
      <c r="PMY56" s="72"/>
      <c r="PMZ56" s="72"/>
      <c r="PNA56" s="72"/>
      <c r="PNB56" s="72"/>
      <c r="PNC56" s="72"/>
      <c r="PND56" s="72"/>
      <c r="PNE56" s="72"/>
      <c r="PNF56" s="72"/>
      <c r="PNG56" s="72"/>
      <c r="PNH56" s="72"/>
      <c r="PNI56" s="72"/>
      <c r="PNJ56" s="72"/>
      <c r="PNK56" s="72"/>
      <c r="PNL56" s="72"/>
      <c r="PNM56" s="72"/>
      <c r="PNN56" s="72"/>
      <c r="PNO56" s="72"/>
      <c r="PNP56" s="72"/>
      <c r="PNQ56" s="72"/>
      <c r="PNR56" s="72"/>
      <c r="PNS56" s="72"/>
      <c r="PNT56" s="72"/>
      <c r="PNU56" s="72"/>
      <c r="PNV56" s="72"/>
      <c r="PNW56" s="72"/>
      <c r="PNX56" s="72"/>
      <c r="PNY56" s="72"/>
      <c r="PNZ56" s="72"/>
      <c r="POA56" s="72"/>
      <c r="POB56" s="72"/>
      <c r="POC56" s="72"/>
      <c r="POD56" s="72"/>
      <c r="POE56" s="72"/>
      <c r="POF56" s="72"/>
      <c r="POG56" s="72"/>
      <c r="POH56" s="72"/>
      <c r="POI56" s="72"/>
      <c r="POJ56" s="72"/>
      <c r="POK56" s="72"/>
      <c r="POL56" s="72"/>
      <c r="POM56" s="72"/>
      <c r="PON56" s="72"/>
      <c r="POO56" s="72"/>
      <c r="POP56" s="72"/>
      <c r="POQ56" s="72"/>
      <c r="POR56" s="72"/>
      <c r="POS56" s="72"/>
      <c r="POT56" s="72"/>
      <c r="POU56" s="72"/>
      <c r="POV56" s="72"/>
      <c r="POW56" s="72"/>
      <c r="POX56" s="72"/>
      <c r="POY56" s="72"/>
      <c r="POZ56" s="72"/>
      <c r="PPA56" s="72"/>
      <c r="PPB56" s="72"/>
      <c r="PPC56" s="72"/>
      <c r="PPD56" s="72"/>
      <c r="PPE56" s="72"/>
      <c r="PPF56" s="72"/>
      <c r="PPG56" s="72"/>
      <c r="PPH56" s="72"/>
      <c r="PPI56" s="72"/>
      <c r="PPJ56" s="72"/>
      <c r="PPK56" s="72"/>
      <c r="PPL56" s="72"/>
      <c r="PPM56" s="72"/>
      <c r="PPN56" s="72"/>
      <c r="PPO56" s="72"/>
      <c r="PPP56" s="72"/>
      <c r="PPQ56" s="72"/>
      <c r="PPR56" s="72"/>
      <c r="PPS56" s="72"/>
      <c r="PPT56" s="72"/>
      <c r="PPU56" s="72"/>
      <c r="PPV56" s="72"/>
      <c r="PPW56" s="72"/>
      <c r="PPX56" s="72"/>
      <c r="PPY56" s="72"/>
      <c r="PPZ56" s="72"/>
      <c r="PQA56" s="72"/>
      <c r="PQB56" s="72"/>
      <c r="PQC56" s="72"/>
      <c r="PQD56" s="72"/>
      <c r="PQE56" s="72"/>
      <c r="PQF56" s="72"/>
      <c r="PQG56" s="72"/>
      <c r="PQH56" s="72"/>
      <c r="PQI56" s="72"/>
      <c r="PQJ56" s="72"/>
      <c r="PQK56" s="72"/>
      <c r="PQL56" s="72"/>
      <c r="PQM56" s="72"/>
      <c r="PQN56" s="72"/>
      <c r="PQO56" s="72"/>
      <c r="PQP56" s="72"/>
      <c r="PQQ56" s="72"/>
      <c r="PQR56" s="72"/>
      <c r="PQS56" s="72"/>
      <c r="PQT56" s="72"/>
      <c r="PQU56" s="72"/>
      <c r="PQV56" s="72"/>
      <c r="PQW56" s="72"/>
      <c r="PQX56" s="72"/>
      <c r="PQY56" s="72"/>
      <c r="PQZ56" s="72"/>
      <c r="PRA56" s="72"/>
      <c r="PRB56" s="72"/>
      <c r="PRC56" s="72"/>
      <c r="PRD56" s="72"/>
      <c r="PRE56" s="72"/>
      <c r="PRF56" s="72"/>
      <c r="PRG56" s="72"/>
      <c r="PRH56" s="72"/>
      <c r="PRI56" s="72"/>
      <c r="PRJ56" s="72"/>
      <c r="PRK56" s="72"/>
      <c r="PRL56" s="72"/>
      <c r="PRM56" s="72"/>
      <c r="PRN56" s="72"/>
      <c r="PRO56" s="72"/>
      <c r="PRP56" s="72"/>
      <c r="PRQ56" s="72"/>
      <c r="PRR56" s="72"/>
      <c r="PRS56" s="72"/>
      <c r="PRT56" s="72"/>
      <c r="PRU56" s="72"/>
      <c r="PRV56" s="72"/>
      <c r="PRW56" s="72"/>
      <c r="PRX56" s="72"/>
      <c r="PRY56" s="72"/>
      <c r="PRZ56" s="72"/>
      <c r="PSA56" s="72"/>
      <c r="PSB56" s="72"/>
      <c r="PSC56" s="72"/>
      <c r="PSD56" s="72"/>
      <c r="PSE56" s="72"/>
      <c r="PSF56" s="72"/>
      <c r="PSG56" s="72"/>
      <c r="PSH56" s="72"/>
      <c r="PSI56" s="72"/>
      <c r="PSJ56" s="72"/>
      <c r="PSK56" s="72"/>
      <c r="PSL56" s="72"/>
      <c r="PSM56" s="72"/>
      <c r="PSN56" s="72"/>
      <c r="PSO56" s="72"/>
      <c r="PSP56" s="72"/>
      <c r="PSQ56" s="72"/>
      <c r="PSR56" s="72"/>
      <c r="PSS56" s="72"/>
      <c r="PST56" s="72"/>
      <c r="PSU56" s="72"/>
      <c r="PSV56" s="72"/>
      <c r="PSW56" s="72"/>
      <c r="PSX56" s="72"/>
      <c r="PSY56" s="72"/>
      <c r="PSZ56" s="72"/>
      <c r="PTA56" s="72"/>
      <c r="PTB56" s="72"/>
      <c r="PTC56" s="72"/>
      <c r="PTD56" s="72"/>
      <c r="PTE56" s="72"/>
      <c r="PTF56" s="72"/>
      <c r="PTG56" s="72"/>
      <c r="PTH56" s="72"/>
      <c r="PTI56" s="72"/>
      <c r="PTJ56" s="72"/>
      <c r="PTK56" s="72"/>
      <c r="PTL56" s="72"/>
      <c r="PTM56" s="72"/>
      <c r="PTN56" s="72"/>
      <c r="PTO56" s="72"/>
      <c r="PTP56" s="72"/>
      <c r="PTQ56" s="72"/>
      <c r="PTR56" s="72"/>
      <c r="PTS56" s="72"/>
      <c r="PTT56" s="72"/>
      <c r="PTU56" s="72"/>
      <c r="PTV56" s="72"/>
      <c r="PTW56" s="72"/>
      <c r="PTX56" s="72"/>
      <c r="PTY56" s="72"/>
      <c r="PTZ56" s="72"/>
      <c r="PUA56" s="72"/>
      <c r="PUB56" s="72"/>
      <c r="PUC56" s="72"/>
      <c r="PUD56" s="72"/>
      <c r="PUE56" s="72"/>
      <c r="PUF56" s="72"/>
      <c r="PUG56" s="72"/>
      <c r="PUH56" s="72"/>
      <c r="PUI56" s="72"/>
      <c r="PUJ56" s="72"/>
      <c r="PUK56" s="72"/>
      <c r="PUL56" s="72"/>
      <c r="PUM56" s="72"/>
      <c r="PUN56" s="72"/>
      <c r="PUO56" s="72"/>
      <c r="PUP56" s="72"/>
      <c r="PUQ56" s="72"/>
      <c r="PUR56" s="72"/>
      <c r="PUS56" s="72"/>
      <c r="PUT56" s="72"/>
      <c r="PUU56" s="72"/>
      <c r="PUV56" s="72"/>
      <c r="PUW56" s="72"/>
      <c r="PUX56" s="72"/>
      <c r="PUY56" s="72"/>
      <c r="PUZ56" s="72"/>
      <c r="PVA56" s="72"/>
      <c r="PVB56" s="72"/>
      <c r="PVC56" s="72"/>
      <c r="PVD56" s="72"/>
      <c r="PVE56" s="72"/>
      <c r="PVF56" s="72"/>
      <c r="PVG56" s="72"/>
      <c r="PVH56" s="72"/>
      <c r="PVI56" s="72"/>
      <c r="PVJ56" s="72"/>
      <c r="PVK56" s="72"/>
      <c r="PVL56" s="72"/>
      <c r="PVM56" s="72"/>
      <c r="PVN56" s="72"/>
      <c r="PVO56" s="72"/>
      <c r="PVP56" s="72"/>
      <c r="PVQ56" s="72"/>
      <c r="PVR56" s="72"/>
      <c r="PVS56" s="72"/>
      <c r="PVT56" s="72"/>
      <c r="PVU56" s="72"/>
      <c r="PVV56" s="72"/>
      <c r="PVW56" s="72"/>
      <c r="PVX56" s="72"/>
      <c r="PVY56" s="72"/>
      <c r="PVZ56" s="72"/>
      <c r="PWA56" s="72"/>
      <c r="PWB56" s="72"/>
      <c r="PWC56" s="72"/>
      <c r="PWD56" s="72"/>
      <c r="PWE56" s="72"/>
      <c r="PWF56" s="72"/>
      <c r="PWG56" s="72"/>
      <c r="PWH56" s="72"/>
      <c r="PWI56" s="72"/>
      <c r="PWJ56" s="72"/>
      <c r="PWK56" s="72"/>
      <c r="PWL56" s="72"/>
      <c r="PWM56" s="72"/>
      <c r="PWN56" s="72"/>
      <c r="PWO56" s="72"/>
      <c r="PWP56" s="72"/>
      <c r="PWQ56" s="72"/>
      <c r="PWR56" s="72"/>
      <c r="PWS56" s="72"/>
      <c r="PWT56" s="72"/>
      <c r="PWU56" s="72"/>
      <c r="PWV56" s="72"/>
      <c r="PWW56" s="72"/>
      <c r="PWX56" s="72"/>
      <c r="PWY56" s="72"/>
      <c r="PWZ56" s="72"/>
      <c r="PXA56" s="72"/>
      <c r="PXB56" s="72"/>
      <c r="PXC56" s="72"/>
      <c r="PXD56" s="72"/>
      <c r="PXE56" s="72"/>
      <c r="PXF56" s="72"/>
      <c r="PXG56" s="72"/>
      <c r="PXH56" s="72"/>
      <c r="PXI56" s="72"/>
      <c r="PXJ56" s="72"/>
      <c r="PXK56" s="72"/>
      <c r="PXL56" s="72"/>
      <c r="PXM56" s="72"/>
      <c r="PXN56" s="72"/>
      <c r="PXO56" s="72"/>
      <c r="PXP56" s="72"/>
      <c r="PXQ56" s="72"/>
      <c r="PXR56" s="72"/>
      <c r="PXS56" s="72"/>
      <c r="PXT56" s="72"/>
      <c r="PXU56" s="72"/>
      <c r="PXV56" s="72"/>
      <c r="PXW56" s="72"/>
      <c r="PXX56" s="72"/>
      <c r="PXY56" s="72"/>
      <c r="PXZ56" s="72"/>
      <c r="PYA56" s="72"/>
      <c r="PYB56" s="72"/>
      <c r="PYC56" s="72"/>
      <c r="PYD56" s="72"/>
      <c r="PYE56" s="72"/>
      <c r="PYF56" s="72"/>
      <c r="PYG56" s="72"/>
      <c r="PYH56" s="72"/>
      <c r="PYI56" s="72"/>
      <c r="PYJ56" s="72"/>
      <c r="PYK56" s="72"/>
      <c r="PYL56" s="72"/>
      <c r="PYM56" s="72"/>
      <c r="PYN56" s="72"/>
      <c r="PYO56" s="72"/>
      <c r="PYP56" s="72"/>
      <c r="PYQ56" s="72"/>
      <c r="PYR56" s="72"/>
      <c r="PYS56" s="72"/>
      <c r="PYT56" s="72"/>
      <c r="PYU56" s="72"/>
      <c r="PYV56" s="72"/>
      <c r="PYW56" s="72"/>
      <c r="PYX56" s="72"/>
      <c r="PYY56" s="72"/>
      <c r="PYZ56" s="72"/>
      <c r="PZA56" s="72"/>
      <c r="PZB56" s="72"/>
      <c r="PZC56" s="72"/>
      <c r="PZD56" s="72"/>
      <c r="PZE56" s="72"/>
      <c r="PZF56" s="72"/>
      <c r="PZG56" s="72"/>
      <c r="PZH56" s="72"/>
      <c r="PZI56" s="72"/>
      <c r="PZJ56" s="72"/>
      <c r="PZK56" s="72"/>
      <c r="PZL56" s="72"/>
      <c r="PZM56" s="72"/>
      <c r="PZN56" s="72"/>
      <c r="PZO56" s="72"/>
      <c r="PZP56" s="72"/>
      <c r="PZQ56" s="72"/>
      <c r="PZR56" s="72"/>
      <c r="PZS56" s="72"/>
      <c r="PZT56" s="72"/>
      <c r="PZU56" s="72"/>
      <c r="PZV56" s="72"/>
      <c r="PZW56" s="72"/>
      <c r="PZX56" s="72"/>
      <c r="PZY56" s="72"/>
      <c r="PZZ56" s="72"/>
      <c r="QAA56" s="72"/>
      <c r="QAB56" s="72"/>
      <c r="QAC56" s="72"/>
      <c r="QAD56" s="72"/>
      <c r="QAE56" s="72"/>
      <c r="QAF56" s="72"/>
      <c r="QAG56" s="72"/>
      <c r="QAH56" s="72"/>
      <c r="QAI56" s="72"/>
      <c r="QAJ56" s="72"/>
      <c r="QAK56" s="72"/>
      <c r="QAL56" s="72"/>
      <c r="QAM56" s="72"/>
      <c r="QAN56" s="72"/>
      <c r="QAO56" s="72"/>
      <c r="QAP56" s="72"/>
      <c r="QAQ56" s="72"/>
      <c r="QAR56" s="72"/>
      <c r="QAS56" s="72"/>
      <c r="QAT56" s="72"/>
      <c r="QAU56" s="72"/>
      <c r="QAV56" s="72"/>
      <c r="QAW56" s="72"/>
      <c r="QAX56" s="72"/>
      <c r="QAY56" s="72"/>
      <c r="QAZ56" s="72"/>
      <c r="QBA56" s="72"/>
      <c r="QBB56" s="72"/>
      <c r="QBC56" s="72"/>
      <c r="QBD56" s="72"/>
      <c r="QBE56" s="72"/>
      <c r="QBF56" s="72"/>
      <c r="QBG56" s="72"/>
      <c r="QBH56" s="72"/>
      <c r="QBI56" s="72"/>
      <c r="QBJ56" s="72"/>
      <c r="QBK56" s="72"/>
      <c r="QBL56" s="72"/>
      <c r="QBM56" s="72"/>
      <c r="QBN56" s="72"/>
      <c r="QBO56" s="72"/>
      <c r="QBP56" s="72"/>
      <c r="QBQ56" s="72"/>
      <c r="QBR56" s="72"/>
      <c r="QBS56" s="72"/>
      <c r="QBT56" s="72"/>
      <c r="QBU56" s="72"/>
      <c r="QBV56" s="72"/>
      <c r="QBW56" s="72"/>
      <c r="QBX56" s="72"/>
      <c r="QBY56" s="72"/>
      <c r="QBZ56" s="72"/>
      <c r="QCA56" s="72"/>
      <c r="QCB56" s="72"/>
      <c r="QCC56" s="72"/>
      <c r="QCD56" s="72"/>
      <c r="QCE56" s="72"/>
      <c r="QCF56" s="72"/>
      <c r="QCG56" s="72"/>
      <c r="QCH56" s="72"/>
      <c r="QCI56" s="72"/>
      <c r="QCJ56" s="72"/>
      <c r="QCK56" s="72"/>
      <c r="QCL56" s="72"/>
      <c r="QCM56" s="72"/>
      <c r="QCN56" s="72"/>
      <c r="QCO56" s="72"/>
      <c r="QCP56" s="72"/>
      <c r="QCQ56" s="72"/>
      <c r="QCR56" s="72"/>
      <c r="QCS56" s="72"/>
      <c r="QCT56" s="72"/>
      <c r="QCU56" s="72"/>
      <c r="QCV56" s="72"/>
      <c r="QCW56" s="72"/>
      <c r="QCX56" s="72"/>
      <c r="QCY56" s="72"/>
      <c r="QCZ56" s="72"/>
      <c r="QDA56" s="72"/>
      <c r="QDB56" s="72"/>
      <c r="QDC56" s="72"/>
      <c r="QDD56" s="72"/>
      <c r="QDE56" s="72"/>
      <c r="QDF56" s="72"/>
      <c r="QDG56" s="72"/>
      <c r="QDH56" s="72"/>
      <c r="QDI56" s="72"/>
      <c r="QDJ56" s="72"/>
      <c r="QDK56" s="72"/>
      <c r="QDL56" s="72"/>
      <c r="QDM56" s="72"/>
      <c r="QDN56" s="72"/>
      <c r="QDO56" s="72"/>
      <c r="QDP56" s="72"/>
      <c r="QDQ56" s="72"/>
      <c r="QDR56" s="72"/>
      <c r="QDS56" s="72"/>
      <c r="QDT56" s="72"/>
      <c r="QDU56" s="72"/>
      <c r="QDV56" s="72"/>
      <c r="QDW56" s="72"/>
      <c r="QDX56" s="72"/>
      <c r="QDY56" s="72"/>
      <c r="QDZ56" s="72"/>
      <c r="QEA56" s="72"/>
      <c r="QEB56" s="72"/>
      <c r="QEC56" s="72"/>
      <c r="QED56" s="72"/>
      <c r="QEE56" s="72"/>
      <c r="QEF56" s="72"/>
      <c r="QEG56" s="72"/>
      <c r="QEH56" s="72"/>
      <c r="QEI56" s="72"/>
      <c r="QEJ56" s="72"/>
      <c r="QEK56" s="72"/>
      <c r="QEL56" s="72"/>
      <c r="QEM56" s="72"/>
      <c r="QEN56" s="72"/>
      <c r="QEO56" s="72"/>
      <c r="QEP56" s="72"/>
      <c r="QEQ56" s="72"/>
      <c r="QER56" s="72"/>
      <c r="QES56" s="72"/>
      <c r="QET56" s="72"/>
      <c r="QEU56" s="72"/>
      <c r="QEV56" s="72"/>
      <c r="QEW56" s="72"/>
      <c r="QEX56" s="72"/>
      <c r="QEY56" s="72"/>
      <c r="QEZ56" s="72"/>
      <c r="QFA56" s="72"/>
      <c r="QFB56" s="72"/>
      <c r="QFC56" s="72"/>
      <c r="QFD56" s="72"/>
      <c r="QFE56" s="72"/>
      <c r="QFF56" s="72"/>
      <c r="QFG56" s="72"/>
      <c r="QFH56" s="72"/>
      <c r="QFI56" s="72"/>
      <c r="QFJ56" s="72"/>
      <c r="QFK56" s="72"/>
      <c r="QFL56" s="72"/>
      <c r="QFM56" s="72"/>
      <c r="QFN56" s="72"/>
      <c r="QFO56" s="72"/>
      <c r="QFP56" s="72"/>
      <c r="QFQ56" s="72"/>
      <c r="QFR56" s="72"/>
      <c r="QFS56" s="72"/>
      <c r="QFT56" s="72"/>
      <c r="QFU56" s="72"/>
      <c r="QFV56" s="72"/>
      <c r="QFW56" s="72"/>
      <c r="QFX56" s="72"/>
      <c r="QFY56" s="72"/>
      <c r="QFZ56" s="72"/>
      <c r="QGA56" s="72"/>
      <c r="QGB56" s="72"/>
      <c r="QGC56" s="72"/>
      <c r="QGD56" s="72"/>
      <c r="QGE56" s="72"/>
      <c r="QGF56" s="72"/>
      <c r="QGG56" s="72"/>
      <c r="QGH56" s="72"/>
      <c r="QGI56" s="72"/>
      <c r="QGJ56" s="72"/>
      <c r="QGK56" s="72"/>
      <c r="QGL56" s="72"/>
      <c r="QGM56" s="72"/>
      <c r="QGN56" s="72"/>
      <c r="QGO56" s="72"/>
      <c r="QGP56" s="72"/>
      <c r="QGQ56" s="72"/>
      <c r="QGR56" s="72"/>
      <c r="QGS56" s="72"/>
      <c r="QGT56" s="72"/>
      <c r="QGU56" s="72"/>
      <c r="QGV56" s="72"/>
      <c r="QGW56" s="72"/>
      <c r="QGX56" s="72"/>
      <c r="QGY56" s="72"/>
      <c r="QGZ56" s="72"/>
      <c r="QHA56" s="72"/>
      <c r="QHB56" s="72"/>
      <c r="QHC56" s="72"/>
      <c r="QHD56" s="72"/>
      <c r="QHE56" s="72"/>
      <c r="QHF56" s="72"/>
      <c r="QHG56" s="72"/>
      <c r="QHH56" s="72"/>
      <c r="QHI56" s="72"/>
      <c r="QHJ56" s="72"/>
      <c r="QHK56" s="72"/>
      <c r="QHL56" s="72"/>
      <c r="QHM56" s="72"/>
      <c r="QHN56" s="72"/>
      <c r="QHO56" s="72"/>
      <c r="QHP56" s="72"/>
      <c r="QHQ56" s="72"/>
      <c r="QHR56" s="72"/>
      <c r="QHS56" s="72"/>
      <c r="QHT56" s="72"/>
      <c r="QHU56" s="72"/>
      <c r="QHV56" s="72"/>
      <c r="QHW56" s="72"/>
      <c r="QHX56" s="72"/>
      <c r="QHY56" s="72"/>
      <c r="QHZ56" s="72"/>
      <c r="QIA56" s="72"/>
      <c r="QIB56" s="72"/>
      <c r="QIC56" s="72"/>
      <c r="QID56" s="72"/>
      <c r="QIE56" s="72"/>
      <c r="QIF56" s="72"/>
      <c r="QIG56" s="72"/>
      <c r="QIH56" s="72"/>
      <c r="QII56" s="72"/>
      <c r="QIJ56" s="72"/>
      <c r="QIK56" s="72"/>
      <c r="QIL56" s="72"/>
      <c r="QIM56" s="72"/>
      <c r="QIN56" s="72"/>
      <c r="QIO56" s="72"/>
      <c r="QIP56" s="72"/>
      <c r="QIQ56" s="72"/>
      <c r="QIR56" s="72"/>
      <c r="QIS56" s="72"/>
      <c r="QIT56" s="72"/>
      <c r="QIU56" s="72"/>
      <c r="QIV56" s="72"/>
      <c r="QIW56" s="72"/>
      <c r="QIX56" s="72"/>
      <c r="QIY56" s="72"/>
      <c r="QIZ56" s="72"/>
      <c r="QJA56" s="72"/>
      <c r="QJB56" s="72"/>
      <c r="QJC56" s="72"/>
      <c r="QJD56" s="72"/>
      <c r="QJE56" s="72"/>
      <c r="QJF56" s="72"/>
      <c r="QJG56" s="72"/>
      <c r="QJH56" s="72"/>
      <c r="QJI56" s="72"/>
      <c r="QJJ56" s="72"/>
      <c r="QJK56" s="72"/>
      <c r="QJL56" s="72"/>
      <c r="QJM56" s="72"/>
      <c r="QJN56" s="72"/>
      <c r="QJO56" s="72"/>
      <c r="QJP56" s="72"/>
      <c r="QJQ56" s="72"/>
      <c r="QJR56" s="72"/>
      <c r="QJS56" s="72"/>
      <c r="QJT56" s="72"/>
      <c r="QJU56" s="72"/>
      <c r="QJV56" s="72"/>
      <c r="QJW56" s="72"/>
      <c r="QJX56" s="72"/>
      <c r="QJY56" s="72"/>
      <c r="QJZ56" s="72"/>
      <c r="QKA56" s="72"/>
      <c r="QKB56" s="72"/>
      <c r="QKC56" s="72"/>
      <c r="QKD56" s="72"/>
      <c r="QKE56" s="72"/>
      <c r="QKF56" s="72"/>
      <c r="QKG56" s="72"/>
      <c r="QKH56" s="72"/>
      <c r="QKI56" s="72"/>
      <c r="QKJ56" s="72"/>
      <c r="QKK56" s="72"/>
      <c r="QKL56" s="72"/>
      <c r="QKM56" s="72"/>
      <c r="QKN56" s="72"/>
      <c r="QKO56" s="72"/>
      <c r="QKP56" s="72"/>
      <c r="QKQ56" s="72"/>
      <c r="QKR56" s="72"/>
      <c r="QKS56" s="72"/>
      <c r="QKT56" s="72"/>
      <c r="QKU56" s="72"/>
      <c r="QKV56" s="72"/>
      <c r="QKW56" s="72"/>
      <c r="QKX56" s="72"/>
      <c r="QKY56" s="72"/>
      <c r="QKZ56" s="72"/>
      <c r="QLA56" s="72"/>
      <c r="QLB56" s="72"/>
      <c r="QLC56" s="72"/>
      <c r="QLD56" s="72"/>
      <c r="QLE56" s="72"/>
      <c r="QLF56" s="72"/>
      <c r="QLG56" s="72"/>
      <c r="QLH56" s="72"/>
      <c r="QLI56" s="72"/>
      <c r="QLJ56" s="72"/>
      <c r="QLK56" s="72"/>
      <c r="QLL56" s="72"/>
      <c r="QLM56" s="72"/>
      <c r="QLN56" s="72"/>
      <c r="QLO56" s="72"/>
      <c r="QLP56" s="72"/>
      <c r="QLQ56" s="72"/>
      <c r="QLR56" s="72"/>
      <c r="QLS56" s="72"/>
      <c r="QLT56" s="72"/>
      <c r="QLU56" s="72"/>
      <c r="QLV56" s="72"/>
      <c r="QLW56" s="72"/>
      <c r="QLX56" s="72"/>
      <c r="QLY56" s="72"/>
      <c r="QLZ56" s="72"/>
      <c r="QMA56" s="72"/>
      <c r="QMB56" s="72"/>
      <c r="QMC56" s="72"/>
      <c r="QMD56" s="72"/>
      <c r="QME56" s="72"/>
      <c r="QMF56" s="72"/>
      <c r="QMG56" s="72"/>
      <c r="QMH56" s="72"/>
      <c r="QMI56" s="72"/>
      <c r="QMJ56" s="72"/>
      <c r="QMK56" s="72"/>
      <c r="QML56" s="72"/>
      <c r="QMM56" s="72"/>
      <c r="QMN56" s="72"/>
      <c r="QMO56" s="72"/>
      <c r="QMP56" s="72"/>
      <c r="QMQ56" s="72"/>
      <c r="QMR56" s="72"/>
      <c r="QMS56" s="72"/>
      <c r="QMT56" s="72"/>
      <c r="QMU56" s="72"/>
      <c r="QMV56" s="72"/>
      <c r="QMW56" s="72"/>
      <c r="QMX56" s="72"/>
      <c r="QMY56" s="72"/>
      <c r="QMZ56" s="72"/>
      <c r="QNA56" s="72"/>
      <c r="QNB56" s="72"/>
      <c r="QNC56" s="72"/>
      <c r="QND56" s="72"/>
      <c r="QNE56" s="72"/>
      <c r="QNF56" s="72"/>
      <c r="QNG56" s="72"/>
      <c r="QNH56" s="72"/>
      <c r="QNI56" s="72"/>
      <c r="QNJ56" s="72"/>
      <c r="QNK56" s="72"/>
      <c r="QNL56" s="72"/>
      <c r="QNM56" s="72"/>
      <c r="QNN56" s="72"/>
      <c r="QNO56" s="72"/>
      <c r="QNP56" s="72"/>
      <c r="QNQ56" s="72"/>
      <c r="QNR56" s="72"/>
      <c r="QNS56" s="72"/>
      <c r="QNT56" s="72"/>
      <c r="QNU56" s="72"/>
      <c r="QNV56" s="72"/>
      <c r="QNW56" s="72"/>
      <c r="QNX56" s="72"/>
      <c r="QNY56" s="72"/>
      <c r="QNZ56" s="72"/>
      <c r="QOA56" s="72"/>
      <c r="QOB56" s="72"/>
      <c r="QOC56" s="72"/>
      <c r="QOD56" s="72"/>
      <c r="QOE56" s="72"/>
      <c r="QOF56" s="72"/>
      <c r="QOG56" s="72"/>
      <c r="QOH56" s="72"/>
      <c r="QOI56" s="72"/>
      <c r="QOJ56" s="72"/>
      <c r="QOK56" s="72"/>
      <c r="QOL56" s="72"/>
      <c r="QOM56" s="72"/>
      <c r="QON56" s="72"/>
      <c r="QOO56" s="72"/>
      <c r="QOP56" s="72"/>
      <c r="QOQ56" s="72"/>
      <c r="QOR56" s="72"/>
      <c r="QOS56" s="72"/>
      <c r="QOT56" s="72"/>
      <c r="QOU56" s="72"/>
      <c r="QOV56" s="72"/>
      <c r="QOW56" s="72"/>
      <c r="QOX56" s="72"/>
      <c r="QOY56" s="72"/>
      <c r="QOZ56" s="72"/>
      <c r="QPA56" s="72"/>
      <c r="QPB56" s="72"/>
      <c r="QPC56" s="72"/>
      <c r="QPD56" s="72"/>
      <c r="QPE56" s="72"/>
      <c r="QPF56" s="72"/>
      <c r="QPG56" s="72"/>
      <c r="QPH56" s="72"/>
      <c r="QPI56" s="72"/>
      <c r="QPJ56" s="72"/>
      <c r="QPK56" s="72"/>
      <c r="QPL56" s="72"/>
      <c r="QPM56" s="72"/>
      <c r="QPN56" s="72"/>
      <c r="QPO56" s="72"/>
      <c r="QPP56" s="72"/>
      <c r="QPQ56" s="72"/>
      <c r="QPR56" s="72"/>
      <c r="QPS56" s="72"/>
      <c r="QPT56" s="72"/>
      <c r="QPU56" s="72"/>
      <c r="QPV56" s="72"/>
      <c r="QPW56" s="72"/>
      <c r="QPX56" s="72"/>
      <c r="QPY56" s="72"/>
      <c r="QPZ56" s="72"/>
      <c r="QQA56" s="72"/>
      <c r="QQB56" s="72"/>
      <c r="QQC56" s="72"/>
      <c r="QQD56" s="72"/>
      <c r="QQE56" s="72"/>
      <c r="QQF56" s="72"/>
      <c r="QQG56" s="72"/>
      <c r="QQH56" s="72"/>
      <c r="QQI56" s="72"/>
      <c r="QQJ56" s="72"/>
      <c r="QQK56" s="72"/>
      <c r="QQL56" s="72"/>
      <c r="QQM56" s="72"/>
      <c r="QQN56" s="72"/>
      <c r="QQO56" s="72"/>
      <c r="QQP56" s="72"/>
      <c r="QQQ56" s="72"/>
      <c r="QQR56" s="72"/>
      <c r="QQS56" s="72"/>
      <c r="QQT56" s="72"/>
      <c r="QQU56" s="72"/>
      <c r="QQV56" s="72"/>
      <c r="QQW56" s="72"/>
      <c r="QQX56" s="72"/>
      <c r="QQY56" s="72"/>
      <c r="QQZ56" s="72"/>
      <c r="QRA56" s="72"/>
      <c r="QRB56" s="72"/>
      <c r="QRC56" s="72"/>
      <c r="QRD56" s="72"/>
      <c r="QRE56" s="72"/>
      <c r="QRF56" s="72"/>
      <c r="QRG56" s="72"/>
      <c r="QRH56" s="72"/>
      <c r="QRI56" s="72"/>
      <c r="QRJ56" s="72"/>
      <c r="QRK56" s="72"/>
      <c r="QRL56" s="72"/>
      <c r="QRM56" s="72"/>
      <c r="QRN56" s="72"/>
      <c r="QRO56" s="72"/>
      <c r="QRP56" s="72"/>
      <c r="QRQ56" s="72"/>
      <c r="QRR56" s="72"/>
      <c r="QRS56" s="72"/>
      <c r="QRT56" s="72"/>
      <c r="QRU56" s="72"/>
      <c r="QRV56" s="72"/>
      <c r="QRW56" s="72"/>
      <c r="QRX56" s="72"/>
      <c r="QRY56" s="72"/>
      <c r="QRZ56" s="72"/>
      <c r="QSA56" s="72"/>
      <c r="QSB56" s="72"/>
      <c r="QSC56" s="72"/>
      <c r="QSD56" s="72"/>
      <c r="QSE56" s="72"/>
      <c r="QSF56" s="72"/>
      <c r="QSG56" s="72"/>
      <c r="QSH56" s="72"/>
      <c r="QSI56" s="72"/>
      <c r="QSJ56" s="72"/>
      <c r="QSK56" s="72"/>
      <c r="QSL56" s="72"/>
      <c r="QSM56" s="72"/>
      <c r="QSN56" s="72"/>
      <c r="QSO56" s="72"/>
      <c r="QSP56" s="72"/>
      <c r="QSQ56" s="72"/>
      <c r="QSR56" s="72"/>
      <c r="QSS56" s="72"/>
      <c r="QST56" s="72"/>
      <c r="QSU56" s="72"/>
      <c r="QSV56" s="72"/>
      <c r="QSW56" s="72"/>
      <c r="QSX56" s="72"/>
      <c r="QSY56" s="72"/>
      <c r="QSZ56" s="72"/>
      <c r="QTA56" s="72"/>
      <c r="QTB56" s="72"/>
      <c r="QTC56" s="72"/>
      <c r="QTD56" s="72"/>
      <c r="QTE56" s="72"/>
      <c r="QTF56" s="72"/>
      <c r="QTG56" s="72"/>
      <c r="QTH56" s="72"/>
      <c r="QTI56" s="72"/>
      <c r="QTJ56" s="72"/>
      <c r="QTK56" s="72"/>
      <c r="QTL56" s="72"/>
      <c r="QTM56" s="72"/>
      <c r="QTN56" s="72"/>
      <c r="QTO56" s="72"/>
      <c r="QTP56" s="72"/>
      <c r="QTQ56" s="72"/>
      <c r="QTR56" s="72"/>
      <c r="QTS56" s="72"/>
      <c r="QTT56" s="72"/>
      <c r="QTU56" s="72"/>
      <c r="QTV56" s="72"/>
      <c r="QTW56" s="72"/>
      <c r="QTX56" s="72"/>
      <c r="QTY56" s="72"/>
      <c r="QTZ56" s="72"/>
      <c r="QUA56" s="72"/>
      <c r="QUB56" s="72"/>
      <c r="QUC56" s="72"/>
      <c r="QUD56" s="72"/>
      <c r="QUE56" s="72"/>
      <c r="QUF56" s="72"/>
      <c r="QUG56" s="72"/>
      <c r="QUH56" s="72"/>
      <c r="QUI56" s="72"/>
      <c r="QUJ56" s="72"/>
      <c r="QUK56" s="72"/>
      <c r="QUL56" s="72"/>
      <c r="QUM56" s="72"/>
      <c r="QUN56" s="72"/>
      <c r="QUO56" s="72"/>
      <c r="QUP56" s="72"/>
      <c r="QUQ56" s="72"/>
      <c r="QUR56" s="72"/>
      <c r="QUS56" s="72"/>
      <c r="QUT56" s="72"/>
      <c r="QUU56" s="72"/>
      <c r="QUV56" s="72"/>
      <c r="QUW56" s="72"/>
      <c r="QUX56" s="72"/>
      <c r="QUY56" s="72"/>
      <c r="QUZ56" s="72"/>
      <c r="QVA56" s="72"/>
      <c r="QVB56" s="72"/>
      <c r="QVC56" s="72"/>
      <c r="QVD56" s="72"/>
      <c r="QVE56" s="72"/>
      <c r="QVF56" s="72"/>
      <c r="QVG56" s="72"/>
      <c r="QVH56" s="72"/>
      <c r="QVI56" s="72"/>
      <c r="QVJ56" s="72"/>
      <c r="QVK56" s="72"/>
      <c r="QVL56" s="72"/>
      <c r="QVM56" s="72"/>
      <c r="QVN56" s="72"/>
      <c r="QVO56" s="72"/>
      <c r="QVP56" s="72"/>
      <c r="QVQ56" s="72"/>
      <c r="QVR56" s="72"/>
      <c r="QVS56" s="72"/>
      <c r="QVT56" s="72"/>
      <c r="QVU56" s="72"/>
      <c r="QVV56" s="72"/>
      <c r="QVW56" s="72"/>
      <c r="QVX56" s="72"/>
      <c r="QVY56" s="72"/>
      <c r="QVZ56" s="72"/>
      <c r="QWA56" s="72"/>
      <c r="QWB56" s="72"/>
      <c r="QWC56" s="72"/>
      <c r="QWD56" s="72"/>
      <c r="QWE56" s="72"/>
      <c r="QWF56" s="72"/>
      <c r="QWG56" s="72"/>
      <c r="QWH56" s="72"/>
      <c r="QWI56" s="72"/>
      <c r="QWJ56" s="72"/>
      <c r="QWK56" s="72"/>
      <c r="QWL56" s="72"/>
      <c r="QWM56" s="72"/>
      <c r="QWN56" s="72"/>
      <c r="QWO56" s="72"/>
      <c r="QWP56" s="72"/>
      <c r="QWQ56" s="72"/>
      <c r="QWR56" s="72"/>
      <c r="QWS56" s="72"/>
      <c r="QWT56" s="72"/>
      <c r="QWU56" s="72"/>
      <c r="QWV56" s="72"/>
      <c r="QWW56" s="72"/>
      <c r="QWX56" s="72"/>
      <c r="QWY56" s="72"/>
      <c r="QWZ56" s="72"/>
      <c r="QXA56" s="72"/>
      <c r="QXB56" s="72"/>
      <c r="QXC56" s="72"/>
      <c r="QXD56" s="72"/>
      <c r="QXE56" s="72"/>
      <c r="QXF56" s="72"/>
      <c r="QXG56" s="72"/>
      <c r="QXH56" s="72"/>
      <c r="QXI56" s="72"/>
      <c r="QXJ56" s="72"/>
      <c r="QXK56" s="72"/>
      <c r="QXL56" s="72"/>
      <c r="QXM56" s="72"/>
      <c r="QXN56" s="72"/>
      <c r="QXO56" s="72"/>
      <c r="QXP56" s="72"/>
      <c r="QXQ56" s="72"/>
      <c r="QXR56" s="72"/>
      <c r="QXS56" s="72"/>
      <c r="QXT56" s="72"/>
      <c r="QXU56" s="72"/>
      <c r="QXV56" s="72"/>
      <c r="QXW56" s="72"/>
      <c r="QXX56" s="72"/>
      <c r="QXY56" s="72"/>
      <c r="QXZ56" s="72"/>
      <c r="QYA56" s="72"/>
      <c r="QYB56" s="72"/>
      <c r="QYC56" s="72"/>
      <c r="QYD56" s="72"/>
      <c r="QYE56" s="72"/>
      <c r="QYF56" s="72"/>
      <c r="QYG56" s="72"/>
      <c r="QYH56" s="72"/>
      <c r="QYI56" s="72"/>
      <c r="QYJ56" s="72"/>
      <c r="QYK56" s="72"/>
      <c r="QYL56" s="72"/>
      <c r="QYM56" s="72"/>
      <c r="QYN56" s="72"/>
      <c r="QYO56" s="72"/>
      <c r="QYP56" s="72"/>
      <c r="QYQ56" s="72"/>
      <c r="QYR56" s="72"/>
      <c r="QYS56" s="72"/>
      <c r="QYT56" s="72"/>
      <c r="QYU56" s="72"/>
      <c r="QYV56" s="72"/>
      <c r="QYW56" s="72"/>
      <c r="QYX56" s="72"/>
      <c r="QYY56" s="72"/>
      <c r="QYZ56" s="72"/>
      <c r="QZA56" s="72"/>
      <c r="QZB56" s="72"/>
      <c r="QZC56" s="72"/>
      <c r="QZD56" s="72"/>
      <c r="QZE56" s="72"/>
      <c r="QZF56" s="72"/>
      <c r="QZG56" s="72"/>
      <c r="QZH56" s="72"/>
      <c r="QZI56" s="72"/>
      <c r="QZJ56" s="72"/>
      <c r="QZK56" s="72"/>
      <c r="QZL56" s="72"/>
      <c r="QZM56" s="72"/>
      <c r="QZN56" s="72"/>
      <c r="QZO56" s="72"/>
      <c r="QZP56" s="72"/>
      <c r="QZQ56" s="72"/>
      <c r="QZR56" s="72"/>
      <c r="QZS56" s="72"/>
      <c r="QZT56" s="72"/>
      <c r="QZU56" s="72"/>
      <c r="QZV56" s="72"/>
      <c r="QZW56" s="72"/>
      <c r="QZX56" s="72"/>
      <c r="QZY56" s="72"/>
      <c r="QZZ56" s="72"/>
      <c r="RAA56" s="72"/>
      <c r="RAB56" s="72"/>
      <c r="RAC56" s="72"/>
      <c r="RAD56" s="72"/>
      <c r="RAE56" s="72"/>
      <c r="RAF56" s="72"/>
      <c r="RAG56" s="72"/>
      <c r="RAH56" s="72"/>
      <c r="RAI56" s="72"/>
      <c r="RAJ56" s="72"/>
      <c r="RAK56" s="72"/>
      <c r="RAL56" s="72"/>
      <c r="RAM56" s="72"/>
      <c r="RAN56" s="72"/>
      <c r="RAO56" s="72"/>
      <c r="RAP56" s="72"/>
      <c r="RAQ56" s="72"/>
      <c r="RAR56" s="72"/>
      <c r="RAS56" s="72"/>
      <c r="RAT56" s="72"/>
      <c r="RAU56" s="72"/>
      <c r="RAV56" s="72"/>
      <c r="RAW56" s="72"/>
      <c r="RAX56" s="72"/>
      <c r="RAY56" s="72"/>
      <c r="RAZ56" s="72"/>
      <c r="RBA56" s="72"/>
      <c r="RBB56" s="72"/>
      <c r="RBC56" s="72"/>
      <c r="RBD56" s="72"/>
      <c r="RBE56" s="72"/>
      <c r="RBF56" s="72"/>
      <c r="RBG56" s="72"/>
      <c r="RBH56" s="72"/>
      <c r="RBI56" s="72"/>
      <c r="RBJ56" s="72"/>
      <c r="RBK56" s="72"/>
      <c r="RBL56" s="72"/>
      <c r="RBM56" s="72"/>
      <c r="RBN56" s="72"/>
      <c r="RBO56" s="72"/>
      <c r="RBP56" s="72"/>
      <c r="RBQ56" s="72"/>
      <c r="RBR56" s="72"/>
      <c r="RBS56" s="72"/>
      <c r="RBT56" s="72"/>
      <c r="RBU56" s="72"/>
      <c r="RBV56" s="72"/>
      <c r="RBW56" s="72"/>
      <c r="RBX56" s="72"/>
      <c r="RBY56" s="72"/>
      <c r="RBZ56" s="72"/>
      <c r="RCA56" s="72"/>
      <c r="RCB56" s="72"/>
      <c r="RCC56" s="72"/>
      <c r="RCD56" s="72"/>
      <c r="RCE56" s="72"/>
      <c r="RCF56" s="72"/>
      <c r="RCG56" s="72"/>
      <c r="RCH56" s="72"/>
      <c r="RCI56" s="72"/>
      <c r="RCJ56" s="72"/>
      <c r="RCK56" s="72"/>
      <c r="RCL56" s="72"/>
      <c r="RCM56" s="72"/>
      <c r="RCN56" s="72"/>
      <c r="RCO56" s="72"/>
      <c r="RCP56" s="72"/>
      <c r="RCQ56" s="72"/>
      <c r="RCR56" s="72"/>
      <c r="RCS56" s="72"/>
      <c r="RCT56" s="72"/>
      <c r="RCU56" s="72"/>
      <c r="RCV56" s="72"/>
      <c r="RCW56" s="72"/>
      <c r="RCX56" s="72"/>
      <c r="RCY56" s="72"/>
      <c r="RCZ56" s="72"/>
      <c r="RDA56" s="72"/>
      <c r="RDB56" s="72"/>
      <c r="RDC56" s="72"/>
      <c r="RDD56" s="72"/>
      <c r="RDE56" s="72"/>
      <c r="RDF56" s="72"/>
      <c r="RDG56" s="72"/>
      <c r="RDH56" s="72"/>
      <c r="RDI56" s="72"/>
      <c r="RDJ56" s="72"/>
      <c r="RDK56" s="72"/>
      <c r="RDL56" s="72"/>
      <c r="RDM56" s="72"/>
      <c r="RDN56" s="72"/>
      <c r="RDO56" s="72"/>
      <c r="RDP56" s="72"/>
      <c r="RDQ56" s="72"/>
      <c r="RDR56" s="72"/>
      <c r="RDS56" s="72"/>
      <c r="RDT56" s="72"/>
      <c r="RDU56" s="72"/>
      <c r="RDV56" s="72"/>
      <c r="RDW56" s="72"/>
      <c r="RDX56" s="72"/>
      <c r="RDY56" s="72"/>
      <c r="RDZ56" s="72"/>
      <c r="REA56" s="72"/>
      <c r="REB56" s="72"/>
      <c r="REC56" s="72"/>
      <c r="RED56" s="72"/>
      <c r="REE56" s="72"/>
      <c r="REF56" s="72"/>
      <c r="REG56" s="72"/>
      <c r="REH56" s="72"/>
      <c r="REI56" s="72"/>
      <c r="REJ56" s="72"/>
      <c r="REK56" s="72"/>
      <c r="REL56" s="72"/>
      <c r="REM56" s="72"/>
      <c r="REN56" s="72"/>
      <c r="REO56" s="72"/>
      <c r="REP56" s="72"/>
      <c r="REQ56" s="72"/>
      <c r="RER56" s="72"/>
      <c r="RES56" s="72"/>
      <c r="RET56" s="72"/>
      <c r="REU56" s="72"/>
      <c r="REV56" s="72"/>
      <c r="REW56" s="72"/>
      <c r="REX56" s="72"/>
      <c r="REY56" s="72"/>
      <c r="REZ56" s="72"/>
      <c r="RFA56" s="72"/>
      <c r="RFB56" s="72"/>
      <c r="RFC56" s="72"/>
      <c r="RFD56" s="72"/>
      <c r="RFE56" s="72"/>
      <c r="RFF56" s="72"/>
      <c r="RFG56" s="72"/>
      <c r="RFH56" s="72"/>
      <c r="RFI56" s="72"/>
      <c r="RFJ56" s="72"/>
      <c r="RFK56" s="72"/>
      <c r="RFL56" s="72"/>
      <c r="RFM56" s="72"/>
      <c r="RFN56" s="72"/>
      <c r="RFO56" s="72"/>
      <c r="RFP56" s="72"/>
      <c r="RFQ56" s="72"/>
      <c r="RFR56" s="72"/>
      <c r="RFS56" s="72"/>
      <c r="RFT56" s="72"/>
      <c r="RFU56" s="72"/>
      <c r="RFV56" s="72"/>
      <c r="RFW56" s="72"/>
      <c r="RFX56" s="72"/>
      <c r="RFY56" s="72"/>
      <c r="RFZ56" s="72"/>
      <c r="RGA56" s="72"/>
      <c r="RGB56" s="72"/>
      <c r="RGC56" s="72"/>
      <c r="RGD56" s="72"/>
      <c r="RGE56" s="72"/>
      <c r="RGF56" s="72"/>
      <c r="RGG56" s="72"/>
      <c r="RGH56" s="72"/>
      <c r="RGI56" s="72"/>
      <c r="RGJ56" s="72"/>
      <c r="RGK56" s="72"/>
      <c r="RGL56" s="72"/>
      <c r="RGM56" s="72"/>
      <c r="RGN56" s="72"/>
      <c r="RGO56" s="72"/>
      <c r="RGP56" s="72"/>
      <c r="RGQ56" s="72"/>
      <c r="RGR56" s="72"/>
      <c r="RGS56" s="72"/>
      <c r="RGT56" s="72"/>
      <c r="RGU56" s="72"/>
      <c r="RGV56" s="72"/>
      <c r="RGW56" s="72"/>
      <c r="RGX56" s="72"/>
      <c r="RGY56" s="72"/>
      <c r="RGZ56" s="72"/>
      <c r="RHA56" s="72"/>
      <c r="RHB56" s="72"/>
      <c r="RHC56" s="72"/>
      <c r="RHD56" s="72"/>
      <c r="RHE56" s="72"/>
      <c r="RHF56" s="72"/>
      <c r="RHG56" s="72"/>
      <c r="RHH56" s="72"/>
      <c r="RHI56" s="72"/>
      <c r="RHJ56" s="72"/>
      <c r="RHK56" s="72"/>
      <c r="RHL56" s="72"/>
      <c r="RHM56" s="72"/>
      <c r="RHN56" s="72"/>
      <c r="RHO56" s="72"/>
      <c r="RHP56" s="72"/>
      <c r="RHQ56" s="72"/>
      <c r="RHR56" s="72"/>
      <c r="RHS56" s="72"/>
      <c r="RHT56" s="72"/>
      <c r="RHU56" s="72"/>
      <c r="RHV56" s="72"/>
      <c r="RHW56" s="72"/>
      <c r="RHX56" s="72"/>
      <c r="RHY56" s="72"/>
      <c r="RHZ56" s="72"/>
      <c r="RIA56" s="72"/>
      <c r="RIB56" s="72"/>
      <c r="RIC56" s="72"/>
      <c r="RID56" s="72"/>
      <c r="RIE56" s="72"/>
      <c r="RIF56" s="72"/>
      <c r="RIG56" s="72"/>
      <c r="RIH56" s="72"/>
      <c r="RII56" s="72"/>
      <c r="RIJ56" s="72"/>
      <c r="RIK56" s="72"/>
      <c r="RIL56" s="72"/>
      <c r="RIM56" s="72"/>
      <c r="RIN56" s="72"/>
      <c r="RIO56" s="72"/>
      <c r="RIP56" s="72"/>
      <c r="RIQ56" s="72"/>
      <c r="RIR56" s="72"/>
      <c r="RIS56" s="72"/>
      <c r="RIT56" s="72"/>
      <c r="RIU56" s="72"/>
      <c r="RIV56" s="72"/>
      <c r="RIW56" s="72"/>
      <c r="RIX56" s="72"/>
      <c r="RIY56" s="72"/>
      <c r="RIZ56" s="72"/>
      <c r="RJA56" s="72"/>
      <c r="RJB56" s="72"/>
      <c r="RJC56" s="72"/>
      <c r="RJD56" s="72"/>
      <c r="RJE56" s="72"/>
      <c r="RJF56" s="72"/>
      <c r="RJG56" s="72"/>
      <c r="RJH56" s="72"/>
      <c r="RJI56" s="72"/>
      <c r="RJJ56" s="72"/>
      <c r="RJK56" s="72"/>
      <c r="RJL56" s="72"/>
      <c r="RJM56" s="72"/>
      <c r="RJN56" s="72"/>
      <c r="RJO56" s="72"/>
      <c r="RJP56" s="72"/>
      <c r="RJQ56" s="72"/>
      <c r="RJR56" s="72"/>
      <c r="RJS56" s="72"/>
      <c r="RJT56" s="72"/>
      <c r="RJU56" s="72"/>
      <c r="RJV56" s="72"/>
      <c r="RJW56" s="72"/>
      <c r="RJX56" s="72"/>
      <c r="RJY56" s="72"/>
      <c r="RJZ56" s="72"/>
      <c r="RKA56" s="72"/>
      <c r="RKB56" s="72"/>
      <c r="RKC56" s="72"/>
      <c r="RKD56" s="72"/>
      <c r="RKE56" s="72"/>
      <c r="RKF56" s="72"/>
      <c r="RKG56" s="72"/>
      <c r="RKH56" s="72"/>
      <c r="RKI56" s="72"/>
      <c r="RKJ56" s="72"/>
      <c r="RKK56" s="72"/>
      <c r="RKL56" s="72"/>
      <c r="RKM56" s="72"/>
      <c r="RKN56" s="72"/>
      <c r="RKO56" s="72"/>
      <c r="RKP56" s="72"/>
      <c r="RKQ56" s="72"/>
      <c r="RKR56" s="72"/>
      <c r="RKS56" s="72"/>
      <c r="RKT56" s="72"/>
      <c r="RKU56" s="72"/>
      <c r="RKV56" s="72"/>
      <c r="RKW56" s="72"/>
      <c r="RKX56" s="72"/>
      <c r="RKY56" s="72"/>
      <c r="RKZ56" s="72"/>
      <c r="RLA56" s="72"/>
      <c r="RLB56" s="72"/>
      <c r="RLC56" s="72"/>
      <c r="RLD56" s="72"/>
      <c r="RLE56" s="72"/>
      <c r="RLF56" s="72"/>
      <c r="RLG56" s="72"/>
      <c r="RLH56" s="72"/>
      <c r="RLI56" s="72"/>
      <c r="RLJ56" s="72"/>
      <c r="RLK56" s="72"/>
      <c r="RLL56" s="72"/>
      <c r="RLM56" s="72"/>
      <c r="RLN56" s="72"/>
      <c r="RLO56" s="72"/>
      <c r="RLP56" s="72"/>
      <c r="RLQ56" s="72"/>
      <c r="RLR56" s="72"/>
      <c r="RLS56" s="72"/>
      <c r="RLT56" s="72"/>
      <c r="RLU56" s="72"/>
      <c r="RLV56" s="72"/>
      <c r="RLW56" s="72"/>
      <c r="RLX56" s="72"/>
      <c r="RLY56" s="72"/>
      <c r="RLZ56" s="72"/>
      <c r="RMA56" s="72"/>
      <c r="RMB56" s="72"/>
      <c r="RMC56" s="72"/>
      <c r="RMD56" s="72"/>
      <c r="RME56" s="72"/>
      <c r="RMF56" s="72"/>
      <c r="RMG56" s="72"/>
      <c r="RMH56" s="72"/>
      <c r="RMI56" s="72"/>
      <c r="RMJ56" s="72"/>
      <c r="RMK56" s="72"/>
      <c r="RML56" s="72"/>
      <c r="RMM56" s="72"/>
      <c r="RMN56" s="72"/>
      <c r="RMO56" s="72"/>
      <c r="RMP56" s="72"/>
      <c r="RMQ56" s="72"/>
      <c r="RMR56" s="72"/>
      <c r="RMS56" s="72"/>
      <c r="RMT56" s="72"/>
      <c r="RMU56" s="72"/>
      <c r="RMV56" s="72"/>
      <c r="RMW56" s="72"/>
      <c r="RMX56" s="72"/>
      <c r="RMY56" s="72"/>
      <c r="RMZ56" s="72"/>
      <c r="RNA56" s="72"/>
      <c r="RNB56" s="72"/>
      <c r="RNC56" s="72"/>
      <c r="RND56" s="72"/>
      <c r="RNE56" s="72"/>
      <c r="RNF56" s="72"/>
      <c r="RNG56" s="72"/>
      <c r="RNH56" s="72"/>
      <c r="RNI56" s="72"/>
      <c r="RNJ56" s="72"/>
      <c r="RNK56" s="72"/>
      <c r="RNL56" s="72"/>
      <c r="RNM56" s="72"/>
      <c r="RNN56" s="72"/>
      <c r="RNO56" s="72"/>
      <c r="RNP56" s="72"/>
      <c r="RNQ56" s="72"/>
      <c r="RNR56" s="72"/>
      <c r="RNS56" s="72"/>
      <c r="RNT56" s="72"/>
      <c r="RNU56" s="72"/>
      <c r="RNV56" s="72"/>
      <c r="RNW56" s="72"/>
      <c r="RNX56" s="72"/>
      <c r="RNY56" s="72"/>
      <c r="RNZ56" s="72"/>
      <c r="ROA56" s="72"/>
      <c r="ROB56" s="72"/>
      <c r="ROC56" s="72"/>
      <c r="ROD56" s="72"/>
      <c r="ROE56" s="72"/>
      <c r="ROF56" s="72"/>
      <c r="ROG56" s="72"/>
      <c r="ROH56" s="72"/>
      <c r="ROI56" s="72"/>
      <c r="ROJ56" s="72"/>
      <c r="ROK56" s="72"/>
      <c r="ROL56" s="72"/>
      <c r="ROM56" s="72"/>
      <c r="RON56" s="72"/>
      <c r="ROO56" s="72"/>
      <c r="ROP56" s="72"/>
      <c r="ROQ56" s="72"/>
      <c r="ROR56" s="72"/>
      <c r="ROS56" s="72"/>
      <c r="ROT56" s="72"/>
      <c r="ROU56" s="72"/>
      <c r="ROV56" s="72"/>
      <c r="ROW56" s="72"/>
      <c r="ROX56" s="72"/>
      <c r="ROY56" s="72"/>
      <c r="ROZ56" s="72"/>
      <c r="RPA56" s="72"/>
      <c r="RPB56" s="72"/>
      <c r="RPC56" s="72"/>
      <c r="RPD56" s="72"/>
      <c r="RPE56" s="72"/>
      <c r="RPF56" s="72"/>
      <c r="RPG56" s="72"/>
      <c r="RPH56" s="72"/>
      <c r="RPI56" s="72"/>
      <c r="RPJ56" s="72"/>
      <c r="RPK56" s="72"/>
      <c r="RPL56" s="72"/>
      <c r="RPM56" s="72"/>
      <c r="RPN56" s="72"/>
      <c r="RPO56" s="72"/>
      <c r="RPP56" s="72"/>
      <c r="RPQ56" s="72"/>
      <c r="RPR56" s="72"/>
      <c r="RPS56" s="72"/>
      <c r="RPT56" s="72"/>
      <c r="RPU56" s="72"/>
      <c r="RPV56" s="72"/>
      <c r="RPW56" s="72"/>
      <c r="RPX56" s="72"/>
      <c r="RPY56" s="72"/>
      <c r="RPZ56" s="72"/>
      <c r="RQA56" s="72"/>
      <c r="RQB56" s="72"/>
      <c r="RQC56" s="72"/>
      <c r="RQD56" s="72"/>
      <c r="RQE56" s="72"/>
      <c r="RQF56" s="72"/>
      <c r="RQG56" s="72"/>
      <c r="RQH56" s="72"/>
      <c r="RQI56" s="72"/>
      <c r="RQJ56" s="72"/>
      <c r="RQK56" s="72"/>
      <c r="RQL56" s="72"/>
      <c r="RQM56" s="72"/>
      <c r="RQN56" s="72"/>
      <c r="RQO56" s="72"/>
      <c r="RQP56" s="72"/>
      <c r="RQQ56" s="72"/>
      <c r="RQR56" s="72"/>
      <c r="RQS56" s="72"/>
      <c r="RQT56" s="72"/>
      <c r="RQU56" s="72"/>
      <c r="RQV56" s="72"/>
      <c r="RQW56" s="72"/>
      <c r="RQX56" s="72"/>
      <c r="RQY56" s="72"/>
      <c r="RQZ56" s="72"/>
      <c r="RRA56" s="72"/>
      <c r="RRB56" s="72"/>
      <c r="RRC56" s="72"/>
      <c r="RRD56" s="72"/>
      <c r="RRE56" s="72"/>
      <c r="RRF56" s="72"/>
      <c r="RRG56" s="72"/>
      <c r="RRH56" s="72"/>
      <c r="RRI56" s="72"/>
      <c r="RRJ56" s="72"/>
      <c r="RRK56" s="72"/>
      <c r="RRL56" s="72"/>
      <c r="RRM56" s="72"/>
      <c r="RRN56" s="72"/>
      <c r="RRO56" s="72"/>
      <c r="RRP56" s="72"/>
      <c r="RRQ56" s="72"/>
      <c r="RRR56" s="72"/>
      <c r="RRS56" s="72"/>
      <c r="RRT56" s="72"/>
      <c r="RRU56" s="72"/>
      <c r="RRV56" s="72"/>
      <c r="RRW56" s="72"/>
      <c r="RRX56" s="72"/>
      <c r="RRY56" s="72"/>
      <c r="RRZ56" s="72"/>
      <c r="RSA56" s="72"/>
      <c r="RSB56" s="72"/>
      <c r="RSC56" s="72"/>
      <c r="RSD56" s="72"/>
      <c r="RSE56" s="72"/>
      <c r="RSF56" s="72"/>
      <c r="RSG56" s="72"/>
      <c r="RSH56" s="72"/>
      <c r="RSI56" s="72"/>
      <c r="RSJ56" s="72"/>
      <c r="RSK56" s="72"/>
      <c r="RSL56" s="72"/>
      <c r="RSM56" s="72"/>
      <c r="RSN56" s="72"/>
      <c r="RSO56" s="72"/>
      <c r="RSP56" s="72"/>
      <c r="RSQ56" s="72"/>
      <c r="RSR56" s="72"/>
      <c r="RSS56" s="72"/>
      <c r="RST56" s="72"/>
      <c r="RSU56" s="72"/>
      <c r="RSV56" s="72"/>
      <c r="RSW56" s="72"/>
      <c r="RSX56" s="72"/>
      <c r="RSY56" s="72"/>
      <c r="RSZ56" s="72"/>
      <c r="RTA56" s="72"/>
      <c r="RTB56" s="72"/>
      <c r="RTC56" s="72"/>
      <c r="RTD56" s="72"/>
      <c r="RTE56" s="72"/>
      <c r="RTF56" s="72"/>
      <c r="RTG56" s="72"/>
      <c r="RTH56" s="72"/>
      <c r="RTI56" s="72"/>
      <c r="RTJ56" s="72"/>
      <c r="RTK56" s="72"/>
      <c r="RTL56" s="72"/>
      <c r="RTM56" s="72"/>
      <c r="RTN56" s="72"/>
      <c r="RTO56" s="72"/>
      <c r="RTP56" s="72"/>
      <c r="RTQ56" s="72"/>
      <c r="RTR56" s="72"/>
      <c r="RTS56" s="72"/>
      <c r="RTT56" s="72"/>
      <c r="RTU56" s="72"/>
      <c r="RTV56" s="72"/>
      <c r="RTW56" s="72"/>
      <c r="RTX56" s="72"/>
      <c r="RTY56" s="72"/>
      <c r="RTZ56" s="72"/>
      <c r="RUA56" s="72"/>
      <c r="RUB56" s="72"/>
      <c r="RUC56" s="72"/>
      <c r="RUD56" s="72"/>
      <c r="RUE56" s="72"/>
      <c r="RUF56" s="72"/>
      <c r="RUG56" s="72"/>
      <c r="RUH56" s="72"/>
      <c r="RUI56" s="72"/>
      <c r="RUJ56" s="72"/>
      <c r="RUK56" s="72"/>
      <c r="RUL56" s="72"/>
      <c r="RUM56" s="72"/>
      <c r="RUN56" s="72"/>
      <c r="RUO56" s="72"/>
      <c r="RUP56" s="72"/>
      <c r="RUQ56" s="72"/>
      <c r="RUR56" s="72"/>
      <c r="RUS56" s="72"/>
      <c r="RUT56" s="72"/>
      <c r="RUU56" s="72"/>
      <c r="RUV56" s="72"/>
      <c r="RUW56" s="72"/>
      <c r="RUX56" s="72"/>
      <c r="RUY56" s="72"/>
      <c r="RUZ56" s="72"/>
      <c r="RVA56" s="72"/>
      <c r="RVB56" s="72"/>
      <c r="RVC56" s="72"/>
      <c r="RVD56" s="72"/>
      <c r="RVE56" s="72"/>
      <c r="RVF56" s="72"/>
      <c r="RVG56" s="72"/>
      <c r="RVH56" s="72"/>
      <c r="RVI56" s="72"/>
      <c r="RVJ56" s="72"/>
      <c r="RVK56" s="72"/>
      <c r="RVL56" s="72"/>
      <c r="RVM56" s="72"/>
      <c r="RVN56" s="72"/>
      <c r="RVO56" s="72"/>
      <c r="RVP56" s="72"/>
      <c r="RVQ56" s="72"/>
      <c r="RVR56" s="72"/>
      <c r="RVS56" s="72"/>
      <c r="RVT56" s="72"/>
      <c r="RVU56" s="72"/>
      <c r="RVV56" s="72"/>
      <c r="RVW56" s="72"/>
      <c r="RVX56" s="72"/>
      <c r="RVY56" s="72"/>
      <c r="RVZ56" s="72"/>
      <c r="RWA56" s="72"/>
      <c r="RWB56" s="72"/>
      <c r="RWC56" s="72"/>
      <c r="RWD56" s="72"/>
      <c r="RWE56" s="72"/>
      <c r="RWF56" s="72"/>
      <c r="RWG56" s="72"/>
      <c r="RWH56" s="72"/>
      <c r="RWI56" s="72"/>
      <c r="RWJ56" s="72"/>
      <c r="RWK56" s="72"/>
      <c r="RWL56" s="72"/>
      <c r="RWM56" s="72"/>
      <c r="RWN56" s="72"/>
      <c r="RWO56" s="72"/>
      <c r="RWP56" s="72"/>
      <c r="RWQ56" s="72"/>
      <c r="RWR56" s="72"/>
      <c r="RWS56" s="72"/>
      <c r="RWT56" s="72"/>
      <c r="RWU56" s="72"/>
      <c r="RWV56" s="72"/>
      <c r="RWW56" s="72"/>
      <c r="RWX56" s="72"/>
      <c r="RWY56" s="72"/>
      <c r="RWZ56" s="72"/>
      <c r="RXA56" s="72"/>
      <c r="RXB56" s="72"/>
      <c r="RXC56" s="72"/>
      <c r="RXD56" s="72"/>
      <c r="RXE56" s="72"/>
      <c r="RXF56" s="72"/>
      <c r="RXG56" s="72"/>
      <c r="RXH56" s="72"/>
      <c r="RXI56" s="72"/>
      <c r="RXJ56" s="72"/>
      <c r="RXK56" s="72"/>
      <c r="RXL56" s="72"/>
      <c r="RXM56" s="72"/>
      <c r="RXN56" s="72"/>
      <c r="RXO56" s="72"/>
      <c r="RXP56" s="72"/>
      <c r="RXQ56" s="72"/>
      <c r="RXR56" s="72"/>
      <c r="RXS56" s="72"/>
      <c r="RXT56" s="72"/>
      <c r="RXU56" s="72"/>
      <c r="RXV56" s="72"/>
      <c r="RXW56" s="72"/>
      <c r="RXX56" s="72"/>
      <c r="RXY56" s="72"/>
      <c r="RXZ56" s="72"/>
      <c r="RYA56" s="72"/>
      <c r="RYB56" s="72"/>
      <c r="RYC56" s="72"/>
      <c r="RYD56" s="72"/>
      <c r="RYE56" s="72"/>
      <c r="RYF56" s="72"/>
      <c r="RYG56" s="72"/>
      <c r="RYH56" s="72"/>
      <c r="RYI56" s="72"/>
      <c r="RYJ56" s="72"/>
      <c r="RYK56" s="72"/>
      <c r="RYL56" s="72"/>
      <c r="RYM56" s="72"/>
      <c r="RYN56" s="72"/>
      <c r="RYO56" s="72"/>
      <c r="RYP56" s="72"/>
      <c r="RYQ56" s="72"/>
      <c r="RYR56" s="72"/>
      <c r="RYS56" s="72"/>
      <c r="RYT56" s="72"/>
      <c r="RYU56" s="72"/>
      <c r="RYV56" s="72"/>
      <c r="RYW56" s="72"/>
      <c r="RYX56" s="72"/>
      <c r="RYY56" s="72"/>
      <c r="RYZ56" s="72"/>
      <c r="RZA56" s="72"/>
      <c r="RZB56" s="72"/>
      <c r="RZC56" s="72"/>
      <c r="RZD56" s="72"/>
      <c r="RZE56" s="72"/>
      <c r="RZF56" s="72"/>
      <c r="RZG56" s="72"/>
      <c r="RZH56" s="72"/>
      <c r="RZI56" s="72"/>
      <c r="RZJ56" s="72"/>
      <c r="RZK56" s="72"/>
      <c r="RZL56" s="72"/>
      <c r="RZM56" s="72"/>
      <c r="RZN56" s="72"/>
      <c r="RZO56" s="72"/>
      <c r="RZP56" s="72"/>
      <c r="RZQ56" s="72"/>
      <c r="RZR56" s="72"/>
      <c r="RZS56" s="72"/>
      <c r="RZT56" s="72"/>
      <c r="RZU56" s="72"/>
      <c r="RZV56" s="72"/>
      <c r="RZW56" s="72"/>
      <c r="RZX56" s="72"/>
      <c r="RZY56" s="72"/>
      <c r="RZZ56" s="72"/>
      <c r="SAA56" s="72"/>
      <c r="SAB56" s="72"/>
      <c r="SAC56" s="72"/>
      <c r="SAD56" s="72"/>
      <c r="SAE56" s="72"/>
      <c r="SAF56" s="72"/>
      <c r="SAG56" s="72"/>
      <c r="SAH56" s="72"/>
      <c r="SAI56" s="72"/>
      <c r="SAJ56" s="72"/>
      <c r="SAK56" s="72"/>
      <c r="SAL56" s="72"/>
      <c r="SAM56" s="72"/>
      <c r="SAN56" s="72"/>
      <c r="SAO56" s="72"/>
      <c r="SAP56" s="72"/>
      <c r="SAQ56" s="72"/>
      <c r="SAR56" s="72"/>
      <c r="SAS56" s="72"/>
      <c r="SAT56" s="72"/>
      <c r="SAU56" s="72"/>
      <c r="SAV56" s="72"/>
      <c r="SAW56" s="72"/>
      <c r="SAX56" s="72"/>
      <c r="SAY56" s="72"/>
      <c r="SAZ56" s="72"/>
      <c r="SBA56" s="72"/>
      <c r="SBB56" s="72"/>
      <c r="SBC56" s="72"/>
      <c r="SBD56" s="72"/>
      <c r="SBE56" s="72"/>
      <c r="SBF56" s="72"/>
      <c r="SBG56" s="72"/>
      <c r="SBH56" s="72"/>
      <c r="SBI56" s="72"/>
      <c r="SBJ56" s="72"/>
      <c r="SBK56" s="72"/>
      <c r="SBL56" s="72"/>
      <c r="SBM56" s="72"/>
      <c r="SBN56" s="72"/>
      <c r="SBO56" s="72"/>
      <c r="SBP56" s="72"/>
      <c r="SBQ56" s="72"/>
      <c r="SBR56" s="72"/>
      <c r="SBS56" s="72"/>
      <c r="SBT56" s="72"/>
      <c r="SBU56" s="72"/>
      <c r="SBV56" s="72"/>
      <c r="SBW56" s="72"/>
      <c r="SBX56" s="72"/>
      <c r="SBY56" s="72"/>
      <c r="SBZ56" s="72"/>
      <c r="SCA56" s="72"/>
      <c r="SCB56" s="72"/>
      <c r="SCC56" s="72"/>
      <c r="SCD56" s="72"/>
      <c r="SCE56" s="72"/>
      <c r="SCF56" s="72"/>
      <c r="SCG56" s="72"/>
      <c r="SCH56" s="72"/>
      <c r="SCI56" s="72"/>
      <c r="SCJ56" s="72"/>
      <c r="SCK56" s="72"/>
      <c r="SCL56" s="72"/>
      <c r="SCM56" s="72"/>
      <c r="SCN56" s="72"/>
      <c r="SCO56" s="72"/>
      <c r="SCP56" s="72"/>
      <c r="SCQ56" s="72"/>
      <c r="SCR56" s="72"/>
      <c r="SCS56" s="72"/>
      <c r="SCT56" s="72"/>
      <c r="SCU56" s="72"/>
      <c r="SCV56" s="72"/>
      <c r="SCW56" s="72"/>
      <c r="SCX56" s="72"/>
      <c r="SCY56" s="72"/>
      <c r="SCZ56" s="72"/>
      <c r="SDA56" s="72"/>
      <c r="SDB56" s="72"/>
      <c r="SDC56" s="72"/>
      <c r="SDD56" s="72"/>
      <c r="SDE56" s="72"/>
      <c r="SDF56" s="72"/>
      <c r="SDG56" s="72"/>
      <c r="SDH56" s="72"/>
      <c r="SDI56" s="72"/>
      <c r="SDJ56" s="72"/>
      <c r="SDK56" s="72"/>
      <c r="SDL56" s="72"/>
      <c r="SDM56" s="72"/>
      <c r="SDN56" s="72"/>
      <c r="SDO56" s="72"/>
      <c r="SDP56" s="72"/>
      <c r="SDQ56" s="72"/>
      <c r="SDR56" s="72"/>
      <c r="SDS56" s="72"/>
      <c r="SDT56" s="72"/>
      <c r="SDU56" s="72"/>
      <c r="SDV56" s="72"/>
      <c r="SDW56" s="72"/>
      <c r="SDX56" s="72"/>
      <c r="SDY56" s="72"/>
      <c r="SDZ56" s="72"/>
      <c r="SEA56" s="72"/>
      <c r="SEB56" s="72"/>
      <c r="SEC56" s="72"/>
      <c r="SED56" s="72"/>
      <c r="SEE56" s="72"/>
      <c r="SEF56" s="72"/>
      <c r="SEG56" s="72"/>
      <c r="SEH56" s="72"/>
      <c r="SEI56" s="72"/>
      <c r="SEJ56" s="72"/>
      <c r="SEK56" s="72"/>
      <c r="SEL56" s="72"/>
      <c r="SEM56" s="72"/>
      <c r="SEN56" s="72"/>
      <c r="SEO56" s="72"/>
      <c r="SEP56" s="72"/>
      <c r="SEQ56" s="72"/>
      <c r="SER56" s="72"/>
      <c r="SES56" s="72"/>
      <c r="SET56" s="72"/>
      <c r="SEU56" s="72"/>
      <c r="SEV56" s="72"/>
      <c r="SEW56" s="72"/>
      <c r="SEX56" s="72"/>
      <c r="SEY56" s="72"/>
      <c r="SEZ56" s="72"/>
      <c r="SFA56" s="72"/>
      <c r="SFB56" s="72"/>
      <c r="SFC56" s="72"/>
      <c r="SFD56" s="72"/>
      <c r="SFE56" s="72"/>
      <c r="SFF56" s="72"/>
      <c r="SFG56" s="72"/>
      <c r="SFH56" s="72"/>
      <c r="SFI56" s="72"/>
      <c r="SFJ56" s="72"/>
      <c r="SFK56" s="72"/>
      <c r="SFL56" s="72"/>
      <c r="SFM56" s="72"/>
      <c r="SFN56" s="72"/>
      <c r="SFO56" s="72"/>
      <c r="SFP56" s="72"/>
      <c r="SFQ56" s="72"/>
      <c r="SFR56" s="72"/>
      <c r="SFS56" s="72"/>
      <c r="SFT56" s="72"/>
      <c r="SFU56" s="72"/>
      <c r="SFV56" s="72"/>
      <c r="SFW56" s="72"/>
      <c r="SFX56" s="72"/>
      <c r="SFY56" s="72"/>
      <c r="SFZ56" s="72"/>
      <c r="SGA56" s="72"/>
      <c r="SGB56" s="72"/>
      <c r="SGC56" s="72"/>
      <c r="SGD56" s="72"/>
      <c r="SGE56" s="72"/>
      <c r="SGF56" s="72"/>
      <c r="SGG56" s="72"/>
      <c r="SGH56" s="72"/>
      <c r="SGI56" s="72"/>
      <c r="SGJ56" s="72"/>
      <c r="SGK56" s="72"/>
      <c r="SGL56" s="72"/>
      <c r="SGM56" s="72"/>
      <c r="SGN56" s="72"/>
      <c r="SGO56" s="72"/>
      <c r="SGP56" s="72"/>
      <c r="SGQ56" s="72"/>
      <c r="SGR56" s="72"/>
      <c r="SGS56" s="72"/>
      <c r="SGT56" s="72"/>
      <c r="SGU56" s="72"/>
      <c r="SGV56" s="72"/>
      <c r="SGW56" s="72"/>
      <c r="SGX56" s="72"/>
      <c r="SGY56" s="72"/>
      <c r="SGZ56" s="72"/>
      <c r="SHA56" s="72"/>
      <c r="SHB56" s="72"/>
      <c r="SHC56" s="72"/>
      <c r="SHD56" s="72"/>
      <c r="SHE56" s="72"/>
      <c r="SHF56" s="72"/>
      <c r="SHG56" s="72"/>
      <c r="SHH56" s="72"/>
      <c r="SHI56" s="72"/>
      <c r="SHJ56" s="72"/>
      <c r="SHK56" s="72"/>
      <c r="SHL56" s="72"/>
      <c r="SHM56" s="72"/>
      <c r="SHN56" s="72"/>
      <c r="SHO56" s="72"/>
      <c r="SHP56" s="72"/>
      <c r="SHQ56" s="72"/>
      <c r="SHR56" s="72"/>
      <c r="SHS56" s="72"/>
      <c r="SHT56" s="72"/>
      <c r="SHU56" s="72"/>
      <c r="SHV56" s="72"/>
      <c r="SHW56" s="72"/>
      <c r="SHX56" s="72"/>
      <c r="SHY56" s="72"/>
      <c r="SHZ56" s="72"/>
      <c r="SIA56" s="72"/>
      <c r="SIB56" s="72"/>
      <c r="SIC56" s="72"/>
      <c r="SID56" s="72"/>
      <c r="SIE56" s="72"/>
      <c r="SIF56" s="72"/>
      <c r="SIG56" s="72"/>
      <c r="SIH56" s="72"/>
      <c r="SII56" s="72"/>
      <c r="SIJ56" s="72"/>
      <c r="SIK56" s="72"/>
      <c r="SIL56" s="72"/>
      <c r="SIM56" s="72"/>
      <c r="SIN56" s="72"/>
      <c r="SIO56" s="72"/>
      <c r="SIP56" s="72"/>
      <c r="SIQ56" s="72"/>
      <c r="SIR56" s="72"/>
      <c r="SIS56" s="72"/>
      <c r="SIT56" s="72"/>
      <c r="SIU56" s="72"/>
      <c r="SIV56" s="72"/>
      <c r="SIW56" s="72"/>
      <c r="SIX56" s="72"/>
      <c r="SIY56" s="72"/>
      <c r="SIZ56" s="72"/>
      <c r="SJA56" s="72"/>
      <c r="SJB56" s="72"/>
      <c r="SJC56" s="72"/>
      <c r="SJD56" s="72"/>
      <c r="SJE56" s="72"/>
      <c r="SJF56" s="72"/>
      <c r="SJG56" s="72"/>
      <c r="SJH56" s="72"/>
      <c r="SJI56" s="72"/>
      <c r="SJJ56" s="72"/>
      <c r="SJK56" s="72"/>
      <c r="SJL56" s="72"/>
      <c r="SJM56" s="72"/>
      <c r="SJN56" s="72"/>
      <c r="SJO56" s="72"/>
      <c r="SJP56" s="72"/>
      <c r="SJQ56" s="72"/>
      <c r="SJR56" s="72"/>
      <c r="SJS56" s="72"/>
      <c r="SJT56" s="72"/>
      <c r="SJU56" s="72"/>
      <c r="SJV56" s="72"/>
      <c r="SJW56" s="72"/>
      <c r="SJX56" s="72"/>
      <c r="SJY56" s="72"/>
      <c r="SJZ56" s="72"/>
      <c r="SKA56" s="72"/>
      <c r="SKB56" s="72"/>
      <c r="SKC56" s="72"/>
      <c r="SKD56" s="72"/>
      <c r="SKE56" s="72"/>
      <c r="SKF56" s="72"/>
      <c r="SKG56" s="72"/>
      <c r="SKH56" s="72"/>
      <c r="SKI56" s="72"/>
      <c r="SKJ56" s="72"/>
      <c r="SKK56" s="72"/>
      <c r="SKL56" s="72"/>
      <c r="SKM56" s="72"/>
      <c r="SKN56" s="72"/>
      <c r="SKO56" s="72"/>
      <c r="SKP56" s="72"/>
      <c r="SKQ56" s="72"/>
      <c r="SKR56" s="72"/>
      <c r="SKS56" s="72"/>
      <c r="SKT56" s="72"/>
      <c r="SKU56" s="72"/>
      <c r="SKV56" s="72"/>
      <c r="SKW56" s="72"/>
      <c r="SKX56" s="72"/>
      <c r="SKY56" s="72"/>
      <c r="SKZ56" s="72"/>
      <c r="SLA56" s="72"/>
      <c r="SLB56" s="72"/>
      <c r="SLC56" s="72"/>
      <c r="SLD56" s="72"/>
      <c r="SLE56" s="72"/>
      <c r="SLF56" s="72"/>
      <c r="SLG56" s="72"/>
      <c r="SLH56" s="72"/>
      <c r="SLI56" s="72"/>
      <c r="SLJ56" s="72"/>
      <c r="SLK56" s="72"/>
      <c r="SLL56" s="72"/>
      <c r="SLM56" s="72"/>
      <c r="SLN56" s="72"/>
      <c r="SLO56" s="72"/>
      <c r="SLP56" s="72"/>
      <c r="SLQ56" s="72"/>
      <c r="SLR56" s="72"/>
      <c r="SLS56" s="72"/>
      <c r="SLT56" s="72"/>
      <c r="SLU56" s="72"/>
      <c r="SLV56" s="72"/>
      <c r="SLW56" s="72"/>
      <c r="SLX56" s="72"/>
      <c r="SLY56" s="72"/>
      <c r="SLZ56" s="72"/>
      <c r="SMA56" s="72"/>
      <c r="SMB56" s="72"/>
      <c r="SMC56" s="72"/>
      <c r="SMD56" s="72"/>
      <c r="SME56" s="72"/>
      <c r="SMF56" s="72"/>
      <c r="SMG56" s="72"/>
      <c r="SMH56" s="72"/>
      <c r="SMI56" s="72"/>
      <c r="SMJ56" s="72"/>
      <c r="SMK56" s="72"/>
      <c r="SML56" s="72"/>
      <c r="SMM56" s="72"/>
      <c r="SMN56" s="72"/>
      <c r="SMO56" s="72"/>
      <c r="SMP56" s="72"/>
      <c r="SMQ56" s="72"/>
      <c r="SMR56" s="72"/>
      <c r="SMS56" s="72"/>
      <c r="SMT56" s="72"/>
      <c r="SMU56" s="72"/>
      <c r="SMV56" s="72"/>
      <c r="SMW56" s="72"/>
      <c r="SMX56" s="72"/>
      <c r="SMY56" s="72"/>
      <c r="SMZ56" s="72"/>
      <c r="SNA56" s="72"/>
      <c r="SNB56" s="72"/>
      <c r="SNC56" s="72"/>
      <c r="SND56" s="72"/>
      <c r="SNE56" s="72"/>
      <c r="SNF56" s="72"/>
      <c r="SNG56" s="72"/>
      <c r="SNH56" s="72"/>
      <c r="SNI56" s="72"/>
      <c r="SNJ56" s="72"/>
      <c r="SNK56" s="72"/>
      <c r="SNL56" s="72"/>
      <c r="SNM56" s="72"/>
      <c r="SNN56" s="72"/>
      <c r="SNO56" s="72"/>
      <c r="SNP56" s="72"/>
      <c r="SNQ56" s="72"/>
      <c r="SNR56" s="72"/>
      <c r="SNS56" s="72"/>
      <c r="SNT56" s="72"/>
      <c r="SNU56" s="72"/>
      <c r="SNV56" s="72"/>
      <c r="SNW56" s="72"/>
      <c r="SNX56" s="72"/>
      <c r="SNY56" s="72"/>
      <c r="SNZ56" s="72"/>
      <c r="SOA56" s="72"/>
      <c r="SOB56" s="72"/>
      <c r="SOC56" s="72"/>
      <c r="SOD56" s="72"/>
      <c r="SOE56" s="72"/>
      <c r="SOF56" s="72"/>
      <c r="SOG56" s="72"/>
      <c r="SOH56" s="72"/>
      <c r="SOI56" s="72"/>
      <c r="SOJ56" s="72"/>
      <c r="SOK56" s="72"/>
      <c r="SOL56" s="72"/>
      <c r="SOM56" s="72"/>
      <c r="SON56" s="72"/>
      <c r="SOO56" s="72"/>
      <c r="SOP56" s="72"/>
      <c r="SOQ56" s="72"/>
      <c r="SOR56" s="72"/>
      <c r="SOS56" s="72"/>
      <c r="SOT56" s="72"/>
      <c r="SOU56" s="72"/>
      <c r="SOV56" s="72"/>
      <c r="SOW56" s="72"/>
      <c r="SOX56" s="72"/>
      <c r="SOY56" s="72"/>
      <c r="SOZ56" s="72"/>
      <c r="SPA56" s="72"/>
      <c r="SPB56" s="72"/>
      <c r="SPC56" s="72"/>
      <c r="SPD56" s="72"/>
      <c r="SPE56" s="72"/>
      <c r="SPF56" s="72"/>
      <c r="SPG56" s="72"/>
      <c r="SPH56" s="72"/>
      <c r="SPI56" s="72"/>
      <c r="SPJ56" s="72"/>
      <c r="SPK56" s="72"/>
      <c r="SPL56" s="72"/>
      <c r="SPM56" s="72"/>
      <c r="SPN56" s="72"/>
      <c r="SPO56" s="72"/>
      <c r="SPP56" s="72"/>
      <c r="SPQ56" s="72"/>
      <c r="SPR56" s="72"/>
      <c r="SPS56" s="72"/>
      <c r="SPT56" s="72"/>
      <c r="SPU56" s="72"/>
      <c r="SPV56" s="72"/>
      <c r="SPW56" s="72"/>
      <c r="SPX56" s="72"/>
      <c r="SPY56" s="72"/>
      <c r="SPZ56" s="72"/>
      <c r="SQA56" s="72"/>
      <c r="SQB56" s="72"/>
      <c r="SQC56" s="72"/>
      <c r="SQD56" s="72"/>
      <c r="SQE56" s="72"/>
      <c r="SQF56" s="72"/>
      <c r="SQG56" s="72"/>
      <c r="SQH56" s="72"/>
      <c r="SQI56" s="72"/>
      <c r="SQJ56" s="72"/>
      <c r="SQK56" s="72"/>
      <c r="SQL56" s="72"/>
      <c r="SQM56" s="72"/>
      <c r="SQN56" s="72"/>
      <c r="SQO56" s="72"/>
      <c r="SQP56" s="72"/>
      <c r="SQQ56" s="72"/>
      <c r="SQR56" s="72"/>
      <c r="SQS56" s="72"/>
      <c r="SQT56" s="72"/>
      <c r="SQU56" s="72"/>
      <c r="SQV56" s="72"/>
      <c r="SQW56" s="72"/>
      <c r="SQX56" s="72"/>
      <c r="SQY56" s="72"/>
      <c r="SQZ56" s="72"/>
      <c r="SRA56" s="72"/>
      <c r="SRB56" s="72"/>
      <c r="SRC56" s="72"/>
      <c r="SRD56" s="72"/>
      <c r="SRE56" s="72"/>
      <c r="SRF56" s="72"/>
      <c r="SRG56" s="72"/>
      <c r="SRH56" s="72"/>
      <c r="SRI56" s="72"/>
      <c r="SRJ56" s="72"/>
      <c r="SRK56" s="72"/>
      <c r="SRL56" s="72"/>
      <c r="SRM56" s="72"/>
      <c r="SRN56" s="72"/>
      <c r="SRO56" s="72"/>
      <c r="SRP56" s="72"/>
      <c r="SRQ56" s="72"/>
      <c r="SRR56" s="72"/>
      <c r="SRS56" s="72"/>
      <c r="SRT56" s="72"/>
      <c r="SRU56" s="72"/>
      <c r="SRV56" s="72"/>
      <c r="SRW56" s="72"/>
      <c r="SRX56" s="72"/>
      <c r="SRY56" s="72"/>
      <c r="SRZ56" s="72"/>
      <c r="SSA56" s="72"/>
      <c r="SSB56" s="72"/>
      <c r="SSC56" s="72"/>
      <c r="SSD56" s="72"/>
      <c r="SSE56" s="72"/>
      <c r="SSF56" s="72"/>
      <c r="SSG56" s="72"/>
      <c r="SSH56" s="72"/>
      <c r="SSI56" s="72"/>
      <c r="SSJ56" s="72"/>
      <c r="SSK56" s="72"/>
      <c r="SSL56" s="72"/>
      <c r="SSM56" s="72"/>
      <c r="SSN56" s="72"/>
      <c r="SSO56" s="72"/>
      <c r="SSP56" s="72"/>
      <c r="SSQ56" s="72"/>
      <c r="SSR56" s="72"/>
      <c r="SSS56" s="72"/>
      <c r="SST56" s="72"/>
      <c r="SSU56" s="72"/>
      <c r="SSV56" s="72"/>
      <c r="SSW56" s="72"/>
      <c r="SSX56" s="72"/>
      <c r="SSY56" s="72"/>
      <c r="SSZ56" s="72"/>
      <c r="STA56" s="72"/>
      <c r="STB56" s="72"/>
      <c r="STC56" s="72"/>
      <c r="STD56" s="72"/>
      <c r="STE56" s="72"/>
      <c r="STF56" s="72"/>
      <c r="STG56" s="72"/>
      <c r="STH56" s="72"/>
      <c r="STI56" s="72"/>
      <c r="STJ56" s="72"/>
      <c r="STK56" s="72"/>
      <c r="STL56" s="72"/>
      <c r="STM56" s="72"/>
      <c r="STN56" s="72"/>
      <c r="STO56" s="72"/>
      <c r="STP56" s="72"/>
      <c r="STQ56" s="72"/>
      <c r="STR56" s="72"/>
      <c r="STS56" s="72"/>
      <c r="STT56" s="72"/>
      <c r="STU56" s="72"/>
      <c r="STV56" s="72"/>
      <c r="STW56" s="72"/>
      <c r="STX56" s="72"/>
      <c r="STY56" s="72"/>
      <c r="STZ56" s="72"/>
      <c r="SUA56" s="72"/>
      <c r="SUB56" s="72"/>
      <c r="SUC56" s="72"/>
      <c r="SUD56" s="72"/>
      <c r="SUE56" s="72"/>
      <c r="SUF56" s="72"/>
      <c r="SUG56" s="72"/>
      <c r="SUH56" s="72"/>
      <c r="SUI56" s="72"/>
      <c r="SUJ56" s="72"/>
      <c r="SUK56" s="72"/>
      <c r="SUL56" s="72"/>
      <c r="SUM56" s="72"/>
      <c r="SUN56" s="72"/>
      <c r="SUO56" s="72"/>
      <c r="SUP56" s="72"/>
      <c r="SUQ56" s="72"/>
      <c r="SUR56" s="72"/>
      <c r="SUS56" s="72"/>
      <c r="SUT56" s="72"/>
      <c r="SUU56" s="72"/>
      <c r="SUV56" s="72"/>
      <c r="SUW56" s="72"/>
      <c r="SUX56" s="72"/>
      <c r="SUY56" s="72"/>
      <c r="SUZ56" s="72"/>
      <c r="SVA56" s="72"/>
      <c r="SVB56" s="72"/>
      <c r="SVC56" s="72"/>
      <c r="SVD56" s="72"/>
      <c r="SVE56" s="72"/>
      <c r="SVF56" s="72"/>
      <c r="SVG56" s="72"/>
      <c r="SVH56" s="72"/>
      <c r="SVI56" s="72"/>
      <c r="SVJ56" s="72"/>
      <c r="SVK56" s="72"/>
      <c r="SVL56" s="72"/>
      <c r="SVM56" s="72"/>
      <c r="SVN56" s="72"/>
      <c r="SVO56" s="72"/>
      <c r="SVP56" s="72"/>
      <c r="SVQ56" s="72"/>
      <c r="SVR56" s="72"/>
      <c r="SVS56" s="72"/>
      <c r="SVT56" s="72"/>
      <c r="SVU56" s="72"/>
      <c r="SVV56" s="72"/>
      <c r="SVW56" s="72"/>
      <c r="SVX56" s="72"/>
      <c r="SVY56" s="72"/>
      <c r="SVZ56" s="72"/>
      <c r="SWA56" s="72"/>
      <c r="SWB56" s="72"/>
      <c r="SWC56" s="72"/>
      <c r="SWD56" s="72"/>
      <c r="SWE56" s="72"/>
      <c r="SWF56" s="72"/>
      <c r="SWG56" s="72"/>
      <c r="SWH56" s="72"/>
      <c r="SWI56" s="72"/>
      <c r="SWJ56" s="72"/>
      <c r="SWK56" s="72"/>
      <c r="SWL56" s="72"/>
      <c r="SWM56" s="72"/>
      <c r="SWN56" s="72"/>
      <c r="SWO56" s="72"/>
      <c r="SWP56" s="72"/>
      <c r="SWQ56" s="72"/>
      <c r="SWR56" s="72"/>
      <c r="SWS56" s="72"/>
      <c r="SWT56" s="72"/>
      <c r="SWU56" s="72"/>
      <c r="SWV56" s="72"/>
      <c r="SWW56" s="72"/>
      <c r="SWX56" s="72"/>
      <c r="SWY56" s="72"/>
      <c r="SWZ56" s="72"/>
      <c r="SXA56" s="72"/>
      <c r="SXB56" s="72"/>
      <c r="SXC56" s="72"/>
      <c r="SXD56" s="72"/>
      <c r="SXE56" s="72"/>
      <c r="SXF56" s="72"/>
      <c r="SXG56" s="72"/>
      <c r="SXH56" s="72"/>
      <c r="SXI56" s="72"/>
      <c r="SXJ56" s="72"/>
      <c r="SXK56" s="72"/>
      <c r="SXL56" s="72"/>
      <c r="SXM56" s="72"/>
      <c r="SXN56" s="72"/>
      <c r="SXO56" s="72"/>
      <c r="SXP56" s="72"/>
      <c r="SXQ56" s="72"/>
      <c r="SXR56" s="72"/>
      <c r="SXS56" s="72"/>
      <c r="SXT56" s="72"/>
      <c r="SXU56" s="72"/>
      <c r="SXV56" s="72"/>
      <c r="SXW56" s="72"/>
      <c r="SXX56" s="72"/>
      <c r="SXY56" s="72"/>
      <c r="SXZ56" s="72"/>
      <c r="SYA56" s="72"/>
      <c r="SYB56" s="72"/>
      <c r="SYC56" s="72"/>
      <c r="SYD56" s="72"/>
      <c r="SYE56" s="72"/>
      <c r="SYF56" s="72"/>
      <c r="SYG56" s="72"/>
      <c r="SYH56" s="72"/>
      <c r="SYI56" s="72"/>
      <c r="SYJ56" s="72"/>
      <c r="SYK56" s="72"/>
      <c r="SYL56" s="72"/>
      <c r="SYM56" s="72"/>
      <c r="SYN56" s="72"/>
      <c r="SYO56" s="72"/>
      <c r="SYP56" s="72"/>
      <c r="SYQ56" s="72"/>
      <c r="SYR56" s="72"/>
      <c r="SYS56" s="72"/>
      <c r="SYT56" s="72"/>
      <c r="SYU56" s="72"/>
      <c r="SYV56" s="72"/>
      <c r="SYW56" s="72"/>
      <c r="SYX56" s="72"/>
      <c r="SYY56" s="72"/>
      <c r="SYZ56" s="72"/>
      <c r="SZA56" s="72"/>
      <c r="SZB56" s="72"/>
      <c r="SZC56" s="72"/>
      <c r="SZD56" s="72"/>
      <c r="SZE56" s="72"/>
      <c r="SZF56" s="72"/>
      <c r="SZG56" s="72"/>
      <c r="SZH56" s="72"/>
      <c r="SZI56" s="72"/>
      <c r="SZJ56" s="72"/>
      <c r="SZK56" s="72"/>
      <c r="SZL56" s="72"/>
      <c r="SZM56" s="72"/>
      <c r="SZN56" s="72"/>
      <c r="SZO56" s="72"/>
      <c r="SZP56" s="72"/>
      <c r="SZQ56" s="72"/>
      <c r="SZR56" s="72"/>
      <c r="SZS56" s="72"/>
      <c r="SZT56" s="72"/>
      <c r="SZU56" s="72"/>
      <c r="SZV56" s="72"/>
      <c r="SZW56" s="72"/>
      <c r="SZX56" s="72"/>
      <c r="SZY56" s="72"/>
      <c r="SZZ56" s="72"/>
      <c r="TAA56" s="72"/>
      <c r="TAB56" s="72"/>
      <c r="TAC56" s="72"/>
      <c r="TAD56" s="72"/>
      <c r="TAE56" s="72"/>
      <c r="TAF56" s="72"/>
      <c r="TAG56" s="72"/>
      <c r="TAH56" s="72"/>
      <c r="TAI56" s="72"/>
      <c r="TAJ56" s="72"/>
      <c r="TAK56" s="72"/>
      <c r="TAL56" s="72"/>
      <c r="TAM56" s="72"/>
      <c r="TAN56" s="72"/>
      <c r="TAO56" s="72"/>
      <c r="TAP56" s="72"/>
      <c r="TAQ56" s="72"/>
      <c r="TAR56" s="72"/>
      <c r="TAS56" s="72"/>
      <c r="TAT56" s="72"/>
      <c r="TAU56" s="72"/>
      <c r="TAV56" s="72"/>
      <c r="TAW56" s="72"/>
      <c r="TAX56" s="72"/>
      <c r="TAY56" s="72"/>
      <c r="TAZ56" s="72"/>
      <c r="TBA56" s="72"/>
      <c r="TBB56" s="72"/>
      <c r="TBC56" s="72"/>
      <c r="TBD56" s="72"/>
      <c r="TBE56" s="72"/>
      <c r="TBF56" s="72"/>
      <c r="TBG56" s="72"/>
      <c r="TBH56" s="72"/>
      <c r="TBI56" s="72"/>
      <c r="TBJ56" s="72"/>
      <c r="TBK56" s="72"/>
      <c r="TBL56" s="72"/>
      <c r="TBM56" s="72"/>
      <c r="TBN56" s="72"/>
      <c r="TBO56" s="72"/>
      <c r="TBP56" s="72"/>
      <c r="TBQ56" s="72"/>
      <c r="TBR56" s="72"/>
      <c r="TBS56" s="72"/>
      <c r="TBT56" s="72"/>
      <c r="TBU56" s="72"/>
      <c r="TBV56" s="72"/>
      <c r="TBW56" s="72"/>
      <c r="TBX56" s="72"/>
      <c r="TBY56" s="72"/>
      <c r="TBZ56" s="72"/>
      <c r="TCA56" s="72"/>
      <c r="TCB56" s="72"/>
      <c r="TCC56" s="72"/>
      <c r="TCD56" s="72"/>
      <c r="TCE56" s="72"/>
      <c r="TCF56" s="72"/>
      <c r="TCG56" s="72"/>
      <c r="TCH56" s="72"/>
      <c r="TCI56" s="72"/>
      <c r="TCJ56" s="72"/>
      <c r="TCK56" s="72"/>
      <c r="TCL56" s="72"/>
      <c r="TCM56" s="72"/>
      <c r="TCN56" s="72"/>
      <c r="TCO56" s="72"/>
      <c r="TCP56" s="72"/>
      <c r="TCQ56" s="72"/>
      <c r="TCR56" s="72"/>
      <c r="TCS56" s="72"/>
      <c r="TCT56" s="72"/>
      <c r="TCU56" s="72"/>
      <c r="TCV56" s="72"/>
      <c r="TCW56" s="72"/>
      <c r="TCX56" s="72"/>
      <c r="TCY56" s="72"/>
      <c r="TCZ56" s="72"/>
      <c r="TDA56" s="72"/>
      <c r="TDB56" s="72"/>
      <c r="TDC56" s="72"/>
      <c r="TDD56" s="72"/>
      <c r="TDE56" s="72"/>
      <c r="TDF56" s="72"/>
      <c r="TDG56" s="72"/>
      <c r="TDH56" s="72"/>
      <c r="TDI56" s="72"/>
      <c r="TDJ56" s="72"/>
      <c r="TDK56" s="72"/>
      <c r="TDL56" s="72"/>
      <c r="TDM56" s="72"/>
      <c r="TDN56" s="72"/>
      <c r="TDO56" s="72"/>
      <c r="TDP56" s="72"/>
      <c r="TDQ56" s="72"/>
      <c r="TDR56" s="72"/>
      <c r="TDS56" s="72"/>
      <c r="TDT56" s="72"/>
      <c r="TDU56" s="72"/>
      <c r="TDV56" s="72"/>
      <c r="TDW56" s="72"/>
      <c r="TDX56" s="72"/>
      <c r="TDY56" s="72"/>
      <c r="TDZ56" s="72"/>
      <c r="TEA56" s="72"/>
      <c r="TEB56" s="72"/>
      <c r="TEC56" s="72"/>
      <c r="TED56" s="72"/>
      <c r="TEE56" s="72"/>
      <c r="TEF56" s="72"/>
      <c r="TEG56" s="72"/>
      <c r="TEH56" s="72"/>
      <c r="TEI56" s="72"/>
      <c r="TEJ56" s="72"/>
      <c r="TEK56" s="72"/>
      <c r="TEL56" s="72"/>
      <c r="TEM56" s="72"/>
      <c r="TEN56" s="72"/>
      <c r="TEO56" s="72"/>
      <c r="TEP56" s="72"/>
      <c r="TEQ56" s="72"/>
      <c r="TER56" s="72"/>
      <c r="TES56" s="72"/>
      <c r="TET56" s="72"/>
      <c r="TEU56" s="72"/>
      <c r="TEV56" s="72"/>
      <c r="TEW56" s="72"/>
      <c r="TEX56" s="72"/>
      <c r="TEY56" s="72"/>
      <c r="TEZ56" s="72"/>
      <c r="TFA56" s="72"/>
      <c r="TFB56" s="72"/>
      <c r="TFC56" s="72"/>
      <c r="TFD56" s="72"/>
      <c r="TFE56" s="72"/>
      <c r="TFF56" s="72"/>
      <c r="TFG56" s="72"/>
      <c r="TFH56" s="72"/>
      <c r="TFI56" s="72"/>
      <c r="TFJ56" s="72"/>
      <c r="TFK56" s="72"/>
      <c r="TFL56" s="72"/>
      <c r="TFM56" s="72"/>
      <c r="TFN56" s="72"/>
      <c r="TFO56" s="72"/>
      <c r="TFP56" s="72"/>
      <c r="TFQ56" s="72"/>
      <c r="TFR56" s="72"/>
      <c r="TFS56" s="72"/>
      <c r="TFT56" s="72"/>
      <c r="TFU56" s="72"/>
      <c r="TFV56" s="72"/>
      <c r="TFW56" s="72"/>
      <c r="TFX56" s="72"/>
      <c r="TFY56" s="72"/>
      <c r="TFZ56" s="72"/>
      <c r="TGA56" s="72"/>
      <c r="TGB56" s="72"/>
      <c r="TGC56" s="72"/>
      <c r="TGD56" s="72"/>
      <c r="TGE56" s="72"/>
      <c r="TGF56" s="72"/>
      <c r="TGG56" s="72"/>
      <c r="TGH56" s="72"/>
      <c r="TGI56" s="72"/>
      <c r="TGJ56" s="72"/>
      <c r="TGK56" s="72"/>
      <c r="TGL56" s="72"/>
      <c r="TGM56" s="72"/>
      <c r="TGN56" s="72"/>
      <c r="TGO56" s="72"/>
      <c r="TGP56" s="72"/>
      <c r="TGQ56" s="72"/>
      <c r="TGR56" s="72"/>
      <c r="TGS56" s="72"/>
      <c r="TGT56" s="72"/>
      <c r="TGU56" s="72"/>
      <c r="TGV56" s="72"/>
      <c r="TGW56" s="72"/>
      <c r="TGX56" s="72"/>
      <c r="TGY56" s="72"/>
      <c r="TGZ56" s="72"/>
      <c r="THA56" s="72"/>
      <c r="THB56" s="72"/>
      <c r="THC56" s="72"/>
      <c r="THD56" s="72"/>
      <c r="THE56" s="72"/>
      <c r="THF56" s="72"/>
      <c r="THG56" s="72"/>
      <c r="THH56" s="72"/>
      <c r="THI56" s="72"/>
      <c r="THJ56" s="72"/>
      <c r="THK56" s="72"/>
      <c r="THL56" s="72"/>
      <c r="THM56" s="72"/>
      <c r="THN56" s="72"/>
      <c r="THO56" s="72"/>
      <c r="THP56" s="72"/>
      <c r="THQ56" s="72"/>
      <c r="THR56" s="72"/>
      <c r="THS56" s="72"/>
      <c r="THT56" s="72"/>
      <c r="THU56" s="72"/>
      <c r="THV56" s="72"/>
      <c r="THW56" s="72"/>
      <c r="THX56" s="72"/>
      <c r="THY56" s="72"/>
      <c r="THZ56" s="72"/>
      <c r="TIA56" s="72"/>
      <c r="TIB56" s="72"/>
      <c r="TIC56" s="72"/>
      <c r="TID56" s="72"/>
      <c r="TIE56" s="72"/>
      <c r="TIF56" s="72"/>
      <c r="TIG56" s="72"/>
      <c r="TIH56" s="72"/>
      <c r="TII56" s="72"/>
      <c r="TIJ56" s="72"/>
      <c r="TIK56" s="72"/>
      <c r="TIL56" s="72"/>
      <c r="TIM56" s="72"/>
      <c r="TIN56" s="72"/>
      <c r="TIO56" s="72"/>
      <c r="TIP56" s="72"/>
      <c r="TIQ56" s="72"/>
      <c r="TIR56" s="72"/>
      <c r="TIS56" s="72"/>
      <c r="TIT56" s="72"/>
      <c r="TIU56" s="72"/>
      <c r="TIV56" s="72"/>
      <c r="TIW56" s="72"/>
      <c r="TIX56" s="72"/>
      <c r="TIY56" s="72"/>
      <c r="TIZ56" s="72"/>
      <c r="TJA56" s="72"/>
      <c r="TJB56" s="72"/>
      <c r="TJC56" s="72"/>
      <c r="TJD56" s="72"/>
      <c r="TJE56" s="72"/>
      <c r="TJF56" s="72"/>
      <c r="TJG56" s="72"/>
      <c r="TJH56" s="72"/>
      <c r="TJI56" s="72"/>
      <c r="TJJ56" s="72"/>
      <c r="TJK56" s="72"/>
      <c r="TJL56" s="72"/>
      <c r="TJM56" s="72"/>
      <c r="TJN56" s="72"/>
      <c r="TJO56" s="72"/>
      <c r="TJP56" s="72"/>
      <c r="TJQ56" s="72"/>
      <c r="TJR56" s="72"/>
      <c r="TJS56" s="72"/>
      <c r="TJT56" s="72"/>
      <c r="TJU56" s="72"/>
      <c r="TJV56" s="72"/>
      <c r="TJW56" s="72"/>
      <c r="TJX56" s="72"/>
      <c r="TJY56" s="72"/>
      <c r="TJZ56" s="72"/>
      <c r="TKA56" s="72"/>
      <c r="TKB56" s="72"/>
      <c r="TKC56" s="72"/>
      <c r="TKD56" s="72"/>
      <c r="TKE56" s="72"/>
      <c r="TKF56" s="72"/>
      <c r="TKG56" s="72"/>
      <c r="TKH56" s="72"/>
      <c r="TKI56" s="72"/>
      <c r="TKJ56" s="72"/>
      <c r="TKK56" s="72"/>
      <c r="TKL56" s="72"/>
      <c r="TKM56" s="72"/>
      <c r="TKN56" s="72"/>
      <c r="TKO56" s="72"/>
      <c r="TKP56" s="72"/>
      <c r="TKQ56" s="72"/>
      <c r="TKR56" s="72"/>
      <c r="TKS56" s="72"/>
      <c r="TKT56" s="72"/>
      <c r="TKU56" s="72"/>
      <c r="TKV56" s="72"/>
      <c r="TKW56" s="72"/>
      <c r="TKX56" s="72"/>
      <c r="TKY56" s="72"/>
      <c r="TKZ56" s="72"/>
      <c r="TLA56" s="72"/>
      <c r="TLB56" s="72"/>
      <c r="TLC56" s="72"/>
      <c r="TLD56" s="72"/>
      <c r="TLE56" s="72"/>
      <c r="TLF56" s="72"/>
      <c r="TLG56" s="72"/>
      <c r="TLH56" s="72"/>
      <c r="TLI56" s="72"/>
      <c r="TLJ56" s="72"/>
      <c r="TLK56" s="72"/>
      <c r="TLL56" s="72"/>
      <c r="TLM56" s="72"/>
      <c r="TLN56" s="72"/>
      <c r="TLO56" s="72"/>
      <c r="TLP56" s="72"/>
      <c r="TLQ56" s="72"/>
      <c r="TLR56" s="72"/>
      <c r="TLS56" s="72"/>
      <c r="TLT56" s="72"/>
      <c r="TLU56" s="72"/>
      <c r="TLV56" s="72"/>
      <c r="TLW56" s="72"/>
      <c r="TLX56" s="72"/>
      <c r="TLY56" s="72"/>
      <c r="TLZ56" s="72"/>
      <c r="TMA56" s="72"/>
      <c r="TMB56" s="72"/>
      <c r="TMC56" s="72"/>
      <c r="TMD56" s="72"/>
      <c r="TME56" s="72"/>
      <c r="TMF56" s="72"/>
      <c r="TMG56" s="72"/>
      <c r="TMH56" s="72"/>
      <c r="TMI56" s="72"/>
      <c r="TMJ56" s="72"/>
      <c r="TMK56" s="72"/>
      <c r="TML56" s="72"/>
      <c r="TMM56" s="72"/>
      <c r="TMN56" s="72"/>
      <c r="TMO56" s="72"/>
      <c r="TMP56" s="72"/>
      <c r="TMQ56" s="72"/>
      <c r="TMR56" s="72"/>
      <c r="TMS56" s="72"/>
      <c r="TMT56" s="72"/>
      <c r="TMU56" s="72"/>
      <c r="TMV56" s="72"/>
      <c r="TMW56" s="72"/>
      <c r="TMX56" s="72"/>
      <c r="TMY56" s="72"/>
      <c r="TMZ56" s="72"/>
      <c r="TNA56" s="72"/>
      <c r="TNB56" s="72"/>
      <c r="TNC56" s="72"/>
      <c r="TND56" s="72"/>
      <c r="TNE56" s="72"/>
      <c r="TNF56" s="72"/>
      <c r="TNG56" s="72"/>
      <c r="TNH56" s="72"/>
      <c r="TNI56" s="72"/>
      <c r="TNJ56" s="72"/>
      <c r="TNK56" s="72"/>
      <c r="TNL56" s="72"/>
      <c r="TNM56" s="72"/>
      <c r="TNN56" s="72"/>
      <c r="TNO56" s="72"/>
      <c r="TNP56" s="72"/>
      <c r="TNQ56" s="72"/>
      <c r="TNR56" s="72"/>
      <c r="TNS56" s="72"/>
      <c r="TNT56" s="72"/>
      <c r="TNU56" s="72"/>
      <c r="TNV56" s="72"/>
      <c r="TNW56" s="72"/>
      <c r="TNX56" s="72"/>
      <c r="TNY56" s="72"/>
      <c r="TNZ56" s="72"/>
      <c r="TOA56" s="72"/>
      <c r="TOB56" s="72"/>
      <c r="TOC56" s="72"/>
      <c r="TOD56" s="72"/>
      <c r="TOE56" s="72"/>
      <c r="TOF56" s="72"/>
      <c r="TOG56" s="72"/>
      <c r="TOH56" s="72"/>
      <c r="TOI56" s="72"/>
      <c r="TOJ56" s="72"/>
      <c r="TOK56" s="72"/>
      <c r="TOL56" s="72"/>
      <c r="TOM56" s="72"/>
      <c r="TON56" s="72"/>
      <c r="TOO56" s="72"/>
      <c r="TOP56" s="72"/>
      <c r="TOQ56" s="72"/>
      <c r="TOR56" s="72"/>
      <c r="TOS56" s="72"/>
      <c r="TOT56" s="72"/>
      <c r="TOU56" s="72"/>
      <c r="TOV56" s="72"/>
      <c r="TOW56" s="72"/>
      <c r="TOX56" s="72"/>
      <c r="TOY56" s="72"/>
      <c r="TOZ56" s="72"/>
      <c r="TPA56" s="72"/>
      <c r="TPB56" s="72"/>
      <c r="TPC56" s="72"/>
      <c r="TPD56" s="72"/>
      <c r="TPE56" s="72"/>
      <c r="TPF56" s="72"/>
      <c r="TPG56" s="72"/>
      <c r="TPH56" s="72"/>
      <c r="TPI56" s="72"/>
      <c r="TPJ56" s="72"/>
      <c r="TPK56" s="72"/>
      <c r="TPL56" s="72"/>
      <c r="TPM56" s="72"/>
      <c r="TPN56" s="72"/>
      <c r="TPO56" s="72"/>
      <c r="TPP56" s="72"/>
      <c r="TPQ56" s="72"/>
      <c r="TPR56" s="72"/>
      <c r="TPS56" s="72"/>
      <c r="TPT56" s="72"/>
      <c r="TPU56" s="72"/>
      <c r="TPV56" s="72"/>
      <c r="TPW56" s="72"/>
      <c r="TPX56" s="72"/>
      <c r="TPY56" s="72"/>
      <c r="TPZ56" s="72"/>
      <c r="TQA56" s="72"/>
      <c r="TQB56" s="72"/>
      <c r="TQC56" s="72"/>
      <c r="TQD56" s="72"/>
      <c r="TQE56" s="72"/>
      <c r="TQF56" s="72"/>
      <c r="TQG56" s="72"/>
      <c r="TQH56" s="72"/>
      <c r="TQI56" s="72"/>
      <c r="TQJ56" s="72"/>
      <c r="TQK56" s="72"/>
      <c r="TQL56" s="72"/>
      <c r="TQM56" s="72"/>
      <c r="TQN56" s="72"/>
      <c r="TQO56" s="72"/>
      <c r="TQP56" s="72"/>
      <c r="TQQ56" s="72"/>
      <c r="TQR56" s="72"/>
      <c r="TQS56" s="72"/>
      <c r="TQT56" s="72"/>
      <c r="TQU56" s="72"/>
      <c r="TQV56" s="72"/>
      <c r="TQW56" s="72"/>
      <c r="TQX56" s="72"/>
      <c r="TQY56" s="72"/>
      <c r="TQZ56" s="72"/>
      <c r="TRA56" s="72"/>
      <c r="TRB56" s="72"/>
      <c r="TRC56" s="72"/>
      <c r="TRD56" s="72"/>
      <c r="TRE56" s="72"/>
      <c r="TRF56" s="72"/>
      <c r="TRG56" s="72"/>
      <c r="TRH56" s="72"/>
      <c r="TRI56" s="72"/>
      <c r="TRJ56" s="72"/>
      <c r="TRK56" s="72"/>
      <c r="TRL56" s="72"/>
      <c r="TRM56" s="72"/>
      <c r="TRN56" s="72"/>
      <c r="TRO56" s="72"/>
      <c r="TRP56" s="72"/>
      <c r="TRQ56" s="72"/>
      <c r="TRR56" s="72"/>
      <c r="TRS56" s="72"/>
      <c r="TRT56" s="72"/>
      <c r="TRU56" s="72"/>
      <c r="TRV56" s="72"/>
      <c r="TRW56" s="72"/>
      <c r="TRX56" s="72"/>
      <c r="TRY56" s="72"/>
      <c r="TRZ56" s="72"/>
      <c r="TSA56" s="72"/>
      <c r="TSB56" s="72"/>
      <c r="TSC56" s="72"/>
      <c r="TSD56" s="72"/>
      <c r="TSE56" s="72"/>
      <c r="TSF56" s="72"/>
      <c r="TSG56" s="72"/>
      <c r="TSH56" s="72"/>
      <c r="TSI56" s="72"/>
      <c r="TSJ56" s="72"/>
      <c r="TSK56" s="72"/>
      <c r="TSL56" s="72"/>
      <c r="TSM56" s="72"/>
      <c r="TSN56" s="72"/>
      <c r="TSO56" s="72"/>
      <c r="TSP56" s="72"/>
      <c r="TSQ56" s="72"/>
      <c r="TSR56" s="72"/>
      <c r="TSS56" s="72"/>
      <c r="TST56" s="72"/>
      <c r="TSU56" s="72"/>
      <c r="TSV56" s="72"/>
      <c r="TSW56" s="72"/>
      <c r="TSX56" s="72"/>
      <c r="TSY56" s="72"/>
      <c r="TSZ56" s="72"/>
      <c r="TTA56" s="72"/>
      <c r="TTB56" s="72"/>
      <c r="TTC56" s="72"/>
      <c r="TTD56" s="72"/>
      <c r="TTE56" s="72"/>
      <c r="TTF56" s="72"/>
      <c r="TTG56" s="72"/>
      <c r="TTH56" s="72"/>
      <c r="TTI56" s="72"/>
      <c r="TTJ56" s="72"/>
      <c r="TTK56" s="72"/>
      <c r="TTL56" s="72"/>
      <c r="TTM56" s="72"/>
      <c r="TTN56" s="72"/>
      <c r="TTO56" s="72"/>
      <c r="TTP56" s="72"/>
      <c r="TTQ56" s="72"/>
      <c r="TTR56" s="72"/>
      <c r="TTS56" s="72"/>
      <c r="TTT56" s="72"/>
      <c r="TTU56" s="72"/>
      <c r="TTV56" s="72"/>
      <c r="TTW56" s="72"/>
      <c r="TTX56" s="72"/>
      <c r="TTY56" s="72"/>
      <c r="TTZ56" s="72"/>
      <c r="TUA56" s="72"/>
      <c r="TUB56" s="72"/>
      <c r="TUC56" s="72"/>
      <c r="TUD56" s="72"/>
      <c r="TUE56" s="72"/>
      <c r="TUF56" s="72"/>
      <c r="TUG56" s="72"/>
      <c r="TUH56" s="72"/>
      <c r="TUI56" s="72"/>
      <c r="TUJ56" s="72"/>
      <c r="TUK56" s="72"/>
      <c r="TUL56" s="72"/>
      <c r="TUM56" s="72"/>
      <c r="TUN56" s="72"/>
      <c r="TUO56" s="72"/>
      <c r="TUP56" s="72"/>
      <c r="TUQ56" s="72"/>
      <c r="TUR56" s="72"/>
      <c r="TUS56" s="72"/>
      <c r="TUT56" s="72"/>
      <c r="TUU56" s="72"/>
      <c r="TUV56" s="72"/>
      <c r="TUW56" s="72"/>
      <c r="TUX56" s="72"/>
      <c r="TUY56" s="72"/>
      <c r="TUZ56" s="72"/>
      <c r="TVA56" s="72"/>
      <c r="TVB56" s="72"/>
      <c r="TVC56" s="72"/>
      <c r="TVD56" s="72"/>
      <c r="TVE56" s="72"/>
      <c r="TVF56" s="72"/>
      <c r="TVG56" s="72"/>
      <c r="TVH56" s="72"/>
      <c r="TVI56" s="72"/>
      <c r="TVJ56" s="72"/>
      <c r="TVK56" s="72"/>
      <c r="TVL56" s="72"/>
      <c r="TVM56" s="72"/>
      <c r="TVN56" s="72"/>
      <c r="TVO56" s="72"/>
      <c r="TVP56" s="72"/>
      <c r="TVQ56" s="72"/>
      <c r="TVR56" s="72"/>
      <c r="TVS56" s="72"/>
      <c r="TVT56" s="72"/>
      <c r="TVU56" s="72"/>
      <c r="TVV56" s="72"/>
      <c r="TVW56" s="72"/>
      <c r="TVX56" s="72"/>
      <c r="TVY56" s="72"/>
      <c r="TVZ56" s="72"/>
      <c r="TWA56" s="72"/>
      <c r="TWB56" s="72"/>
      <c r="TWC56" s="72"/>
      <c r="TWD56" s="72"/>
      <c r="TWE56" s="72"/>
      <c r="TWF56" s="72"/>
      <c r="TWG56" s="72"/>
      <c r="TWH56" s="72"/>
      <c r="TWI56" s="72"/>
      <c r="TWJ56" s="72"/>
      <c r="TWK56" s="72"/>
      <c r="TWL56" s="72"/>
      <c r="TWM56" s="72"/>
      <c r="TWN56" s="72"/>
      <c r="TWO56" s="72"/>
      <c r="TWP56" s="72"/>
      <c r="TWQ56" s="72"/>
      <c r="TWR56" s="72"/>
      <c r="TWS56" s="72"/>
      <c r="TWT56" s="72"/>
      <c r="TWU56" s="72"/>
      <c r="TWV56" s="72"/>
      <c r="TWW56" s="72"/>
      <c r="TWX56" s="72"/>
      <c r="TWY56" s="72"/>
      <c r="TWZ56" s="72"/>
      <c r="TXA56" s="72"/>
      <c r="TXB56" s="72"/>
      <c r="TXC56" s="72"/>
      <c r="TXD56" s="72"/>
      <c r="TXE56" s="72"/>
      <c r="TXF56" s="72"/>
      <c r="TXG56" s="72"/>
      <c r="TXH56" s="72"/>
      <c r="TXI56" s="72"/>
      <c r="TXJ56" s="72"/>
      <c r="TXK56" s="72"/>
      <c r="TXL56" s="72"/>
      <c r="TXM56" s="72"/>
      <c r="TXN56" s="72"/>
      <c r="TXO56" s="72"/>
      <c r="TXP56" s="72"/>
      <c r="TXQ56" s="72"/>
      <c r="TXR56" s="72"/>
      <c r="TXS56" s="72"/>
      <c r="TXT56" s="72"/>
      <c r="TXU56" s="72"/>
      <c r="TXV56" s="72"/>
      <c r="TXW56" s="72"/>
      <c r="TXX56" s="72"/>
      <c r="TXY56" s="72"/>
      <c r="TXZ56" s="72"/>
      <c r="TYA56" s="72"/>
      <c r="TYB56" s="72"/>
      <c r="TYC56" s="72"/>
      <c r="TYD56" s="72"/>
      <c r="TYE56" s="72"/>
      <c r="TYF56" s="72"/>
      <c r="TYG56" s="72"/>
      <c r="TYH56" s="72"/>
      <c r="TYI56" s="72"/>
      <c r="TYJ56" s="72"/>
      <c r="TYK56" s="72"/>
      <c r="TYL56" s="72"/>
      <c r="TYM56" s="72"/>
      <c r="TYN56" s="72"/>
      <c r="TYO56" s="72"/>
      <c r="TYP56" s="72"/>
      <c r="TYQ56" s="72"/>
      <c r="TYR56" s="72"/>
      <c r="TYS56" s="72"/>
      <c r="TYT56" s="72"/>
      <c r="TYU56" s="72"/>
      <c r="TYV56" s="72"/>
      <c r="TYW56" s="72"/>
      <c r="TYX56" s="72"/>
      <c r="TYY56" s="72"/>
      <c r="TYZ56" s="72"/>
      <c r="TZA56" s="72"/>
      <c r="TZB56" s="72"/>
      <c r="TZC56" s="72"/>
      <c r="TZD56" s="72"/>
      <c r="TZE56" s="72"/>
      <c r="TZF56" s="72"/>
      <c r="TZG56" s="72"/>
      <c r="TZH56" s="72"/>
      <c r="TZI56" s="72"/>
      <c r="TZJ56" s="72"/>
      <c r="TZK56" s="72"/>
      <c r="TZL56" s="72"/>
      <c r="TZM56" s="72"/>
      <c r="TZN56" s="72"/>
      <c r="TZO56" s="72"/>
      <c r="TZP56" s="72"/>
      <c r="TZQ56" s="72"/>
      <c r="TZR56" s="72"/>
      <c r="TZS56" s="72"/>
      <c r="TZT56" s="72"/>
      <c r="TZU56" s="72"/>
      <c r="TZV56" s="72"/>
      <c r="TZW56" s="72"/>
      <c r="TZX56" s="72"/>
      <c r="TZY56" s="72"/>
      <c r="TZZ56" s="72"/>
      <c r="UAA56" s="72"/>
      <c r="UAB56" s="72"/>
      <c r="UAC56" s="72"/>
      <c r="UAD56" s="72"/>
      <c r="UAE56" s="72"/>
      <c r="UAF56" s="72"/>
      <c r="UAG56" s="72"/>
      <c r="UAH56" s="72"/>
      <c r="UAI56" s="72"/>
      <c r="UAJ56" s="72"/>
      <c r="UAK56" s="72"/>
      <c r="UAL56" s="72"/>
      <c r="UAM56" s="72"/>
      <c r="UAN56" s="72"/>
      <c r="UAO56" s="72"/>
      <c r="UAP56" s="72"/>
      <c r="UAQ56" s="72"/>
      <c r="UAR56" s="72"/>
      <c r="UAS56" s="72"/>
      <c r="UAT56" s="72"/>
      <c r="UAU56" s="72"/>
      <c r="UAV56" s="72"/>
      <c r="UAW56" s="72"/>
      <c r="UAX56" s="72"/>
      <c r="UAY56" s="72"/>
      <c r="UAZ56" s="72"/>
      <c r="UBA56" s="72"/>
      <c r="UBB56" s="72"/>
      <c r="UBC56" s="72"/>
      <c r="UBD56" s="72"/>
      <c r="UBE56" s="72"/>
      <c r="UBF56" s="72"/>
      <c r="UBG56" s="72"/>
      <c r="UBH56" s="72"/>
      <c r="UBI56" s="72"/>
      <c r="UBJ56" s="72"/>
      <c r="UBK56" s="72"/>
      <c r="UBL56" s="72"/>
      <c r="UBM56" s="72"/>
      <c r="UBN56" s="72"/>
      <c r="UBO56" s="72"/>
      <c r="UBP56" s="72"/>
      <c r="UBQ56" s="72"/>
      <c r="UBR56" s="72"/>
      <c r="UBS56" s="72"/>
      <c r="UBT56" s="72"/>
      <c r="UBU56" s="72"/>
      <c r="UBV56" s="72"/>
      <c r="UBW56" s="72"/>
      <c r="UBX56" s="72"/>
      <c r="UBY56" s="72"/>
      <c r="UBZ56" s="72"/>
      <c r="UCA56" s="72"/>
      <c r="UCB56" s="72"/>
      <c r="UCC56" s="72"/>
      <c r="UCD56" s="72"/>
      <c r="UCE56" s="72"/>
      <c r="UCF56" s="72"/>
      <c r="UCG56" s="72"/>
      <c r="UCH56" s="72"/>
      <c r="UCI56" s="72"/>
      <c r="UCJ56" s="72"/>
      <c r="UCK56" s="72"/>
      <c r="UCL56" s="72"/>
      <c r="UCM56" s="72"/>
      <c r="UCN56" s="72"/>
      <c r="UCO56" s="72"/>
      <c r="UCP56" s="72"/>
      <c r="UCQ56" s="72"/>
      <c r="UCR56" s="72"/>
      <c r="UCS56" s="72"/>
      <c r="UCT56" s="72"/>
      <c r="UCU56" s="72"/>
      <c r="UCV56" s="72"/>
      <c r="UCW56" s="72"/>
      <c r="UCX56" s="72"/>
      <c r="UCY56" s="72"/>
      <c r="UCZ56" s="72"/>
      <c r="UDA56" s="72"/>
      <c r="UDB56" s="72"/>
      <c r="UDC56" s="72"/>
      <c r="UDD56" s="72"/>
      <c r="UDE56" s="72"/>
      <c r="UDF56" s="72"/>
      <c r="UDG56" s="72"/>
      <c r="UDH56" s="72"/>
      <c r="UDI56" s="72"/>
      <c r="UDJ56" s="72"/>
      <c r="UDK56" s="72"/>
      <c r="UDL56" s="72"/>
      <c r="UDM56" s="72"/>
      <c r="UDN56" s="72"/>
      <c r="UDO56" s="72"/>
      <c r="UDP56" s="72"/>
      <c r="UDQ56" s="72"/>
      <c r="UDR56" s="72"/>
      <c r="UDS56" s="72"/>
      <c r="UDT56" s="72"/>
      <c r="UDU56" s="72"/>
      <c r="UDV56" s="72"/>
      <c r="UDW56" s="72"/>
      <c r="UDX56" s="72"/>
      <c r="UDY56" s="72"/>
      <c r="UDZ56" s="72"/>
      <c r="UEA56" s="72"/>
      <c r="UEB56" s="72"/>
      <c r="UEC56" s="72"/>
      <c r="UED56" s="72"/>
      <c r="UEE56" s="72"/>
      <c r="UEF56" s="72"/>
      <c r="UEG56" s="72"/>
      <c r="UEH56" s="72"/>
      <c r="UEI56" s="72"/>
      <c r="UEJ56" s="72"/>
      <c r="UEK56" s="72"/>
      <c r="UEL56" s="72"/>
      <c r="UEM56" s="72"/>
      <c r="UEN56" s="72"/>
      <c r="UEO56" s="72"/>
      <c r="UEP56" s="72"/>
      <c r="UEQ56" s="72"/>
      <c r="UER56" s="72"/>
      <c r="UES56" s="72"/>
      <c r="UET56" s="72"/>
      <c r="UEU56" s="72"/>
      <c r="UEV56" s="72"/>
      <c r="UEW56" s="72"/>
      <c r="UEX56" s="72"/>
      <c r="UEY56" s="72"/>
      <c r="UEZ56" s="72"/>
      <c r="UFA56" s="72"/>
      <c r="UFB56" s="72"/>
      <c r="UFC56" s="72"/>
      <c r="UFD56" s="72"/>
      <c r="UFE56" s="72"/>
      <c r="UFF56" s="72"/>
      <c r="UFG56" s="72"/>
      <c r="UFH56" s="72"/>
      <c r="UFI56" s="72"/>
      <c r="UFJ56" s="72"/>
      <c r="UFK56" s="72"/>
      <c r="UFL56" s="72"/>
      <c r="UFM56" s="72"/>
      <c r="UFN56" s="72"/>
      <c r="UFO56" s="72"/>
      <c r="UFP56" s="72"/>
      <c r="UFQ56" s="72"/>
      <c r="UFR56" s="72"/>
      <c r="UFS56" s="72"/>
      <c r="UFT56" s="72"/>
      <c r="UFU56" s="72"/>
      <c r="UFV56" s="72"/>
      <c r="UFW56" s="72"/>
      <c r="UFX56" s="72"/>
      <c r="UFY56" s="72"/>
      <c r="UFZ56" s="72"/>
      <c r="UGA56" s="72"/>
      <c r="UGB56" s="72"/>
      <c r="UGC56" s="72"/>
      <c r="UGD56" s="72"/>
      <c r="UGE56" s="72"/>
      <c r="UGF56" s="72"/>
      <c r="UGG56" s="72"/>
      <c r="UGH56" s="72"/>
      <c r="UGI56" s="72"/>
      <c r="UGJ56" s="72"/>
      <c r="UGK56" s="72"/>
      <c r="UGL56" s="72"/>
      <c r="UGM56" s="72"/>
      <c r="UGN56" s="72"/>
      <c r="UGO56" s="72"/>
      <c r="UGP56" s="72"/>
      <c r="UGQ56" s="72"/>
      <c r="UGR56" s="72"/>
      <c r="UGS56" s="72"/>
      <c r="UGT56" s="72"/>
      <c r="UGU56" s="72"/>
      <c r="UGV56" s="72"/>
      <c r="UGW56" s="72"/>
      <c r="UGX56" s="72"/>
      <c r="UGY56" s="72"/>
      <c r="UGZ56" s="72"/>
      <c r="UHA56" s="72"/>
      <c r="UHB56" s="72"/>
      <c r="UHC56" s="72"/>
      <c r="UHD56" s="72"/>
      <c r="UHE56" s="72"/>
      <c r="UHF56" s="72"/>
      <c r="UHG56" s="72"/>
      <c r="UHH56" s="72"/>
      <c r="UHI56" s="72"/>
      <c r="UHJ56" s="72"/>
      <c r="UHK56" s="72"/>
      <c r="UHL56" s="72"/>
      <c r="UHM56" s="72"/>
      <c r="UHN56" s="72"/>
      <c r="UHO56" s="72"/>
      <c r="UHP56" s="72"/>
      <c r="UHQ56" s="72"/>
      <c r="UHR56" s="72"/>
      <c r="UHS56" s="72"/>
      <c r="UHT56" s="72"/>
      <c r="UHU56" s="72"/>
      <c r="UHV56" s="72"/>
      <c r="UHW56" s="72"/>
      <c r="UHX56" s="72"/>
      <c r="UHY56" s="72"/>
      <c r="UHZ56" s="72"/>
      <c r="UIA56" s="72"/>
      <c r="UIB56" s="72"/>
      <c r="UIC56" s="72"/>
      <c r="UID56" s="72"/>
      <c r="UIE56" s="72"/>
      <c r="UIF56" s="72"/>
      <c r="UIG56" s="72"/>
      <c r="UIH56" s="72"/>
      <c r="UII56" s="72"/>
      <c r="UIJ56" s="72"/>
      <c r="UIK56" s="72"/>
      <c r="UIL56" s="72"/>
      <c r="UIM56" s="72"/>
      <c r="UIN56" s="72"/>
      <c r="UIO56" s="72"/>
      <c r="UIP56" s="72"/>
      <c r="UIQ56" s="72"/>
      <c r="UIR56" s="72"/>
      <c r="UIS56" s="72"/>
      <c r="UIT56" s="72"/>
      <c r="UIU56" s="72"/>
      <c r="UIV56" s="72"/>
      <c r="UIW56" s="72"/>
      <c r="UIX56" s="72"/>
      <c r="UIY56" s="72"/>
      <c r="UIZ56" s="72"/>
      <c r="UJA56" s="72"/>
      <c r="UJB56" s="72"/>
      <c r="UJC56" s="72"/>
      <c r="UJD56" s="72"/>
      <c r="UJE56" s="72"/>
      <c r="UJF56" s="72"/>
      <c r="UJG56" s="72"/>
      <c r="UJH56" s="72"/>
      <c r="UJI56" s="72"/>
      <c r="UJJ56" s="72"/>
      <c r="UJK56" s="72"/>
      <c r="UJL56" s="72"/>
      <c r="UJM56" s="72"/>
      <c r="UJN56" s="72"/>
      <c r="UJO56" s="72"/>
      <c r="UJP56" s="72"/>
      <c r="UJQ56" s="72"/>
      <c r="UJR56" s="72"/>
      <c r="UJS56" s="72"/>
      <c r="UJT56" s="72"/>
      <c r="UJU56" s="72"/>
      <c r="UJV56" s="72"/>
      <c r="UJW56" s="72"/>
      <c r="UJX56" s="72"/>
      <c r="UJY56" s="72"/>
      <c r="UJZ56" s="72"/>
      <c r="UKA56" s="72"/>
      <c r="UKB56" s="72"/>
      <c r="UKC56" s="72"/>
      <c r="UKD56" s="72"/>
      <c r="UKE56" s="72"/>
      <c r="UKF56" s="72"/>
      <c r="UKG56" s="72"/>
      <c r="UKH56" s="72"/>
      <c r="UKI56" s="72"/>
      <c r="UKJ56" s="72"/>
      <c r="UKK56" s="72"/>
      <c r="UKL56" s="72"/>
      <c r="UKM56" s="72"/>
      <c r="UKN56" s="72"/>
      <c r="UKO56" s="72"/>
      <c r="UKP56" s="72"/>
      <c r="UKQ56" s="72"/>
      <c r="UKR56" s="72"/>
      <c r="UKS56" s="72"/>
      <c r="UKT56" s="72"/>
      <c r="UKU56" s="72"/>
      <c r="UKV56" s="72"/>
      <c r="UKW56" s="72"/>
      <c r="UKX56" s="72"/>
      <c r="UKY56" s="72"/>
      <c r="UKZ56" s="72"/>
      <c r="ULA56" s="72"/>
      <c r="ULB56" s="72"/>
      <c r="ULC56" s="72"/>
      <c r="ULD56" s="72"/>
      <c r="ULE56" s="72"/>
      <c r="ULF56" s="72"/>
      <c r="ULG56" s="72"/>
      <c r="ULH56" s="72"/>
      <c r="ULI56" s="72"/>
      <c r="ULJ56" s="72"/>
      <c r="ULK56" s="72"/>
      <c r="ULL56" s="72"/>
      <c r="ULM56" s="72"/>
      <c r="ULN56" s="72"/>
      <c r="ULO56" s="72"/>
      <c r="ULP56" s="72"/>
      <c r="ULQ56" s="72"/>
      <c r="ULR56" s="72"/>
      <c r="ULS56" s="72"/>
      <c r="ULT56" s="72"/>
      <c r="ULU56" s="72"/>
      <c r="ULV56" s="72"/>
      <c r="ULW56" s="72"/>
      <c r="ULX56" s="72"/>
      <c r="ULY56" s="72"/>
      <c r="ULZ56" s="72"/>
      <c r="UMA56" s="72"/>
      <c r="UMB56" s="72"/>
      <c r="UMC56" s="72"/>
      <c r="UMD56" s="72"/>
      <c r="UME56" s="72"/>
      <c r="UMF56" s="72"/>
      <c r="UMG56" s="72"/>
      <c r="UMH56" s="72"/>
      <c r="UMI56" s="72"/>
      <c r="UMJ56" s="72"/>
      <c r="UMK56" s="72"/>
      <c r="UML56" s="72"/>
      <c r="UMM56" s="72"/>
      <c r="UMN56" s="72"/>
      <c r="UMO56" s="72"/>
      <c r="UMP56" s="72"/>
      <c r="UMQ56" s="72"/>
      <c r="UMR56" s="72"/>
      <c r="UMS56" s="72"/>
      <c r="UMT56" s="72"/>
      <c r="UMU56" s="72"/>
      <c r="UMV56" s="72"/>
      <c r="UMW56" s="72"/>
      <c r="UMX56" s="72"/>
      <c r="UMY56" s="72"/>
      <c r="UMZ56" s="72"/>
      <c r="UNA56" s="72"/>
      <c r="UNB56" s="72"/>
      <c r="UNC56" s="72"/>
      <c r="UND56" s="72"/>
      <c r="UNE56" s="72"/>
      <c r="UNF56" s="72"/>
      <c r="UNG56" s="72"/>
      <c r="UNH56" s="72"/>
      <c r="UNI56" s="72"/>
      <c r="UNJ56" s="72"/>
      <c r="UNK56" s="72"/>
      <c r="UNL56" s="72"/>
      <c r="UNM56" s="72"/>
      <c r="UNN56" s="72"/>
      <c r="UNO56" s="72"/>
      <c r="UNP56" s="72"/>
      <c r="UNQ56" s="72"/>
      <c r="UNR56" s="72"/>
      <c r="UNS56" s="72"/>
      <c r="UNT56" s="72"/>
      <c r="UNU56" s="72"/>
      <c r="UNV56" s="72"/>
      <c r="UNW56" s="72"/>
      <c r="UNX56" s="72"/>
      <c r="UNY56" s="72"/>
      <c r="UNZ56" s="72"/>
      <c r="UOA56" s="72"/>
      <c r="UOB56" s="72"/>
      <c r="UOC56" s="72"/>
      <c r="UOD56" s="72"/>
      <c r="UOE56" s="72"/>
      <c r="UOF56" s="72"/>
      <c r="UOG56" s="72"/>
      <c r="UOH56" s="72"/>
      <c r="UOI56" s="72"/>
      <c r="UOJ56" s="72"/>
      <c r="UOK56" s="72"/>
      <c r="UOL56" s="72"/>
      <c r="UOM56" s="72"/>
      <c r="UON56" s="72"/>
      <c r="UOO56" s="72"/>
      <c r="UOP56" s="72"/>
      <c r="UOQ56" s="72"/>
      <c r="UOR56" s="72"/>
      <c r="UOS56" s="72"/>
      <c r="UOT56" s="72"/>
      <c r="UOU56" s="72"/>
      <c r="UOV56" s="72"/>
      <c r="UOW56" s="72"/>
      <c r="UOX56" s="72"/>
      <c r="UOY56" s="72"/>
      <c r="UOZ56" s="72"/>
      <c r="UPA56" s="72"/>
      <c r="UPB56" s="72"/>
      <c r="UPC56" s="72"/>
      <c r="UPD56" s="72"/>
      <c r="UPE56" s="72"/>
      <c r="UPF56" s="72"/>
      <c r="UPG56" s="72"/>
      <c r="UPH56" s="72"/>
      <c r="UPI56" s="72"/>
      <c r="UPJ56" s="72"/>
      <c r="UPK56" s="72"/>
      <c r="UPL56" s="72"/>
      <c r="UPM56" s="72"/>
      <c r="UPN56" s="72"/>
      <c r="UPO56" s="72"/>
      <c r="UPP56" s="72"/>
      <c r="UPQ56" s="72"/>
      <c r="UPR56" s="72"/>
      <c r="UPS56" s="72"/>
      <c r="UPT56" s="72"/>
      <c r="UPU56" s="72"/>
      <c r="UPV56" s="72"/>
      <c r="UPW56" s="72"/>
      <c r="UPX56" s="72"/>
      <c r="UPY56" s="72"/>
      <c r="UPZ56" s="72"/>
      <c r="UQA56" s="72"/>
      <c r="UQB56" s="72"/>
      <c r="UQC56" s="72"/>
      <c r="UQD56" s="72"/>
      <c r="UQE56" s="72"/>
      <c r="UQF56" s="72"/>
      <c r="UQG56" s="72"/>
      <c r="UQH56" s="72"/>
      <c r="UQI56" s="72"/>
      <c r="UQJ56" s="72"/>
      <c r="UQK56" s="72"/>
      <c r="UQL56" s="72"/>
      <c r="UQM56" s="72"/>
      <c r="UQN56" s="72"/>
      <c r="UQO56" s="72"/>
      <c r="UQP56" s="72"/>
      <c r="UQQ56" s="72"/>
      <c r="UQR56" s="72"/>
      <c r="UQS56" s="72"/>
      <c r="UQT56" s="72"/>
      <c r="UQU56" s="72"/>
      <c r="UQV56" s="72"/>
      <c r="UQW56" s="72"/>
      <c r="UQX56" s="72"/>
      <c r="UQY56" s="72"/>
      <c r="UQZ56" s="72"/>
      <c r="URA56" s="72"/>
      <c r="URB56" s="72"/>
      <c r="URC56" s="72"/>
      <c r="URD56" s="72"/>
      <c r="URE56" s="72"/>
      <c r="URF56" s="72"/>
      <c r="URG56" s="72"/>
      <c r="URH56" s="72"/>
      <c r="URI56" s="72"/>
      <c r="URJ56" s="72"/>
      <c r="URK56" s="72"/>
      <c r="URL56" s="72"/>
      <c r="URM56" s="72"/>
      <c r="URN56" s="72"/>
      <c r="URO56" s="72"/>
      <c r="URP56" s="72"/>
      <c r="URQ56" s="72"/>
      <c r="URR56" s="72"/>
      <c r="URS56" s="72"/>
      <c r="URT56" s="72"/>
      <c r="URU56" s="72"/>
      <c r="URV56" s="72"/>
      <c r="URW56" s="72"/>
      <c r="URX56" s="72"/>
      <c r="URY56" s="72"/>
      <c r="URZ56" s="72"/>
      <c r="USA56" s="72"/>
      <c r="USB56" s="72"/>
      <c r="USC56" s="72"/>
      <c r="USD56" s="72"/>
      <c r="USE56" s="72"/>
      <c r="USF56" s="72"/>
      <c r="USG56" s="72"/>
      <c r="USH56" s="72"/>
      <c r="USI56" s="72"/>
      <c r="USJ56" s="72"/>
      <c r="USK56" s="72"/>
      <c r="USL56" s="72"/>
      <c r="USM56" s="72"/>
      <c r="USN56" s="72"/>
      <c r="USO56" s="72"/>
      <c r="USP56" s="72"/>
      <c r="USQ56" s="72"/>
      <c r="USR56" s="72"/>
      <c r="USS56" s="72"/>
      <c r="UST56" s="72"/>
      <c r="USU56" s="72"/>
      <c r="USV56" s="72"/>
      <c r="USW56" s="72"/>
      <c r="USX56" s="72"/>
      <c r="USY56" s="72"/>
      <c r="USZ56" s="72"/>
      <c r="UTA56" s="72"/>
      <c r="UTB56" s="72"/>
      <c r="UTC56" s="72"/>
      <c r="UTD56" s="72"/>
      <c r="UTE56" s="72"/>
      <c r="UTF56" s="72"/>
      <c r="UTG56" s="72"/>
      <c r="UTH56" s="72"/>
      <c r="UTI56" s="72"/>
      <c r="UTJ56" s="72"/>
      <c r="UTK56" s="72"/>
      <c r="UTL56" s="72"/>
      <c r="UTM56" s="72"/>
      <c r="UTN56" s="72"/>
      <c r="UTO56" s="72"/>
      <c r="UTP56" s="72"/>
      <c r="UTQ56" s="72"/>
      <c r="UTR56" s="72"/>
      <c r="UTS56" s="72"/>
      <c r="UTT56" s="72"/>
      <c r="UTU56" s="72"/>
      <c r="UTV56" s="72"/>
      <c r="UTW56" s="72"/>
      <c r="UTX56" s="72"/>
      <c r="UTY56" s="72"/>
      <c r="UTZ56" s="72"/>
      <c r="UUA56" s="72"/>
      <c r="UUB56" s="72"/>
      <c r="UUC56" s="72"/>
      <c r="UUD56" s="72"/>
      <c r="UUE56" s="72"/>
      <c r="UUF56" s="72"/>
      <c r="UUG56" s="72"/>
      <c r="UUH56" s="72"/>
      <c r="UUI56" s="72"/>
      <c r="UUJ56" s="72"/>
      <c r="UUK56" s="72"/>
      <c r="UUL56" s="72"/>
      <c r="UUM56" s="72"/>
      <c r="UUN56" s="72"/>
      <c r="UUO56" s="72"/>
      <c r="UUP56" s="72"/>
      <c r="UUQ56" s="72"/>
      <c r="UUR56" s="72"/>
      <c r="UUS56" s="72"/>
      <c r="UUT56" s="72"/>
      <c r="UUU56" s="72"/>
      <c r="UUV56" s="72"/>
      <c r="UUW56" s="72"/>
      <c r="UUX56" s="72"/>
      <c r="UUY56" s="72"/>
      <c r="UUZ56" s="72"/>
      <c r="UVA56" s="72"/>
      <c r="UVB56" s="72"/>
      <c r="UVC56" s="72"/>
      <c r="UVD56" s="72"/>
      <c r="UVE56" s="72"/>
      <c r="UVF56" s="72"/>
      <c r="UVG56" s="72"/>
      <c r="UVH56" s="72"/>
      <c r="UVI56" s="72"/>
      <c r="UVJ56" s="72"/>
      <c r="UVK56" s="72"/>
      <c r="UVL56" s="72"/>
      <c r="UVM56" s="72"/>
      <c r="UVN56" s="72"/>
      <c r="UVO56" s="72"/>
      <c r="UVP56" s="72"/>
      <c r="UVQ56" s="72"/>
      <c r="UVR56" s="72"/>
      <c r="UVS56" s="72"/>
      <c r="UVT56" s="72"/>
      <c r="UVU56" s="72"/>
      <c r="UVV56" s="72"/>
      <c r="UVW56" s="72"/>
      <c r="UVX56" s="72"/>
      <c r="UVY56" s="72"/>
      <c r="UVZ56" s="72"/>
      <c r="UWA56" s="72"/>
      <c r="UWB56" s="72"/>
      <c r="UWC56" s="72"/>
      <c r="UWD56" s="72"/>
      <c r="UWE56" s="72"/>
      <c r="UWF56" s="72"/>
      <c r="UWG56" s="72"/>
      <c r="UWH56" s="72"/>
      <c r="UWI56" s="72"/>
      <c r="UWJ56" s="72"/>
      <c r="UWK56" s="72"/>
      <c r="UWL56" s="72"/>
      <c r="UWM56" s="72"/>
      <c r="UWN56" s="72"/>
      <c r="UWO56" s="72"/>
      <c r="UWP56" s="72"/>
      <c r="UWQ56" s="72"/>
      <c r="UWR56" s="72"/>
      <c r="UWS56" s="72"/>
      <c r="UWT56" s="72"/>
      <c r="UWU56" s="72"/>
      <c r="UWV56" s="72"/>
      <c r="UWW56" s="72"/>
      <c r="UWX56" s="72"/>
      <c r="UWY56" s="72"/>
      <c r="UWZ56" s="72"/>
      <c r="UXA56" s="72"/>
      <c r="UXB56" s="72"/>
      <c r="UXC56" s="72"/>
      <c r="UXD56" s="72"/>
      <c r="UXE56" s="72"/>
      <c r="UXF56" s="72"/>
      <c r="UXG56" s="72"/>
      <c r="UXH56" s="72"/>
      <c r="UXI56" s="72"/>
      <c r="UXJ56" s="72"/>
      <c r="UXK56" s="72"/>
      <c r="UXL56" s="72"/>
      <c r="UXM56" s="72"/>
      <c r="UXN56" s="72"/>
      <c r="UXO56" s="72"/>
      <c r="UXP56" s="72"/>
      <c r="UXQ56" s="72"/>
      <c r="UXR56" s="72"/>
      <c r="UXS56" s="72"/>
      <c r="UXT56" s="72"/>
      <c r="UXU56" s="72"/>
      <c r="UXV56" s="72"/>
      <c r="UXW56" s="72"/>
      <c r="UXX56" s="72"/>
      <c r="UXY56" s="72"/>
      <c r="UXZ56" s="72"/>
      <c r="UYA56" s="72"/>
      <c r="UYB56" s="72"/>
      <c r="UYC56" s="72"/>
      <c r="UYD56" s="72"/>
      <c r="UYE56" s="72"/>
      <c r="UYF56" s="72"/>
      <c r="UYG56" s="72"/>
      <c r="UYH56" s="72"/>
      <c r="UYI56" s="72"/>
      <c r="UYJ56" s="72"/>
      <c r="UYK56" s="72"/>
      <c r="UYL56" s="72"/>
      <c r="UYM56" s="72"/>
      <c r="UYN56" s="72"/>
      <c r="UYO56" s="72"/>
      <c r="UYP56" s="72"/>
      <c r="UYQ56" s="72"/>
      <c r="UYR56" s="72"/>
      <c r="UYS56" s="72"/>
      <c r="UYT56" s="72"/>
      <c r="UYU56" s="72"/>
      <c r="UYV56" s="72"/>
      <c r="UYW56" s="72"/>
      <c r="UYX56" s="72"/>
      <c r="UYY56" s="72"/>
      <c r="UYZ56" s="72"/>
      <c r="UZA56" s="72"/>
      <c r="UZB56" s="72"/>
      <c r="UZC56" s="72"/>
      <c r="UZD56" s="72"/>
      <c r="UZE56" s="72"/>
      <c r="UZF56" s="72"/>
      <c r="UZG56" s="72"/>
      <c r="UZH56" s="72"/>
      <c r="UZI56" s="72"/>
      <c r="UZJ56" s="72"/>
      <c r="UZK56" s="72"/>
      <c r="UZL56" s="72"/>
      <c r="UZM56" s="72"/>
      <c r="UZN56" s="72"/>
      <c r="UZO56" s="72"/>
      <c r="UZP56" s="72"/>
      <c r="UZQ56" s="72"/>
      <c r="UZR56" s="72"/>
      <c r="UZS56" s="72"/>
      <c r="UZT56" s="72"/>
      <c r="UZU56" s="72"/>
      <c r="UZV56" s="72"/>
      <c r="UZW56" s="72"/>
      <c r="UZX56" s="72"/>
      <c r="UZY56" s="72"/>
      <c r="UZZ56" s="72"/>
      <c r="VAA56" s="72"/>
      <c r="VAB56" s="72"/>
      <c r="VAC56" s="72"/>
      <c r="VAD56" s="72"/>
      <c r="VAE56" s="72"/>
      <c r="VAF56" s="72"/>
      <c r="VAG56" s="72"/>
      <c r="VAH56" s="72"/>
      <c r="VAI56" s="72"/>
      <c r="VAJ56" s="72"/>
      <c r="VAK56" s="72"/>
      <c r="VAL56" s="72"/>
      <c r="VAM56" s="72"/>
      <c r="VAN56" s="72"/>
      <c r="VAO56" s="72"/>
      <c r="VAP56" s="72"/>
      <c r="VAQ56" s="72"/>
      <c r="VAR56" s="72"/>
      <c r="VAS56" s="72"/>
      <c r="VAT56" s="72"/>
      <c r="VAU56" s="72"/>
      <c r="VAV56" s="72"/>
      <c r="VAW56" s="72"/>
      <c r="VAX56" s="72"/>
      <c r="VAY56" s="72"/>
      <c r="VAZ56" s="72"/>
      <c r="VBA56" s="72"/>
      <c r="VBB56" s="72"/>
      <c r="VBC56" s="72"/>
      <c r="VBD56" s="72"/>
      <c r="VBE56" s="72"/>
      <c r="VBF56" s="72"/>
      <c r="VBG56" s="72"/>
      <c r="VBH56" s="72"/>
      <c r="VBI56" s="72"/>
      <c r="VBJ56" s="72"/>
      <c r="VBK56" s="72"/>
      <c r="VBL56" s="72"/>
      <c r="VBM56" s="72"/>
      <c r="VBN56" s="72"/>
      <c r="VBO56" s="72"/>
      <c r="VBP56" s="72"/>
      <c r="VBQ56" s="72"/>
      <c r="VBR56" s="72"/>
      <c r="VBS56" s="72"/>
      <c r="VBT56" s="72"/>
      <c r="VBU56" s="72"/>
      <c r="VBV56" s="72"/>
      <c r="VBW56" s="72"/>
      <c r="VBX56" s="72"/>
      <c r="VBY56" s="72"/>
      <c r="VBZ56" s="72"/>
      <c r="VCA56" s="72"/>
      <c r="VCB56" s="72"/>
      <c r="VCC56" s="72"/>
      <c r="VCD56" s="72"/>
      <c r="VCE56" s="72"/>
      <c r="VCF56" s="72"/>
      <c r="VCG56" s="72"/>
      <c r="VCH56" s="72"/>
      <c r="VCI56" s="72"/>
      <c r="VCJ56" s="72"/>
      <c r="VCK56" s="72"/>
      <c r="VCL56" s="72"/>
      <c r="VCM56" s="72"/>
      <c r="VCN56" s="72"/>
      <c r="VCO56" s="72"/>
      <c r="VCP56" s="72"/>
      <c r="VCQ56" s="72"/>
      <c r="VCR56" s="72"/>
      <c r="VCS56" s="72"/>
      <c r="VCT56" s="72"/>
      <c r="VCU56" s="72"/>
      <c r="VCV56" s="72"/>
      <c r="VCW56" s="72"/>
      <c r="VCX56" s="72"/>
      <c r="VCY56" s="72"/>
      <c r="VCZ56" s="72"/>
      <c r="VDA56" s="72"/>
      <c r="VDB56" s="72"/>
      <c r="VDC56" s="72"/>
      <c r="VDD56" s="72"/>
      <c r="VDE56" s="72"/>
      <c r="VDF56" s="72"/>
      <c r="VDG56" s="72"/>
      <c r="VDH56" s="72"/>
      <c r="VDI56" s="72"/>
      <c r="VDJ56" s="72"/>
      <c r="VDK56" s="72"/>
      <c r="VDL56" s="72"/>
      <c r="VDM56" s="72"/>
      <c r="VDN56" s="72"/>
      <c r="VDO56" s="72"/>
      <c r="VDP56" s="72"/>
      <c r="VDQ56" s="72"/>
      <c r="VDR56" s="72"/>
      <c r="VDS56" s="72"/>
      <c r="VDT56" s="72"/>
      <c r="VDU56" s="72"/>
      <c r="VDV56" s="72"/>
      <c r="VDW56" s="72"/>
      <c r="VDX56" s="72"/>
      <c r="VDY56" s="72"/>
      <c r="VDZ56" s="72"/>
      <c r="VEA56" s="72"/>
      <c r="VEB56" s="72"/>
      <c r="VEC56" s="72"/>
      <c r="VED56" s="72"/>
      <c r="VEE56" s="72"/>
      <c r="VEF56" s="72"/>
      <c r="VEG56" s="72"/>
      <c r="VEH56" s="72"/>
      <c r="VEI56" s="72"/>
      <c r="VEJ56" s="72"/>
      <c r="VEK56" s="72"/>
      <c r="VEL56" s="72"/>
      <c r="VEM56" s="72"/>
      <c r="VEN56" s="72"/>
      <c r="VEO56" s="72"/>
      <c r="VEP56" s="72"/>
      <c r="VEQ56" s="72"/>
      <c r="VER56" s="72"/>
      <c r="VES56" s="72"/>
      <c r="VET56" s="72"/>
      <c r="VEU56" s="72"/>
      <c r="VEV56" s="72"/>
      <c r="VEW56" s="72"/>
      <c r="VEX56" s="72"/>
      <c r="VEY56" s="72"/>
      <c r="VEZ56" s="72"/>
      <c r="VFA56" s="72"/>
      <c r="VFB56" s="72"/>
      <c r="VFC56" s="72"/>
      <c r="VFD56" s="72"/>
      <c r="VFE56" s="72"/>
      <c r="VFF56" s="72"/>
      <c r="VFG56" s="72"/>
      <c r="VFH56" s="72"/>
      <c r="VFI56" s="72"/>
      <c r="VFJ56" s="72"/>
      <c r="VFK56" s="72"/>
      <c r="VFL56" s="72"/>
      <c r="VFM56" s="72"/>
      <c r="VFN56" s="72"/>
      <c r="VFO56" s="72"/>
      <c r="VFP56" s="72"/>
      <c r="VFQ56" s="72"/>
      <c r="VFR56" s="72"/>
      <c r="VFS56" s="72"/>
      <c r="VFT56" s="72"/>
      <c r="VFU56" s="72"/>
      <c r="VFV56" s="72"/>
      <c r="VFW56" s="72"/>
      <c r="VFX56" s="72"/>
      <c r="VFY56" s="72"/>
      <c r="VFZ56" s="72"/>
      <c r="VGA56" s="72"/>
      <c r="VGB56" s="72"/>
      <c r="VGC56" s="72"/>
      <c r="VGD56" s="72"/>
      <c r="VGE56" s="72"/>
      <c r="VGF56" s="72"/>
      <c r="VGG56" s="72"/>
      <c r="VGH56" s="72"/>
      <c r="VGI56" s="72"/>
      <c r="VGJ56" s="72"/>
      <c r="VGK56" s="72"/>
      <c r="VGL56" s="72"/>
      <c r="VGM56" s="72"/>
      <c r="VGN56" s="72"/>
      <c r="VGO56" s="72"/>
      <c r="VGP56" s="72"/>
      <c r="VGQ56" s="72"/>
      <c r="VGR56" s="72"/>
      <c r="VGS56" s="72"/>
      <c r="VGT56" s="72"/>
      <c r="VGU56" s="72"/>
      <c r="VGV56" s="72"/>
      <c r="VGW56" s="72"/>
      <c r="VGX56" s="72"/>
      <c r="VGY56" s="72"/>
      <c r="VGZ56" s="72"/>
      <c r="VHA56" s="72"/>
      <c r="VHB56" s="72"/>
      <c r="VHC56" s="72"/>
      <c r="VHD56" s="72"/>
      <c r="VHE56" s="72"/>
      <c r="VHF56" s="72"/>
      <c r="VHG56" s="72"/>
      <c r="VHH56" s="72"/>
      <c r="VHI56" s="72"/>
      <c r="VHJ56" s="72"/>
      <c r="VHK56" s="72"/>
      <c r="VHL56" s="72"/>
      <c r="VHM56" s="72"/>
      <c r="VHN56" s="72"/>
      <c r="VHO56" s="72"/>
      <c r="VHP56" s="72"/>
      <c r="VHQ56" s="72"/>
      <c r="VHR56" s="72"/>
      <c r="VHS56" s="72"/>
      <c r="VHT56" s="72"/>
      <c r="VHU56" s="72"/>
      <c r="VHV56" s="72"/>
      <c r="VHW56" s="72"/>
      <c r="VHX56" s="72"/>
      <c r="VHY56" s="72"/>
      <c r="VHZ56" s="72"/>
      <c r="VIA56" s="72"/>
      <c r="VIB56" s="72"/>
      <c r="VIC56" s="72"/>
      <c r="VID56" s="72"/>
      <c r="VIE56" s="72"/>
      <c r="VIF56" s="72"/>
      <c r="VIG56" s="72"/>
      <c r="VIH56" s="72"/>
      <c r="VII56" s="72"/>
      <c r="VIJ56" s="72"/>
      <c r="VIK56" s="72"/>
      <c r="VIL56" s="72"/>
      <c r="VIM56" s="72"/>
      <c r="VIN56" s="72"/>
      <c r="VIO56" s="72"/>
      <c r="VIP56" s="72"/>
      <c r="VIQ56" s="72"/>
      <c r="VIR56" s="72"/>
      <c r="VIS56" s="72"/>
      <c r="VIT56" s="72"/>
      <c r="VIU56" s="72"/>
      <c r="VIV56" s="72"/>
      <c r="VIW56" s="72"/>
      <c r="VIX56" s="72"/>
      <c r="VIY56" s="72"/>
      <c r="VIZ56" s="72"/>
      <c r="VJA56" s="72"/>
      <c r="VJB56" s="72"/>
      <c r="VJC56" s="72"/>
      <c r="VJD56" s="72"/>
      <c r="VJE56" s="72"/>
      <c r="VJF56" s="72"/>
      <c r="VJG56" s="72"/>
      <c r="VJH56" s="72"/>
      <c r="VJI56" s="72"/>
      <c r="VJJ56" s="72"/>
      <c r="VJK56" s="72"/>
      <c r="VJL56" s="72"/>
      <c r="VJM56" s="72"/>
      <c r="VJN56" s="72"/>
      <c r="VJO56" s="72"/>
      <c r="VJP56" s="72"/>
      <c r="VJQ56" s="72"/>
      <c r="VJR56" s="72"/>
      <c r="VJS56" s="72"/>
      <c r="VJT56" s="72"/>
      <c r="VJU56" s="72"/>
      <c r="VJV56" s="72"/>
      <c r="VJW56" s="72"/>
      <c r="VJX56" s="72"/>
      <c r="VJY56" s="72"/>
      <c r="VJZ56" s="72"/>
      <c r="VKA56" s="72"/>
      <c r="VKB56" s="72"/>
      <c r="VKC56" s="72"/>
      <c r="VKD56" s="72"/>
      <c r="VKE56" s="72"/>
      <c r="VKF56" s="72"/>
      <c r="VKG56" s="72"/>
      <c r="VKH56" s="72"/>
      <c r="VKI56" s="72"/>
      <c r="VKJ56" s="72"/>
      <c r="VKK56" s="72"/>
      <c r="VKL56" s="72"/>
      <c r="VKM56" s="72"/>
      <c r="VKN56" s="72"/>
      <c r="VKO56" s="72"/>
      <c r="VKP56" s="72"/>
      <c r="VKQ56" s="72"/>
      <c r="VKR56" s="72"/>
      <c r="VKS56" s="72"/>
      <c r="VKT56" s="72"/>
      <c r="VKU56" s="72"/>
      <c r="VKV56" s="72"/>
      <c r="VKW56" s="72"/>
      <c r="VKX56" s="72"/>
      <c r="VKY56" s="72"/>
      <c r="VKZ56" s="72"/>
      <c r="VLA56" s="72"/>
      <c r="VLB56" s="72"/>
      <c r="VLC56" s="72"/>
      <c r="VLD56" s="72"/>
      <c r="VLE56" s="72"/>
      <c r="VLF56" s="72"/>
      <c r="VLG56" s="72"/>
      <c r="VLH56" s="72"/>
      <c r="VLI56" s="72"/>
      <c r="VLJ56" s="72"/>
      <c r="VLK56" s="72"/>
      <c r="VLL56" s="72"/>
      <c r="VLM56" s="72"/>
      <c r="VLN56" s="72"/>
      <c r="VLO56" s="72"/>
      <c r="VLP56" s="72"/>
      <c r="VLQ56" s="72"/>
      <c r="VLR56" s="72"/>
      <c r="VLS56" s="72"/>
      <c r="VLT56" s="72"/>
      <c r="VLU56" s="72"/>
      <c r="VLV56" s="72"/>
      <c r="VLW56" s="72"/>
      <c r="VLX56" s="72"/>
      <c r="VLY56" s="72"/>
      <c r="VLZ56" s="72"/>
      <c r="VMA56" s="72"/>
      <c r="VMB56" s="72"/>
      <c r="VMC56" s="72"/>
      <c r="VMD56" s="72"/>
      <c r="VME56" s="72"/>
      <c r="VMF56" s="72"/>
      <c r="VMG56" s="72"/>
      <c r="VMH56" s="72"/>
      <c r="VMI56" s="72"/>
      <c r="VMJ56" s="72"/>
      <c r="VMK56" s="72"/>
      <c r="VML56" s="72"/>
      <c r="VMM56" s="72"/>
      <c r="VMN56" s="72"/>
      <c r="VMO56" s="72"/>
      <c r="VMP56" s="72"/>
      <c r="VMQ56" s="72"/>
      <c r="VMR56" s="72"/>
      <c r="VMS56" s="72"/>
      <c r="VMT56" s="72"/>
      <c r="VMU56" s="72"/>
      <c r="VMV56" s="72"/>
      <c r="VMW56" s="72"/>
      <c r="VMX56" s="72"/>
      <c r="VMY56" s="72"/>
      <c r="VMZ56" s="72"/>
      <c r="VNA56" s="72"/>
      <c r="VNB56" s="72"/>
      <c r="VNC56" s="72"/>
      <c r="VND56" s="72"/>
      <c r="VNE56" s="72"/>
      <c r="VNF56" s="72"/>
      <c r="VNG56" s="72"/>
      <c r="VNH56" s="72"/>
      <c r="VNI56" s="72"/>
      <c r="VNJ56" s="72"/>
      <c r="VNK56" s="72"/>
      <c r="VNL56" s="72"/>
      <c r="VNM56" s="72"/>
      <c r="VNN56" s="72"/>
      <c r="VNO56" s="72"/>
      <c r="VNP56" s="72"/>
      <c r="VNQ56" s="72"/>
      <c r="VNR56" s="72"/>
      <c r="VNS56" s="72"/>
      <c r="VNT56" s="72"/>
      <c r="VNU56" s="72"/>
      <c r="VNV56" s="72"/>
      <c r="VNW56" s="72"/>
      <c r="VNX56" s="72"/>
      <c r="VNY56" s="72"/>
      <c r="VNZ56" s="72"/>
      <c r="VOA56" s="72"/>
      <c r="VOB56" s="72"/>
      <c r="VOC56" s="72"/>
      <c r="VOD56" s="72"/>
      <c r="VOE56" s="72"/>
      <c r="VOF56" s="72"/>
      <c r="VOG56" s="72"/>
      <c r="VOH56" s="72"/>
      <c r="VOI56" s="72"/>
      <c r="VOJ56" s="72"/>
      <c r="VOK56" s="72"/>
      <c r="VOL56" s="72"/>
      <c r="VOM56" s="72"/>
      <c r="VON56" s="72"/>
      <c r="VOO56" s="72"/>
      <c r="VOP56" s="72"/>
      <c r="VOQ56" s="72"/>
      <c r="VOR56" s="72"/>
      <c r="VOS56" s="72"/>
      <c r="VOT56" s="72"/>
      <c r="VOU56" s="72"/>
      <c r="VOV56" s="72"/>
      <c r="VOW56" s="72"/>
      <c r="VOX56" s="72"/>
      <c r="VOY56" s="72"/>
      <c r="VOZ56" s="72"/>
      <c r="VPA56" s="72"/>
      <c r="VPB56" s="72"/>
      <c r="VPC56" s="72"/>
      <c r="VPD56" s="72"/>
      <c r="VPE56" s="72"/>
      <c r="VPF56" s="72"/>
      <c r="VPG56" s="72"/>
      <c r="VPH56" s="72"/>
      <c r="VPI56" s="72"/>
      <c r="VPJ56" s="72"/>
      <c r="VPK56" s="72"/>
      <c r="VPL56" s="72"/>
      <c r="VPM56" s="72"/>
      <c r="VPN56" s="72"/>
      <c r="VPO56" s="72"/>
      <c r="VPP56" s="72"/>
      <c r="VPQ56" s="72"/>
      <c r="VPR56" s="72"/>
      <c r="VPS56" s="72"/>
      <c r="VPT56" s="72"/>
      <c r="VPU56" s="72"/>
      <c r="VPV56" s="72"/>
      <c r="VPW56" s="72"/>
      <c r="VPX56" s="72"/>
      <c r="VPY56" s="72"/>
      <c r="VPZ56" s="72"/>
      <c r="VQA56" s="72"/>
      <c r="VQB56" s="72"/>
      <c r="VQC56" s="72"/>
      <c r="VQD56" s="72"/>
      <c r="VQE56" s="72"/>
      <c r="VQF56" s="72"/>
      <c r="VQG56" s="72"/>
      <c r="VQH56" s="72"/>
      <c r="VQI56" s="72"/>
      <c r="VQJ56" s="72"/>
      <c r="VQK56" s="72"/>
      <c r="VQL56" s="72"/>
      <c r="VQM56" s="72"/>
      <c r="VQN56" s="72"/>
      <c r="VQO56" s="72"/>
      <c r="VQP56" s="72"/>
      <c r="VQQ56" s="72"/>
      <c r="VQR56" s="72"/>
      <c r="VQS56" s="72"/>
      <c r="VQT56" s="72"/>
      <c r="VQU56" s="72"/>
      <c r="VQV56" s="72"/>
      <c r="VQW56" s="72"/>
      <c r="VQX56" s="72"/>
      <c r="VQY56" s="72"/>
      <c r="VQZ56" s="72"/>
      <c r="VRA56" s="72"/>
      <c r="VRB56" s="72"/>
      <c r="VRC56" s="72"/>
      <c r="VRD56" s="72"/>
      <c r="VRE56" s="72"/>
      <c r="VRF56" s="72"/>
      <c r="VRG56" s="72"/>
      <c r="VRH56" s="72"/>
      <c r="VRI56" s="72"/>
      <c r="VRJ56" s="72"/>
      <c r="VRK56" s="72"/>
      <c r="VRL56" s="72"/>
      <c r="VRM56" s="72"/>
      <c r="VRN56" s="72"/>
      <c r="VRO56" s="72"/>
      <c r="VRP56" s="72"/>
      <c r="VRQ56" s="72"/>
      <c r="VRR56" s="72"/>
      <c r="VRS56" s="72"/>
      <c r="VRT56" s="72"/>
      <c r="VRU56" s="72"/>
      <c r="VRV56" s="72"/>
      <c r="VRW56" s="72"/>
      <c r="VRX56" s="72"/>
      <c r="VRY56" s="72"/>
      <c r="VRZ56" s="72"/>
      <c r="VSA56" s="72"/>
      <c r="VSB56" s="72"/>
      <c r="VSC56" s="72"/>
      <c r="VSD56" s="72"/>
      <c r="VSE56" s="72"/>
      <c r="VSF56" s="72"/>
      <c r="VSG56" s="72"/>
      <c r="VSH56" s="72"/>
      <c r="VSI56" s="72"/>
      <c r="VSJ56" s="72"/>
      <c r="VSK56" s="72"/>
      <c r="VSL56" s="72"/>
      <c r="VSM56" s="72"/>
      <c r="VSN56" s="72"/>
      <c r="VSO56" s="72"/>
      <c r="VSP56" s="72"/>
      <c r="VSQ56" s="72"/>
      <c r="VSR56" s="72"/>
      <c r="VSS56" s="72"/>
      <c r="VST56" s="72"/>
      <c r="VSU56" s="72"/>
      <c r="VSV56" s="72"/>
      <c r="VSW56" s="72"/>
      <c r="VSX56" s="72"/>
      <c r="VSY56" s="72"/>
      <c r="VSZ56" s="72"/>
      <c r="VTA56" s="72"/>
      <c r="VTB56" s="72"/>
      <c r="VTC56" s="72"/>
      <c r="VTD56" s="72"/>
      <c r="VTE56" s="72"/>
      <c r="VTF56" s="72"/>
      <c r="VTG56" s="72"/>
      <c r="VTH56" s="72"/>
      <c r="VTI56" s="72"/>
      <c r="VTJ56" s="72"/>
      <c r="VTK56" s="72"/>
      <c r="VTL56" s="72"/>
      <c r="VTM56" s="72"/>
      <c r="VTN56" s="72"/>
      <c r="VTO56" s="72"/>
      <c r="VTP56" s="72"/>
      <c r="VTQ56" s="72"/>
      <c r="VTR56" s="72"/>
      <c r="VTS56" s="72"/>
      <c r="VTT56" s="72"/>
      <c r="VTU56" s="72"/>
      <c r="VTV56" s="72"/>
      <c r="VTW56" s="72"/>
      <c r="VTX56" s="72"/>
      <c r="VTY56" s="72"/>
      <c r="VTZ56" s="72"/>
      <c r="VUA56" s="72"/>
      <c r="VUB56" s="72"/>
      <c r="VUC56" s="72"/>
      <c r="VUD56" s="72"/>
      <c r="VUE56" s="72"/>
      <c r="VUF56" s="72"/>
      <c r="VUG56" s="72"/>
      <c r="VUH56" s="72"/>
      <c r="VUI56" s="72"/>
      <c r="VUJ56" s="72"/>
      <c r="VUK56" s="72"/>
      <c r="VUL56" s="72"/>
      <c r="VUM56" s="72"/>
      <c r="VUN56" s="72"/>
      <c r="VUO56" s="72"/>
      <c r="VUP56" s="72"/>
      <c r="VUQ56" s="72"/>
      <c r="VUR56" s="72"/>
      <c r="VUS56" s="72"/>
      <c r="VUT56" s="72"/>
      <c r="VUU56" s="72"/>
      <c r="VUV56" s="72"/>
      <c r="VUW56" s="72"/>
      <c r="VUX56" s="72"/>
      <c r="VUY56" s="72"/>
      <c r="VUZ56" s="72"/>
      <c r="VVA56" s="72"/>
      <c r="VVB56" s="72"/>
      <c r="VVC56" s="72"/>
      <c r="VVD56" s="72"/>
      <c r="VVE56" s="72"/>
      <c r="VVF56" s="72"/>
      <c r="VVG56" s="72"/>
      <c r="VVH56" s="72"/>
      <c r="VVI56" s="72"/>
      <c r="VVJ56" s="72"/>
      <c r="VVK56" s="72"/>
      <c r="VVL56" s="72"/>
      <c r="VVM56" s="72"/>
      <c r="VVN56" s="72"/>
      <c r="VVO56" s="72"/>
      <c r="VVP56" s="72"/>
      <c r="VVQ56" s="72"/>
      <c r="VVR56" s="72"/>
      <c r="VVS56" s="72"/>
      <c r="VVT56" s="72"/>
      <c r="VVU56" s="72"/>
      <c r="VVV56" s="72"/>
      <c r="VVW56" s="72"/>
      <c r="VVX56" s="72"/>
      <c r="VVY56" s="72"/>
      <c r="VVZ56" s="72"/>
      <c r="VWA56" s="72"/>
      <c r="VWB56" s="72"/>
      <c r="VWC56" s="72"/>
      <c r="VWD56" s="72"/>
      <c r="VWE56" s="72"/>
      <c r="VWF56" s="72"/>
      <c r="VWG56" s="72"/>
      <c r="VWH56" s="72"/>
      <c r="VWI56" s="72"/>
      <c r="VWJ56" s="72"/>
      <c r="VWK56" s="72"/>
      <c r="VWL56" s="72"/>
      <c r="VWM56" s="72"/>
      <c r="VWN56" s="72"/>
      <c r="VWO56" s="72"/>
      <c r="VWP56" s="72"/>
      <c r="VWQ56" s="72"/>
      <c r="VWR56" s="72"/>
      <c r="VWS56" s="72"/>
      <c r="VWT56" s="72"/>
      <c r="VWU56" s="72"/>
      <c r="VWV56" s="72"/>
      <c r="VWW56" s="72"/>
      <c r="VWX56" s="72"/>
      <c r="VWY56" s="72"/>
      <c r="VWZ56" s="72"/>
      <c r="VXA56" s="72"/>
      <c r="VXB56" s="72"/>
      <c r="VXC56" s="72"/>
      <c r="VXD56" s="72"/>
      <c r="VXE56" s="72"/>
      <c r="VXF56" s="72"/>
      <c r="VXG56" s="72"/>
      <c r="VXH56" s="72"/>
      <c r="VXI56" s="72"/>
      <c r="VXJ56" s="72"/>
      <c r="VXK56" s="72"/>
      <c r="VXL56" s="72"/>
      <c r="VXM56" s="72"/>
      <c r="VXN56" s="72"/>
      <c r="VXO56" s="72"/>
      <c r="VXP56" s="72"/>
      <c r="VXQ56" s="72"/>
      <c r="VXR56" s="72"/>
      <c r="VXS56" s="72"/>
      <c r="VXT56" s="72"/>
      <c r="VXU56" s="72"/>
      <c r="VXV56" s="72"/>
      <c r="VXW56" s="72"/>
      <c r="VXX56" s="72"/>
      <c r="VXY56" s="72"/>
      <c r="VXZ56" s="72"/>
      <c r="VYA56" s="72"/>
      <c r="VYB56" s="72"/>
      <c r="VYC56" s="72"/>
      <c r="VYD56" s="72"/>
      <c r="VYE56" s="72"/>
      <c r="VYF56" s="72"/>
      <c r="VYG56" s="72"/>
      <c r="VYH56" s="72"/>
      <c r="VYI56" s="72"/>
      <c r="VYJ56" s="72"/>
      <c r="VYK56" s="72"/>
      <c r="VYL56" s="72"/>
      <c r="VYM56" s="72"/>
      <c r="VYN56" s="72"/>
      <c r="VYO56" s="72"/>
      <c r="VYP56" s="72"/>
      <c r="VYQ56" s="72"/>
      <c r="VYR56" s="72"/>
      <c r="VYS56" s="72"/>
      <c r="VYT56" s="72"/>
      <c r="VYU56" s="72"/>
      <c r="VYV56" s="72"/>
      <c r="VYW56" s="72"/>
      <c r="VYX56" s="72"/>
      <c r="VYY56" s="72"/>
      <c r="VYZ56" s="72"/>
      <c r="VZA56" s="72"/>
      <c r="VZB56" s="72"/>
      <c r="VZC56" s="72"/>
      <c r="VZD56" s="72"/>
      <c r="VZE56" s="72"/>
      <c r="VZF56" s="72"/>
      <c r="VZG56" s="72"/>
      <c r="VZH56" s="72"/>
      <c r="VZI56" s="72"/>
      <c r="VZJ56" s="72"/>
      <c r="VZK56" s="72"/>
      <c r="VZL56" s="72"/>
      <c r="VZM56" s="72"/>
      <c r="VZN56" s="72"/>
      <c r="VZO56" s="72"/>
      <c r="VZP56" s="72"/>
      <c r="VZQ56" s="72"/>
      <c r="VZR56" s="72"/>
      <c r="VZS56" s="72"/>
      <c r="VZT56" s="72"/>
      <c r="VZU56" s="72"/>
      <c r="VZV56" s="72"/>
      <c r="VZW56" s="72"/>
      <c r="VZX56" s="72"/>
      <c r="VZY56" s="72"/>
      <c r="VZZ56" s="72"/>
      <c r="WAA56" s="72"/>
      <c r="WAB56" s="72"/>
      <c r="WAC56" s="72"/>
      <c r="WAD56" s="72"/>
      <c r="WAE56" s="72"/>
      <c r="WAF56" s="72"/>
      <c r="WAG56" s="72"/>
      <c r="WAH56" s="72"/>
      <c r="WAI56" s="72"/>
      <c r="WAJ56" s="72"/>
      <c r="WAK56" s="72"/>
      <c r="WAL56" s="72"/>
      <c r="WAM56" s="72"/>
      <c r="WAN56" s="72"/>
      <c r="WAO56" s="72"/>
      <c r="WAP56" s="72"/>
      <c r="WAQ56" s="72"/>
      <c r="WAR56" s="72"/>
      <c r="WAS56" s="72"/>
      <c r="WAT56" s="72"/>
      <c r="WAU56" s="72"/>
      <c r="WAV56" s="72"/>
      <c r="WAW56" s="72"/>
      <c r="WAX56" s="72"/>
      <c r="WAY56" s="72"/>
      <c r="WAZ56" s="72"/>
      <c r="WBA56" s="72"/>
      <c r="WBB56" s="72"/>
      <c r="WBC56" s="72"/>
      <c r="WBD56" s="72"/>
      <c r="WBE56" s="72"/>
      <c r="WBF56" s="72"/>
      <c r="WBG56" s="72"/>
      <c r="WBH56" s="72"/>
      <c r="WBI56" s="72"/>
      <c r="WBJ56" s="72"/>
      <c r="WBK56" s="72"/>
      <c r="WBL56" s="72"/>
      <c r="WBM56" s="72"/>
      <c r="WBN56" s="72"/>
      <c r="WBO56" s="72"/>
      <c r="WBP56" s="72"/>
      <c r="WBQ56" s="72"/>
      <c r="WBR56" s="72"/>
      <c r="WBS56" s="72"/>
      <c r="WBT56" s="72"/>
      <c r="WBU56" s="72"/>
      <c r="WBV56" s="72"/>
      <c r="WBW56" s="72"/>
      <c r="WBX56" s="72"/>
      <c r="WBY56" s="72"/>
      <c r="WBZ56" s="72"/>
      <c r="WCA56" s="72"/>
      <c r="WCB56" s="72"/>
      <c r="WCC56" s="72"/>
      <c r="WCD56" s="72"/>
      <c r="WCE56" s="72"/>
      <c r="WCF56" s="72"/>
      <c r="WCG56" s="72"/>
      <c r="WCH56" s="72"/>
      <c r="WCI56" s="72"/>
      <c r="WCJ56" s="72"/>
      <c r="WCK56" s="72"/>
      <c r="WCL56" s="72"/>
      <c r="WCM56" s="72"/>
      <c r="WCN56" s="72"/>
      <c r="WCO56" s="72"/>
      <c r="WCP56" s="72"/>
      <c r="WCQ56" s="72"/>
      <c r="WCR56" s="72"/>
      <c r="WCS56" s="72"/>
      <c r="WCT56" s="72"/>
      <c r="WCU56" s="72"/>
      <c r="WCV56" s="72"/>
      <c r="WCW56" s="72"/>
      <c r="WCX56" s="72"/>
      <c r="WCY56" s="72"/>
      <c r="WCZ56" s="72"/>
      <c r="WDA56" s="72"/>
      <c r="WDB56" s="72"/>
      <c r="WDC56" s="72"/>
      <c r="WDD56" s="72"/>
      <c r="WDE56" s="72"/>
      <c r="WDF56" s="72"/>
      <c r="WDG56" s="72"/>
      <c r="WDH56" s="72"/>
      <c r="WDI56" s="72"/>
      <c r="WDJ56" s="72"/>
      <c r="WDK56" s="72"/>
      <c r="WDL56" s="72"/>
      <c r="WDM56" s="72"/>
      <c r="WDN56" s="72"/>
      <c r="WDO56" s="72"/>
      <c r="WDP56" s="72"/>
      <c r="WDQ56" s="72"/>
      <c r="WDR56" s="72"/>
      <c r="WDS56" s="72"/>
      <c r="WDT56" s="72"/>
      <c r="WDU56" s="72"/>
      <c r="WDV56" s="72"/>
      <c r="WDW56" s="72"/>
      <c r="WDX56" s="72"/>
      <c r="WDY56" s="72"/>
      <c r="WDZ56" s="72"/>
      <c r="WEA56" s="72"/>
      <c r="WEB56" s="72"/>
      <c r="WEC56" s="72"/>
      <c r="WED56" s="72"/>
      <c r="WEE56" s="72"/>
      <c r="WEF56" s="72"/>
      <c r="WEG56" s="72"/>
      <c r="WEH56" s="72"/>
      <c r="WEI56" s="72"/>
      <c r="WEJ56" s="72"/>
      <c r="WEK56" s="72"/>
      <c r="WEL56" s="72"/>
      <c r="WEM56" s="72"/>
      <c r="WEN56" s="72"/>
      <c r="WEO56" s="72"/>
      <c r="WEP56" s="72"/>
      <c r="WEQ56" s="72"/>
      <c r="WER56" s="72"/>
      <c r="WES56" s="72"/>
      <c r="WET56" s="72"/>
      <c r="WEU56" s="72"/>
      <c r="WEV56" s="72"/>
      <c r="WEW56" s="72"/>
      <c r="WEX56" s="72"/>
      <c r="WEY56" s="72"/>
      <c r="WEZ56" s="72"/>
      <c r="WFA56" s="72"/>
      <c r="WFB56" s="72"/>
      <c r="WFC56" s="72"/>
      <c r="WFD56" s="72"/>
      <c r="WFE56" s="72"/>
      <c r="WFF56" s="72"/>
      <c r="WFG56" s="72"/>
      <c r="WFH56" s="72"/>
      <c r="WFI56" s="72"/>
      <c r="WFJ56" s="72"/>
      <c r="WFK56" s="72"/>
      <c r="WFL56" s="72"/>
      <c r="WFM56" s="72"/>
      <c r="WFN56" s="72"/>
      <c r="WFO56" s="72"/>
      <c r="WFP56" s="72"/>
      <c r="WFQ56" s="72"/>
      <c r="WFR56" s="72"/>
      <c r="WFS56" s="72"/>
      <c r="WFT56" s="72"/>
      <c r="WFU56" s="72"/>
      <c r="WFV56" s="72"/>
      <c r="WFW56" s="72"/>
      <c r="WFX56" s="72"/>
      <c r="WFY56" s="72"/>
      <c r="WFZ56" s="72"/>
      <c r="WGA56" s="72"/>
      <c r="WGB56" s="72"/>
      <c r="WGC56" s="72"/>
      <c r="WGD56" s="72"/>
      <c r="WGE56" s="72"/>
      <c r="WGF56" s="72"/>
      <c r="WGG56" s="72"/>
      <c r="WGH56" s="72"/>
      <c r="WGI56" s="72"/>
      <c r="WGJ56" s="72"/>
      <c r="WGK56" s="72"/>
      <c r="WGL56" s="72"/>
      <c r="WGM56" s="72"/>
      <c r="WGN56" s="72"/>
      <c r="WGO56" s="72"/>
      <c r="WGP56" s="72"/>
      <c r="WGQ56" s="72"/>
      <c r="WGR56" s="72"/>
      <c r="WGS56" s="72"/>
      <c r="WGT56" s="72"/>
      <c r="WGU56" s="72"/>
      <c r="WGV56" s="72"/>
      <c r="WGW56" s="72"/>
      <c r="WGX56" s="72"/>
      <c r="WGY56" s="72"/>
      <c r="WGZ56" s="72"/>
      <c r="WHA56" s="72"/>
      <c r="WHB56" s="72"/>
      <c r="WHC56" s="72"/>
      <c r="WHD56" s="72"/>
      <c r="WHE56" s="72"/>
      <c r="WHF56" s="72"/>
      <c r="WHG56" s="72"/>
      <c r="WHH56" s="72"/>
      <c r="WHI56" s="72"/>
      <c r="WHJ56" s="72"/>
      <c r="WHK56" s="72"/>
      <c r="WHL56" s="72"/>
      <c r="WHM56" s="72"/>
      <c r="WHN56" s="72"/>
      <c r="WHO56" s="72"/>
      <c r="WHP56" s="72"/>
      <c r="WHQ56" s="72"/>
      <c r="WHR56" s="72"/>
      <c r="WHS56" s="72"/>
      <c r="WHT56" s="72"/>
      <c r="WHU56" s="72"/>
      <c r="WHV56" s="72"/>
      <c r="WHW56" s="72"/>
      <c r="WHX56" s="72"/>
      <c r="WHY56" s="72"/>
      <c r="WHZ56" s="72"/>
      <c r="WIA56" s="72"/>
      <c r="WIB56" s="72"/>
      <c r="WIC56" s="72"/>
      <c r="WID56" s="72"/>
      <c r="WIE56" s="72"/>
      <c r="WIF56" s="72"/>
      <c r="WIG56" s="72"/>
      <c r="WIH56" s="72"/>
      <c r="WII56" s="72"/>
      <c r="WIJ56" s="72"/>
      <c r="WIK56" s="72"/>
      <c r="WIL56" s="72"/>
      <c r="WIM56" s="72"/>
      <c r="WIN56" s="72"/>
      <c r="WIO56" s="72"/>
      <c r="WIP56" s="72"/>
      <c r="WIQ56" s="72"/>
      <c r="WIR56" s="72"/>
      <c r="WIS56" s="72"/>
      <c r="WIT56" s="72"/>
      <c r="WIU56" s="72"/>
      <c r="WIV56" s="72"/>
      <c r="WIW56" s="72"/>
      <c r="WIX56" s="72"/>
      <c r="WIY56" s="72"/>
      <c r="WIZ56" s="72"/>
      <c r="WJA56" s="72"/>
      <c r="WJB56" s="72"/>
      <c r="WJC56" s="72"/>
      <c r="WJD56" s="72"/>
      <c r="WJE56" s="72"/>
      <c r="WJF56" s="72"/>
      <c r="WJG56" s="72"/>
      <c r="WJH56" s="72"/>
      <c r="WJI56" s="72"/>
      <c r="WJJ56" s="72"/>
      <c r="WJK56" s="72"/>
      <c r="WJL56" s="72"/>
      <c r="WJM56" s="72"/>
      <c r="WJN56" s="72"/>
      <c r="WJO56" s="72"/>
      <c r="WJP56" s="72"/>
      <c r="WJQ56" s="72"/>
      <c r="WJR56" s="72"/>
      <c r="WJS56" s="72"/>
      <c r="WJT56" s="72"/>
      <c r="WJU56" s="72"/>
      <c r="WJV56" s="72"/>
      <c r="WJW56" s="72"/>
      <c r="WJX56" s="72"/>
      <c r="WJY56" s="72"/>
      <c r="WJZ56" s="72"/>
      <c r="WKA56" s="72"/>
      <c r="WKB56" s="72"/>
      <c r="WKC56" s="72"/>
      <c r="WKD56" s="72"/>
      <c r="WKE56" s="72"/>
      <c r="WKF56" s="72"/>
      <c r="WKG56" s="72"/>
      <c r="WKH56" s="72"/>
      <c r="WKI56" s="72"/>
      <c r="WKJ56" s="72"/>
      <c r="WKK56" s="72"/>
      <c r="WKL56" s="72"/>
      <c r="WKM56" s="72"/>
      <c r="WKN56" s="72"/>
      <c r="WKO56" s="72"/>
      <c r="WKP56" s="72"/>
      <c r="WKQ56" s="72"/>
      <c r="WKR56" s="72"/>
      <c r="WKS56" s="72"/>
      <c r="WKT56" s="72"/>
      <c r="WKU56" s="72"/>
      <c r="WKV56" s="72"/>
      <c r="WKW56" s="72"/>
      <c r="WKX56" s="72"/>
      <c r="WKY56" s="72"/>
      <c r="WKZ56" s="72"/>
      <c r="WLA56" s="72"/>
      <c r="WLB56" s="72"/>
      <c r="WLC56" s="72"/>
      <c r="WLD56" s="72"/>
      <c r="WLE56" s="72"/>
      <c r="WLF56" s="72"/>
      <c r="WLG56" s="72"/>
      <c r="WLH56" s="72"/>
      <c r="WLI56" s="72"/>
      <c r="WLJ56" s="72"/>
      <c r="WLK56" s="72"/>
      <c r="WLL56" s="72"/>
      <c r="WLM56" s="72"/>
      <c r="WLN56" s="72"/>
      <c r="WLO56" s="72"/>
      <c r="WLP56" s="72"/>
      <c r="WLQ56" s="72"/>
      <c r="WLR56" s="72"/>
      <c r="WLS56" s="72"/>
      <c r="WLT56" s="72"/>
      <c r="WLU56" s="72"/>
      <c r="WLV56" s="72"/>
      <c r="WLW56" s="72"/>
      <c r="WLX56" s="72"/>
      <c r="WLY56" s="72"/>
      <c r="WLZ56" s="72"/>
      <c r="WMA56" s="72"/>
      <c r="WMB56" s="72"/>
      <c r="WMC56" s="72"/>
      <c r="WMD56" s="72"/>
      <c r="WME56" s="72"/>
      <c r="WMF56" s="72"/>
      <c r="WMG56" s="72"/>
      <c r="WMH56" s="72"/>
      <c r="WMI56" s="72"/>
      <c r="WMJ56" s="72"/>
      <c r="WMK56" s="72"/>
      <c r="WML56" s="72"/>
      <c r="WMM56" s="72"/>
      <c r="WMN56" s="72"/>
      <c r="WMO56" s="72"/>
      <c r="WMP56" s="72"/>
      <c r="WMQ56" s="72"/>
      <c r="WMR56" s="72"/>
      <c r="WMS56" s="72"/>
      <c r="WMT56" s="72"/>
      <c r="WMU56" s="72"/>
      <c r="WMV56" s="72"/>
      <c r="WMW56" s="72"/>
      <c r="WMX56" s="72"/>
      <c r="WMY56" s="72"/>
      <c r="WMZ56" s="72"/>
      <c r="WNA56" s="72"/>
      <c r="WNB56" s="72"/>
      <c r="WNC56" s="72"/>
      <c r="WND56" s="72"/>
      <c r="WNE56" s="72"/>
      <c r="WNF56" s="72"/>
      <c r="WNG56" s="72"/>
      <c r="WNH56" s="72"/>
      <c r="WNI56" s="72"/>
      <c r="WNJ56" s="72"/>
      <c r="WNK56" s="72"/>
      <c r="WNL56" s="72"/>
      <c r="WNM56" s="72"/>
      <c r="WNN56" s="72"/>
      <c r="WNO56" s="72"/>
      <c r="WNP56" s="72"/>
      <c r="WNQ56" s="72"/>
      <c r="WNR56" s="72"/>
      <c r="WNS56" s="72"/>
      <c r="WNT56" s="72"/>
      <c r="WNU56" s="72"/>
      <c r="WNV56" s="72"/>
      <c r="WNW56" s="72"/>
      <c r="WNX56" s="72"/>
      <c r="WNY56" s="72"/>
      <c r="WNZ56" s="72"/>
      <c r="WOA56" s="72"/>
      <c r="WOB56" s="72"/>
      <c r="WOC56" s="72"/>
      <c r="WOD56" s="72"/>
      <c r="WOE56" s="72"/>
      <c r="WOF56" s="72"/>
      <c r="WOG56" s="72"/>
      <c r="WOH56" s="72"/>
      <c r="WOI56" s="72"/>
      <c r="WOJ56" s="72"/>
      <c r="WOK56" s="72"/>
      <c r="WOL56" s="72"/>
      <c r="WOM56" s="72"/>
      <c r="WON56" s="72"/>
      <c r="WOO56" s="72"/>
      <c r="WOP56" s="72"/>
      <c r="WOQ56" s="72"/>
      <c r="WOR56" s="72"/>
      <c r="WOS56" s="72"/>
      <c r="WOT56" s="72"/>
      <c r="WOU56" s="72"/>
      <c r="WOV56" s="72"/>
      <c r="WOW56" s="72"/>
      <c r="WOX56" s="72"/>
      <c r="WOY56" s="72"/>
      <c r="WOZ56" s="72"/>
      <c r="WPA56" s="72"/>
      <c r="WPB56" s="72"/>
      <c r="WPC56" s="72"/>
      <c r="WPD56" s="72"/>
      <c r="WPE56" s="72"/>
      <c r="WPF56" s="72"/>
      <c r="WPG56" s="72"/>
      <c r="WPH56" s="72"/>
      <c r="WPI56" s="72"/>
      <c r="WPJ56" s="72"/>
      <c r="WPK56" s="72"/>
      <c r="WPL56" s="72"/>
      <c r="WPM56" s="72"/>
      <c r="WPN56" s="72"/>
      <c r="WPO56" s="72"/>
      <c r="WPP56" s="72"/>
      <c r="WPQ56" s="72"/>
      <c r="WPR56" s="72"/>
      <c r="WPS56" s="72"/>
      <c r="WPT56" s="72"/>
      <c r="WPU56" s="72"/>
      <c r="WPV56" s="72"/>
      <c r="WPW56" s="72"/>
      <c r="WPX56" s="72"/>
      <c r="WPY56" s="72"/>
      <c r="WPZ56" s="72"/>
      <c r="WQA56" s="72"/>
      <c r="WQB56" s="72"/>
      <c r="WQC56" s="72"/>
      <c r="WQD56" s="72"/>
      <c r="WQE56" s="72"/>
      <c r="WQF56" s="72"/>
      <c r="WQG56" s="72"/>
      <c r="WQH56" s="72"/>
      <c r="WQI56" s="72"/>
      <c r="WQJ56" s="72"/>
      <c r="WQK56" s="72"/>
      <c r="WQL56" s="72"/>
      <c r="WQM56" s="72"/>
      <c r="WQN56" s="72"/>
      <c r="WQO56" s="72"/>
      <c r="WQP56" s="72"/>
      <c r="WQQ56" s="72"/>
      <c r="WQR56" s="72"/>
      <c r="WQS56" s="72"/>
      <c r="WQT56" s="72"/>
      <c r="WQU56" s="72"/>
      <c r="WQV56" s="72"/>
      <c r="WQW56" s="72"/>
      <c r="WQX56" s="72"/>
      <c r="WQY56" s="72"/>
      <c r="WQZ56" s="72"/>
      <c r="WRA56" s="72"/>
      <c r="WRB56" s="72"/>
      <c r="WRC56" s="72"/>
      <c r="WRD56" s="72"/>
      <c r="WRE56" s="72"/>
      <c r="WRF56" s="72"/>
      <c r="WRG56" s="72"/>
      <c r="WRH56" s="72"/>
      <c r="WRI56" s="72"/>
      <c r="WRJ56" s="72"/>
      <c r="WRK56" s="72"/>
      <c r="WRL56" s="72"/>
      <c r="WRM56" s="72"/>
      <c r="WRN56" s="72"/>
      <c r="WRO56" s="72"/>
      <c r="WRP56" s="72"/>
      <c r="WRQ56" s="72"/>
      <c r="WRR56" s="72"/>
      <c r="WRS56" s="72"/>
      <c r="WRT56" s="72"/>
      <c r="WRU56" s="72"/>
      <c r="WRV56" s="72"/>
      <c r="WRW56" s="72"/>
      <c r="WRX56" s="72"/>
      <c r="WRY56" s="72"/>
      <c r="WRZ56" s="72"/>
      <c r="WSA56" s="72"/>
      <c r="WSB56" s="72"/>
      <c r="WSC56" s="72"/>
      <c r="WSD56" s="72"/>
      <c r="WSE56" s="72"/>
      <c r="WSF56" s="72"/>
      <c r="WSG56" s="72"/>
      <c r="WSH56" s="72"/>
      <c r="WSI56" s="72"/>
      <c r="WSJ56" s="72"/>
      <c r="WSK56" s="72"/>
      <c r="WSL56" s="72"/>
      <c r="WSM56" s="72"/>
      <c r="WSN56" s="72"/>
      <c r="WSO56" s="72"/>
      <c r="WSP56" s="72"/>
      <c r="WSQ56" s="72"/>
      <c r="WSR56" s="72"/>
      <c r="WSS56" s="72"/>
      <c r="WST56" s="72"/>
      <c r="WSU56" s="72"/>
      <c r="WSV56" s="72"/>
      <c r="WSW56" s="72"/>
      <c r="WSX56" s="72"/>
      <c r="WSY56" s="72"/>
      <c r="WSZ56" s="72"/>
      <c r="WTA56" s="72"/>
      <c r="WTB56" s="72"/>
      <c r="WTC56" s="72"/>
      <c r="WTD56" s="72"/>
      <c r="WTE56" s="72"/>
      <c r="WTF56" s="72"/>
      <c r="WTG56" s="72"/>
      <c r="WTH56" s="72"/>
      <c r="WTI56" s="72"/>
      <c r="WTJ56" s="72"/>
      <c r="WTK56" s="72"/>
      <c r="WTL56" s="72"/>
      <c r="WTM56" s="72"/>
      <c r="WTN56" s="72"/>
      <c r="WTO56" s="72"/>
      <c r="WTP56" s="72"/>
      <c r="WTQ56" s="72"/>
      <c r="WTR56" s="72"/>
      <c r="WTS56" s="72"/>
      <c r="WTT56" s="72"/>
      <c r="WTU56" s="72"/>
      <c r="WTV56" s="72"/>
      <c r="WTW56" s="72"/>
      <c r="WTX56" s="72"/>
      <c r="WTY56" s="72"/>
      <c r="WTZ56" s="72"/>
      <c r="WUA56" s="72"/>
      <c r="WUB56" s="72"/>
      <c r="WUC56" s="72"/>
      <c r="WUD56" s="72"/>
      <c r="WUE56" s="72"/>
      <c r="WUF56" s="72"/>
      <c r="WUG56" s="72"/>
      <c r="WUH56" s="72"/>
      <c r="WUI56" s="72"/>
      <c r="WUJ56" s="72"/>
      <c r="WUK56" s="72"/>
      <c r="WUL56" s="72"/>
      <c r="WUM56" s="72"/>
      <c r="WUN56" s="72"/>
      <c r="WUO56" s="72"/>
      <c r="WUP56" s="72"/>
      <c r="WUQ56" s="72"/>
      <c r="WUR56" s="72"/>
      <c r="WUS56" s="72"/>
      <c r="WUT56" s="72"/>
      <c r="WUU56" s="72"/>
      <c r="WUV56" s="72"/>
      <c r="WUW56" s="72"/>
      <c r="WUX56" s="72"/>
      <c r="WUY56" s="72"/>
      <c r="WUZ56" s="72"/>
      <c r="WVA56" s="72"/>
      <c r="WVB56" s="72"/>
      <c r="WVC56" s="72"/>
      <c r="WVD56" s="72"/>
      <c r="WVE56" s="72"/>
      <c r="WVF56" s="72"/>
      <c r="WVG56" s="72"/>
      <c r="WVH56" s="72"/>
      <c r="WVI56" s="72"/>
      <c r="WVJ56" s="72"/>
      <c r="WVK56" s="72"/>
      <c r="WVL56" s="72"/>
      <c r="WVM56" s="72"/>
      <c r="WVN56" s="72"/>
      <c r="WVO56" s="72"/>
      <c r="WVP56" s="72"/>
      <c r="WVQ56" s="72"/>
      <c r="WVR56" s="72"/>
      <c r="WVS56" s="72"/>
      <c r="WVT56" s="72"/>
      <c r="WVU56" s="72"/>
      <c r="WVV56" s="72"/>
      <c r="WVW56" s="72"/>
      <c r="WVX56" s="72"/>
      <c r="WVY56" s="72"/>
      <c r="WVZ56" s="72"/>
      <c r="WWA56" s="72"/>
      <c r="WWB56" s="72"/>
      <c r="WWC56" s="72"/>
      <c r="WWD56" s="72"/>
      <c r="WWE56" s="72"/>
      <c r="WWF56" s="72"/>
      <c r="WWG56" s="72"/>
      <c r="WWH56" s="72"/>
      <c r="WWI56" s="72"/>
      <c r="WWJ56" s="72"/>
      <c r="WWK56" s="72"/>
      <c r="WWL56" s="72"/>
      <c r="WWM56" s="72"/>
      <c r="WWN56" s="72"/>
      <c r="WWO56" s="72"/>
      <c r="WWP56" s="72"/>
      <c r="WWQ56" s="72"/>
      <c r="WWR56" s="72"/>
      <c r="WWS56" s="72"/>
      <c r="WWT56" s="72"/>
      <c r="WWU56" s="72"/>
      <c r="WWV56" s="72"/>
      <c r="WWW56" s="72"/>
      <c r="WWX56" s="72"/>
      <c r="WWY56" s="72"/>
      <c r="WWZ56" s="72"/>
      <c r="WXA56" s="72"/>
      <c r="WXB56" s="72"/>
      <c r="WXC56" s="72"/>
      <c r="WXD56" s="72"/>
      <c r="WXE56" s="72"/>
      <c r="WXF56" s="72"/>
      <c r="WXG56" s="72"/>
      <c r="WXH56" s="72"/>
      <c r="WXI56" s="72"/>
      <c r="WXJ56" s="72"/>
      <c r="WXK56" s="72"/>
      <c r="WXL56" s="72"/>
      <c r="WXM56" s="72"/>
      <c r="WXN56" s="72"/>
      <c r="WXO56" s="72"/>
      <c r="WXP56" s="72"/>
      <c r="WXQ56" s="72"/>
      <c r="WXR56" s="72"/>
      <c r="WXS56" s="72"/>
      <c r="WXT56" s="72"/>
      <c r="WXU56" s="72"/>
      <c r="WXV56" s="72"/>
      <c r="WXW56" s="72"/>
      <c r="WXX56" s="72"/>
      <c r="WXY56" s="72"/>
      <c r="WXZ56" s="72"/>
      <c r="WYA56" s="72"/>
      <c r="WYB56" s="72"/>
      <c r="WYC56" s="72"/>
      <c r="WYD56" s="72"/>
      <c r="WYE56" s="72"/>
      <c r="WYF56" s="72"/>
      <c r="WYG56" s="72"/>
      <c r="WYH56" s="72"/>
      <c r="WYI56" s="72"/>
      <c r="WYJ56" s="72"/>
      <c r="WYK56" s="72"/>
      <c r="WYL56" s="72"/>
      <c r="WYM56" s="72"/>
      <c r="WYN56" s="72"/>
      <c r="WYO56" s="72"/>
      <c r="WYP56" s="72"/>
      <c r="WYQ56" s="72"/>
      <c r="WYR56" s="72"/>
      <c r="WYS56" s="72"/>
      <c r="WYT56" s="72"/>
      <c r="WYU56" s="72"/>
      <c r="WYV56" s="72"/>
      <c r="WYW56" s="72"/>
      <c r="WYX56" s="72"/>
      <c r="WYY56" s="72"/>
      <c r="WYZ56" s="72"/>
      <c r="WZA56" s="72"/>
      <c r="WZB56" s="72"/>
      <c r="WZC56" s="72"/>
      <c r="WZD56" s="72"/>
      <c r="WZE56" s="72"/>
      <c r="WZF56" s="72"/>
      <c r="WZG56" s="72"/>
      <c r="WZH56" s="72"/>
      <c r="WZI56" s="72"/>
      <c r="WZJ56" s="72"/>
      <c r="WZK56" s="72"/>
      <c r="WZL56" s="72"/>
      <c r="WZM56" s="72"/>
      <c r="WZN56" s="72"/>
      <c r="WZO56" s="72"/>
      <c r="WZP56" s="72"/>
      <c r="WZQ56" s="72"/>
      <c r="WZR56" s="72"/>
      <c r="WZS56" s="72"/>
      <c r="WZT56" s="72"/>
      <c r="WZU56" s="72"/>
      <c r="WZV56" s="72"/>
      <c r="WZW56" s="72"/>
      <c r="WZX56" s="72"/>
      <c r="WZY56" s="72"/>
      <c r="WZZ56" s="72"/>
      <c r="XAA56" s="72"/>
      <c r="XAB56" s="72"/>
      <c r="XAC56" s="72"/>
      <c r="XAD56" s="72"/>
      <c r="XAE56" s="72"/>
      <c r="XAF56" s="72"/>
      <c r="XAG56" s="72"/>
      <c r="XAH56" s="72"/>
      <c r="XAI56" s="72"/>
      <c r="XAJ56" s="72"/>
      <c r="XAK56" s="72"/>
      <c r="XAL56" s="72"/>
      <c r="XAM56" s="72"/>
      <c r="XAN56" s="72"/>
      <c r="XAO56" s="72"/>
      <c r="XAP56" s="72"/>
      <c r="XAQ56" s="72"/>
      <c r="XAR56" s="72"/>
      <c r="XAS56" s="72"/>
      <c r="XAT56" s="72"/>
      <c r="XAU56" s="72"/>
      <c r="XAV56" s="72"/>
      <c r="XAW56" s="72"/>
      <c r="XAX56" s="72"/>
      <c r="XAY56" s="72"/>
      <c r="XAZ56" s="72"/>
      <c r="XBA56" s="72"/>
      <c r="XBB56" s="72"/>
      <c r="XBC56" s="72"/>
      <c r="XBD56" s="72"/>
      <c r="XBE56" s="72"/>
      <c r="XBF56" s="72"/>
      <c r="XBG56" s="72"/>
      <c r="XBH56" s="72"/>
      <c r="XBI56" s="72"/>
      <c r="XBJ56" s="72"/>
      <c r="XBK56" s="72"/>
      <c r="XBL56" s="72"/>
      <c r="XBM56" s="72"/>
      <c r="XBN56" s="72"/>
      <c r="XBO56" s="72"/>
      <c r="XBP56" s="72"/>
      <c r="XBQ56" s="72"/>
      <c r="XBR56" s="72"/>
      <c r="XBS56" s="72"/>
      <c r="XBT56" s="72"/>
      <c r="XBU56" s="72"/>
      <c r="XBV56" s="72"/>
      <c r="XBW56" s="72"/>
      <c r="XBX56" s="72"/>
      <c r="XBY56" s="72"/>
      <c r="XBZ56" s="72"/>
      <c r="XCA56" s="72"/>
      <c r="XCB56" s="72"/>
      <c r="XCC56" s="72"/>
      <c r="XCD56" s="72"/>
      <c r="XCE56" s="72"/>
      <c r="XCF56" s="72"/>
      <c r="XCG56" s="72"/>
      <c r="XCH56" s="72"/>
      <c r="XCI56" s="72"/>
      <c r="XCJ56" s="72"/>
      <c r="XCK56" s="72"/>
      <c r="XCL56" s="72"/>
      <c r="XCM56" s="72"/>
      <c r="XCN56" s="72"/>
      <c r="XCO56" s="72"/>
      <c r="XCP56" s="72"/>
      <c r="XCQ56" s="72"/>
      <c r="XCR56" s="72"/>
      <c r="XCS56" s="72"/>
      <c r="XCT56" s="72"/>
      <c r="XCU56" s="72"/>
      <c r="XCV56" s="72"/>
      <c r="XCW56" s="72"/>
      <c r="XCX56" s="72"/>
      <c r="XCY56" s="72"/>
      <c r="XCZ56" s="72"/>
      <c r="XDA56" s="72"/>
      <c r="XDB56" s="72"/>
      <c r="XDC56" s="72"/>
      <c r="XDD56" s="72"/>
      <c r="XDE56" s="72"/>
      <c r="XDF56" s="72"/>
      <c r="XDG56" s="72"/>
      <c r="XDH56" s="72"/>
      <c r="XDI56" s="72"/>
      <c r="XDJ56" s="72"/>
      <c r="XDK56" s="72"/>
      <c r="XDL56" s="72"/>
      <c r="XDM56" s="72"/>
      <c r="XDN56" s="72"/>
      <c r="XDO56" s="72"/>
      <c r="XDP56" s="72"/>
      <c r="XDQ56" s="72"/>
      <c r="XDR56" s="72"/>
      <c r="XDS56" s="72"/>
      <c r="XDT56" s="72"/>
      <c r="XDU56" s="72"/>
      <c r="XDV56" s="72"/>
      <c r="XDW56" s="72"/>
      <c r="XDX56" s="72"/>
      <c r="XDY56" s="72"/>
      <c r="XDZ56" s="72"/>
      <c r="XEA56" s="72"/>
      <c r="XEB56" s="72"/>
      <c r="XEC56" s="72"/>
      <c r="XED56" s="72"/>
      <c r="XEE56" s="72"/>
      <c r="XEF56" s="72"/>
      <c r="XEG56" s="72"/>
      <c r="XEH56" s="72"/>
      <c r="XEI56" s="72"/>
      <c r="XEJ56" s="72"/>
      <c r="XEK56" s="72"/>
      <c r="XEL56" s="72"/>
      <c r="XEM56" s="72"/>
      <c r="XEN56" s="72"/>
      <c r="XEO56" s="72"/>
      <c r="XEP56" s="72"/>
      <c r="XEQ56" s="72"/>
      <c r="XER56" s="72"/>
      <c r="XES56" s="72"/>
      <c r="XET56" s="72"/>
      <c r="XEU56" s="72"/>
      <c r="XEV56" s="72"/>
      <c r="XEW56" s="72"/>
      <c r="XEX56" s="72"/>
      <c r="XEY56" s="72"/>
      <c r="XEZ56" s="72"/>
      <c r="XFA56" s="72"/>
      <c r="XFB56" s="72"/>
      <c r="XFC56" s="72"/>
      <c r="XFD56" s="72"/>
    </row>
    <row r="57" spans="1:16384" s="20" customFormat="1" ht="9" customHeight="1" thickTop="1" x14ac:dyDescent="0.2">
      <c r="A57" s="722" t="s">
        <v>264</v>
      </c>
      <c r="B57" s="722"/>
      <c r="D57" s="724"/>
    </row>
    <row r="58" spans="1:16384" s="20" customFormat="1" ht="12.75" customHeight="1" x14ac:dyDescent="0.2">
      <c r="A58" s="723"/>
      <c r="B58" s="723"/>
    </row>
    <row r="59" spans="1:16384" s="20" customFormat="1" x14ac:dyDescent="0.2">
      <c r="A59" s="723"/>
      <c r="B59" s="723"/>
    </row>
    <row r="60" spans="1:16384" s="20" customFormat="1" ht="4.5" customHeight="1" x14ac:dyDescent="0.2">
      <c r="A60" s="723"/>
      <c r="B60" s="723"/>
    </row>
    <row r="61" spans="1:16384" s="20" customFormat="1" x14ac:dyDescent="0.2">
      <c r="B61" s="22"/>
    </row>
    <row r="62" spans="1:16384" s="20" customFormat="1" x14ac:dyDescent="0.2">
      <c r="B62" s="22"/>
    </row>
    <row r="63" spans="1:16384" s="20" customFormat="1" x14ac:dyDescent="0.2">
      <c r="B63" s="22"/>
    </row>
    <row r="64" spans="1:16384" s="20" customFormat="1" x14ac:dyDescent="0.2">
      <c r="B64" s="22"/>
    </row>
    <row r="65" spans="2:2" s="20" customFormat="1" x14ac:dyDescent="0.2">
      <c r="B65" s="22"/>
    </row>
    <row r="66" spans="2:2" s="20" customFormat="1" x14ac:dyDescent="0.2">
      <c r="B66" s="22"/>
    </row>
    <row r="67" spans="2:2" s="20" customFormat="1" x14ac:dyDescent="0.2">
      <c r="B67" s="22"/>
    </row>
    <row r="68" spans="2:2" s="20" customFormat="1" x14ac:dyDescent="0.2">
      <c r="B68" s="22"/>
    </row>
    <row r="69" spans="2:2" s="20" customFormat="1" x14ac:dyDescent="0.2">
      <c r="B69" s="22"/>
    </row>
    <row r="70" spans="2:2" s="20" customFormat="1" x14ac:dyDescent="0.2">
      <c r="B70" s="22"/>
    </row>
    <row r="71" spans="2:2" s="20" customFormat="1" x14ac:dyDescent="0.2">
      <c r="B71" s="22"/>
    </row>
    <row r="72" spans="2:2" s="20" customFormat="1" x14ac:dyDescent="0.2">
      <c r="B72" s="22"/>
    </row>
    <row r="73" spans="2:2" s="20" customFormat="1" x14ac:dyDescent="0.2">
      <c r="B73" s="22"/>
    </row>
    <row r="74" spans="2:2" s="20" customFormat="1" x14ac:dyDescent="0.2">
      <c r="B74" s="22"/>
    </row>
    <row r="75" spans="2:2" s="20" customFormat="1" x14ac:dyDescent="0.2">
      <c r="B75" s="22"/>
    </row>
    <row r="76" spans="2:2" s="20" customFormat="1" x14ac:dyDescent="0.2">
      <c r="B76" s="22"/>
    </row>
    <row r="77" spans="2:2" s="20" customFormat="1" x14ac:dyDescent="0.2">
      <c r="B77" s="22"/>
    </row>
    <row r="78" spans="2:2" s="20" customFormat="1" x14ac:dyDescent="0.2">
      <c r="B78" s="22"/>
    </row>
    <row r="79" spans="2:2" s="20" customFormat="1" x14ac:dyDescent="0.2">
      <c r="B79" s="22"/>
    </row>
    <row r="80" spans="2:2" s="20" customFormat="1" x14ac:dyDescent="0.2">
      <c r="B80" s="22"/>
    </row>
    <row r="81" spans="2:2" s="20" customFormat="1" x14ac:dyDescent="0.2">
      <c r="B81" s="22"/>
    </row>
    <row r="82" spans="2:2" s="20" customFormat="1" x14ac:dyDescent="0.2">
      <c r="B82" s="22"/>
    </row>
    <row r="83" spans="2:2" s="20" customFormat="1" x14ac:dyDescent="0.2">
      <c r="B83" s="22"/>
    </row>
    <row r="84" spans="2:2" s="20" customFormat="1" x14ac:dyDescent="0.2">
      <c r="B84" s="22"/>
    </row>
    <row r="85" spans="2:2" s="20" customFormat="1" x14ac:dyDescent="0.2">
      <c r="B85" s="22"/>
    </row>
    <row r="86" spans="2:2" s="20" customFormat="1" x14ac:dyDescent="0.2">
      <c r="B86" s="22"/>
    </row>
    <row r="87" spans="2:2" s="20" customFormat="1" x14ac:dyDescent="0.2">
      <c r="B87" s="22"/>
    </row>
    <row r="88" spans="2:2" s="20" customFormat="1" x14ac:dyDescent="0.2">
      <c r="B88" s="22"/>
    </row>
    <row r="89" spans="2:2" s="20" customFormat="1" x14ac:dyDescent="0.2">
      <c r="B89" s="22"/>
    </row>
    <row r="90" spans="2:2" s="20" customFormat="1" x14ac:dyDescent="0.2">
      <c r="B90" s="22"/>
    </row>
    <row r="91" spans="2:2" s="20" customFormat="1" x14ac:dyDescent="0.2">
      <c r="B91" s="22"/>
    </row>
    <row r="92" spans="2:2" s="20" customFormat="1" x14ac:dyDescent="0.2">
      <c r="B92" s="22"/>
    </row>
    <row r="93" spans="2:2" s="20" customFormat="1" x14ac:dyDescent="0.2">
      <c r="B93" s="22"/>
    </row>
    <row r="94" spans="2:2" s="20" customFormat="1" x14ac:dyDescent="0.2">
      <c r="B94" s="22"/>
    </row>
    <row r="95" spans="2:2" s="20" customFormat="1" x14ac:dyDescent="0.2">
      <c r="B95" s="22"/>
    </row>
    <row r="96" spans="2:2" s="20" customFormat="1" x14ac:dyDescent="0.2">
      <c r="B96" s="22"/>
    </row>
    <row r="97" spans="2:2" s="20" customFormat="1" x14ac:dyDescent="0.2">
      <c r="B97" s="22"/>
    </row>
    <row r="98" spans="2:2" s="20" customFormat="1" x14ac:dyDescent="0.2">
      <c r="B98" s="22"/>
    </row>
    <row r="99" spans="2:2" s="20" customFormat="1" x14ac:dyDescent="0.2">
      <c r="B99" s="22"/>
    </row>
    <row r="100" spans="2:2" s="20" customFormat="1" x14ac:dyDescent="0.2">
      <c r="B100" s="22"/>
    </row>
    <row r="101" spans="2:2" s="20" customFormat="1" x14ac:dyDescent="0.2">
      <c r="B101" s="22"/>
    </row>
    <row r="102" spans="2:2" s="20" customFormat="1" x14ac:dyDescent="0.2">
      <c r="B102" s="22"/>
    </row>
    <row r="103" spans="2:2" s="20" customFormat="1" x14ac:dyDescent="0.2">
      <c r="B103" s="22"/>
    </row>
    <row r="104" spans="2:2" s="20" customFormat="1" x14ac:dyDescent="0.2">
      <c r="B104" s="22"/>
    </row>
    <row r="105" spans="2:2" s="20" customFormat="1" x14ac:dyDescent="0.2">
      <c r="B105" s="22"/>
    </row>
    <row r="106" spans="2:2" s="20" customFormat="1" x14ac:dyDescent="0.2">
      <c r="B106" s="22"/>
    </row>
    <row r="107" spans="2:2" s="20" customFormat="1" x14ac:dyDescent="0.2">
      <c r="B107" s="22"/>
    </row>
    <row r="108" spans="2:2" s="20" customFormat="1" x14ac:dyDescent="0.2">
      <c r="B108" s="22"/>
    </row>
    <row r="109" spans="2:2" s="20" customFormat="1" x14ac:dyDescent="0.2">
      <c r="B109" s="22"/>
    </row>
    <row r="110" spans="2:2" s="20" customFormat="1" x14ac:dyDescent="0.2">
      <c r="B110" s="22"/>
    </row>
    <row r="111" spans="2:2" s="20" customFormat="1" x14ac:dyDescent="0.2">
      <c r="B111" s="22"/>
    </row>
    <row r="112" spans="2:2" s="20" customFormat="1" x14ac:dyDescent="0.2">
      <c r="B112" s="22"/>
    </row>
    <row r="113" spans="2:2" s="20" customFormat="1" x14ac:dyDescent="0.2">
      <c r="B113" s="22"/>
    </row>
    <row r="114" spans="2:2" s="20" customFormat="1" x14ac:dyDescent="0.2">
      <c r="B114" s="22"/>
    </row>
    <row r="115" spans="2:2" s="20" customFormat="1" x14ac:dyDescent="0.2">
      <c r="B115" s="22"/>
    </row>
    <row r="116" spans="2:2" s="20" customFormat="1" x14ac:dyDescent="0.2">
      <c r="B116" s="22"/>
    </row>
    <row r="117" spans="2:2" s="20" customFormat="1" x14ac:dyDescent="0.2">
      <c r="B117" s="22"/>
    </row>
    <row r="118" spans="2:2" s="20" customFormat="1" x14ac:dyDescent="0.2">
      <c r="B118" s="22"/>
    </row>
    <row r="119" spans="2:2" s="20" customFormat="1" x14ac:dyDescent="0.2">
      <c r="B119" s="22"/>
    </row>
    <row r="120" spans="2:2" s="20" customFormat="1" x14ac:dyDescent="0.2">
      <c r="B120" s="22"/>
    </row>
    <row r="121" spans="2:2" s="20" customFormat="1" x14ac:dyDescent="0.2">
      <c r="B121" s="22"/>
    </row>
    <row r="122" spans="2:2" s="20" customFormat="1" x14ac:dyDescent="0.2">
      <c r="B122" s="22"/>
    </row>
    <row r="123" spans="2:2" s="20" customFormat="1" x14ac:dyDescent="0.2">
      <c r="B123" s="22"/>
    </row>
    <row r="124" spans="2:2" s="20" customFormat="1" x14ac:dyDescent="0.2">
      <c r="B124" s="22"/>
    </row>
    <row r="125" spans="2:2" s="20" customFormat="1" x14ac:dyDescent="0.2">
      <c r="B125" s="22"/>
    </row>
    <row r="126" spans="2:2" s="20" customFormat="1" x14ac:dyDescent="0.2">
      <c r="B126" s="22"/>
    </row>
    <row r="127" spans="2:2" s="20" customFormat="1" x14ac:dyDescent="0.2">
      <c r="B127" s="22"/>
    </row>
    <row r="128" spans="2:2" s="20" customFormat="1" x14ac:dyDescent="0.2">
      <c r="B128" s="22"/>
    </row>
    <row r="129" spans="2:2" s="20" customFormat="1" x14ac:dyDescent="0.2">
      <c r="B129" s="22"/>
    </row>
    <row r="130" spans="2:2" s="20" customFormat="1" x14ac:dyDescent="0.2">
      <c r="B130" s="22"/>
    </row>
    <row r="131" spans="2:2" s="20" customFormat="1" x14ac:dyDescent="0.2">
      <c r="B131" s="22"/>
    </row>
    <row r="132" spans="2:2" s="20" customFormat="1" x14ac:dyDescent="0.2">
      <c r="B132" s="22"/>
    </row>
    <row r="133" spans="2:2" s="20" customFormat="1" x14ac:dyDescent="0.2">
      <c r="B133" s="22"/>
    </row>
    <row r="134" spans="2:2" s="20" customFormat="1" x14ac:dyDescent="0.2">
      <c r="B134" s="22"/>
    </row>
    <row r="135" spans="2:2" s="20" customFormat="1" x14ac:dyDescent="0.2">
      <c r="B135" s="22"/>
    </row>
    <row r="136" spans="2:2" s="20" customFormat="1" x14ac:dyDescent="0.2">
      <c r="B136" s="22"/>
    </row>
    <row r="137" spans="2:2" s="20" customFormat="1" x14ac:dyDescent="0.2">
      <c r="B137" s="22"/>
    </row>
    <row r="138" spans="2:2" s="20" customFormat="1" x14ac:dyDescent="0.2">
      <c r="B138" s="22"/>
    </row>
    <row r="139" spans="2:2" s="20" customFormat="1" x14ac:dyDescent="0.2">
      <c r="B139" s="22"/>
    </row>
    <row r="140" spans="2:2" s="20" customFormat="1" x14ac:dyDescent="0.2">
      <c r="B140" s="22"/>
    </row>
    <row r="141" spans="2:2" s="20" customFormat="1" x14ac:dyDescent="0.2">
      <c r="B141" s="22"/>
    </row>
    <row r="142" spans="2:2" s="20" customFormat="1" x14ac:dyDescent="0.2">
      <c r="B142" s="22"/>
    </row>
    <row r="143" spans="2:2" s="20" customFormat="1" x14ac:dyDescent="0.2">
      <c r="B143" s="22"/>
    </row>
    <row r="144" spans="2:2" s="20" customFormat="1" x14ac:dyDescent="0.2">
      <c r="B144" s="22"/>
    </row>
    <row r="145" spans="2:2" s="20" customFormat="1" x14ac:dyDescent="0.2">
      <c r="B145" s="22"/>
    </row>
    <row r="146" spans="2:2" s="20" customFormat="1" x14ac:dyDescent="0.2">
      <c r="B146" s="22"/>
    </row>
    <row r="147" spans="2:2" s="20" customFormat="1" x14ac:dyDescent="0.2">
      <c r="B147" s="22"/>
    </row>
    <row r="148" spans="2:2" s="20" customFormat="1" x14ac:dyDescent="0.2">
      <c r="B148" s="22"/>
    </row>
    <row r="149" spans="2:2" s="20" customFormat="1" x14ac:dyDescent="0.2">
      <c r="B149" s="22"/>
    </row>
    <row r="150" spans="2:2" s="20" customFormat="1" x14ac:dyDescent="0.2">
      <c r="B150" s="22"/>
    </row>
    <row r="151" spans="2:2" s="20" customFormat="1" x14ac:dyDescent="0.2">
      <c r="B151" s="22"/>
    </row>
    <row r="152" spans="2:2" s="20" customFormat="1" x14ac:dyDescent="0.2">
      <c r="B152" s="22"/>
    </row>
    <row r="153" spans="2:2" s="20" customFormat="1" x14ac:dyDescent="0.2">
      <c r="B153" s="22"/>
    </row>
    <row r="154" spans="2:2" s="20" customFormat="1" x14ac:dyDescent="0.2">
      <c r="B154" s="22"/>
    </row>
    <row r="155" spans="2:2" s="20" customFormat="1" x14ac:dyDescent="0.2">
      <c r="B155" s="22"/>
    </row>
    <row r="156" spans="2:2" s="20" customFormat="1" x14ac:dyDescent="0.2">
      <c r="B156" s="22"/>
    </row>
    <row r="157" spans="2:2" s="20" customFormat="1" x14ac:dyDescent="0.2">
      <c r="B157" s="22"/>
    </row>
    <row r="158" spans="2:2" s="20" customFormat="1" x14ac:dyDescent="0.2">
      <c r="B158" s="22"/>
    </row>
    <row r="159" spans="2:2" s="20" customFormat="1" x14ac:dyDescent="0.2">
      <c r="B159" s="22"/>
    </row>
    <row r="160" spans="2:2" s="20" customFormat="1" x14ac:dyDescent="0.2">
      <c r="B160" s="22"/>
    </row>
    <row r="161" spans="2:2" s="20" customFormat="1" x14ac:dyDescent="0.2">
      <c r="B161" s="22"/>
    </row>
    <row r="162" spans="2:2" s="20" customFormat="1" x14ac:dyDescent="0.2">
      <c r="B162" s="22"/>
    </row>
    <row r="163" spans="2:2" s="20" customFormat="1" x14ac:dyDescent="0.2">
      <c r="B163" s="22"/>
    </row>
    <row r="164" spans="2:2" s="20" customFormat="1" x14ac:dyDescent="0.2">
      <c r="B164" s="22"/>
    </row>
    <row r="165" spans="2:2" s="20" customFormat="1" x14ac:dyDescent="0.2">
      <c r="B165" s="22"/>
    </row>
    <row r="166" spans="2:2" s="20" customFormat="1" x14ac:dyDescent="0.2">
      <c r="B166" s="22"/>
    </row>
    <row r="167" spans="2:2" s="20" customFormat="1" x14ac:dyDescent="0.2">
      <c r="B167" s="22"/>
    </row>
    <row r="168" spans="2:2" s="20" customFormat="1" x14ac:dyDescent="0.2">
      <c r="B168" s="22"/>
    </row>
    <row r="169" spans="2:2" s="20" customFormat="1" x14ac:dyDescent="0.2">
      <c r="B169" s="22"/>
    </row>
    <row r="170" spans="2:2" s="20" customFormat="1" x14ac:dyDescent="0.2">
      <c r="B170" s="22"/>
    </row>
    <row r="171" spans="2:2" s="20" customFormat="1" x14ac:dyDescent="0.2">
      <c r="B171" s="22"/>
    </row>
    <row r="172" spans="2:2" s="20" customFormat="1" x14ac:dyDescent="0.2">
      <c r="B172" s="22"/>
    </row>
    <row r="173" spans="2:2" s="20" customFormat="1" x14ac:dyDescent="0.2">
      <c r="B173" s="22"/>
    </row>
    <row r="174" spans="2:2" s="20" customFormat="1" x14ac:dyDescent="0.2">
      <c r="B174" s="22"/>
    </row>
    <row r="175" spans="2:2" s="20" customFormat="1" x14ac:dyDescent="0.2">
      <c r="B175" s="22"/>
    </row>
    <row r="176" spans="2:2" s="20" customFormat="1" x14ac:dyDescent="0.2">
      <c r="B176" s="22"/>
    </row>
    <row r="177" spans="2:2" s="20" customFormat="1" x14ac:dyDescent="0.2">
      <c r="B177" s="22"/>
    </row>
    <row r="178" spans="2:2" s="20" customFormat="1" x14ac:dyDescent="0.2">
      <c r="B178" s="22"/>
    </row>
    <row r="179" spans="2:2" s="20" customFormat="1" x14ac:dyDescent="0.2">
      <c r="B179" s="22"/>
    </row>
    <row r="180" spans="2:2" s="20" customFormat="1" x14ac:dyDescent="0.2">
      <c r="B180" s="22"/>
    </row>
    <row r="181" spans="2:2" s="20" customFormat="1" x14ac:dyDescent="0.2">
      <c r="B181" s="22"/>
    </row>
    <row r="182" spans="2:2" s="20" customFormat="1" x14ac:dyDescent="0.2">
      <c r="B182" s="22"/>
    </row>
    <row r="183" spans="2:2" s="20" customFormat="1" x14ac:dyDescent="0.2">
      <c r="B183" s="22"/>
    </row>
    <row r="184" spans="2:2" s="20" customFormat="1" x14ac:dyDescent="0.2">
      <c r="B184" s="22"/>
    </row>
    <row r="185" spans="2:2" s="20" customFormat="1" x14ac:dyDescent="0.2">
      <c r="B185" s="22"/>
    </row>
    <row r="186" spans="2:2" s="20" customFormat="1" x14ac:dyDescent="0.2">
      <c r="B186" s="22"/>
    </row>
    <row r="187" spans="2:2" s="20" customFormat="1" x14ac:dyDescent="0.2">
      <c r="B187" s="22"/>
    </row>
    <row r="188" spans="2:2" s="20" customFormat="1" x14ac:dyDescent="0.2">
      <c r="B188" s="22"/>
    </row>
    <row r="189" spans="2:2" s="20" customFormat="1" x14ac:dyDescent="0.2">
      <c r="B189" s="22"/>
    </row>
    <row r="190" spans="2:2" s="20" customFormat="1" x14ac:dyDescent="0.2">
      <c r="B190" s="22"/>
    </row>
    <row r="191" spans="2:2" s="20" customFormat="1" x14ac:dyDescent="0.2">
      <c r="B191" s="22"/>
    </row>
    <row r="192" spans="2:2" s="20" customFormat="1" x14ac:dyDescent="0.2">
      <c r="B192" s="22"/>
    </row>
    <row r="193" spans="2:2" s="20" customFormat="1" x14ac:dyDescent="0.2">
      <c r="B193" s="22"/>
    </row>
    <row r="194" spans="2:2" s="20" customFormat="1" x14ac:dyDescent="0.2">
      <c r="B194" s="22"/>
    </row>
    <row r="195" spans="2:2" s="20" customFormat="1" x14ac:dyDescent="0.2">
      <c r="B195" s="22"/>
    </row>
    <row r="196" spans="2:2" s="20" customFormat="1" x14ac:dyDescent="0.2">
      <c r="B196" s="22"/>
    </row>
    <row r="197" spans="2:2" s="20" customFormat="1" x14ac:dyDescent="0.2">
      <c r="B197" s="22"/>
    </row>
    <row r="198" spans="2:2" s="20" customFormat="1" x14ac:dyDescent="0.2">
      <c r="B198" s="22"/>
    </row>
    <row r="199" spans="2:2" s="20" customFormat="1" x14ac:dyDescent="0.2">
      <c r="B199" s="22"/>
    </row>
    <row r="200" spans="2:2" s="20" customFormat="1" x14ac:dyDescent="0.2">
      <c r="B200" s="22"/>
    </row>
    <row r="201" spans="2:2" s="20" customFormat="1" x14ac:dyDescent="0.2">
      <c r="B201" s="22"/>
    </row>
    <row r="202" spans="2:2" s="20" customFormat="1" x14ac:dyDescent="0.2">
      <c r="B202" s="22"/>
    </row>
    <row r="203" spans="2:2" s="20" customFormat="1" x14ac:dyDescent="0.2">
      <c r="B203" s="22"/>
    </row>
    <row r="204" spans="2:2" s="20" customFormat="1" x14ac:dyDescent="0.2">
      <c r="B204" s="22"/>
    </row>
    <row r="205" spans="2:2" s="20" customFormat="1" x14ac:dyDescent="0.2">
      <c r="B205" s="22"/>
    </row>
    <row r="206" spans="2:2" s="20" customFormat="1" x14ac:dyDescent="0.2">
      <c r="B206" s="22"/>
    </row>
    <row r="207" spans="2:2" s="20" customFormat="1" x14ac:dyDescent="0.2">
      <c r="B207" s="22"/>
    </row>
    <row r="208" spans="2:2" s="20" customFormat="1" x14ac:dyDescent="0.2">
      <c r="B208" s="22"/>
    </row>
    <row r="209" spans="2:2" s="20" customFormat="1" x14ac:dyDescent="0.2">
      <c r="B209" s="22"/>
    </row>
    <row r="210" spans="2:2" s="20" customFormat="1" x14ac:dyDescent="0.2">
      <c r="B210" s="22"/>
    </row>
    <row r="211" spans="2:2" s="20" customFormat="1" x14ac:dyDescent="0.2">
      <c r="B211" s="22"/>
    </row>
    <row r="212" spans="2:2" s="20" customFormat="1" x14ac:dyDescent="0.2">
      <c r="B212" s="22"/>
    </row>
    <row r="213" spans="2:2" s="20" customFormat="1" x14ac:dyDescent="0.2">
      <c r="B213" s="22"/>
    </row>
    <row r="214" spans="2:2" s="20" customFormat="1" x14ac:dyDescent="0.2">
      <c r="B214" s="22"/>
    </row>
    <row r="215" spans="2:2" s="20" customFormat="1" x14ac:dyDescent="0.2">
      <c r="B215" s="22"/>
    </row>
    <row r="216" spans="2:2" s="20" customFormat="1" x14ac:dyDescent="0.2">
      <c r="B216" s="22"/>
    </row>
    <row r="217" spans="2:2" s="20" customFormat="1" x14ac:dyDescent="0.2">
      <c r="B217" s="22"/>
    </row>
    <row r="218" spans="2:2" s="20" customFormat="1" x14ac:dyDescent="0.2">
      <c r="B218" s="22"/>
    </row>
    <row r="219" spans="2:2" s="20" customFormat="1" x14ac:dyDescent="0.2">
      <c r="B219" s="22"/>
    </row>
    <row r="220" spans="2:2" s="20" customFormat="1" x14ac:dyDescent="0.2">
      <c r="B220" s="22"/>
    </row>
    <row r="221" spans="2:2" s="20" customFormat="1" x14ac:dyDescent="0.2">
      <c r="B221" s="22"/>
    </row>
    <row r="222" spans="2:2" s="20" customFormat="1" x14ac:dyDescent="0.2">
      <c r="B222" s="22"/>
    </row>
    <row r="223" spans="2:2" s="20" customFormat="1" x14ac:dyDescent="0.2">
      <c r="B223" s="22"/>
    </row>
    <row r="224" spans="2:2" s="20" customFormat="1" x14ac:dyDescent="0.2">
      <c r="B224" s="22"/>
    </row>
    <row r="225" spans="2:2" s="20" customFormat="1" x14ac:dyDescent="0.2">
      <c r="B225" s="22"/>
    </row>
    <row r="226" spans="2:2" s="20" customFormat="1" x14ac:dyDescent="0.2">
      <c r="B226" s="22"/>
    </row>
    <row r="227" spans="2:2" s="20" customFormat="1" x14ac:dyDescent="0.2">
      <c r="B227" s="22"/>
    </row>
    <row r="228" spans="2:2" s="20" customFormat="1" x14ac:dyDescent="0.2">
      <c r="B228" s="22"/>
    </row>
    <row r="229" spans="2:2" s="20" customFormat="1" x14ac:dyDescent="0.2">
      <c r="B229" s="22"/>
    </row>
    <row r="230" spans="2:2" s="20" customFormat="1" x14ac:dyDescent="0.2">
      <c r="B230" s="22"/>
    </row>
    <row r="231" spans="2:2" s="20" customFormat="1" x14ac:dyDescent="0.2">
      <c r="B231" s="22"/>
    </row>
    <row r="232" spans="2:2" s="20" customFormat="1" x14ac:dyDescent="0.2">
      <c r="B232" s="22"/>
    </row>
    <row r="233" spans="2:2" s="20" customFormat="1" x14ac:dyDescent="0.2">
      <c r="B233" s="22"/>
    </row>
    <row r="234" spans="2:2" s="20" customFormat="1" x14ac:dyDescent="0.2">
      <c r="B234" s="22"/>
    </row>
    <row r="235" spans="2:2" s="20" customFormat="1" x14ac:dyDescent="0.2">
      <c r="B235" s="22"/>
    </row>
    <row r="236" spans="2:2" s="20" customFormat="1" x14ac:dyDescent="0.2">
      <c r="B236" s="22"/>
    </row>
    <row r="237" spans="2:2" s="20" customFormat="1" x14ac:dyDescent="0.2">
      <c r="B237" s="22"/>
    </row>
    <row r="238" spans="2:2" s="20" customFormat="1" x14ac:dyDescent="0.2">
      <c r="B238" s="22"/>
    </row>
    <row r="239" spans="2:2" s="20" customFormat="1" x14ac:dyDescent="0.2">
      <c r="B239" s="22"/>
    </row>
    <row r="240" spans="2:2" s="20" customFormat="1" x14ac:dyDescent="0.2">
      <c r="B240" s="22"/>
    </row>
    <row r="241" spans="2:2" s="20" customFormat="1" x14ac:dyDescent="0.2">
      <c r="B241" s="22"/>
    </row>
    <row r="242" spans="2:2" s="20" customFormat="1" x14ac:dyDescent="0.2">
      <c r="B242" s="22"/>
    </row>
    <row r="243" spans="2:2" s="20" customFormat="1" x14ac:dyDescent="0.2">
      <c r="B243" s="22"/>
    </row>
    <row r="244" spans="2:2" s="20" customFormat="1" x14ac:dyDescent="0.2">
      <c r="B244" s="22"/>
    </row>
    <row r="245" spans="2:2" s="20" customFormat="1" x14ac:dyDescent="0.2">
      <c r="B245" s="22"/>
    </row>
    <row r="246" spans="2:2" s="20" customFormat="1" x14ac:dyDescent="0.2">
      <c r="B246" s="22"/>
    </row>
    <row r="247" spans="2:2" s="20" customFormat="1" x14ac:dyDescent="0.2">
      <c r="B247" s="22"/>
    </row>
    <row r="248" spans="2:2" s="20" customFormat="1" x14ac:dyDescent="0.2">
      <c r="B248" s="22"/>
    </row>
    <row r="249" spans="2:2" s="20" customFormat="1" x14ac:dyDescent="0.2">
      <c r="B249" s="22"/>
    </row>
    <row r="250" spans="2:2" s="20" customFormat="1" x14ac:dyDescent="0.2">
      <c r="B250" s="22"/>
    </row>
    <row r="251" spans="2:2" s="20" customFormat="1" x14ac:dyDescent="0.2">
      <c r="B251" s="22"/>
    </row>
    <row r="252" spans="2:2" s="20" customFormat="1" x14ac:dyDescent="0.2">
      <c r="B252" s="22"/>
    </row>
    <row r="253" spans="2:2" s="20" customFormat="1" x14ac:dyDescent="0.2">
      <c r="B253" s="22"/>
    </row>
    <row r="254" spans="2:2" s="20" customFormat="1" x14ac:dyDescent="0.2">
      <c r="B254" s="22"/>
    </row>
    <row r="255" spans="2:2" s="20" customFormat="1" x14ac:dyDescent="0.2">
      <c r="B255" s="22"/>
    </row>
    <row r="256" spans="2:2" s="20" customFormat="1" x14ac:dyDescent="0.2">
      <c r="B256" s="22"/>
    </row>
    <row r="257" spans="2:2" s="20" customFormat="1" x14ac:dyDescent="0.2">
      <c r="B257" s="22"/>
    </row>
    <row r="258" spans="2:2" s="20" customFormat="1" x14ac:dyDescent="0.2">
      <c r="B258" s="22"/>
    </row>
    <row r="259" spans="2:2" s="20" customFormat="1" x14ac:dyDescent="0.2">
      <c r="B259" s="22"/>
    </row>
    <row r="260" spans="2:2" s="20" customFormat="1" x14ac:dyDescent="0.2">
      <c r="B260" s="22"/>
    </row>
    <row r="261" spans="2:2" s="20" customFormat="1" x14ac:dyDescent="0.2">
      <c r="B261" s="22"/>
    </row>
    <row r="262" spans="2:2" s="20" customFormat="1" x14ac:dyDescent="0.2">
      <c r="B262" s="22"/>
    </row>
    <row r="263" spans="2:2" s="20" customFormat="1" x14ac:dyDescent="0.2">
      <c r="B263" s="22"/>
    </row>
    <row r="264" spans="2:2" s="20" customFormat="1" x14ac:dyDescent="0.2">
      <c r="B264" s="22"/>
    </row>
    <row r="265" spans="2:2" s="20" customFormat="1" x14ac:dyDescent="0.2">
      <c r="B265" s="22"/>
    </row>
    <row r="266" spans="2:2" s="20" customFormat="1" x14ac:dyDescent="0.2">
      <c r="B266" s="22"/>
    </row>
    <row r="267" spans="2:2" s="20" customFormat="1" x14ac:dyDescent="0.2">
      <c r="B267" s="22"/>
    </row>
    <row r="268" spans="2:2" s="20" customFormat="1" x14ac:dyDescent="0.2">
      <c r="B268" s="22"/>
    </row>
    <row r="269" spans="2:2" s="20" customFormat="1" x14ac:dyDescent="0.2">
      <c r="B269" s="22"/>
    </row>
    <row r="270" spans="2:2" s="20" customFormat="1" x14ac:dyDescent="0.2">
      <c r="B270" s="22"/>
    </row>
    <row r="271" spans="2:2" s="20" customFormat="1" x14ac:dyDescent="0.2">
      <c r="B271" s="22"/>
    </row>
    <row r="272" spans="2:2" s="20" customFormat="1" x14ac:dyDescent="0.2">
      <c r="B272" s="22"/>
    </row>
    <row r="273" spans="2:2" s="20" customFormat="1" x14ac:dyDescent="0.2">
      <c r="B273" s="22"/>
    </row>
    <row r="274" spans="2:2" s="20" customFormat="1" x14ac:dyDescent="0.2">
      <c r="B274" s="22"/>
    </row>
    <row r="275" spans="2:2" s="20" customFormat="1" x14ac:dyDescent="0.2">
      <c r="B275" s="22"/>
    </row>
    <row r="276" spans="2:2" s="20" customFormat="1" x14ac:dyDescent="0.2">
      <c r="B276" s="22"/>
    </row>
    <row r="277" spans="2:2" s="20" customFormat="1" x14ac:dyDescent="0.2">
      <c r="B277" s="22"/>
    </row>
    <row r="278" spans="2:2" s="20" customFormat="1" x14ac:dyDescent="0.2">
      <c r="B278" s="22"/>
    </row>
    <row r="279" spans="2:2" s="20" customFormat="1" x14ac:dyDescent="0.2">
      <c r="B279" s="22"/>
    </row>
    <row r="280" spans="2:2" s="20" customFormat="1" x14ac:dyDescent="0.2">
      <c r="B280" s="22"/>
    </row>
    <row r="281" spans="2:2" s="20" customFormat="1" x14ac:dyDescent="0.2">
      <c r="B281" s="22"/>
    </row>
    <row r="282" spans="2:2" s="20" customFormat="1" x14ac:dyDescent="0.2">
      <c r="B282" s="22"/>
    </row>
    <row r="283" spans="2:2" s="20" customFormat="1" x14ac:dyDescent="0.2">
      <c r="B283" s="22"/>
    </row>
    <row r="284" spans="2:2" s="20" customFormat="1" x14ac:dyDescent="0.2">
      <c r="B284" s="22"/>
    </row>
    <row r="285" spans="2:2" s="20" customFormat="1" x14ac:dyDescent="0.2">
      <c r="B285" s="22"/>
    </row>
    <row r="286" spans="2:2" s="20" customFormat="1" x14ac:dyDescent="0.2">
      <c r="B286" s="22"/>
    </row>
    <row r="287" spans="2:2" s="20" customFormat="1" x14ac:dyDescent="0.2">
      <c r="B287" s="22"/>
    </row>
    <row r="288" spans="2:2" s="20" customFormat="1" x14ac:dyDescent="0.2">
      <c r="B288" s="22"/>
    </row>
    <row r="289" spans="2:2" s="20" customFormat="1" x14ac:dyDescent="0.2">
      <c r="B289" s="22"/>
    </row>
    <row r="290" spans="2:2" s="20" customFormat="1" x14ac:dyDescent="0.2">
      <c r="B290" s="22"/>
    </row>
    <row r="291" spans="2:2" s="20" customFormat="1" x14ac:dyDescent="0.2">
      <c r="B291" s="22"/>
    </row>
    <row r="292" spans="2:2" s="20" customFormat="1" x14ac:dyDescent="0.2">
      <c r="B292" s="22"/>
    </row>
    <row r="293" spans="2:2" s="20" customFormat="1" x14ac:dyDescent="0.2">
      <c r="B293" s="22"/>
    </row>
    <row r="294" spans="2:2" s="20" customFormat="1" x14ac:dyDescent="0.2">
      <c r="B294" s="22"/>
    </row>
    <row r="295" spans="2:2" s="20" customFormat="1" x14ac:dyDescent="0.2">
      <c r="B295" s="22"/>
    </row>
    <row r="296" spans="2:2" s="20" customFormat="1" x14ac:dyDescent="0.2">
      <c r="B296" s="22"/>
    </row>
    <row r="297" spans="2:2" s="20" customFormat="1" x14ac:dyDescent="0.2">
      <c r="B297" s="22"/>
    </row>
    <row r="298" spans="2:2" s="20" customFormat="1" x14ac:dyDescent="0.2">
      <c r="B298" s="22"/>
    </row>
    <row r="299" spans="2:2" s="20" customFormat="1" x14ac:dyDescent="0.2">
      <c r="B299" s="22"/>
    </row>
    <row r="300" spans="2:2" s="20" customFormat="1" x14ac:dyDescent="0.2">
      <c r="B300" s="22"/>
    </row>
    <row r="301" spans="2:2" s="20" customFormat="1" x14ac:dyDescent="0.2">
      <c r="B301" s="22"/>
    </row>
    <row r="302" spans="2:2" s="20" customFormat="1" x14ac:dyDescent="0.2">
      <c r="B302" s="22"/>
    </row>
    <row r="303" spans="2:2" s="20" customFormat="1" x14ac:dyDescent="0.2">
      <c r="B303" s="22"/>
    </row>
    <row r="304" spans="2:2" s="20" customFormat="1" x14ac:dyDescent="0.2">
      <c r="B304" s="22"/>
    </row>
    <row r="305" spans="2:2" s="20" customFormat="1" x14ac:dyDescent="0.2">
      <c r="B305" s="22"/>
    </row>
    <row r="306" spans="2:2" s="20" customFormat="1" x14ac:dyDescent="0.2">
      <c r="B306" s="22"/>
    </row>
    <row r="307" spans="2:2" s="20" customFormat="1" x14ac:dyDescent="0.2">
      <c r="B307" s="22"/>
    </row>
    <row r="308" spans="2:2" s="20" customFormat="1" x14ac:dyDescent="0.2">
      <c r="B308" s="22"/>
    </row>
    <row r="309" spans="2:2" s="20" customFormat="1" x14ac:dyDescent="0.2">
      <c r="B309" s="22"/>
    </row>
    <row r="310" spans="2:2" s="20" customFormat="1" x14ac:dyDescent="0.2">
      <c r="B310" s="22"/>
    </row>
    <row r="311" spans="2:2" s="20" customFormat="1" x14ac:dyDescent="0.2">
      <c r="B311" s="22"/>
    </row>
    <row r="312" spans="2:2" s="20" customFormat="1" x14ac:dyDescent="0.2">
      <c r="B312" s="22"/>
    </row>
    <row r="313" spans="2:2" s="20" customFormat="1" x14ac:dyDescent="0.2">
      <c r="B313" s="22"/>
    </row>
    <row r="314" spans="2:2" s="20" customFormat="1" x14ac:dyDescent="0.2">
      <c r="B314" s="22"/>
    </row>
    <row r="315" spans="2:2" s="20" customFormat="1" x14ac:dyDescent="0.2">
      <c r="B315" s="22"/>
    </row>
    <row r="316" spans="2:2" s="20" customFormat="1" x14ac:dyDescent="0.2">
      <c r="B316" s="22"/>
    </row>
    <row r="317" spans="2:2" s="20" customFormat="1" x14ac:dyDescent="0.2">
      <c r="B317" s="22"/>
    </row>
    <row r="318" spans="2:2" s="20" customFormat="1" x14ac:dyDescent="0.2">
      <c r="B318" s="22"/>
    </row>
    <row r="319" spans="2:2" s="20" customFormat="1" x14ac:dyDescent="0.2">
      <c r="B319" s="22"/>
    </row>
    <row r="320" spans="2:2" s="20" customFormat="1" x14ac:dyDescent="0.2">
      <c r="B320" s="22"/>
    </row>
    <row r="321" spans="2:2" s="20" customFormat="1" x14ac:dyDescent="0.2">
      <c r="B321" s="22"/>
    </row>
    <row r="322" spans="2:2" s="20" customFormat="1" x14ac:dyDescent="0.2">
      <c r="B322" s="22"/>
    </row>
    <row r="323" spans="2:2" s="20" customFormat="1" x14ac:dyDescent="0.2">
      <c r="B323" s="22"/>
    </row>
    <row r="324" spans="2:2" s="20" customFormat="1" x14ac:dyDescent="0.2">
      <c r="B324" s="22"/>
    </row>
    <row r="325" spans="2:2" s="20" customFormat="1" x14ac:dyDescent="0.2">
      <c r="B325" s="22"/>
    </row>
    <row r="326" spans="2:2" s="20" customFormat="1" x14ac:dyDescent="0.2">
      <c r="B326" s="22"/>
    </row>
    <row r="327" spans="2:2" s="20" customFormat="1" x14ac:dyDescent="0.2">
      <c r="B327" s="22"/>
    </row>
    <row r="328" spans="2:2" s="20" customFormat="1" x14ac:dyDescent="0.2">
      <c r="B328" s="22"/>
    </row>
    <row r="329" spans="2:2" s="20" customFormat="1" x14ac:dyDescent="0.2">
      <c r="B329" s="22"/>
    </row>
    <row r="330" spans="2:2" s="20" customFormat="1" x14ac:dyDescent="0.2">
      <c r="B330" s="22"/>
    </row>
    <row r="331" spans="2:2" s="20" customFormat="1" x14ac:dyDescent="0.2">
      <c r="B331" s="22"/>
    </row>
    <row r="332" spans="2:2" s="20" customFormat="1" x14ac:dyDescent="0.2">
      <c r="B332" s="22"/>
    </row>
    <row r="333" spans="2:2" s="20" customFormat="1" x14ac:dyDescent="0.2">
      <c r="B333" s="22"/>
    </row>
    <row r="334" spans="2:2" s="20" customFormat="1" x14ac:dyDescent="0.2">
      <c r="B334" s="22"/>
    </row>
    <row r="335" spans="2:2" s="20" customFormat="1" x14ac:dyDescent="0.2">
      <c r="B335" s="22"/>
    </row>
    <row r="336" spans="2:2" s="20" customFormat="1" x14ac:dyDescent="0.2">
      <c r="B336" s="22"/>
    </row>
    <row r="337" spans="2:2" s="20" customFormat="1" x14ac:dyDescent="0.2">
      <c r="B337" s="22"/>
    </row>
    <row r="338" spans="2:2" s="20" customFormat="1" x14ac:dyDescent="0.2">
      <c r="B338" s="22"/>
    </row>
    <row r="339" spans="2:2" s="20" customFormat="1" x14ac:dyDescent="0.2">
      <c r="B339" s="22"/>
    </row>
    <row r="340" spans="2:2" s="20" customFormat="1" x14ac:dyDescent="0.2">
      <c r="B340" s="22"/>
    </row>
    <row r="341" spans="2:2" s="20" customFormat="1" x14ac:dyDescent="0.2">
      <c r="B341" s="22"/>
    </row>
    <row r="342" spans="2:2" s="20" customFormat="1" x14ac:dyDescent="0.2">
      <c r="B342" s="22"/>
    </row>
    <row r="343" spans="2:2" s="20" customFormat="1" x14ac:dyDescent="0.2">
      <c r="B343" s="22"/>
    </row>
    <row r="344" spans="2:2" s="20" customFormat="1" x14ac:dyDescent="0.2">
      <c r="B344" s="22"/>
    </row>
    <row r="345" spans="2:2" s="20" customFormat="1" x14ac:dyDescent="0.2">
      <c r="B345" s="22"/>
    </row>
    <row r="346" spans="2:2" s="20" customFormat="1" x14ac:dyDescent="0.2">
      <c r="B346" s="22"/>
    </row>
    <row r="347" spans="2:2" s="20" customFormat="1" x14ac:dyDescent="0.2">
      <c r="B347" s="22"/>
    </row>
    <row r="348" spans="2:2" s="20" customFormat="1" x14ac:dyDescent="0.2">
      <c r="B348" s="22"/>
    </row>
    <row r="349" spans="2:2" s="20" customFormat="1" x14ac:dyDescent="0.2">
      <c r="B349" s="22"/>
    </row>
    <row r="350" spans="2:2" s="20" customFormat="1" x14ac:dyDescent="0.2">
      <c r="B350" s="22"/>
    </row>
    <row r="351" spans="2:2" s="20" customFormat="1" x14ac:dyDescent="0.2">
      <c r="B351" s="22"/>
    </row>
    <row r="352" spans="2:2" s="20" customFormat="1" x14ac:dyDescent="0.2">
      <c r="B352" s="22"/>
    </row>
    <row r="353" spans="2:2" s="20" customFormat="1" x14ac:dyDescent="0.2">
      <c r="B353" s="22"/>
    </row>
    <row r="354" spans="2:2" s="20" customFormat="1" x14ac:dyDescent="0.2">
      <c r="B354" s="22"/>
    </row>
    <row r="355" spans="2:2" s="20" customFormat="1" x14ac:dyDescent="0.2">
      <c r="B355" s="22"/>
    </row>
    <row r="356" spans="2:2" s="20" customFormat="1" x14ac:dyDescent="0.2">
      <c r="B356" s="22"/>
    </row>
    <row r="357" spans="2:2" s="20" customFormat="1" x14ac:dyDescent="0.2">
      <c r="B357" s="22"/>
    </row>
    <row r="358" spans="2:2" s="20" customFormat="1" x14ac:dyDescent="0.2">
      <c r="B358" s="22"/>
    </row>
    <row r="359" spans="2:2" s="20" customFormat="1" x14ac:dyDescent="0.2">
      <c r="B359" s="22"/>
    </row>
    <row r="360" spans="2:2" s="20" customFormat="1" x14ac:dyDescent="0.2">
      <c r="B360" s="22"/>
    </row>
    <row r="361" spans="2:2" s="20" customFormat="1" x14ac:dyDescent="0.2">
      <c r="B361" s="22"/>
    </row>
    <row r="362" spans="2:2" s="20" customFormat="1" x14ac:dyDescent="0.2">
      <c r="B362" s="22"/>
    </row>
    <row r="363" spans="2:2" s="20" customFormat="1" x14ac:dyDescent="0.2">
      <c r="B363" s="22"/>
    </row>
    <row r="364" spans="2:2" s="20" customFormat="1" x14ac:dyDescent="0.2">
      <c r="B364" s="22"/>
    </row>
    <row r="365" spans="2:2" s="20" customFormat="1" x14ac:dyDescent="0.2">
      <c r="B365" s="22"/>
    </row>
    <row r="366" spans="2:2" s="20" customFormat="1" x14ac:dyDescent="0.2">
      <c r="B366" s="22"/>
    </row>
    <row r="367" spans="2:2" s="20" customFormat="1" x14ac:dyDescent="0.2">
      <c r="B367" s="22"/>
    </row>
    <row r="368" spans="2:2" s="20" customFormat="1" x14ac:dyDescent="0.2">
      <c r="B368" s="22"/>
    </row>
    <row r="369" spans="2:2" s="20" customFormat="1" x14ac:dyDescent="0.2">
      <c r="B369" s="22"/>
    </row>
    <row r="370" spans="2:2" s="20" customFormat="1" x14ac:dyDescent="0.2">
      <c r="B370" s="22"/>
    </row>
    <row r="371" spans="2:2" s="20" customFormat="1" x14ac:dyDescent="0.2">
      <c r="B371" s="22"/>
    </row>
    <row r="372" spans="2:2" s="20" customFormat="1" x14ac:dyDescent="0.2">
      <c r="B372" s="22"/>
    </row>
    <row r="373" spans="2:2" s="20" customFormat="1" x14ac:dyDescent="0.2">
      <c r="B373" s="22"/>
    </row>
    <row r="374" spans="2:2" s="20" customFormat="1" x14ac:dyDescent="0.2">
      <c r="B374" s="22"/>
    </row>
    <row r="375" spans="2:2" s="20" customFormat="1" x14ac:dyDescent="0.2">
      <c r="B375" s="22"/>
    </row>
    <row r="376" spans="2:2" s="20" customFormat="1" x14ac:dyDescent="0.2">
      <c r="B376" s="22"/>
    </row>
    <row r="377" spans="2:2" s="20" customFormat="1" x14ac:dyDescent="0.2">
      <c r="B377" s="22"/>
    </row>
    <row r="378" spans="2:2" s="20" customFormat="1" x14ac:dyDescent="0.2">
      <c r="B378" s="22"/>
    </row>
    <row r="379" spans="2:2" s="20" customFormat="1" x14ac:dyDescent="0.2">
      <c r="B379" s="22"/>
    </row>
    <row r="380" spans="2:2" s="20" customFormat="1" x14ac:dyDescent="0.2">
      <c r="B380" s="22"/>
    </row>
    <row r="381" spans="2:2" s="20" customFormat="1" x14ac:dyDescent="0.2">
      <c r="B381" s="22"/>
    </row>
    <row r="382" spans="2:2" s="20" customFormat="1" x14ac:dyDescent="0.2">
      <c r="B382" s="22"/>
    </row>
    <row r="383" spans="2:2" s="20" customFormat="1" x14ac:dyDescent="0.2">
      <c r="B383" s="22"/>
    </row>
    <row r="384" spans="2:2" s="20" customFormat="1" x14ac:dyDescent="0.2">
      <c r="B384" s="22"/>
    </row>
    <row r="385" spans="2:2" s="20" customFormat="1" x14ac:dyDescent="0.2">
      <c r="B385" s="22"/>
    </row>
    <row r="386" spans="2:2" s="20" customFormat="1" x14ac:dyDescent="0.2">
      <c r="B386" s="22"/>
    </row>
    <row r="387" spans="2:2" s="20" customFormat="1" x14ac:dyDescent="0.2">
      <c r="B387" s="22"/>
    </row>
    <row r="388" spans="2:2" s="20" customFormat="1" x14ac:dyDescent="0.2">
      <c r="B388" s="22"/>
    </row>
    <row r="389" spans="2:2" s="20" customFormat="1" x14ac:dyDescent="0.2">
      <c r="B389" s="22"/>
    </row>
    <row r="390" spans="2:2" s="20" customFormat="1" x14ac:dyDescent="0.2">
      <c r="B390" s="22"/>
    </row>
    <row r="391" spans="2:2" s="20" customFormat="1" x14ac:dyDescent="0.2">
      <c r="B391" s="22"/>
    </row>
    <row r="392" spans="2:2" s="20" customFormat="1" x14ac:dyDescent="0.2">
      <c r="B392" s="22"/>
    </row>
    <row r="393" spans="2:2" s="20" customFormat="1" x14ac:dyDescent="0.2">
      <c r="B393" s="22"/>
    </row>
    <row r="394" spans="2:2" s="20" customFormat="1" x14ac:dyDescent="0.2">
      <c r="B394" s="22"/>
    </row>
    <row r="395" spans="2:2" s="20" customFormat="1" x14ac:dyDescent="0.2">
      <c r="B395" s="22"/>
    </row>
    <row r="396" spans="2:2" s="20" customFormat="1" x14ac:dyDescent="0.2">
      <c r="B396" s="22"/>
    </row>
    <row r="397" spans="2:2" s="20" customFormat="1" x14ac:dyDescent="0.2">
      <c r="B397" s="22"/>
    </row>
    <row r="398" spans="2:2" s="20" customFormat="1" x14ac:dyDescent="0.2">
      <c r="B398" s="22"/>
    </row>
    <row r="399" spans="2:2" s="20" customFormat="1" x14ac:dyDescent="0.2">
      <c r="B399" s="22"/>
    </row>
    <row r="400" spans="2:2" s="20" customFormat="1" x14ac:dyDescent="0.2">
      <c r="B400" s="22"/>
    </row>
    <row r="401" spans="2:2" s="20" customFormat="1" x14ac:dyDescent="0.2">
      <c r="B401" s="22"/>
    </row>
    <row r="402" spans="2:2" s="20" customFormat="1" x14ac:dyDescent="0.2">
      <c r="B402" s="22"/>
    </row>
    <row r="403" spans="2:2" s="20" customFormat="1" x14ac:dyDescent="0.2">
      <c r="B403" s="22"/>
    </row>
    <row r="404" spans="2:2" s="20" customFormat="1" x14ac:dyDescent="0.2">
      <c r="B404" s="22"/>
    </row>
    <row r="405" spans="2:2" s="20" customFormat="1" x14ac:dyDescent="0.2">
      <c r="B405" s="22"/>
    </row>
    <row r="406" spans="2:2" s="20" customFormat="1" x14ac:dyDescent="0.2">
      <c r="B406" s="22"/>
    </row>
    <row r="407" spans="2:2" s="20" customFormat="1" x14ac:dyDescent="0.2">
      <c r="B407" s="22"/>
    </row>
    <row r="408" spans="2:2" s="20" customFormat="1" x14ac:dyDescent="0.2">
      <c r="B408" s="22"/>
    </row>
    <row r="409" spans="2:2" s="20" customFormat="1" x14ac:dyDescent="0.2">
      <c r="B409" s="22"/>
    </row>
    <row r="410" spans="2:2" s="20" customFormat="1" x14ac:dyDescent="0.2">
      <c r="B410" s="22"/>
    </row>
    <row r="411" spans="2:2" s="20" customFormat="1" x14ac:dyDescent="0.2">
      <c r="B411" s="22"/>
    </row>
    <row r="412" spans="2:2" s="20" customFormat="1" x14ac:dyDescent="0.2">
      <c r="B412" s="22"/>
    </row>
    <row r="413" spans="2:2" s="20" customFormat="1" x14ac:dyDescent="0.2">
      <c r="B413" s="22"/>
    </row>
    <row r="414" spans="2:2" s="20" customFormat="1" x14ac:dyDescent="0.2">
      <c r="B414" s="22"/>
    </row>
    <row r="415" spans="2:2" s="20" customFormat="1" x14ac:dyDescent="0.2">
      <c r="B415" s="22"/>
    </row>
    <row r="416" spans="2:2" s="20" customFormat="1" x14ac:dyDescent="0.2">
      <c r="B416" s="22"/>
    </row>
    <row r="417" spans="2:2" s="20" customFormat="1" x14ac:dyDescent="0.2">
      <c r="B417" s="22"/>
    </row>
    <row r="418" spans="2:2" s="20" customFormat="1" x14ac:dyDescent="0.2">
      <c r="B418" s="22"/>
    </row>
    <row r="419" spans="2:2" s="20" customFormat="1" x14ac:dyDescent="0.2">
      <c r="B419" s="22"/>
    </row>
    <row r="420" spans="2:2" s="20" customFormat="1" x14ac:dyDescent="0.2">
      <c r="B420" s="22"/>
    </row>
    <row r="421" spans="2:2" s="20" customFormat="1" x14ac:dyDescent="0.2">
      <c r="B421" s="22"/>
    </row>
    <row r="422" spans="2:2" s="20" customFormat="1" x14ac:dyDescent="0.2">
      <c r="B422" s="22"/>
    </row>
    <row r="423" spans="2:2" s="20" customFormat="1" x14ac:dyDescent="0.2">
      <c r="B423" s="22"/>
    </row>
    <row r="424" spans="2:2" s="20" customFormat="1" x14ac:dyDescent="0.2">
      <c r="B424" s="22"/>
    </row>
    <row r="425" spans="2:2" s="20" customFormat="1" x14ac:dyDescent="0.2">
      <c r="B425" s="22"/>
    </row>
    <row r="426" spans="2:2" s="20" customFormat="1" x14ac:dyDescent="0.2">
      <c r="B426" s="22"/>
    </row>
    <row r="427" spans="2:2" s="20" customFormat="1" x14ac:dyDescent="0.2">
      <c r="B427" s="22"/>
    </row>
    <row r="428" spans="2:2" s="20" customFormat="1" x14ac:dyDescent="0.2">
      <c r="B428" s="22"/>
    </row>
    <row r="429" spans="2:2" s="20" customFormat="1" x14ac:dyDescent="0.2">
      <c r="B429" s="22"/>
    </row>
    <row r="430" spans="2:2" s="20" customFormat="1" x14ac:dyDescent="0.2">
      <c r="B430" s="22"/>
    </row>
    <row r="431" spans="2:2" s="20" customFormat="1" x14ac:dyDescent="0.2">
      <c r="B431" s="22"/>
    </row>
    <row r="432" spans="2:2" s="20" customFormat="1" x14ac:dyDescent="0.2">
      <c r="B432" s="22"/>
    </row>
    <row r="433" spans="2:2" s="20" customFormat="1" x14ac:dyDescent="0.2">
      <c r="B433" s="22"/>
    </row>
    <row r="434" spans="2:2" s="20" customFormat="1" x14ac:dyDescent="0.2">
      <c r="B434" s="22"/>
    </row>
    <row r="435" spans="2:2" s="20" customFormat="1" x14ac:dyDescent="0.2">
      <c r="B435" s="22"/>
    </row>
    <row r="436" spans="2:2" s="20" customFormat="1" x14ac:dyDescent="0.2">
      <c r="B436" s="22"/>
    </row>
    <row r="437" spans="2:2" s="20" customFormat="1" x14ac:dyDescent="0.2">
      <c r="B437" s="22"/>
    </row>
    <row r="438" spans="2:2" s="20" customFormat="1" x14ac:dyDescent="0.2">
      <c r="B438" s="22"/>
    </row>
    <row r="439" spans="2:2" s="20" customFormat="1" x14ac:dyDescent="0.2">
      <c r="B439" s="22"/>
    </row>
    <row r="440" spans="2:2" s="20" customFormat="1" x14ac:dyDescent="0.2">
      <c r="B440" s="22"/>
    </row>
    <row r="441" spans="2:2" s="20" customFormat="1" x14ac:dyDescent="0.2">
      <c r="B441" s="22"/>
    </row>
    <row r="442" spans="2:2" s="20" customFormat="1" x14ac:dyDescent="0.2">
      <c r="B442" s="22"/>
    </row>
    <row r="443" spans="2:2" s="20" customFormat="1" x14ac:dyDescent="0.2">
      <c r="B443" s="22"/>
    </row>
    <row r="444" spans="2:2" s="20" customFormat="1" x14ac:dyDescent="0.2">
      <c r="B444" s="22"/>
    </row>
    <row r="445" spans="2:2" s="20" customFormat="1" x14ac:dyDescent="0.2">
      <c r="B445" s="22"/>
    </row>
    <row r="446" spans="2:2" s="20" customFormat="1" x14ac:dyDescent="0.2">
      <c r="B446" s="22"/>
    </row>
    <row r="447" spans="2:2" s="20" customFormat="1" x14ac:dyDescent="0.2">
      <c r="B447" s="22"/>
    </row>
    <row r="448" spans="2:2" s="20" customFormat="1" x14ac:dyDescent="0.2">
      <c r="B448" s="22"/>
    </row>
    <row r="449" spans="2:2" s="20" customFormat="1" x14ac:dyDescent="0.2">
      <c r="B449" s="22"/>
    </row>
    <row r="450" spans="2:2" s="20" customFormat="1" x14ac:dyDescent="0.2">
      <c r="B450" s="22"/>
    </row>
    <row r="451" spans="2:2" s="20" customFormat="1" x14ac:dyDescent="0.2">
      <c r="B451" s="22"/>
    </row>
    <row r="452" spans="2:2" s="20" customFormat="1" x14ac:dyDescent="0.2">
      <c r="B452" s="22"/>
    </row>
    <row r="453" spans="2:2" s="20" customFormat="1" x14ac:dyDescent="0.2">
      <c r="B453" s="22"/>
    </row>
    <row r="454" spans="2:2" s="20" customFormat="1" x14ac:dyDescent="0.2">
      <c r="B454" s="22"/>
    </row>
    <row r="455" spans="2:2" s="20" customFormat="1" x14ac:dyDescent="0.2">
      <c r="B455" s="22"/>
    </row>
    <row r="456" spans="2:2" s="20" customFormat="1" x14ac:dyDescent="0.2">
      <c r="B456" s="22"/>
    </row>
    <row r="457" spans="2:2" s="20" customFormat="1" x14ac:dyDescent="0.2">
      <c r="B457" s="22"/>
    </row>
    <row r="458" spans="2:2" s="20" customFormat="1" x14ac:dyDescent="0.2">
      <c r="B458" s="22"/>
    </row>
    <row r="459" spans="2:2" s="20" customFormat="1" x14ac:dyDescent="0.2">
      <c r="B459" s="22"/>
    </row>
    <row r="460" spans="2:2" s="20" customFormat="1" x14ac:dyDescent="0.2">
      <c r="B460" s="22"/>
    </row>
    <row r="461" spans="2:2" s="20" customFormat="1" x14ac:dyDescent="0.2">
      <c r="B461" s="22"/>
    </row>
    <row r="462" spans="2:2" s="20" customFormat="1" x14ac:dyDescent="0.2">
      <c r="B462" s="22"/>
    </row>
    <row r="463" spans="2:2" s="20" customFormat="1" x14ac:dyDescent="0.2">
      <c r="B463" s="22"/>
    </row>
    <row r="464" spans="2:2" s="20" customFormat="1" x14ac:dyDescent="0.2">
      <c r="B464" s="22"/>
    </row>
    <row r="465" spans="2:2" s="20" customFormat="1" x14ac:dyDescent="0.2">
      <c r="B465" s="22"/>
    </row>
    <row r="466" spans="2:2" s="20" customFormat="1" x14ac:dyDescent="0.2">
      <c r="B466" s="22"/>
    </row>
    <row r="467" spans="2:2" s="20" customFormat="1" x14ac:dyDescent="0.2">
      <c r="B467" s="22"/>
    </row>
    <row r="468" spans="2:2" s="20" customFormat="1" x14ac:dyDescent="0.2">
      <c r="B468" s="22"/>
    </row>
    <row r="469" spans="2:2" s="20" customFormat="1" x14ac:dyDescent="0.2">
      <c r="B469" s="22"/>
    </row>
    <row r="470" spans="2:2" s="20" customFormat="1" x14ac:dyDescent="0.2">
      <c r="B470" s="22"/>
    </row>
    <row r="471" spans="2:2" s="20" customFormat="1" x14ac:dyDescent="0.2">
      <c r="B471" s="22"/>
    </row>
    <row r="472" spans="2:2" s="20" customFormat="1" x14ac:dyDescent="0.2">
      <c r="B472" s="22"/>
    </row>
    <row r="473" spans="2:2" s="20" customFormat="1" x14ac:dyDescent="0.2">
      <c r="B473" s="22"/>
    </row>
    <row r="474" spans="2:2" s="20" customFormat="1" x14ac:dyDescent="0.2">
      <c r="B474" s="22"/>
    </row>
    <row r="475" spans="2:2" s="20" customFormat="1" x14ac:dyDescent="0.2">
      <c r="B475" s="22"/>
    </row>
    <row r="476" spans="2:2" s="20" customFormat="1" x14ac:dyDescent="0.2">
      <c r="B476" s="22"/>
    </row>
    <row r="477" spans="2:2" s="20" customFormat="1" x14ac:dyDescent="0.2">
      <c r="B477" s="22"/>
    </row>
    <row r="478" spans="2:2" s="20" customFormat="1" x14ac:dyDescent="0.2">
      <c r="B478" s="22"/>
    </row>
    <row r="479" spans="2:2" s="20" customFormat="1" x14ac:dyDescent="0.2">
      <c r="B479" s="22"/>
    </row>
    <row r="480" spans="2:2" s="20" customFormat="1" x14ac:dyDescent="0.2">
      <c r="B480" s="22"/>
    </row>
    <row r="481" spans="2:2" s="20" customFormat="1" x14ac:dyDescent="0.2">
      <c r="B481" s="22"/>
    </row>
    <row r="482" spans="2:2" s="20" customFormat="1" x14ac:dyDescent="0.2">
      <c r="B482" s="22"/>
    </row>
    <row r="483" spans="2:2" s="20" customFormat="1" x14ac:dyDescent="0.2">
      <c r="B483" s="22"/>
    </row>
    <row r="484" spans="2:2" s="20" customFormat="1" x14ac:dyDescent="0.2">
      <c r="B484" s="22"/>
    </row>
    <row r="485" spans="2:2" s="20" customFormat="1" x14ac:dyDescent="0.2">
      <c r="B485" s="22"/>
    </row>
    <row r="486" spans="2:2" s="20" customFormat="1" x14ac:dyDescent="0.2">
      <c r="B486" s="22"/>
    </row>
    <row r="487" spans="2:2" s="20" customFormat="1" x14ac:dyDescent="0.2">
      <c r="B487" s="22"/>
    </row>
    <row r="488" spans="2:2" s="20" customFormat="1" x14ac:dyDescent="0.2">
      <c r="B488" s="22"/>
    </row>
    <row r="489" spans="2:2" s="20" customFormat="1" x14ac:dyDescent="0.2">
      <c r="B489" s="22"/>
    </row>
    <row r="490" spans="2:2" s="20" customFormat="1" x14ac:dyDescent="0.2">
      <c r="B490" s="22"/>
    </row>
    <row r="491" spans="2:2" s="20" customFormat="1" x14ac:dyDescent="0.2">
      <c r="B491" s="22"/>
    </row>
    <row r="492" spans="2:2" s="20" customFormat="1" x14ac:dyDescent="0.2">
      <c r="B492" s="22"/>
    </row>
    <row r="493" spans="2:2" s="20" customFormat="1" x14ac:dyDescent="0.2">
      <c r="B493" s="22"/>
    </row>
    <row r="494" spans="2:2" s="20" customFormat="1" x14ac:dyDescent="0.2">
      <c r="B494" s="22"/>
    </row>
    <row r="495" spans="2:2" s="20" customFormat="1" x14ac:dyDescent="0.2">
      <c r="B495" s="22"/>
    </row>
    <row r="496" spans="2:2" s="20" customFormat="1" x14ac:dyDescent="0.2">
      <c r="B496" s="22"/>
    </row>
    <row r="497" spans="2:2" s="20" customFormat="1" x14ac:dyDescent="0.2">
      <c r="B497" s="22"/>
    </row>
    <row r="498" spans="2:2" s="20" customFormat="1" x14ac:dyDescent="0.2">
      <c r="B498" s="22"/>
    </row>
    <row r="499" spans="2:2" s="20" customFormat="1" x14ac:dyDescent="0.2">
      <c r="B499" s="22"/>
    </row>
    <row r="500" spans="2:2" s="20" customFormat="1" x14ac:dyDescent="0.2">
      <c r="B500" s="22"/>
    </row>
    <row r="501" spans="2:2" s="20" customFormat="1" x14ac:dyDescent="0.2">
      <c r="B501" s="22"/>
    </row>
    <row r="502" spans="2:2" s="20" customFormat="1" x14ac:dyDescent="0.2">
      <c r="B502" s="22"/>
    </row>
    <row r="503" spans="2:2" s="20" customFormat="1" x14ac:dyDescent="0.2">
      <c r="B503" s="22"/>
    </row>
    <row r="504" spans="2:2" s="20" customFormat="1" x14ac:dyDescent="0.2">
      <c r="B504" s="22"/>
    </row>
    <row r="505" spans="2:2" s="20" customFormat="1" x14ac:dyDescent="0.2">
      <c r="B505" s="22"/>
    </row>
    <row r="506" spans="2:2" s="20" customFormat="1" x14ac:dyDescent="0.2">
      <c r="B506" s="22"/>
    </row>
    <row r="507" spans="2:2" s="20" customFormat="1" x14ac:dyDescent="0.2">
      <c r="B507" s="22"/>
    </row>
    <row r="508" spans="2:2" s="20" customFormat="1" x14ac:dyDescent="0.2">
      <c r="B508" s="22"/>
    </row>
    <row r="509" spans="2:2" s="20" customFormat="1" x14ac:dyDescent="0.2">
      <c r="B509" s="22"/>
    </row>
    <row r="510" spans="2:2" s="20" customFormat="1" x14ac:dyDescent="0.2">
      <c r="B510" s="22"/>
    </row>
    <row r="511" spans="2:2" s="20" customFormat="1" x14ac:dyDescent="0.2">
      <c r="B511" s="22"/>
    </row>
    <row r="512" spans="2:2" s="20" customFormat="1" x14ac:dyDescent="0.2">
      <c r="B512" s="22"/>
    </row>
    <row r="513" spans="2:2" s="20" customFormat="1" x14ac:dyDescent="0.2">
      <c r="B513" s="22"/>
    </row>
    <row r="514" spans="2:2" s="20" customFormat="1" x14ac:dyDescent="0.2">
      <c r="B514" s="22"/>
    </row>
    <row r="515" spans="2:2" s="20" customFormat="1" x14ac:dyDescent="0.2">
      <c r="B515" s="22"/>
    </row>
    <row r="516" spans="2:2" s="20" customFormat="1" x14ac:dyDescent="0.2">
      <c r="B516" s="22"/>
    </row>
    <row r="517" spans="2:2" s="20" customFormat="1" x14ac:dyDescent="0.2">
      <c r="B517" s="22"/>
    </row>
    <row r="518" spans="2:2" s="20" customFormat="1" x14ac:dyDescent="0.2">
      <c r="B518" s="22"/>
    </row>
    <row r="519" spans="2:2" s="20" customFormat="1" x14ac:dyDescent="0.2">
      <c r="B519" s="22"/>
    </row>
    <row r="520" spans="2:2" s="20" customFormat="1" x14ac:dyDescent="0.2">
      <c r="B520" s="22"/>
    </row>
    <row r="521" spans="2:2" s="20" customFormat="1" x14ac:dyDescent="0.2">
      <c r="B521" s="22"/>
    </row>
    <row r="522" spans="2:2" s="20" customFormat="1" x14ac:dyDescent="0.2">
      <c r="B522" s="22"/>
    </row>
    <row r="523" spans="2:2" s="20" customFormat="1" x14ac:dyDescent="0.2">
      <c r="B523" s="22"/>
    </row>
    <row r="524" spans="2:2" s="20" customFormat="1" x14ac:dyDescent="0.2">
      <c r="B524" s="22"/>
    </row>
    <row r="525" spans="2:2" s="20" customFormat="1" x14ac:dyDescent="0.2">
      <c r="B525" s="22"/>
    </row>
    <row r="526" spans="2:2" s="20" customFormat="1" x14ac:dyDescent="0.2">
      <c r="B526" s="22"/>
    </row>
    <row r="527" spans="2:2" s="20" customFormat="1" x14ac:dyDescent="0.2">
      <c r="B527" s="22"/>
    </row>
    <row r="528" spans="2:2" s="20" customFormat="1" x14ac:dyDescent="0.2">
      <c r="B528" s="22"/>
    </row>
    <row r="529" spans="2:2" s="20" customFormat="1" x14ac:dyDescent="0.2">
      <c r="B529" s="22"/>
    </row>
    <row r="530" spans="2:2" s="20" customFormat="1" x14ac:dyDescent="0.2">
      <c r="B530" s="22"/>
    </row>
    <row r="531" spans="2:2" s="20" customFormat="1" x14ac:dyDescent="0.2">
      <c r="B531" s="22"/>
    </row>
    <row r="532" spans="2:2" s="20" customFormat="1" x14ac:dyDescent="0.2">
      <c r="B532" s="22"/>
    </row>
    <row r="533" spans="2:2" s="20" customFormat="1" x14ac:dyDescent="0.2">
      <c r="B533" s="22"/>
    </row>
    <row r="534" spans="2:2" s="20" customFormat="1" x14ac:dyDescent="0.2">
      <c r="B534" s="22"/>
    </row>
    <row r="535" spans="2:2" s="20" customFormat="1" x14ac:dyDescent="0.2">
      <c r="B535" s="22"/>
    </row>
    <row r="536" spans="2:2" s="20" customFormat="1" x14ac:dyDescent="0.2">
      <c r="B536" s="22"/>
    </row>
    <row r="537" spans="2:2" s="20" customFormat="1" x14ac:dyDescent="0.2">
      <c r="B537" s="22"/>
    </row>
    <row r="538" spans="2:2" s="20" customFormat="1" x14ac:dyDescent="0.2">
      <c r="B538" s="22"/>
    </row>
    <row r="539" spans="2:2" s="20" customFormat="1" x14ac:dyDescent="0.2">
      <c r="B539" s="22"/>
    </row>
    <row r="540" spans="2:2" s="20" customFormat="1" x14ac:dyDescent="0.2">
      <c r="B540" s="22"/>
    </row>
    <row r="541" spans="2:2" s="20" customFormat="1" x14ac:dyDescent="0.2">
      <c r="B541" s="22"/>
    </row>
    <row r="542" spans="2:2" s="20" customFormat="1" x14ac:dyDescent="0.2">
      <c r="B542" s="22"/>
    </row>
    <row r="543" spans="2:2" s="20" customFormat="1" x14ac:dyDescent="0.2">
      <c r="B543" s="22"/>
    </row>
    <row r="544" spans="2:2" s="20" customFormat="1" x14ac:dyDescent="0.2">
      <c r="B544" s="22"/>
    </row>
    <row r="545" spans="2:2" s="20" customFormat="1" x14ac:dyDescent="0.2">
      <c r="B545" s="22"/>
    </row>
    <row r="546" spans="2:2" s="20" customFormat="1" x14ac:dyDescent="0.2">
      <c r="B546" s="22"/>
    </row>
    <row r="547" spans="2:2" s="20" customFormat="1" x14ac:dyDescent="0.2">
      <c r="B547" s="22"/>
    </row>
    <row r="548" spans="2:2" s="20" customFormat="1" x14ac:dyDescent="0.2">
      <c r="B548" s="22"/>
    </row>
    <row r="549" spans="2:2" s="20" customFormat="1" x14ac:dyDescent="0.2">
      <c r="B549" s="22"/>
    </row>
    <row r="550" spans="2:2" s="20" customFormat="1" x14ac:dyDescent="0.2">
      <c r="B550" s="22"/>
    </row>
    <row r="551" spans="2:2" s="20" customFormat="1" x14ac:dyDescent="0.2">
      <c r="B551" s="22"/>
    </row>
    <row r="552" spans="2:2" s="20" customFormat="1" x14ac:dyDescent="0.2">
      <c r="B552" s="22"/>
    </row>
    <row r="553" spans="2:2" s="20" customFormat="1" x14ac:dyDescent="0.2">
      <c r="B553" s="22"/>
    </row>
    <row r="554" spans="2:2" s="20" customFormat="1" x14ac:dyDescent="0.2">
      <c r="B554" s="22"/>
    </row>
    <row r="555" spans="2:2" s="20" customFormat="1" x14ac:dyDescent="0.2">
      <c r="B555" s="22"/>
    </row>
    <row r="556" spans="2:2" s="20" customFormat="1" x14ac:dyDescent="0.2">
      <c r="B556" s="22"/>
    </row>
    <row r="557" spans="2:2" s="20" customFormat="1" x14ac:dyDescent="0.2">
      <c r="B557" s="22"/>
    </row>
    <row r="558" spans="2:2" s="20" customFormat="1" x14ac:dyDescent="0.2">
      <c r="B558" s="22"/>
    </row>
    <row r="559" spans="2:2" s="20" customFormat="1" x14ac:dyDescent="0.2">
      <c r="B559" s="22"/>
    </row>
    <row r="560" spans="2:2" s="20" customFormat="1" x14ac:dyDescent="0.2">
      <c r="B560" s="22"/>
    </row>
    <row r="561" spans="2:2" s="20" customFormat="1" x14ac:dyDescent="0.2">
      <c r="B561" s="22"/>
    </row>
    <row r="562" spans="2:2" s="20" customFormat="1" x14ac:dyDescent="0.2">
      <c r="B562" s="22"/>
    </row>
    <row r="563" spans="2:2" s="20" customFormat="1" x14ac:dyDescent="0.2">
      <c r="B563" s="22"/>
    </row>
    <row r="564" spans="2:2" s="20" customFormat="1" x14ac:dyDescent="0.2">
      <c r="B564" s="22"/>
    </row>
    <row r="565" spans="2:2" s="20" customFormat="1" x14ac:dyDescent="0.2">
      <c r="B565" s="22"/>
    </row>
    <row r="566" spans="2:2" s="20" customFormat="1" x14ac:dyDescent="0.2">
      <c r="B566" s="22"/>
    </row>
    <row r="567" spans="2:2" s="20" customFormat="1" x14ac:dyDescent="0.2">
      <c r="B567" s="22"/>
    </row>
    <row r="568" spans="2:2" s="20" customFormat="1" x14ac:dyDescent="0.2">
      <c r="B568" s="22"/>
    </row>
    <row r="569" spans="2:2" s="20" customFormat="1" x14ac:dyDescent="0.2">
      <c r="B569" s="22"/>
    </row>
    <row r="570" spans="2:2" s="20" customFormat="1" x14ac:dyDescent="0.2">
      <c r="B570" s="22"/>
    </row>
    <row r="571" spans="2:2" s="20" customFormat="1" x14ac:dyDescent="0.2">
      <c r="B571" s="22"/>
    </row>
    <row r="572" spans="2:2" s="20" customFormat="1" x14ac:dyDescent="0.2">
      <c r="B572" s="22"/>
    </row>
    <row r="573" spans="2:2" s="20" customFormat="1" x14ac:dyDescent="0.2">
      <c r="B573" s="22"/>
    </row>
    <row r="574" spans="2:2" s="20" customFormat="1" x14ac:dyDescent="0.2">
      <c r="B574" s="22"/>
    </row>
    <row r="575" spans="2:2" s="20" customFormat="1" x14ac:dyDescent="0.2">
      <c r="B575" s="22"/>
    </row>
    <row r="576" spans="2:2" s="20" customFormat="1" x14ac:dyDescent="0.2">
      <c r="B576" s="22"/>
    </row>
    <row r="577" spans="2:2" s="20" customFormat="1" x14ac:dyDescent="0.2">
      <c r="B577" s="22"/>
    </row>
    <row r="578" spans="2:2" s="20" customFormat="1" x14ac:dyDescent="0.2">
      <c r="B578" s="22"/>
    </row>
    <row r="579" spans="2:2" s="20" customFormat="1" x14ac:dyDescent="0.2">
      <c r="B579" s="22"/>
    </row>
    <row r="580" spans="2:2" s="20" customFormat="1" x14ac:dyDescent="0.2">
      <c r="B580" s="22"/>
    </row>
    <row r="581" spans="2:2" s="20" customFormat="1" x14ac:dyDescent="0.2">
      <c r="B581" s="22"/>
    </row>
    <row r="582" spans="2:2" s="20" customFormat="1" x14ac:dyDescent="0.2">
      <c r="B582" s="22"/>
    </row>
    <row r="583" spans="2:2" s="20" customFormat="1" x14ac:dyDescent="0.2">
      <c r="B583" s="22"/>
    </row>
    <row r="584" spans="2:2" s="20" customFormat="1" x14ac:dyDescent="0.2">
      <c r="B584" s="22"/>
    </row>
    <row r="585" spans="2:2" s="20" customFormat="1" x14ac:dyDescent="0.2">
      <c r="B585" s="22"/>
    </row>
    <row r="586" spans="2:2" s="20" customFormat="1" x14ac:dyDescent="0.2">
      <c r="B586" s="22"/>
    </row>
    <row r="587" spans="2:2" s="20" customFormat="1" x14ac:dyDescent="0.2">
      <c r="B587" s="22"/>
    </row>
    <row r="588" spans="2:2" s="20" customFormat="1" x14ac:dyDescent="0.2">
      <c r="B588" s="22"/>
    </row>
    <row r="589" spans="2:2" s="20" customFormat="1" x14ac:dyDescent="0.2">
      <c r="B589" s="22"/>
    </row>
    <row r="590" spans="2:2" s="20" customFormat="1" x14ac:dyDescent="0.2">
      <c r="B590" s="22"/>
    </row>
    <row r="591" spans="2:2" s="20" customFormat="1" x14ac:dyDescent="0.2">
      <c r="B591" s="22"/>
    </row>
    <row r="592" spans="2:2" s="20" customFormat="1" x14ac:dyDescent="0.2">
      <c r="B592" s="22"/>
    </row>
    <row r="593" spans="2:2" s="20" customFormat="1" x14ac:dyDescent="0.2">
      <c r="B593" s="22"/>
    </row>
    <row r="594" spans="2:2" s="20" customFormat="1" x14ac:dyDescent="0.2">
      <c r="B594" s="22"/>
    </row>
    <row r="595" spans="2:2" s="20" customFormat="1" x14ac:dyDescent="0.2">
      <c r="B595" s="22"/>
    </row>
    <row r="596" spans="2:2" s="20" customFormat="1" x14ac:dyDescent="0.2">
      <c r="B596" s="22"/>
    </row>
    <row r="597" spans="2:2" s="20" customFormat="1" x14ac:dyDescent="0.2">
      <c r="B597" s="22"/>
    </row>
    <row r="598" spans="2:2" s="20" customFormat="1" x14ac:dyDescent="0.2">
      <c r="B598" s="22"/>
    </row>
    <row r="599" spans="2:2" s="20" customFormat="1" x14ac:dyDescent="0.2">
      <c r="B599" s="22"/>
    </row>
    <row r="600" spans="2:2" s="20" customFormat="1" x14ac:dyDescent="0.2">
      <c r="B600" s="22"/>
    </row>
    <row r="601" spans="2:2" s="20" customFormat="1" x14ac:dyDescent="0.2">
      <c r="B601" s="22"/>
    </row>
    <row r="602" spans="2:2" s="20" customFormat="1" x14ac:dyDescent="0.2">
      <c r="B602" s="22"/>
    </row>
    <row r="603" spans="2:2" s="20" customFormat="1" x14ac:dyDescent="0.2">
      <c r="B603" s="22"/>
    </row>
    <row r="604" spans="2:2" s="20" customFormat="1" x14ac:dyDescent="0.2">
      <c r="B604" s="22"/>
    </row>
    <row r="605" spans="2:2" s="20" customFormat="1" x14ac:dyDescent="0.2">
      <c r="B605" s="22"/>
    </row>
    <row r="606" spans="2:2" s="20" customFormat="1" x14ac:dyDescent="0.2">
      <c r="B606" s="22"/>
    </row>
    <row r="607" spans="2:2" s="20" customFormat="1" x14ac:dyDescent="0.2">
      <c r="B607" s="22"/>
    </row>
    <row r="608" spans="2:2" s="20" customFormat="1" x14ac:dyDescent="0.2">
      <c r="B608" s="22"/>
    </row>
    <row r="609" spans="2:2" s="20" customFormat="1" x14ac:dyDescent="0.2">
      <c r="B609" s="22"/>
    </row>
    <row r="610" spans="2:2" s="20" customFormat="1" x14ac:dyDescent="0.2">
      <c r="B610" s="22"/>
    </row>
    <row r="611" spans="2:2" s="20" customFormat="1" x14ac:dyDescent="0.2">
      <c r="B611" s="22"/>
    </row>
    <row r="612" spans="2:2" s="20" customFormat="1" x14ac:dyDescent="0.2">
      <c r="B612" s="22"/>
    </row>
    <row r="613" spans="2:2" s="20" customFormat="1" x14ac:dyDescent="0.2">
      <c r="B613" s="22"/>
    </row>
    <row r="614" spans="2:2" s="20" customFormat="1" x14ac:dyDescent="0.2">
      <c r="B614" s="22"/>
    </row>
    <row r="615" spans="2:2" s="20" customFormat="1" x14ac:dyDescent="0.2">
      <c r="B615" s="22"/>
    </row>
    <row r="616" spans="2:2" s="20" customFormat="1" x14ac:dyDescent="0.2">
      <c r="B616" s="22"/>
    </row>
    <row r="617" spans="2:2" s="20" customFormat="1" x14ac:dyDescent="0.2">
      <c r="B617" s="22"/>
    </row>
    <row r="618" spans="2:2" s="20" customFormat="1" x14ac:dyDescent="0.2">
      <c r="B618" s="22"/>
    </row>
    <row r="619" spans="2:2" s="20" customFormat="1" x14ac:dyDescent="0.2">
      <c r="B619" s="22"/>
    </row>
    <row r="620" spans="2:2" s="20" customFormat="1" x14ac:dyDescent="0.2">
      <c r="B620" s="22"/>
    </row>
    <row r="621" spans="2:2" s="20" customFormat="1" x14ac:dyDescent="0.2">
      <c r="B621" s="22"/>
    </row>
    <row r="622" spans="2:2" s="20" customFormat="1" x14ac:dyDescent="0.2">
      <c r="B622" s="22"/>
    </row>
    <row r="623" spans="2:2" s="20" customFormat="1" x14ac:dyDescent="0.2">
      <c r="B623" s="22"/>
    </row>
    <row r="624" spans="2:2" s="20" customFormat="1" x14ac:dyDescent="0.2">
      <c r="B624" s="22"/>
    </row>
    <row r="625" spans="2:2" s="20" customFormat="1" x14ac:dyDescent="0.2">
      <c r="B625" s="22"/>
    </row>
    <row r="626" spans="2:2" s="20" customFormat="1" x14ac:dyDescent="0.2">
      <c r="B626" s="22"/>
    </row>
    <row r="627" spans="2:2" s="20" customFormat="1" x14ac:dyDescent="0.2">
      <c r="B627" s="22"/>
    </row>
    <row r="628" spans="2:2" s="20" customFormat="1" x14ac:dyDescent="0.2">
      <c r="B628" s="22"/>
    </row>
    <row r="629" spans="2:2" s="20" customFormat="1" x14ac:dyDescent="0.2">
      <c r="B629" s="22"/>
    </row>
    <row r="630" spans="2:2" s="20" customFormat="1" x14ac:dyDescent="0.2">
      <c r="B630" s="22"/>
    </row>
    <row r="631" spans="2:2" s="20" customFormat="1" x14ac:dyDescent="0.2">
      <c r="B631" s="22"/>
    </row>
    <row r="632" spans="2:2" s="20" customFormat="1" x14ac:dyDescent="0.2">
      <c r="B632" s="22"/>
    </row>
    <row r="633" spans="2:2" s="20" customFormat="1" x14ac:dyDescent="0.2">
      <c r="B633" s="22"/>
    </row>
    <row r="634" spans="2:2" s="20" customFormat="1" x14ac:dyDescent="0.2">
      <c r="B634" s="22"/>
    </row>
    <row r="635" spans="2:2" s="20" customFormat="1" x14ac:dyDescent="0.2">
      <c r="B635" s="22"/>
    </row>
    <row r="636" spans="2:2" s="20" customFormat="1" x14ac:dyDescent="0.2">
      <c r="B636" s="22"/>
    </row>
    <row r="637" spans="2:2" s="20" customFormat="1" x14ac:dyDescent="0.2">
      <c r="B637" s="22"/>
    </row>
    <row r="638" spans="2:2" s="20" customFormat="1" x14ac:dyDescent="0.2">
      <c r="B638" s="22"/>
    </row>
    <row r="639" spans="2:2" s="20" customFormat="1" x14ac:dyDescent="0.2">
      <c r="B639" s="22"/>
    </row>
    <row r="640" spans="2:2" s="20" customFormat="1" x14ac:dyDescent="0.2">
      <c r="B640" s="22"/>
    </row>
    <row r="641" spans="2:2" s="20" customFormat="1" x14ac:dyDescent="0.2">
      <c r="B641" s="22"/>
    </row>
    <row r="642" spans="2:2" s="20" customFormat="1" x14ac:dyDescent="0.2">
      <c r="B642" s="22"/>
    </row>
    <row r="643" spans="2:2" s="20" customFormat="1" x14ac:dyDescent="0.2">
      <c r="B643" s="22"/>
    </row>
    <row r="644" spans="2:2" s="20" customFormat="1" x14ac:dyDescent="0.2">
      <c r="B644" s="22"/>
    </row>
    <row r="645" spans="2:2" s="20" customFormat="1" x14ac:dyDescent="0.2">
      <c r="B645" s="22"/>
    </row>
    <row r="646" spans="2:2" s="20" customFormat="1" x14ac:dyDescent="0.2">
      <c r="B646" s="22"/>
    </row>
    <row r="647" spans="2:2" s="20" customFormat="1" x14ac:dyDescent="0.2">
      <c r="B647" s="22"/>
    </row>
    <row r="648" spans="2:2" s="20" customFormat="1" x14ac:dyDescent="0.2">
      <c r="B648" s="22"/>
    </row>
    <row r="649" spans="2:2" s="20" customFormat="1" x14ac:dyDescent="0.2">
      <c r="B649" s="22"/>
    </row>
    <row r="650" spans="2:2" s="20" customFormat="1" x14ac:dyDescent="0.2">
      <c r="B650" s="22"/>
    </row>
    <row r="651" spans="2:2" s="20" customFormat="1" x14ac:dyDescent="0.2">
      <c r="B651" s="22"/>
    </row>
    <row r="652" spans="2:2" s="20" customFormat="1" x14ac:dyDescent="0.2">
      <c r="B652" s="22"/>
    </row>
    <row r="653" spans="2:2" s="20" customFormat="1" x14ac:dyDescent="0.2">
      <c r="B653" s="22"/>
    </row>
    <row r="654" spans="2:2" s="20" customFormat="1" x14ac:dyDescent="0.2">
      <c r="B654" s="22"/>
    </row>
    <row r="655" spans="2:2" s="20" customFormat="1" x14ac:dyDescent="0.2">
      <c r="B655" s="22"/>
    </row>
    <row r="656" spans="2:2" s="20" customFormat="1" x14ac:dyDescent="0.2">
      <c r="B656" s="22"/>
    </row>
    <row r="657" spans="2:2" s="20" customFormat="1" x14ac:dyDescent="0.2">
      <c r="B657" s="22"/>
    </row>
    <row r="658" spans="2:2" s="20" customFormat="1" x14ac:dyDescent="0.2">
      <c r="B658" s="22"/>
    </row>
    <row r="659" spans="2:2" s="20" customFormat="1" x14ac:dyDescent="0.2">
      <c r="B659" s="22"/>
    </row>
    <row r="660" spans="2:2" s="20" customFormat="1" x14ac:dyDescent="0.2">
      <c r="B660" s="22"/>
    </row>
    <row r="661" spans="2:2" s="20" customFormat="1" x14ac:dyDescent="0.2">
      <c r="B661" s="22"/>
    </row>
    <row r="662" spans="2:2" s="20" customFormat="1" x14ac:dyDescent="0.2">
      <c r="B662" s="22"/>
    </row>
    <row r="663" spans="2:2" s="20" customFormat="1" x14ac:dyDescent="0.2">
      <c r="B663" s="22"/>
    </row>
    <row r="664" spans="2:2" s="20" customFormat="1" x14ac:dyDescent="0.2">
      <c r="B664" s="22"/>
    </row>
    <row r="665" spans="2:2" s="20" customFormat="1" x14ac:dyDescent="0.2">
      <c r="B665" s="22"/>
    </row>
    <row r="666" spans="2:2" s="20" customFormat="1" x14ac:dyDescent="0.2">
      <c r="B666" s="22"/>
    </row>
    <row r="667" spans="2:2" s="20" customFormat="1" x14ac:dyDescent="0.2">
      <c r="B667" s="22"/>
    </row>
    <row r="668" spans="2:2" s="20" customFormat="1" x14ac:dyDescent="0.2">
      <c r="B668" s="22"/>
    </row>
    <row r="669" spans="2:2" s="20" customFormat="1" x14ac:dyDescent="0.2">
      <c r="B669" s="22"/>
    </row>
    <row r="670" spans="2:2" s="20" customFormat="1" x14ac:dyDescent="0.2">
      <c r="B670" s="22"/>
    </row>
    <row r="671" spans="2:2" s="20" customFormat="1" x14ac:dyDescent="0.2">
      <c r="B671" s="22"/>
    </row>
    <row r="672" spans="2:2" s="20" customFormat="1" x14ac:dyDescent="0.2">
      <c r="B672" s="22"/>
    </row>
    <row r="673" spans="2:2" s="20" customFormat="1" x14ac:dyDescent="0.2">
      <c r="B673" s="22"/>
    </row>
    <row r="674" spans="2:2" s="20" customFormat="1" x14ac:dyDescent="0.2">
      <c r="B674" s="22"/>
    </row>
    <row r="675" spans="2:2" s="20" customFormat="1" x14ac:dyDescent="0.2">
      <c r="B675" s="22"/>
    </row>
    <row r="676" spans="2:2" s="20" customFormat="1" x14ac:dyDescent="0.2">
      <c r="B676" s="22"/>
    </row>
    <row r="677" spans="2:2" s="20" customFormat="1" x14ac:dyDescent="0.2">
      <c r="B677" s="22"/>
    </row>
    <row r="678" spans="2:2" s="20" customFormat="1" x14ac:dyDescent="0.2">
      <c r="B678" s="22"/>
    </row>
    <row r="679" spans="2:2" s="20" customFormat="1" x14ac:dyDescent="0.2">
      <c r="B679" s="22"/>
    </row>
    <row r="680" spans="2:2" s="20" customFormat="1" x14ac:dyDescent="0.2">
      <c r="B680" s="22"/>
    </row>
    <row r="681" spans="2:2" s="20" customFormat="1" x14ac:dyDescent="0.2">
      <c r="B681" s="22"/>
    </row>
    <row r="682" spans="2:2" s="20" customFormat="1" x14ac:dyDescent="0.2">
      <c r="B682" s="22"/>
    </row>
    <row r="683" spans="2:2" s="20" customFormat="1" x14ac:dyDescent="0.2">
      <c r="B683" s="22"/>
    </row>
    <row r="684" spans="2:2" s="20" customFormat="1" x14ac:dyDescent="0.2">
      <c r="B684" s="22"/>
    </row>
    <row r="685" spans="2:2" s="20" customFormat="1" x14ac:dyDescent="0.2">
      <c r="B685" s="22"/>
    </row>
    <row r="686" spans="2:2" s="20" customFormat="1" x14ac:dyDescent="0.2">
      <c r="B686" s="22"/>
    </row>
    <row r="687" spans="2:2" s="20" customFormat="1" x14ac:dyDescent="0.2">
      <c r="B687" s="22"/>
    </row>
    <row r="688" spans="2:2" s="20" customFormat="1" x14ac:dyDescent="0.2">
      <c r="B688" s="22"/>
    </row>
    <row r="689" spans="2:2" s="20" customFormat="1" x14ac:dyDescent="0.2">
      <c r="B689" s="22"/>
    </row>
    <row r="690" spans="2:2" s="20" customFormat="1" x14ac:dyDescent="0.2">
      <c r="B690" s="22"/>
    </row>
    <row r="691" spans="2:2" s="20" customFormat="1" x14ac:dyDescent="0.2">
      <c r="B691" s="22"/>
    </row>
    <row r="692" spans="2:2" s="20" customFormat="1" x14ac:dyDescent="0.2">
      <c r="B692" s="22"/>
    </row>
    <row r="693" spans="2:2" s="20" customFormat="1" x14ac:dyDescent="0.2">
      <c r="B693" s="22"/>
    </row>
    <row r="694" spans="2:2" s="20" customFormat="1" x14ac:dyDescent="0.2">
      <c r="B694" s="22"/>
    </row>
    <row r="695" spans="2:2" s="20" customFormat="1" x14ac:dyDescent="0.2">
      <c r="B695" s="22"/>
    </row>
    <row r="696" spans="2:2" s="20" customFormat="1" x14ac:dyDescent="0.2">
      <c r="B696" s="22"/>
    </row>
    <row r="697" spans="2:2" s="20" customFormat="1" x14ac:dyDescent="0.2">
      <c r="B697" s="22"/>
    </row>
    <row r="698" spans="2:2" s="20" customFormat="1" x14ac:dyDescent="0.2">
      <c r="B698" s="22"/>
    </row>
    <row r="699" spans="2:2" s="20" customFormat="1" x14ac:dyDescent="0.2">
      <c r="B699" s="22"/>
    </row>
    <row r="700" spans="2:2" s="20" customFormat="1" x14ac:dyDescent="0.2">
      <c r="B700" s="22"/>
    </row>
    <row r="701" spans="2:2" s="20" customFormat="1" x14ac:dyDescent="0.2">
      <c r="B701" s="22"/>
    </row>
    <row r="702" spans="2:2" s="20" customFormat="1" x14ac:dyDescent="0.2">
      <c r="B702" s="22"/>
    </row>
    <row r="703" spans="2:2" s="20" customFormat="1" x14ac:dyDescent="0.2">
      <c r="B703" s="22"/>
    </row>
    <row r="704" spans="2:2" s="20" customFormat="1" x14ac:dyDescent="0.2">
      <c r="B704" s="22"/>
    </row>
    <row r="705" spans="2:2" s="20" customFormat="1" x14ac:dyDescent="0.2">
      <c r="B705" s="22"/>
    </row>
    <row r="706" spans="2:2" s="20" customFormat="1" x14ac:dyDescent="0.2">
      <c r="B706" s="22"/>
    </row>
    <row r="707" spans="2:2" s="20" customFormat="1" x14ac:dyDescent="0.2">
      <c r="B707" s="22"/>
    </row>
    <row r="708" spans="2:2" s="20" customFormat="1" x14ac:dyDescent="0.2">
      <c r="B708" s="22"/>
    </row>
    <row r="709" spans="2:2" s="20" customFormat="1" x14ac:dyDescent="0.2">
      <c r="B709" s="22"/>
    </row>
    <row r="710" spans="2:2" s="20" customFormat="1" x14ac:dyDescent="0.2">
      <c r="B710" s="22"/>
    </row>
    <row r="711" spans="2:2" s="20" customFormat="1" x14ac:dyDescent="0.2">
      <c r="B711" s="22"/>
    </row>
    <row r="712" spans="2:2" s="20" customFormat="1" x14ac:dyDescent="0.2">
      <c r="B712" s="22"/>
    </row>
    <row r="713" spans="2:2" s="20" customFormat="1" x14ac:dyDescent="0.2">
      <c r="B713" s="22"/>
    </row>
    <row r="714" spans="2:2" s="20" customFormat="1" x14ac:dyDescent="0.2">
      <c r="B714" s="22"/>
    </row>
    <row r="715" spans="2:2" s="20" customFormat="1" x14ac:dyDescent="0.2">
      <c r="B715" s="22"/>
    </row>
    <row r="716" spans="2:2" s="20" customFormat="1" x14ac:dyDescent="0.2">
      <c r="B716" s="22"/>
    </row>
    <row r="717" spans="2:2" s="20" customFormat="1" x14ac:dyDescent="0.2">
      <c r="B717" s="22"/>
    </row>
    <row r="718" spans="2:2" s="20" customFormat="1" x14ac:dyDescent="0.2">
      <c r="B718" s="22"/>
    </row>
    <row r="719" spans="2:2" s="20" customFormat="1" x14ac:dyDescent="0.2">
      <c r="B719" s="22"/>
    </row>
    <row r="720" spans="2:2" s="20" customFormat="1" x14ac:dyDescent="0.2">
      <c r="B720" s="22"/>
    </row>
    <row r="721" spans="2:2" s="20" customFormat="1" x14ac:dyDescent="0.2">
      <c r="B721" s="22"/>
    </row>
    <row r="722" spans="2:2" s="20" customFormat="1" x14ac:dyDescent="0.2">
      <c r="B722" s="22"/>
    </row>
    <row r="723" spans="2:2" s="20" customFormat="1" x14ac:dyDescent="0.2">
      <c r="B723" s="22"/>
    </row>
    <row r="724" spans="2:2" s="20" customFormat="1" x14ac:dyDescent="0.2">
      <c r="B724" s="22"/>
    </row>
    <row r="725" spans="2:2" s="20" customFormat="1" x14ac:dyDescent="0.2">
      <c r="B725" s="22"/>
    </row>
    <row r="726" spans="2:2" s="20" customFormat="1" x14ac:dyDescent="0.2">
      <c r="B726" s="22"/>
    </row>
    <row r="727" spans="2:2" s="20" customFormat="1" x14ac:dyDescent="0.2">
      <c r="B727" s="22"/>
    </row>
    <row r="728" spans="2:2" s="20" customFormat="1" x14ac:dyDescent="0.2">
      <c r="B728" s="22"/>
    </row>
    <row r="729" spans="2:2" s="20" customFormat="1" x14ac:dyDescent="0.2">
      <c r="B729" s="22"/>
    </row>
    <row r="730" spans="2:2" s="20" customFormat="1" x14ac:dyDescent="0.2">
      <c r="B730" s="22"/>
    </row>
    <row r="731" spans="2:2" s="20" customFormat="1" x14ac:dyDescent="0.2">
      <c r="B731" s="22"/>
    </row>
    <row r="732" spans="2:2" s="20" customFormat="1" x14ac:dyDescent="0.2">
      <c r="B732" s="22"/>
    </row>
    <row r="733" spans="2:2" s="20" customFormat="1" x14ac:dyDescent="0.2">
      <c r="B733" s="22"/>
    </row>
    <row r="734" spans="2:2" s="20" customFormat="1" x14ac:dyDescent="0.2">
      <c r="B734" s="22"/>
    </row>
    <row r="735" spans="2:2" s="20" customFormat="1" x14ac:dyDescent="0.2">
      <c r="B735" s="22"/>
    </row>
    <row r="736" spans="2:2" s="20" customFormat="1" x14ac:dyDescent="0.2">
      <c r="B736" s="22"/>
    </row>
    <row r="737" spans="2:2" s="20" customFormat="1" x14ac:dyDescent="0.2">
      <c r="B737" s="22"/>
    </row>
    <row r="738" spans="2:2" s="20" customFormat="1" x14ac:dyDescent="0.2">
      <c r="B738" s="22"/>
    </row>
    <row r="739" spans="2:2" s="20" customFormat="1" x14ac:dyDescent="0.2">
      <c r="B739" s="22"/>
    </row>
    <row r="740" spans="2:2" s="20" customFormat="1" x14ac:dyDescent="0.2">
      <c r="B740" s="22"/>
    </row>
    <row r="741" spans="2:2" s="20" customFormat="1" x14ac:dyDescent="0.2">
      <c r="B741" s="22"/>
    </row>
    <row r="742" spans="2:2" s="20" customFormat="1" x14ac:dyDescent="0.2">
      <c r="B742" s="22"/>
    </row>
    <row r="743" spans="2:2" s="20" customFormat="1" x14ac:dyDescent="0.2">
      <c r="B743" s="22"/>
    </row>
    <row r="744" spans="2:2" s="20" customFormat="1" x14ac:dyDescent="0.2">
      <c r="B744" s="22"/>
    </row>
    <row r="745" spans="2:2" s="20" customFormat="1" x14ac:dyDescent="0.2">
      <c r="B745" s="22"/>
    </row>
    <row r="746" spans="2:2" s="20" customFormat="1" x14ac:dyDescent="0.2">
      <c r="B746" s="22"/>
    </row>
    <row r="747" spans="2:2" s="20" customFormat="1" x14ac:dyDescent="0.2">
      <c r="B747" s="22"/>
    </row>
    <row r="748" spans="2:2" s="20" customFormat="1" x14ac:dyDescent="0.2">
      <c r="B748" s="22"/>
    </row>
    <row r="749" spans="2:2" s="20" customFormat="1" x14ac:dyDescent="0.2">
      <c r="B749" s="22"/>
    </row>
    <row r="750" spans="2:2" s="20" customFormat="1" x14ac:dyDescent="0.2">
      <c r="B750" s="22"/>
    </row>
    <row r="751" spans="2:2" s="20" customFormat="1" x14ac:dyDescent="0.2">
      <c r="B751" s="22"/>
    </row>
    <row r="752" spans="2:2" s="20" customFormat="1" x14ac:dyDescent="0.2">
      <c r="B752" s="22"/>
    </row>
    <row r="753" spans="2:2" s="20" customFormat="1" x14ac:dyDescent="0.2">
      <c r="B753" s="22"/>
    </row>
    <row r="754" spans="2:2" s="20" customFormat="1" x14ac:dyDescent="0.2">
      <c r="B754" s="22"/>
    </row>
    <row r="755" spans="2:2" s="20" customFormat="1" x14ac:dyDescent="0.2">
      <c r="B755" s="22"/>
    </row>
    <row r="756" spans="2:2" s="20" customFormat="1" x14ac:dyDescent="0.2">
      <c r="B756" s="22"/>
    </row>
    <row r="757" spans="2:2" s="20" customFormat="1" x14ac:dyDescent="0.2">
      <c r="B757" s="22"/>
    </row>
    <row r="758" spans="2:2" s="20" customFormat="1" x14ac:dyDescent="0.2">
      <c r="B758" s="22"/>
    </row>
    <row r="759" spans="2:2" s="20" customFormat="1" x14ac:dyDescent="0.2">
      <c r="B759" s="22"/>
    </row>
    <row r="760" spans="2:2" s="20" customFormat="1" x14ac:dyDescent="0.2">
      <c r="B760" s="22"/>
    </row>
    <row r="761" spans="2:2" s="20" customFormat="1" x14ac:dyDescent="0.2">
      <c r="B761" s="22"/>
    </row>
    <row r="762" spans="2:2" s="20" customFormat="1" x14ac:dyDescent="0.2">
      <c r="B762" s="22"/>
    </row>
    <row r="763" spans="2:2" s="20" customFormat="1" x14ac:dyDescent="0.2">
      <c r="B763" s="22"/>
    </row>
    <row r="764" spans="2:2" s="20" customFormat="1" x14ac:dyDescent="0.2">
      <c r="B764" s="22"/>
    </row>
    <row r="765" spans="2:2" s="20" customFormat="1" x14ac:dyDescent="0.2">
      <c r="B765" s="22"/>
    </row>
    <row r="766" spans="2:2" s="20" customFormat="1" x14ac:dyDescent="0.2">
      <c r="B766" s="22"/>
    </row>
    <row r="767" spans="2:2" s="20" customFormat="1" x14ac:dyDescent="0.2">
      <c r="B767" s="22"/>
    </row>
    <row r="768" spans="2:2" s="20" customFormat="1" x14ac:dyDescent="0.2">
      <c r="B768" s="22"/>
    </row>
    <row r="769" spans="2:2" s="20" customFormat="1" x14ac:dyDescent="0.2">
      <c r="B769" s="22"/>
    </row>
    <row r="770" spans="2:2" s="20" customFormat="1" x14ac:dyDescent="0.2">
      <c r="B770" s="22"/>
    </row>
    <row r="771" spans="2:2" s="20" customFormat="1" x14ac:dyDescent="0.2">
      <c r="B771" s="22"/>
    </row>
    <row r="772" spans="2:2" s="20" customFormat="1" x14ac:dyDescent="0.2">
      <c r="B772" s="22"/>
    </row>
    <row r="773" spans="2:2" s="20" customFormat="1" x14ac:dyDescent="0.2">
      <c r="B773" s="22"/>
    </row>
    <row r="774" spans="2:2" s="20" customFormat="1" x14ac:dyDescent="0.2">
      <c r="B774" s="22"/>
    </row>
    <row r="775" spans="2:2" s="20" customFormat="1" x14ac:dyDescent="0.2">
      <c r="B775" s="22"/>
    </row>
    <row r="776" spans="2:2" s="20" customFormat="1" x14ac:dyDescent="0.2">
      <c r="B776" s="22"/>
    </row>
    <row r="777" spans="2:2" s="20" customFormat="1" x14ac:dyDescent="0.2">
      <c r="B777" s="22"/>
    </row>
    <row r="778" spans="2:2" s="20" customFormat="1" x14ac:dyDescent="0.2">
      <c r="B778" s="22"/>
    </row>
    <row r="779" spans="2:2" s="20" customFormat="1" x14ac:dyDescent="0.2">
      <c r="B779" s="22"/>
    </row>
    <row r="780" spans="2:2" s="20" customFormat="1" x14ac:dyDescent="0.2">
      <c r="B780" s="22"/>
    </row>
    <row r="781" spans="2:2" s="20" customFormat="1" x14ac:dyDescent="0.2">
      <c r="B781" s="22"/>
    </row>
    <row r="782" spans="2:2" s="20" customFormat="1" x14ac:dyDescent="0.2">
      <c r="B782" s="22"/>
    </row>
    <row r="783" spans="2:2" s="20" customFormat="1" x14ac:dyDescent="0.2">
      <c r="B783" s="22"/>
    </row>
    <row r="784" spans="2:2" s="20" customFormat="1" x14ac:dyDescent="0.2">
      <c r="B784" s="22"/>
    </row>
    <row r="785" spans="2:2" s="20" customFormat="1" x14ac:dyDescent="0.2">
      <c r="B785" s="22"/>
    </row>
    <row r="786" spans="2:2" s="20" customFormat="1" x14ac:dyDescent="0.2">
      <c r="B786" s="22"/>
    </row>
    <row r="787" spans="2:2" s="20" customFormat="1" x14ac:dyDescent="0.2">
      <c r="B787" s="22"/>
    </row>
    <row r="788" spans="2:2" s="20" customFormat="1" x14ac:dyDescent="0.2">
      <c r="B788" s="22"/>
    </row>
    <row r="789" spans="2:2" s="20" customFormat="1" x14ac:dyDescent="0.2">
      <c r="B789" s="22"/>
    </row>
    <row r="790" spans="2:2" s="20" customFormat="1" x14ac:dyDescent="0.2">
      <c r="B790" s="22"/>
    </row>
    <row r="791" spans="2:2" s="20" customFormat="1" x14ac:dyDescent="0.2">
      <c r="B791" s="22"/>
    </row>
    <row r="792" spans="2:2" s="20" customFormat="1" x14ac:dyDescent="0.2">
      <c r="B792" s="22"/>
    </row>
    <row r="793" spans="2:2" s="20" customFormat="1" x14ac:dyDescent="0.2">
      <c r="B793" s="22"/>
    </row>
    <row r="794" spans="2:2" s="20" customFormat="1" x14ac:dyDescent="0.2">
      <c r="B794" s="22"/>
    </row>
    <row r="795" spans="2:2" s="20" customFormat="1" x14ac:dyDescent="0.2">
      <c r="B795" s="22"/>
    </row>
    <row r="796" spans="2:2" s="20" customFormat="1" x14ac:dyDescent="0.2">
      <c r="B796" s="22"/>
    </row>
    <row r="797" spans="2:2" s="20" customFormat="1" x14ac:dyDescent="0.2">
      <c r="B797" s="22"/>
    </row>
    <row r="798" spans="2:2" s="20" customFormat="1" x14ac:dyDescent="0.2">
      <c r="B798" s="22"/>
    </row>
    <row r="799" spans="2:2" s="20" customFormat="1" x14ac:dyDescent="0.2">
      <c r="B799" s="22"/>
    </row>
    <row r="800" spans="2:2" s="20" customFormat="1" x14ac:dyDescent="0.2">
      <c r="B800" s="22"/>
    </row>
    <row r="801" spans="2:2" s="20" customFormat="1" x14ac:dyDescent="0.2">
      <c r="B801" s="22"/>
    </row>
    <row r="802" spans="2:2" s="20" customFormat="1" x14ac:dyDescent="0.2">
      <c r="B802" s="22"/>
    </row>
    <row r="803" spans="2:2" s="20" customFormat="1" x14ac:dyDescent="0.2">
      <c r="B803" s="22"/>
    </row>
    <row r="804" spans="2:2" s="20" customFormat="1" x14ac:dyDescent="0.2">
      <c r="B804" s="22"/>
    </row>
    <row r="805" spans="2:2" s="20" customFormat="1" x14ac:dyDescent="0.2">
      <c r="B805" s="22"/>
    </row>
    <row r="806" spans="2:2" s="20" customFormat="1" x14ac:dyDescent="0.2">
      <c r="B806" s="22"/>
    </row>
    <row r="807" spans="2:2" s="20" customFormat="1" x14ac:dyDescent="0.2">
      <c r="B807" s="22"/>
    </row>
    <row r="808" spans="2:2" s="20" customFormat="1" x14ac:dyDescent="0.2">
      <c r="B808" s="22"/>
    </row>
    <row r="809" spans="2:2" s="20" customFormat="1" x14ac:dyDescent="0.2">
      <c r="B809" s="22"/>
    </row>
    <row r="810" spans="2:2" s="20" customFormat="1" x14ac:dyDescent="0.2">
      <c r="B810" s="22"/>
    </row>
    <row r="811" spans="2:2" s="20" customFormat="1" x14ac:dyDescent="0.2">
      <c r="B811" s="22"/>
    </row>
    <row r="812" spans="2:2" s="20" customFormat="1" x14ac:dyDescent="0.2">
      <c r="B812" s="22"/>
    </row>
    <row r="813" spans="2:2" s="20" customFormat="1" x14ac:dyDescent="0.2">
      <c r="B813" s="22"/>
    </row>
    <row r="814" spans="2:2" s="20" customFormat="1" x14ac:dyDescent="0.2">
      <c r="B814" s="22"/>
    </row>
    <row r="815" spans="2:2" s="20" customFormat="1" x14ac:dyDescent="0.2">
      <c r="B815" s="22"/>
    </row>
    <row r="816" spans="2:2" s="20" customFormat="1" x14ac:dyDescent="0.2">
      <c r="B816" s="22"/>
    </row>
    <row r="817" spans="2:2" s="20" customFormat="1" x14ac:dyDescent="0.2">
      <c r="B817" s="22"/>
    </row>
    <row r="818" spans="2:2" s="20" customFormat="1" x14ac:dyDescent="0.2">
      <c r="B818" s="22"/>
    </row>
    <row r="819" spans="2:2" s="20" customFormat="1" x14ac:dyDescent="0.2">
      <c r="B819" s="22"/>
    </row>
    <row r="820" spans="2:2" s="20" customFormat="1" x14ac:dyDescent="0.2">
      <c r="B820" s="22"/>
    </row>
    <row r="821" spans="2:2" s="20" customFormat="1" x14ac:dyDescent="0.2">
      <c r="B821" s="22"/>
    </row>
    <row r="822" spans="2:2" s="20" customFormat="1" x14ac:dyDescent="0.2">
      <c r="B822" s="22"/>
    </row>
    <row r="823" spans="2:2" s="20" customFormat="1" x14ac:dyDescent="0.2">
      <c r="B823" s="22"/>
    </row>
    <row r="824" spans="2:2" s="20" customFormat="1" x14ac:dyDescent="0.2">
      <c r="B824" s="22"/>
    </row>
    <row r="825" spans="2:2" s="20" customFormat="1" x14ac:dyDescent="0.2">
      <c r="B825" s="22"/>
    </row>
    <row r="826" spans="2:2" s="20" customFormat="1" x14ac:dyDescent="0.2">
      <c r="B826" s="22"/>
    </row>
    <row r="827" spans="2:2" s="20" customFormat="1" x14ac:dyDescent="0.2">
      <c r="B827" s="22"/>
    </row>
    <row r="828" spans="2:2" s="20" customFormat="1" x14ac:dyDescent="0.2">
      <c r="B828" s="22"/>
    </row>
    <row r="829" spans="2:2" s="20" customFormat="1" x14ac:dyDescent="0.2">
      <c r="B829" s="22"/>
    </row>
    <row r="830" spans="2:2" s="20" customFormat="1" x14ac:dyDescent="0.2">
      <c r="B830" s="22"/>
    </row>
    <row r="831" spans="2:2" s="20" customFormat="1" x14ac:dyDescent="0.2">
      <c r="B831" s="22"/>
    </row>
    <row r="832" spans="2:2" s="20" customFormat="1" x14ac:dyDescent="0.2">
      <c r="B832" s="22"/>
    </row>
    <row r="833" spans="2:2" s="20" customFormat="1" x14ac:dyDescent="0.2">
      <c r="B833" s="22"/>
    </row>
    <row r="834" spans="2:2" s="20" customFormat="1" x14ac:dyDescent="0.2">
      <c r="B834" s="22"/>
    </row>
    <row r="835" spans="2:2" s="20" customFormat="1" x14ac:dyDescent="0.2">
      <c r="B835" s="22"/>
    </row>
    <row r="836" spans="2:2" s="20" customFormat="1" x14ac:dyDescent="0.2">
      <c r="B836" s="22"/>
    </row>
    <row r="837" spans="2:2" s="20" customFormat="1" x14ac:dyDescent="0.2">
      <c r="B837" s="22"/>
    </row>
    <row r="838" spans="2:2" s="20" customFormat="1" x14ac:dyDescent="0.2">
      <c r="B838" s="22"/>
    </row>
    <row r="839" spans="2:2" s="20" customFormat="1" x14ac:dyDescent="0.2">
      <c r="B839" s="22"/>
    </row>
    <row r="840" spans="2:2" s="20" customFormat="1" x14ac:dyDescent="0.2">
      <c r="B840" s="22"/>
    </row>
    <row r="841" spans="2:2" s="20" customFormat="1" x14ac:dyDescent="0.2">
      <c r="B841" s="22"/>
    </row>
    <row r="842" spans="2:2" s="20" customFormat="1" x14ac:dyDescent="0.2">
      <c r="B842" s="22"/>
    </row>
    <row r="843" spans="2:2" s="20" customFormat="1" x14ac:dyDescent="0.2">
      <c r="B843" s="22"/>
    </row>
    <row r="844" spans="2:2" s="20" customFormat="1" x14ac:dyDescent="0.2">
      <c r="B844" s="22"/>
    </row>
    <row r="845" spans="2:2" s="20" customFormat="1" x14ac:dyDescent="0.2">
      <c r="B845" s="22"/>
    </row>
    <row r="846" spans="2:2" s="20" customFormat="1" x14ac:dyDescent="0.2">
      <c r="B846" s="22"/>
    </row>
    <row r="847" spans="2:2" s="20" customFormat="1" x14ac:dyDescent="0.2">
      <c r="B847" s="22"/>
    </row>
    <row r="848" spans="2:2" s="20" customFormat="1" x14ac:dyDescent="0.2">
      <c r="B848" s="22"/>
    </row>
    <row r="849" spans="2:2" s="20" customFormat="1" x14ac:dyDescent="0.2">
      <c r="B849" s="22"/>
    </row>
    <row r="850" spans="2:2" s="20" customFormat="1" x14ac:dyDescent="0.2">
      <c r="B850" s="22"/>
    </row>
    <row r="851" spans="2:2" s="20" customFormat="1" x14ac:dyDescent="0.2">
      <c r="B851" s="22"/>
    </row>
    <row r="852" spans="2:2" s="20" customFormat="1" x14ac:dyDescent="0.2">
      <c r="B852" s="22"/>
    </row>
    <row r="853" spans="2:2" s="20" customFormat="1" x14ac:dyDescent="0.2">
      <c r="B853" s="22"/>
    </row>
    <row r="854" spans="2:2" s="20" customFormat="1" x14ac:dyDescent="0.2">
      <c r="B854" s="22"/>
    </row>
    <row r="855" spans="2:2" s="20" customFormat="1" x14ac:dyDescent="0.2">
      <c r="B855" s="22"/>
    </row>
    <row r="856" spans="2:2" s="20" customFormat="1" x14ac:dyDescent="0.2">
      <c r="B856" s="22"/>
    </row>
    <row r="857" spans="2:2" s="20" customFormat="1" x14ac:dyDescent="0.2">
      <c r="B857" s="22"/>
    </row>
    <row r="858" spans="2:2" s="20" customFormat="1" x14ac:dyDescent="0.2">
      <c r="B858" s="22"/>
    </row>
    <row r="859" spans="2:2" s="20" customFormat="1" x14ac:dyDescent="0.2">
      <c r="B859" s="22"/>
    </row>
    <row r="860" spans="2:2" s="20" customFormat="1" x14ac:dyDescent="0.2">
      <c r="B860" s="22"/>
    </row>
    <row r="861" spans="2:2" s="20" customFormat="1" x14ac:dyDescent="0.2">
      <c r="B861" s="22"/>
    </row>
    <row r="862" spans="2:2" s="20" customFormat="1" x14ac:dyDescent="0.2">
      <c r="B862" s="22"/>
    </row>
    <row r="863" spans="2:2" s="20" customFormat="1" x14ac:dyDescent="0.2">
      <c r="B863" s="22"/>
    </row>
    <row r="864" spans="2:2" s="20" customFormat="1" x14ac:dyDescent="0.2">
      <c r="B864" s="22"/>
    </row>
    <row r="865" spans="2:2" s="20" customFormat="1" x14ac:dyDescent="0.2">
      <c r="B865" s="22"/>
    </row>
    <row r="866" spans="2:2" s="20" customFormat="1" x14ac:dyDescent="0.2">
      <c r="B866" s="22"/>
    </row>
    <row r="867" spans="2:2" s="20" customFormat="1" x14ac:dyDescent="0.2">
      <c r="B867" s="22"/>
    </row>
    <row r="868" spans="2:2" s="20" customFormat="1" x14ac:dyDescent="0.2">
      <c r="B868" s="22"/>
    </row>
    <row r="869" spans="2:2" s="20" customFormat="1" x14ac:dyDescent="0.2">
      <c r="B869" s="22"/>
    </row>
    <row r="870" spans="2:2" s="20" customFormat="1" x14ac:dyDescent="0.2">
      <c r="B870" s="22"/>
    </row>
    <row r="871" spans="2:2" s="20" customFormat="1" x14ac:dyDescent="0.2">
      <c r="B871" s="22"/>
    </row>
    <row r="872" spans="2:2" s="20" customFormat="1" x14ac:dyDescent="0.2">
      <c r="B872" s="22"/>
    </row>
    <row r="873" spans="2:2" s="20" customFormat="1" x14ac:dyDescent="0.2">
      <c r="B873" s="22"/>
    </row>
    <row r="874" spans="2:2" s="20" customFormat="1" x14ac:dyDescent="0.2">
      <c r="B874" s="22"/>
    </row>
    <row r="875" spans="2:2" s="20" customFormat="1" x14ac:dyDescent="0.2">
      <c r="B875" s="22"/>
    </row>
    <row r="876" spans="2:2" s="20" customFormat="1" x14ac:dyDescent="0.2">
      <c r="B876" s="22"/>
    </row>
    <row r="877" spans="2:2" s="20" customFormat="1" x14ac:dyDescent="0.2">
      <c r="B877" s="22"/>
    </row>
    <row r="878" spans="2:2" s="20" customFormat="1" x14ac:dyDescent="0.2">
      <c r="B878" s="22"/>
    </row>
    <row r="879" spans="2:2" s="20" customFormat="1" x14ac:dyDescent="0.2">
      <c r="B879" s="22"/>
    </row>
    <row r="880" spans="2:2" s="20" customFormat="1" x14ac:dyDescent="0.2">
      <c r="B880" s="22"/>
    </row>
    <row r="881" spans="2:2" s="20" customFormat="1" x14ac:dyDescent="0.2">
      <c r="B881" s="22"/>
    </row>
    <row r="882" spans="2:2" s="20" customFormat="1" x14ac:dyDescent="0.2">
      <c r="B882" s="22"/>
    </row>
    <row r="883" spans="2:2" s="20" customFormat="1" x14ac:dyDescent="0.2">
      <c r="B883" s="22"/>
    </row>
    <row r="884" spans="2:2" s="20" customFormat="1" x14ac:dyDescent="0.2">
      <c r="B884" s="22"/>
    </row>
    <row r="885" spans="2:2" s="20" customFormat="1" x14ac:dyDescent="0.2">
      <c r="B885" s="22"/>
    </row>
    <row r="886" spans="2:2" s="20" customFormat="1" x14ac:dyDescent="0.2">
      <c r="B886" s="22"/>
    </row>
    <row r="887" spans="2:2" s="20" customFormat="1" x14ac:dyDescent="0.2">
      <c r="B887" s="22"/>
    </row>
    <row r="888" spans="2:2" s="20" customFormat="1" x14ac:dyDescent="0.2">
      <c r="B888" s="22"/>
    </row>
    <row r="889" spans="2:2" s="20" customFormat="1" x14ac:dyDescent="0.2">
      <c r="B889" s="22"/>
    </row>
    <row r="890" spans="2:2" s="20" customFormat="1" x14ac:dyDescent="0.2">
      <c r="B890" s="22"/>
    </row>
    <row r="891" spans="2:2" s="20" customFormat="1" x14ac:dyDescent="0.2">
      <c r="B891" s="22"/>
    </row>
    <row r="892" spans="2:2" s="20" customFormat="1" x14ac:dyDescent="0.2">
      <c r="B892" s="22"/>
    </row>
    <row r="893" spans="2:2" s="20" customFormat="1" x14ac:dyDescent="0.2">
      <c r="B893" s="22"/>
    </row>
    <row r="894" spans="2:2" s="20" customFormat="1" x14ac:dyDescent="0.2">
      <c r="B894" s="22"/>
    </row>
    <row r="895" spans="2:2" s="20" customFormat="1" x14ac:dyDescent="0.2">
      <c r="B895" s="22"/>
    </row>
    <row r="896" spans="2:2" s="20" customFormat="1" x14ac:dyDescent="0.2">
      <c r="B896" s="22"/>
    </row>
    <row r="897" spans="2:2" s="20" customFormat="1" x14ac:dyDescent="0.2">
      <c r="B897" s="22"/>
    </row>
    <row r="898" spans="2:2" s="20" customFormat="1" x14ac:dyDescent="0.2">
      <c r="B898" s="22"/>
    </row>
    <row r="899" spans="2:2" s="20" customFormat="1" x14ac:dyDescent="0.2">
      <c r="B899" s="22"/>
    </row>
    <row r="900" spans="2:2" s="20" customFormat="1" x14ac:dyDescent="0.2">
      <c r="B900" s="22"/>
    </row>
    <row r="901" spans="2:2" s="20" customFormat="1" x14ac:dyDescent="0.2">
      <c r="B901" s="22"/>
    </row>
    <row r="902" spans="2:2" s="20" customFormat="1" x14ac:dyDescent="0.2">
      <c r="B902" s="22"/>
    </row>
    <row r="903" spans="2:2" s="20" customFormat="1" x14ac:dyDescent="0.2">
      <c r="B903" s="22"/>
    </row>
    <row r="904" spans="2:2" s="20" customFormat="1" x14ac:dyDescent="0.2">
      <c r="B904" s="22"/>
    </row>
    <row r="905" spans="2:2" s="20" customFormat="1" x14ac:dyDescent="0.2">
      <c r="B905" s="22"/>
    </row>
    <row r="906" spans="2:2" s="20" customFormat="1" x14ac:dyDescent="0.2">
      <c r="B906" s="22"/>
    </row>
    <row r="907" spans="2:2" s="20" customFormat="1" x14ac:dyDescent="0.2">
      <c r="B907" s="22"/>
    </row>
    <row r="908" spans="2:2" s="20" customFormat="1" x14ac:dyDescent="0.2">
      <c r="B908" s="22"/>
    </row>
    <row r="909" spans="2:2" s="20" customFormat="1" x14ac:dyDescent="0.2">
      <c r="B909" s="22"/>
    </row>
    <row r="910" spans="2:2" s="20" customFormat="1" x14ac:dyDescent="0.2">
      <c r="B910" s="22"/>
    </row>
    <row r="911" spans="2:2" s="20" customFormat="1" x14ac:dyDescent="0.2">
      <c r="B911" s="22"/>
    </row>
    <row r="912" spans="2:2" s="20" customFormat="1" x14ac:dyDescent="0.2">
      <c r="B912" s="22"/>
    </row>
    <row r="913" spans="2:2" s="20" customFormat="1" x14ac:dyDescent="0.2">
      <c r="B913" s="22"/>
    </row>
    <row r="914" spans="2:2" s="20" customFormat="1" x14ac:dyDescent="0.2">
      <c r="B914" s="22"/>
    </row>
    <row r="915" spans="2:2" s="20" customFormat="1" x14ac:dyDescent="0.2">
      <c r="B915" s="22"/>
    </row>
    <row r="916" spans="2:2" s="20" customFormat="1" x14ac:dyDescent="0.2">
      <c r="B916" s="22"/>
    </row>
    <row r="917" spans="2:2" s="20" customFormat="1" x14ac:dyDescent="0.2">
      <c r="B917" s="22"/>
    </row>
    <row r="918" spans="2:2" s="20" customFormat="1" x14ac:dyDescent="0.2">
      <c r="B918" s="22"/>
    </row>
    <row r="919" spans="2:2" s="20" customFormat="1" x14ac:dyDescent="0.2">
      <c r="B919" s="22"/>
    </row>
    <row r="920" spans="2:2" s="20" customFormat="1" x14ac:dyDescent="0.2">
      <c r="B920" s="22"/>
    </row>
    <row r="921" spans="2:2" s="20" customFormat="1" x14ac:dyDescent="0.2">
      <c r="B921" s="22"/>
    </row>
    <row r="922" spans="2:2" s="20" customFormat="1" x14ac:dyDescent="0.2">
      <c r="B922" s="22"/>
    </row>
    <row r="923" spans="2:2" s="20" customFormat="1" x14ac:dyDescent="0.2">
      <c r="B923" s="22"/>
    </row>
    <row r="924" spans="2:2" s="20" customFormat="1" x14ac:dyDescent="0.2">
      <c r="B924" s="22"/>
    </row>
    <row r="925" spans="2:2" s="20" customFormat="1" x14ac:dyDescent="0.2">
      <c r="B925" s="22"/>
    </row>
    <row r="926" spans="2:2" s="20" customFormat="1" x14ac:dyDescent="0.2">
      <c r="B926" s="22"/>
    </row>
    <row r="927" spans="2:2" s="20" customFormat="1" x14ac:dyDescent="0.2">
      <c r="B927" s="22"/>
    </row>
    <row r="928" spans="2:2" s="20" customFormat="1" x14ac:dyDescent="0.2">
      <c r="B928" s="22"/>
    </row>
    <row r="929" spans="2:2" s="20" customFormat="1" x14ac:dyDescent="0.2">
      <c r="B929" s="22"/>
    </row>
    <row r="930" spans="2:2" s="20" customFormat="1" x14ac:dyDescent="0.2">
      <c r="B930" s="22"/>
    </row>
    <row r="931" spans="2:2" s="20" customFormat="1" x14ac:dyDescent="0.2">
      <c r="B931" s="22"/>
    </row>
    <row r="932" spans="2:2" s="20" customFormat="1" x14ac:dyDescent="0.2">
      <c r="B932" s="22"/>
    </row>
    <row r="933" spans="2:2" s="20" customFormat="1" x14ac:dyDescent="0.2">
      <c r="B933" s="22"/>
    </row>
    <row r="934" spans="2:2" s="20" customFormat="1" x14ac:dyDescent="0.2">
      <c r="B934" s="22"/>
    </row>
    <row r="935" spans="2:2" s="20" customFormat="1" x14ac:dyDescent="0.2">
      <c r="B935" s="22"/>
    </row>
    <row r="936" spans="2:2" s="20" customFormat="1" x14ac:dyDescent="0.2">
      <c r="B936" s="22"/>
    </row>
    <row r="937" spans="2:2" s="20" customFormat="1" x14ac:dyDescent="0.2">
      <c r="B937" s="22"/>
    </row>
    <row r="938" spans="2:2" s="20" customFormat="1" x14ac:dyDescent="0.2">
      <c r="B938" s="22"/>
    </row>
    <row r="939" spans="2:2" s="20" customFormat="1" x14ac:dyDescent="0.2">
      <c r="B939" s="22"/>
    </row>
    <row r="940" spans="2:2" s="20" customFormat="1" x14ac:dyDescent="0.2">
      <c r="B940" s="22"/>
    </row>
    <row r="941" spans="2:2" s="20" customFormat="1" x14ac:dyDescent="0.2">
      <c r="B941" s="22"/>
    </row>
    <row r="942" spans="2:2" s="20" customFormat="1" x14ac:dyDescent="0.2">
      <c r="B942" s="22"/>
    </row>
    <row r="943" spans="2:2" s="20" customFormat="1" x14ac:dyDescent="0.2">
      <c r="B943" s="22"/>
    </row>
    <row r="944" spans="2:2" s="20" customFormat="1" x14ac:dyDescent="0.2">
      <c r="B944" s="22"/>
    </row>
    <row r="945" spans="2:2" s="20" customFormat="1" x14ac:dyDescent="0.2">
      <c r="B945" s="22"/>
    </row>
    <row r="946" spans="2:2" s="20" customFormat="1" x14ac:dyDescent="0.2">
      <c r="B946" s="22"/>
    </row>
    <row r="947" spans="2:2" s="20" customFormat="1" x14ac:dyDescent="0.2">
      <c r="B947" s="22"/>
    </row>
    <row r="948" spans="2:2" s="20" customFormat="1" x14ac:dyDescent="0.2">
      <c r="B948" s="22"/>
    </row>
    <row r="949" spans="2:2" s="20" customFormat="1" x14ac:dyDescent="0.2">
      <c r="B949" s="22"/>
    </row>
    <row r="950" spans="2:2" s="20" customFormat="1" x14ac:dyDescent="0.2">
      <c r="B950" s="22"/>
    </row>
    <row r="951" spans="2:2" s="20" customFormat="1" x14ac:dyDescent="0.2">
      <c r="B951" s="22"/>
    </row>
    <row r="952" spans="2:2" s="20" customFormat="1" x14ac:dyDescent="0.2">
      <c r="B952" s="22"/>
    </row>
    <row r="953" spans="2:2" s="20" customFormat="1" x14ac:dyDescent="0.2">
      <c r="B953" s="22"/>
    </row>
    <row r="954" spans="2:2" s="20" customFormat="1" x14ac:dyDescent="0.2">
      <c r="B954" s="22"/>
    </row>
    <row r="955" spans="2:2" s="20" customFormat="1" x14ac:dyDescent="0.2">
      <c r="B955" s="22"/>
    </row>
    <row r="956" spans="2:2" s="20" customFormat="1" x14ac:dyDescent="0.2">
      <c r="B956" s="22"/>
    </row>
    <row r="957" spans="2:2" s="20" customFormat="1" x14ac:dyDescent="0.2">
      <c r="B957" s="22"/>
    </row>
    <row r="958" spans="2:2" s="20" customFormat="1" x14ac:dyDescent="0.2">
      <c r="B958" s="22"/>
    </row>
    <row r="959" spans="2:2" s="20" customFormat="1" x14ac:dyDescent="0.2">
      <c r="B959" s="22"/>
    </row>
    <row r="960" spans="2:2" s="20" customFormat="1" x14ac:dyDescent="0.2">
      <c r="B960" s="22"/>
    </row>
    <row r="961" spans="2:2" s="20" customFormat="1" x14ac:dyDescent="0.2">
      <c r="B961" s="22"/>
    </row>
    <row r="962" spans="2:2" s="20" customFormat="1" x14ac:dyDescent="0.2">
      <c r="B962" s="22"/>
    </row>
    <row r="963" spans="2:2" s="20" customFormat="1" x14ac:dyDescent="0.2">
      <c r="B963" s="22"/>
    </row>
    <row r="964" spans="2:2" s="20" customFormat="1" x14ac:dyDescent="0.2">
      <c r="B964" s="22"/>
    </row>
    <row r="965" spans="2:2" s="20" customFormat="1" x14ac:dyDescent="0.2">
      <c r="B965" s="22"/>
    </row>
    <row r="966" spans="2:2" s="20" customFormat="1" x14ac:dyDescent="0.2">
      <c r="B966" s="22"/>
    </row>
    <row r="967" spans="2:2" s="20" customFormat="1" x14ac:dyDescent="0.2">
      <c r="B967" s="22"/>
    </row>
    <row r="968" spans="2:2" s="20" customFormat="1" x14ac:dyDescent="0.2">
      <c r="B968" s="22"/>
    </row>
    <row r="969" spans="2:2" s="20" customFormat="1" x14ac:dyDescent="0.2">
      <c r="B969" s="22"/>
    </row>
    <row r="970" spans="2:2" s="20" customFormat="1" x14ac:dyDescent="0.2">
      <c r="B970" s="22"/>
    </row>
    <row r="971" spans="2:2" s="20" customFormat="1" x14ac:dyDescent="0.2">
      <c r="B971" s="22"/>
    </row>
    <row r="972" spans="2:2" s="20" customFormat="1" x14ac:dyDescent="0.2">
      <c r="B972" s="22"/>
    </row>
    <row r="973" spans="2:2" s="20" customFormat="1" x14ac:dyDescent="0.2">
      <c r="B973" s="22"/>
    </row>
    <row r="974" spans="2:2" s="20" customFormat="1" x14ac:dyDescent="0.2">
      <c r="B974" s="22"/>
    </row>
    <row r="975" spans="2:2" s="20" customFormat="1" x14ac:dyDescent="0.2">
      <c r="B975" s="22"/>
    </row>
    <row r="976" spans="2:2" s="20" customFormat="1" x14ac:dyDescent="0.2">
      <c r="B976" s="22"/>
    </row>
    <row r="977" spans="2:2" s="20" customFormat="1" x14ac:dyDescent="0.2">
      <c r="B977" s="22"/>
    </row>
    <row r="978" spans="2:2" s="20" customFormat="1" x14ac:dyDescent="0.2">
      <c r="B978" s="22"/>
    </row>
    <row r="979" spans="2:2" s="20" customFormat="1" x14ac:dyDescent="0.2">
      <c r="B979" s="22"/>
    </row>
    <row r="980" spans="2:2" s="20" customFormat="1" x14ac:dyDescent="0.2">
      <c r="B980" s="22"/>
    </row>
    <row r="981" spans="2:2" s="20" customFormat="1" x14ac:dyDescent="0.2">
      <c r="B981" s="22"/>
    </row>
    <row r="982" spans="2:2" s="20" customFormat="1" x14ac:dyDescent="0.2">
      <c r="B982" s="22"/>
    </row>
    <row r="983" spans="2:2" s="20" customFormat="1" x14ac:dyDescent="0.2">
      <c r="B983" s="22"/>
    </row>
    <row r="984" spans="2:2" s="20" customFormat="1" x14ac:dyDescent="0.2">
      <c r="B984" s="22"/>
    </row>
    <row r="985" spans="2:2" s="20" customFormat="1" x14ac:dyDescent="0.2">
      <c r="B985" s="22"/>
    </row>
    <row r="986" spans="2:2" s="20" customFormat="1" x14ac:dyDescent="0.2">
      <c r="B986" s="22"/>
    </row>
    <row r="987" spans="2:2" s="20" customFormat="1" x14ac:dyDescent="0.2">
      <c r="B987" s="22"/>
    </row>
    <row r="988" spans="2:2" s="20" customFormat="1" x14ac:dyDescent="0.2">
      <c r="B988" s="22"/>
    </row>
    <row r="989" spans="2:2" s="20" customFormat="1" x14ac:dyDescent="0.2">
      <c r="B989" s="22"/>
    </row>
    <row r="990" spans="2:2" s="20" customFormat="1" x14ac:dyDescent="0.2">
      <c r="B990" s="22"/>
    </row>
    <row r="991" spans="2:2" s="20" customFormat="1" x14ac:dyDescent="0.2">
      <c r="B991" s="22"/>
    </row>
    <row r="992" spans="2:2" s="20" customFormat="1" x14ac:dyDescent="0.2">
      <c r="B992" s="22"/>
    </row>
    <row r="993" spans="2:2" s="20" customFormat="1" x14ac:dyDescent="0.2">
      <c r="B993" s="22"/>
    </row>
    <row r="994" spans="2:2" s="20" customFormat="1" x14ac:dyDescent="0.2">
      <c r="B994" s="22"/>
    </row>
    <row r="995" spans="2:2" s="20" customFormat="1" x14ac:dyDescent="0.2">
      <c r="B995" s="22"/>
    </row>
    <row r="996" spans="2:2" s="20" customFormat="1" x14ac:dyDescent="0.2">
      <c r="B996" s="22"/>
    </row>
    <row r="997" spans="2:2" s="20" customFormat="1" x14ac:dyDescent="0.2">
      <c r="B997" s="22"/>
    </row>
    <row r="998" spans="2:2" s="20" customFormat="1" x14ac:dyDescent="0.2">
      <c r="B998" s="22"/>
    </row>
    <row r="999" spans="2:2" s="20" customFormat="1" x14ac:dyDescent="0.2">
      <c r="B999" s="22"/>
    </row>
    <row r="1000" spans="2:2" s="20" customFormat="1" x14ac:dyDescent="0.2">
      <c r="B1000" s="22"/>
    </row>
    <row r="1001" spans="2:2" s="20" customFormat="1" x14ac:dyDescent="0.2">
      <c r="B1001" s="22"/>
    </row>
    <row r="1002" spans="2:2" s="20" customFormat="1" x14ac:dyDescent="0.2">
      <c r="B1002" s="22"/>
    </row>
    <row r="1003" spans="2:2" s="20" customFormat="1" x14ac:dyDescent="0.2">
      <c r="B1003" s="22"/>
    </row>
    <row r="1004" spans="2:2" s="20" customFormat="1" x14ac:dyDescent="0.2">
      <c r="B1004" s="22"/>
    </row>
    <row r="1005" spans="2:2" s="20" customFormat="1" x14ac:dyDescent="0.2">
      <c r="B1005" s="22"/>
    </row>
    <row r="1006" spans="2:2" s="20" customFormat="1" x14ac:dyDescent="0.2">
      <c r="B1006" s="22"/>
    </row>
    <row r="1007" spans="2:2" s="20" customFormat="1" x14ac:dyDescent="0.2">
      <c r="B1007" s="22"/>
    </row>
    <row r="1008" spans="2:2" s="20" customFormat="1" x14ac:dyDescent="0.2">
      <c r="B1008" s="22"/>
    </row>
    <row r="1009" spans="2:2" s="20" customFormat="1" x14ac:dyDescent="0.2">
      <c r="B1009" s="22"/>
    </row>
    <row r="1010" spans="2:2" s="20" customFormat="1" x14ac:dyDescent="0.2">
      <c r="B1010" s="22"/>
    </row>
    <row r="1011" spans="2:2" s="20" customFormat="1" x14ac:dyDescent="0.2">
      <c r="B1011" s="22"/>
    </row>
    <row r="1012" spans="2:2" s="20" customFormat="1" x14ac:dyDescent="0.2">
      <c r="B1012" s="22"/>
    </row>
    <row r="1013" spans="2:2" s="20" customFormat="1" x14ac:dyDescent="0.2">
      <c r="B1013" s="22"/>
    </row>
    <row r="1014" spans="2:2" s="20" customFormat="1" x14ac:dyDescent="0.2">
      <c r="B1014" s="22"/>
    </row>
    <row r="1015" spans="2:2" s="20" customFormat="1" x14ac:dyDescent="0.2">
      <c r="B1015" s="22"/>
    </row>
    <row r="1016" spans="2:2" s="20" customFormat="1" x14ac:dyDescent="0.2">
      <c r="B1016" s="22"/>
    </row>
    <row r="1017" spans="2:2" s="20" customFormat="1" x14ac:dyDescent="0.2">
      <c r="B1017" s="22"/>
    </row>
    <row r="1018" spans="2:2" s="20" customFormat="1" x14ac:dyDescent="0.2">
      <c r="B1018" s="22"/>
    </row>
    <row r="1019" spans="2:2" s="20" customFormat="1" x14ac:dyDescent="0.2">
      <c r="B1019" s="22"/>
    </row>
    <row r="1020" spans="2:2" s="20" customFormat="1" x14ac:dyDescent="0.2">
      <c r="B1020" s="22"/>
    </row>
    <row r="1021" spans="2:2" s="20" customFormat="1" x14ac:dyDescent="0.2">
      <c r="B1021" s="22"/>
    </row>
    <row r="1022" spans="2:2" s="20" customFormat="1" x14ac:dyDescent="0.2">
      <c r="B1022" s="22"/>
    </row>
    <row r="1023" spans="2:2" s="20" customFormat="1" x14ac:dyDescent="0.2">
      <c r="B1023" s="22"/>
    </row>
    <row r="1024" spans="2:2" s="20" customFormat="1" x14ac:dyDescent="0.2">
      <c r="B1024" s="22"/>
    </row>
    <row r="1025" spans="2:2" s="20" customFormat="1" x14ac:dyDescent="0.2">
      <c r="B1025" s="22"/>
    </row>
    <row r="1026" spans="2:2" s="20" customFormat="1" x14ac:dyDescent="0.2">
      <c r="B1026" s="22"/>
    </row>
    <row r="1027" spans="2:2" s="20" customFormat="1" x14ac:dyDescent="0.2">
      <c r="B1027" s="22"/>
    </row>
    <row r="1028" spans="2:2" s="20" customFormat="1" x14ac:dyDescent="0.2">
      <c r="B1028" s="22"/>
    </row>
    <row r="1029" spans="2:2" s="20" customFormat="1" x14ac:dyDescent="0.2">
      <c r="B1029" s="22"/>
    </row>
    <row r="1030" spans="2:2" s="20" customFormat="1" x14ac:dyDescent="0.2">
      <c r="B1030" s="22"/>
    </row>
    <row r="1031" spans="2:2" s="20" customFormat="1" x14ac:dyDescent="0.2">
      <c r="B1031" s="22"/>
    </row>
    <row r="1032" spans="2:2" s="20" customFormat="1" x14ac:dyDescent="0.2">
      <c r="B1032" s="22"/>
    </row>
    <row r="1033" spans="2:2" s="20" customFormat="1" x14ac:dyDescent="0.2">
      <c r="B1033" s="22"/>
    </row>
    <row r="1034" spans="2:2" s="20" customFormat="1" x14ac:dyDescent="0.2">
      <c r="B1034" s="22"/>
    </row>
    <row r="1035" spans="2:2" s="20" customFormat="1" x14ac:dyDescent="0.2">
      <c r="B1035" s="22"/>
    </row>
    <row r="1036" spans="2:2" s="20" customFormat="1" x14ac:dyDescent="0.2">
      <c r="B1036" s="22"/>
    </row>
    <row r="1037" spans="2:2" s="20" customFormat="1" x14ac:dyDescent="0.2">
      <c r="B1037" s="22"/>
    </row>
    <row r="1038" spans="2:2" s="20" customFormat="1" x14ac:dyDescent="0.2">
      <c r="B1038" s="22"/>
    </row>
    <row r="1039" spans="2:2" s="20" customFormat="1" x14ac:dyDescent="0.2">
      <c r="B1039" s="22"/>
    </row>
    <row r="1040" spans="2:2" s="20" customFormat="1" x14ac:dyDescent="0.2">
      <c r="B1040" s="22"/>
    </row>
    <row r="1041" spans="2:2" s="20" customFormat="1" x14ac:dyDescent="0.2">
      <c r="B1041" s="22"/>
    </row>
    <row r="1042" spans="2:2" s="20" customFormat="1" x14ac:dyDescent="0.2">
      <c r="B1042" s="22"/>
    </row>
    <row r="1043" spans="2:2" s="20" customFormat="1" x14ac:dyDescent="0.2">
      <c r="B1043" s="22"/>
    </row>
    <row r="1044" spans="2:2" s="20" customFormat="1" x14ac:dyDescent="0.2">
      <c r="B1044" s="22"/>
    </row>
    <row r="1045" spans="2:2" s="20" customFormat="1" x14ac:dyDescent="0.2">
      <c r="B1045" s="22"/>
    </row>
    <row r="1046" spans="2:2" s="20" customFormat="1" x14ac:dyDescent="0.2">
      <c r="B1046" s="22"/>
    </row>
    <row r="1047" spans="2:2" s="20" customFormat="1" x14ac:dyDescent="0.2">
      <c r="B1047" s="22"/>
    </row>
    <row r="1048" spans="2:2" s="20" customFormat="1" x14ac:dyDescent="0.2">
      <c r="B1048" s="22"/>
    </row>
    <row r="1049" spans="2:2" s="20" customFormat="1" x14ac:dyDescent="0.2">
      <c r="B1049" s="22"/>
    </row>
    <row r="1050" spans="2:2" s="20" customFormat="1" x14ac:dyDescent="0.2">
      <c r="B1050" s="22"/>
    </row>
    <row r="1051" spans="2:2" s="20" customFormat="1" x14ac:dyDescent="0.2">
      <c r="B1051" s="22"/>
    </row>
    <row r="1052" spans="2:2" s="20" customFormat="1" x14ac:dyDescent="0.2">
      <c r="B1052" s="22"/>
    </row>
    <row r="1053" spans="2:2" s="20" customFormat="1" x14ac:dyDescent="0.2">
      <c r="B1053" s="22"/>
    </row>
    <row r="1054" spans="2:2" s="20" customFormat="1" x14ac:dyDescent="0.2">
      <c r="B1054" s="22"/>
    </row>
    <row r="1055" spans="2:2" s="20" customFormat="1" x14ac:dyDescent="0.2">
      <c r="B1055" s="22"/>
    </row>
    <row r="1056" spans="2:2" s="20" customFormat="1" x14ac:dyDescent="0.2">
      <c r="B1056" s="22"/>
    </row>
    <row r="1057" spans="2:2" s="20" customFormat="1" x14ac:dyDescent="0.2">
      <c r="B1057" s="22"/>
    </row>
    <row r="1058" spans="2:2" s="20" customFormat="1" x14ac:dyDescent="0.2">
      <c r="B1058" s="22"/>
    </row>
    <row r="1059" spans="2:2" s="20" customFormat="1" x14ac:dyDescent="0.2">
      <c r="B1059" s="22"/>
    </row>
    <row r="1060" spans="2:2" s="20" customFormat="1" x14ac:dyDescent="0.2">
      <c r="B1060" s="22"/>
    </row>
    <row r="1061" spans="2:2" s="20" customFormat="1" x14ac:dyDescent="0.2">
      <c r="B1061" s="22"/>
    </row>
    <row r="1062" spans="2:2" s="20" customFormat="1" x14ac:dyDescent="0.2">
      <c r="B1062" s="22"/>
    </row>
    <row r="1063" spans="2:2" s="20" customFormat="1" x14ac:dyDescent="0.2">
      <c r="B1063" s="22"/>
    </row>
    <row r="1064" spans="2:2" s="20" customFormat="1" x14ac:dyDescent="0.2">
      <c r="B1064" s="22"/>
    </row>
    <row r="1065" spans="2:2" s="20" customFormat="1" x14ac:dyDescent="0.2">
      <c r="B1065" s="22"/>
    </row>
    <row r="1066" spans="2:2" s="20" customFormat="1" x14ac:dyDescent="0.2">
      <c r="B1066" s="22"/>
    </row>
    <row r="1067" spans="2:2" s="20" customFormat="1" x14ac:dyDescent="0.2">
      <c r="B1067" s="22"/>
    </row>
    <row r="1068" spans="2:2" s="20" customFormat="1" x14ac:dyDescent="0.2">
      <c r="B1068" s="22"/>
    </row>
    <row r="1069" spans="2:2" s="20" customFormat="1" x14ac:dyDescent="0.2">
      <c r="B1069" s="22"/>
    </row>
    <row r="1070" spans="2:2" s="20" customFormat="1" x14ac:dyDescent="0.2">
      <c r="B1070" s="22"/>
    </row>
    <row r="1071" spans="2:2" s="20" customFormat="1" x14ac:dyDescent="0.2">
      <c r="B1071" s="22"/>
    </row>
    <row r="1072" spans="2:2" s="20" customFormat="1" x14ac:dyDescent="0.2">
      <c r="B1072" s="22"/>
    </row>
    <row r="1073" spans="2:2" s="20" customFormat="1" x14ac:dyDescent="0.2">
      <c r="B1073" s="22"/>
    </row>
    <row r="1074" spans="2:2" s="20" customFormat="1" x14ac:dyDescent="0.2">
      <c r="B1074" s="22"/>
    </row>
    <row r="1075" spans="2:2" s="20" customFormat="1" x14ac:dyDescent="0.2">
      <c r="B1075" s="22"/>
    </row>
    <row r="1076" spans="2:2" s="20" customFormat="1" x14ac:dyDescent="0.2">
      <c r="B1076" s="22"/>
    </row>
    <row r="1077" spans="2:2" s="20" customFormat="1" x14ac:dyDescent="0.2">
      <c r="B1077" s="22"/>
    </row>
    <row r="1078" spans="2:2" s="20" customFormat="1" x14ac:dyDescent="0.2">
      <c r="B1078" s="22"/>
    </row>
    <row r="1079" spans="2:2" s="20" customFormat="1" x14ac:dyDescent="0.2">
      <c r="B1079" s="22"/>
    </row>
    <row r="1080" spans="2:2" s="20" customFormat="1" x14ac:dyDescent="0.2">
      <c r="B1080" s="22"/>
    </row>
    <row r="1081" spans="2:2" s="20" customFormat="1" x14ac:dyDescent="0.2">
      <c r="B1081" s="22"/>
    </row>
    <row r="1082" spans="2:2" s="20" customFormat="1" x14ac:dyDescent="0.2">
      <c r="B1082" s="22"/>
    </row>
    <row r="1083" spans="2:2" s="20" customFormat="1" x14ac:dyDescent="0.2">
      <c r="B1083" s="22"/>
    </row>
    <row r="1084" spans="2:2" s="20" customFormat="1" x14ac:dyDescent="0.2">
      <c r="B1084" s="22"/>
    </row>
    <row r="1085" spans="2:2" s="20" customFormat="1" x14ac:dyDescent="0.2">
      <c r="B1085" s="22"/>
    </row>
    <row r="1086" spans="2:2" s="20" customFormat="1" x14ac:dyDescent="0.2">
      <c r="B1086" s="22"/>
    </row>
    <row r="1087" spans="2:2" s="20" customFormat="1" x14ac:dyDescent="0.2">
      <c r="B1087" s="22"/>
    </row>
    <row r="1088" spans="2:2" s="20" customFormat="1" x14ac:dyDescent="0.2">
      <c r="B1088" s="22"/>
    </row>
    <row r="1089" spans="2:2" s="20" customFormat="1" x14ac:dyDescent="0.2">
      <c r="B1089" s="22"/>
    </row>
    <row r="1090" spans="2:2" s="20" customFormat="1" x14ac:dyDescent="0.2">
      <c r="B1090" s="22"/>
    </row>
    <row r="1091" spans="2:2" s="20" customFormat="1" x14ac:dyDescent="0.2">
      <c r="B1091" s="22"/>
    </row>
    <row r="1092" spans="2:2" s="20" customFormat="1" x14ac:dyDescent="0.2">
      <c r="B1092" s="22"/>
    </row>
    <row r="1093" spans="2:2" s="20" customFormat="1" x14ac:dyDescent="0.2">
      <c r="B1093" s="22"/>
    </row>
    <row r="1094" spans="2:2" s="20" customFormat="1" x14ac:dyDescent="0.2">
      <c r="B1094" s="22"/>
    </row>
    <row r="1095" spans="2:2" s="20" customFormat="1" x14ac:dyDescent="0.2">
      <c r="B1095" s="22"/>
    </row>
    <row r="1096" spans="2:2" s="20" customFormat="1" x14ac:dyDescent="0.2">
      <c r="B1096" s="22"/>
    </row>
    <row r="1097" spans="2:2" s="20" customFormat="1" x14ac:dyDescent="0.2">
      <c r="B1097" s="22"/>
    </row>
    <row r="1098" spans="2:2" s="20" customFormat="1" x14ac:dyDescent="0.2">
      <c r="B1098" s="22"/>
    </row>
    <row r="1099" spans="2:2" s="20" customFormat="1" x14ac:dyDescent="0.2">
      <c r="B1099" s="22"/>
    </row>
    <row r="1100" spans="2:2" s="20" customFormat="1" x14ac:dyDescent="0.2">
      <c r="B1100" s="22"/>
    </row>
    <row r="1101" spans="2:2" s="20" customFormat="1" x14ac:dyDescent="0.2">
      <c r="B1101" s="22"/>
    </row>
    <row r="1102" spans="2:2" s="20" customFormat="1" x14ac:dyDescent="0.2">
      <c r="B1102" s="22"/>
    </row>
    <row r="1103" spans="2:2" s="20" customFormat="1" x14ac:dyDescent="0.2">
      <c r="B1103" s="22"/>
    </row>
    <row r="1104" spans="2:2" s="20" customFormat="1" x14ac:dyDescent="0.2">
      <c r="B1104" s="22"/>
    </row>
    <row r="1105" spans="2:2" s="20" customFormat="1" x14ac:dyDescent="0.2">
      <c r="B1105" s="22"/>
    </row>
    <row r="1106" spans="2:2" s="20" customFormat="1" x14ac:dyDescent="0.2">
      <c r="B1106" s="22"/>
    </row>
    <row r="1107" spans="2:2" s="20" customFormat="1" x14ac:dyDescent="0.2">
      <c r="B1107" s="22"/>
    </row>
    <row r="1108" spans="2:2" s="20" customFormat="1" x14ac:dyDescent="0.2">
      <c r="B1108" s="22"/>
    </row>
    <row r="1109" spans="2:2" s="20" customFormat="1" x14ac:dyDescent="0.2">
      <c r="B1109" s="22"/>
    </row>
    <row r="1110" spans="2:2" s="20" customFormat="1" x14ac:dyDescent="0.2">
      <c r="B1110" s="22"/>
    </row>
    <row r="1111" spans="2:2" s="20" customFormat="1" x14ac:dyDescent="0.2">
      <c r="B1111" s="22"/>
    </row>
    <row r="1112" spans="2:2" s="20" customFormat="1" x14ac:dyDescent="0.2">
      <c r="B1112" s="22"/>
    </row>
    <row r="1113" spans="2:2" s="20" customFormat="1" x14ac:dyDescent="0.2">
      <c r="B1113" s="22"/>
    </row>
    <row r="1114" spans="2:2" s="20" customFormat="1" x14ac:dyDescent="0.2">
      <c r="B1114" s="22"/>
    </row>
    <row r="1115" spans="2:2" s="20" customFormat="1" x14ac:dyDescent="0.2">
      <c r="B1115" s="22"/>
    </row>
    <row r="1116" spans="2:2" s="20" customFormat="1" x14ac:dyDescent="0.2">
      <c r="B1116" s="22"/>
    </row>
    <row r="1117" spans="2:2" s="20" customFormat="1" x14ac:dyDescent="0.2">
      <c r="B1117" s="22"/>
    </row>
    <row r="1118" spans="2:2" s="20" customFormat="1" x14ac:dyDescent="0.2">
      <c r="B1118" s="22"/>
    </row>
    <row r="1119" spans="2:2" s="20" customFormat="1" x14ac:dyDescent="0.2">
      <c r="B1119" s="22"/>
    </row>
    <row r="1120" spans="2:2" s="20" customFormat="1" x14ac:dyDescent="0.2">
      <c r="B1120" s="22"/>
    </row>
    <row r="1121" spans="2:2" s="20" customFormat="1" x14ac:dyDescent="0.2">
      <c r="B1121" s="22"/>
    </row>
    <row r="1122" spans="2:2" s="20" customFormat="1" x14ac:dyDescent="0.2">
      <c r="B1122" s="22"/>
    </row>
    <row r="1123" spans="2:2" s="20" customFormat="1" x14ac:dyDescent="0.2">
      <c r="B1123" s="22"/>
    </row>
    <row r="1124" spans="2:2" s="20" customFormat="1" x14ac:dyDescent="0.2">
      <c r="B1124" s="22"/>
    </row>
    <row r="1125" spans="2:2" s="20" customFormat="1" x14ac:dyDescent="0.2">
      <c r="B1125" s="22"/>
    </row>
    <row r="1126" spans="2:2" s="20" customFormat="1" x14ac:dyDescent="0.2">
      <c r="B1126" s="22"/>
    </row>
    <row r="1127" spans="2:2" s="20" customFormat="1" x14ac:dyDescent="0.2">
      <c r="B1127" s="22"/>
    </row>
    <row r="1128" spans="2:2" s="20" customFormat="1" x14ac:dyDescent="0.2">
      <c r="B1128" s="22"/>
    </row>
    <row r="1129" spans="2:2" s="20" customFormat="1" x14ac:dyDescent="0.2">
      <c r="B1129" s="22"/>
    </row>
    <row r="1130" spans="2:2" s="20" customFormat="1" x14ac:dyDescent="0.2">
      <c r="B1130" s="22"/>
    </row>
    <row r="1131" spans="2:2" s="20" customFormat="1" x14ac:dyDescent="0.2">
      <c r="B1131" s="22"/>
    </row>
    <row r="1132" spans="2:2" s="20" customFormat="1" x14ac:dyDescent="0.2">
      <c r="B1132" s="22"/>
    </row>
    <row r="1133" spans="2:2" s="20" customFormat="1" x14ac:dyDescent="0.2">
      <c r="B1133" s="22"/>
    </row>
    <row r="1134" spans="2:2" s="20" customFormat="1" x14ac:dyDescent="0.2">
      <c r="B1134" s="22"/>
    </row>
    <row r="1135" spans="2:2" s="20" customFormat="1" x14ac:dyDescent="0.2">
      <c r="B1135" s="22"/>
    </row>
    <row r="1136" spans="2:2" s="20" customFormat="1" x14ac:dyDescent="0.2">
      <c r="B1136" s="22"/>
    </row>
    <row r="1137" spans="2:2" s="20" customFormat="1" x14ac:dyDescent="0.2">
      <c r="B1137" s="22"/>
    </row>
    <row r="1138" spans="2:2" s="20" customFormat="1" x14ac:dyDescent="0.2">
      <c r="B1138" s="22"/>
    </row>
    <row r="1139" spans="2:2" s="20" customFormat="1" x14ac:dyDescent="0.2">
      <c r="B1139" s="22"/>
    </row>
    <row r="1140" spans="2:2" s="20" customFormat="1" x14ac:dyDescent="0.2">
      <c r="B1140" s="22"/>
    </row>
    <row r="1141" spans="2:2" s="20" customFormat="1" x14ac:dyDescent="0.2">
      <c r="B1141" s="22"/>
    </row>
    <row r="1142" spans="2:2" s="20" customFormat="1" x14ac:dyDescent="0.2">
      <c r="B1142" s="22"/>
    </row>
    <row r="1143" spans="2:2" s="20" customFormat="1" x14ac:dyDescent="0.2">
      <c r="B1143" s="22"/>
    </row>
    <row r="1144" spans="2:2" s="20" customFormat="1" x14ac:dyDescent="0.2">
      <c r="B1144" s="22"/>
    </row>
    <row r="1145" spans="2:2" s="20" customFormat="1" x14ac:dyDescent="0.2">
      <c r="B1145" s="22"/>
    </row>
    <row r="1146" spans="2:2" s="20" customFormat="1" x14ac:dyDescent="0.2">
      <c r="B1146" s="22"/>
    </row>
    <row r="1147" spans="2:2" s="20" customFormat="1" x14ac:dyDescent="0.2">
      <c r="B1147" s="22"/>
    </row>
    <row r="1148" spans="2:2" s="20" customFormat="1" x14ac:dyDescent="0.2">
      <c r="B1148" s="22"/>
    </row>
    <row r="1149" spans="2:2" s="20" customFormat="1" x14ac:dyDescent="0.2">
      <c r="B1149" s="22"/>
    </row>
    <row r="1150" spans="2:2" s="20" customFormat="1" x14ac:dyDescent="0.2">
      <c r="B1150" s="22"/>
    </row>
    <row r="1151" spans="2:2" s="20" customFormat="1" x14ac:dyDescent="0.2">
      <c r="B1151" s="22"/>
    </row>
    <row r="1152" spans="2:2" s="20" customFormat="1" x14ac:dyDescent="0.2">
      <c r="B1152" s="22"/>
    </row>
    <row r="1153" spans="2:2" s="20" customFormat="1" x14ac:dyDescent="0.2">
      <c r="B1153" s="22"/>
    </row>
    <row r="1154" spans="2:2" s="20" customFormat="1" x14ac:dyDescent="0.2">
      <c r="B1154" s="22"/>
    </row>
    <row r="1155" spans="2:2" s="20" customFormat="1" x14ac:dyDescent="0.2">
      <c r="B1155" s="22"/>
    </row>
    <row r="1156" spans="2:2" s="20" customFormat="1" x14ac:dyDescent="0.2">
      <c r="B1156" s="22"/>
    </row>
    <row r="1157" spans="2:2" s="20" customFormat="1" x14ac:dyDescent="0.2">
      <c r="B1157" s="22"/>
    </row>
    <row r="1158" spans="2:2" s="20" customFormat="1" x14ac:dyDescent="0.2">
      <c r="B1158" s="22"/>
    </row>
    <row r="1159" spans="2:2" s="20" customFormat="1" x14ac:dyDescent="0.2">
      <c r="B1159" s="22"/>
    </row>
    <row r="1160" spans="2:2" s="20" customFormat="1" x14ac:dyDescent="0.2">
      <c r="B1160" s="22"/>
    </row>
    <row r="1161" spans="2:2" s="20" customFormat="1" x14ac:dyDescent="0.2">
      <c r="B1161" s="22"/>
    </row>
    <row r="1162" spans="2:2" s="20" customFormat="1" x14ac:dyDescent="0.2">
      <c r="B1162" s="22"/>
    </row>
    <row r="1163" spans="2:2" s="20" customFormat="1" x14ac:dyDescent="0.2">
      <c r="B1163" s="22"/>
    </row>
    <row r="1164" spans="2:2" s="20" customFormat="1" x14ac:dyDescent="0.2">
      <c r="B1164" s="22"/>
    </row>
    <row r="1165" spans="2:2" s="20" customFormat="1" x14ac:dyDescent="0.2">
      <c r="B1165" s="22"/>
    </row>
    <row r="1166" spans="2:2" s="20" customFormat="1" x14ac:dyDescent="0.2">
      <c r="B1166" s="22"/>
    </row>
    <row r="1167" spans="2:2" s="20" customFormat="1" x14ac:dyDescent="0.2">
      <c r="B1167" s="22"/>
    </row>
    <row r="1168" spans="2:2" s="20" customFormat="1" x14ac:dyDescent="0.2">
      <c r="B1168" s="22"/>
    </row>
    <row r="1169" spans="2:2" s="20" customFormat="1" x14ac:dyDescent="0.2">
      <c r="B1169" s="22"/>
    </row>
    <row r="1170" spans="2:2" s="20" customFormat="1" x14ac:dyDescent="0.2">
      <c r="B1170" s="22"/>
    </row>
    <row r="1171" spans="2:2" s="20" customFormat="1" x14ac:dyDescent="0.2">
      <c r="B1171" s="22"/>
    </row>
    <row r="1172" spans="2:2" s="20" customFormat="1" x14ac:dyDescent="0.2">
      <c r="B1172" s="22"/>
    </row>
    <row r="1173" spans="2:2" s="20" customFormat="1" x14ac:dyDescent="0.2">
      <c r="B1173" s="22"/>
    </row>
    <row r="1174" spans="2:2" s="20" customFormat="1" x14ac:dyDescent="0.2">
      <c r="B1174" s="22"/>
    </row>
    <row r="1175" spans="2:2" s="20" customFormat="1" x14ac:dyDescent="0.2">
      <c r="B1175" s="22"/>
    </row>
    <row r="1176" spans="2:2" s="20" customFormat="1" x14ac:dyDescent="0.2">
      <c r="B1176" s="22"/>
    </row>
    <row r="1177" spans="2:2" s="20" customFormat="1" x14ac:dyDescent="0.2">
      <c r="B1177" s="22"/>
    </row>
    <row r="1178" spans="2:2" s="20" customFormat="1" x14ac:dyDescent="0.2">
      <c r="B1178" s="22"/>
    </row>
    <row r="1179" spans="2:2" s="20" customFormat="1" x14ac:dyDescent="0.2">
      <c r="B1179" s="22"/>
    </row>
    <row r="1180" spans="2:2" s="20" customFormat="1" x14ac:dyDescent="0.2">
      <c r="B1180" s="22"/>
    </row>
    <row r="1181" spans="2:2" s="20" customFormat="1" x14ac:dyDescent="0.2">
      <c r="B1181" s="22"/>
    </row>
    <row r="1182" spans="2:2" s="20" customFormat="1" x14ac:dyDescent="0.2">
      <c r="B1182" s="22"/>
    </row>
    <row r="1183" spans="2:2" s="20" customFormat="1" x14ac:dyDescent="0.2">
      <c r="B1183" s="22"/>
    </row>
    <row r="1184" spans="2:2" s="20" customFormat="1" x14ac:dyDescent="0.2">
      <c r="B1184" s="22"/>
    </row>
    <row r="1185" spans="2:2" s="20" customFormat="1" x14ac:dyDescent="0.2">
      <c r="B1185" s="22"/>
    </row>
    <row r="1186" spans="2:2" s="20" customFormat="1" x14ac:dyDescent="0.2">
      <c r="B1186" s="22"/>
    </row>
    <row r="1187" spans="2:2" s="20" customFormat="1" x14ac:dyDescent="0.2">
      <c r="B1187" s="22"/>
    </row>
    <row r="1188" spans="2:2" s="20" customFormat="1" x14ac:dyDescent="0.2">
      <c r="B1188" s="22"/>
    </row>
    <row r="1189" spans="2:2" s="20" customFormat="1" x14ac:dyDescent="0.2">
      <c r="B1189" s="22"/>
    </row>
    <row r="1190" spans="2:2" s="20" customFormat="1" x14ac:dyDescent="0.2">
      <c r="B1190" s="22"/>
    </row>
    <row r="1191" spans="2:2" s="20" customFormat="1" x14ac:dyDescent="0.2">
      <c r="B1191" s="22"/>
    </row>
    <row r="1192" spans="2:2" s="20" customFormat="1" x14ac:dyDescent="0.2">
      <c r="B1192" s="22"/>
    </row>
    <row r="1193" spans="2:2" s="20" customFormat="1" x14ac:dyDescent="0.2">
      <c r="B1193" s="22"/>
    </row>
    <row r="1194" spans="2:2" s="20" customFormat="1" x14ac:dyDescent="0.2">
      <c r="B1194" s="22"/>
    </row>
    <row r="1195" spans="2:2" s="20" customFormat="1" x14ac:dyDescent="0.2">
      <c r="B1195" s="22"/>
    </row>
    <row r="1196" spans="2:2" s="20" customFormat="1" x14ac:dyDescent="0.2">
      <c r="B1196" s="22"/>
    </row>
    <row r="1197" spans="2:2" s="20" customFormat="1" x14ac:dyDescent="0.2">
      <c r="B1197" s="22"/>
    </row>
    <row r="1198" spans="2:2" s="20" customFormat="1" x14ac:dyDescent="0.2">
      <c r="B1198" s="22"/>
    </row>
    <row r="1199" spans="2:2" s="20" customFormat="1" x14ac:dyDescent="0.2">
      <c r="B1199" s="22"/>
    </row>
    <row r="1200" spans="2:2" s="20" customFormat="1" x14ac:dyDescent="0.2">
      <c r="B1200" s="22"/>
    </row>
    <row r="1201" spans="2:2" s="20" customFormat="1" x14ac:dyDescent="0.2">
      <c r="B1201" s="22"/>
    </row>
    <row r="1202" spans="2:2" s="20" customFormat="1" x14ac:dyDescent="0.2">
      <c r="B1202" s="22"/>
    </row>
    <row r="1203" spans="2:2" s="20" customFormat="1" x14ac:dyDescent="0.2">
      <c r="B1203" s="22"/>
    </row>
    <row r="1204" spans="2:2" s="20" customFormat="1" x14ac:dyDescent="0.2">
      <c r="B1204" s="22"/>
    </row>
    <row r="1205" spans="2:2" s="20" customFormat="1" x14ac:dyDescent="0.2">
      <c r="B1205" s="22"/>
    </row>
    <row r="1206" spans="2:2" s="20" customFormat="1" x14ac:dyDescent="0.2">
      <c r="B1206" s="22"/>
    </row>
    <row r="1207" spans="2:2" s="20" customFormat="1" x14ac:dyDescent="0.2">
      <c r="B1207" s="22"/>
    </row>
    <row r="1208" spans="2:2" s="20" customFormat="1" x14ac:dyDescent="0.2">
      <c r="B1208" s="22"/>
    </row>
    <row r="1209" spans="2:2" s="20" customFormat="1" x14ac:dyDescent="0.2">
      <c r="B1209" s="22"/>
    </row>
    <row r="1210" spans="2:2" s="20" customFormat="1" x14ac:dyDescent="0.2">
      <c r="B1210" s="22"/>
    </row>
    <row r="1211" spans="2:2" s="20" customFormat="1" x14ac:dyDescent="0.2">
      <c r="B1211" s="22"/>
    </row>
    <row r="1212" spans="2:2" s="20" customFormat="1" x14ac:dyDescent="0.2">
      <c r="B1212" s="22"/>
    </row>
    <row r="1213" spans="2:2" s="20" customFormat="1" x14ac:dyDescent="0.2">
      <c r="B1213" s="22"/>
    </row>
    <row r="1214" spans="2:2" s="20" customFormat="1" x14ac:dyDescent="0.2">
      <c r="B1214" s="22"/>
    </row>
    <row r="1215" spans="2:2" s="20" customFormat="1" x14ac:dyDescent="0.2">
      <c r="B1215" s="22"/>
    </row>
    <row r="1216" spans="2:2" s="20" customFormat="1" x14ac:dyDescent="0.2">
      <c r="B1216" s="22"/>
    </row>
    <row r="1217" spans="2:2" s="20" customFormat="1" x14ac:dyDescent="0.2">
      <c r="B1217" s="22"/>
    </row>
    <row r="1218" spans="2:2" s="20" customFormat="1" x14ac:dyDescent="0.2">
      <c r="B1218" s="22"/>
    </row>
    <row r="1219" spans="2:2" s="20" customFormat="1" x14ac:dyDescent="0.2">
      <c r="B1219" s="22"/>
    </row>
    <row r="1220" spans="2:2" s="20" customFormat="1" x14ac:dyDescent="0.2">
      <c r="B1220" s="22"/>
    </row>
    <row r="1221" spans="2:2" s="20" customFormat="1" x14ac:dyDescent="0.2">
      <c r="B1221" s="22"/>
    </row>
    <row r="1222" spans="2:2" s="20" customFormat="1" x14ac:dyDescent="0.2">
      <c r="B1222" s="22"/>
    </row>
    <row r="1223" spans="2:2" s="20" customFormat="1" x14ac:dyDescent="0.2">
      <c r="B1223" s="22"/>
    </row>
    <row r="1224" spans="2:2" s="20" customFormat="1" x14ac:dyDescent="0.2">
      <c r="B1224" s="22"/>
    </row>
    <row r="1225" spans="2:2" s="20" customFormat="1" x14ac:dyDescent="0.2">
      <c r="B1225" s="22"/>
    </row>
    <row r="1226" spans="2:2" s="20" customFormat="1" x14ac:dyDescent="0.2">
      <c r="B1226" s="22"/>
    </row>
    <row r="1227" spans="2:2" s="20" customFormat="1" x14ac:dyDescent="0.2">
      <c r="B1227" s="22"/>
    </row>
    <row r="1228" spans="2:2" s="20" customFormat="1" x14ac:dyDescent="0.2">
      <c r="B1228" s="22"/>
    </row>
    <row r="1229" spans="2:2" s="20" customFormat="1" x14ac:dyDescent="0.2">
      <c r="B1229" s="22"/>
    </row>
    <row r="1230" spans="2:2" s="20" customFormat="1" x14ac:dyDescent="0.2">
      <c r="B1230" s="22"/>
    </row>
    <row r="1231" spans="2:2" s="20" customFormat="1" x14ac:dyDescent="0.2">
      <c r="B1231" s="22"/>
    </row>
    <row r="1232" spans="2:2" s="20" customFormat="1" x14ac:dyDescent="0.2">
      <c r="B1232" s="22"/>
    </row>
    <row r="1233" spans="2:2" s="20" customFormat="1" x14ac:dyDescent="0.2">
      <c r="B1233" s="22"/>
    </row>
    <row r="1234" spans="2:2" s="20" customFormat="1" x14ac:dyDescent="0.2">
      <c r="B1234" s="22"/>
    </row>
    <row r="1235" spans="2:2" s="20" customFormat="1" x14ac:dyDescent="0.2">
      <c r="B1235" s="22"/>
    </row>
    <row r="1236" spans="2:2" s="20" customFormat="1" x14ac:dyDescent="0.2">
      <c r="B1236" s="22"/>
    </row>
    <row r="1237" spans="2:2" s="20" customFormat="1" x14ac:dyDescent="0.2">
      <c r="B1237" s="22"/>
    </row>
    <row r="1238" spans="2:2" s="20" customFormat="1" x14ac:dyDescent="0.2">
      <c r="B1238" s="22"/>
    </row>
    <row r="1239" spans="2:2" s="20" customFormat="1" x14ac:dyDescent="0.2">
      <c r="B1239" s="22"/>
    </row>
    <row r="1240" spans="2:2" s="20" customFormat="1" x14ac:dyDescent="0.2">
      <c r="B1240" s="22"/>
    </row>
    <row r="1241" spans="2:2" s="20" customFormat="1" x14ac:dyDescent="0.2">
      <c r="B1241" s="22"/>
    </row>
    <row r="1242" spans="2:2" s="20" customFormat="1" x14ac:dyDescent="0.2">
      <c r="B1242" s="22"/>
    </row>
    <row r="1243" spans="2:2" s="20" customFormat="1" x14ac:dyDescent="0.2">
      <c r="B1243" s="22"/>
    </row>
    <row r="1244" spans="2:2" s="20" customFormat="1" x14ac:dyDescent="0.2">
      <c r="B1244" s="22"/>
    </row>
    <row r="1245" spans="2:2" s="20" customFormat="1" x14ac:dyDescent="0.2">
      <c r="B1245" s="22"/>
    </row>
    <row r="1246" spans="2:2" s="20" customFormat="1" x14ac:dyDescent="0.2">
      <c r="B1246" s="22"/>
    </row>
    <row r="1247" spans="2:2" s="20" customFormat="1" x14ac:dyDescent="0.2">
      <c r="B1247" s="22"/>
    </row>
    <row r="1248" spans="2:2" s="20" customFormat="1" x14ac:dyDescent="0.2">
      <c r="B1248" s="22"/>
    </row>
    <row r="1249" spans="2:2" s="20" customFormat="1" x14ac:dyDescent="0.2">
      <c r="B1249" s="22"/>
    </row>
    <row r="1250" spans="2:2" s="20" customFormat="1" x14ac:dyDescent="0.2">
      <c r="B1250" s="22"/>
    </row>
    <row r="1251" spans="2:2" s="20" customFormat="1" x14ac:dyDescent="0.2">
      <c r="B1251" s="22"/>
    </row>
    <row r="1252" spans="2:2" s="20" customFormat="1" x14ac:dyDescent="0.2">
      <c r="B1252" s="22"/>
    </row>
    <row r="1253" spans="2:2" s="20" customFormat="1" x14ac:dyDescent="0.2">
      <c r="B1253" s="22"/>
    </row>
    <row r="1254" spans="2:2" s="20" customFormat="1" x14ac:dyDescent="0.2">
      <c r="B1254" s="22"/>
    </row>
    <row r="1255" spans="2:2" s="20" customFormat="1" x14ac:dyDescent="0.2">
      <c r="B1255" s="22"/>
    </row>
    <row r="1256" spans="2:2" s="20" customFormat="1" x14ac:dyDescent="0.2">
      <c r="B1256" s="22"/>
    </row>
    <row r="1257" spans="2:2" s="20" customFormat="1" x14ac:dyDescent="0.2">
      <c r="B1257" s="22"/>
    </row>
    <row r="1258" spans="2:2" s="20" customFormat="1" x14ac:dyDescent="0.2">
      <c r="B1258" s="22"/>
    </row>
    <row r="1259" spans="2:2" s="20" customFormat="1" x14ac:dyDescent="0.2">
      <c r="B1259" s="22"/>
    </row>
    <row r="1260" spans="2:2" s="20" customFormat="1" x14ac:dyDescent="0.2">
      <c r="B1260" s="22"/>
    </row>
    <row r="1261" spans="2:2" s="20" customFormat="1" x14ac:dyDescent="0.2">
      <c r="B1261" s="22"/>
    </row>
    <row r="1262" spans="2:2" s="20" customFormat="1" x14ac:dyDescent="0.2">
      <c r="B1262" s="22"/>
    </row>
    <row r="1263" spans="2:2" s="20" customFormat="1" x14ac:dyDescent="0.2">
      <c r="B1263" s="22"/>
    </row>
    <row r="1264" spans="2:2" s="20" customFormat="1" x14ac:dyDescent="0.2">
      <c r="B1264" s="22"/>
    </row>
    <row r="1265" spans="2:2" s="20" customFormat="1" x14ac:dyDescent="0.2">
      <c r="B1265" s="22"/>
    </row>
    <row r="1266" spans="2:2" s="20" customFormat="1" x14ac:dyDescent="0.2">
      <c r="B1266" s="22"/>
    </row>
    <row r="1267" spans="2:2" s="20" customFormat="1" x14ac:dyDescent="0.2">
      <c r="B1267" s="22"/>
    </row>
    <row r="1268" spans="2:2" s="20" customFormat="1" x14ac:dyDescent="0.2">
      <c r="B1268" s="22"/>
    </row>
    <row r="1269" spans="2:2" s="20" customFormat="1" x14ac:dyDescent="0.2">
      <c r="B1269" s="22"/>
    </row>
    <row r="1270" spans="2:2" s="20" customFormat="1" x14ac:dyDescent="0.2">
      <c r="B1270" s="22"/>
    </row>
    <row r="1271" spans="2:2" s="20" customFormat="1" x14ac:dyDescent="0.2">
      <c r="B1271" s="22"/>
    </row>
    <row r="1272" spans="2:2" s="20" customFormat="1" x14ac:dyDescent="0.2">
      <c r="B1272" s="22"/>
    </row>
    <row r="1273" spans="2:2" s="20" customFormat="1" x14ac:dyDescent="0.2">
      <c r="B1273" s="22"/>
    </row>
    <row r="1274" spans="2:2" s="20" customFormat="1" x14ac:dyDescent="0.2">
      <c r="B1274" s="22"/>
    </row>
    <row r="1275" spans="2:2" s="20" customFormat="1" x14ac:dyDescent="0.2">
      <c r="B1275" s="22"/>
    </row>
    <row r="1276" spans="2:2" s="20" customFormat="1" x14ac:dyDescent="0.2">
      <c r="B1276" s="22"/>
    </row>
    <row r="1277" spans="2:2" s="20" customFormat="1" x14ac:dyDescent="0.2">
      <c r="B1277" s="22"/>
    </row>
    <row r="1278" spans="2:2" s="20" customFormat="1" x14ac:dyDescent="0.2">
      <c r="B1278" s="22"/>
    </row>
    <row r="1279" spans="2:2" s="20" customFormat="1" x14ac:dyDescent="0.2">
      <c r="B1279" s="22"/>
    </row>
    <row r="1280" spans="2:2" s="20" customFormat="1" x14ac:dyDescent="0.2">
      <c r="B1280" s="22"/>
    </row>
    <row r="1281" spans="2:2" s="20" customFormat="1" x14ac:dyDescent="0.2">
      <c r="B1281" s="22"/>
    </row>
    <row r="1282" spans="2:2" s="20" customFormat="1" x14ac:dyDescent="0.2">
      <c r="B1282" s="22"/>
    </row>
    <row r="1283" spans="2:2" s="20" customFormat="1" x14ac:dyDescent="0.2">
      <c r="B1283" s="22"/>
    </row>
    <row r="1284" spans="2:2" s="20" customFormat="1" x14ac:dyDescent="0.2">
      <c r="B1284" s="22"/>
    </row>
    <row r="1285" spans="2:2" s="20" customFormat="1" x14ac:dyDescent="0.2">
      <c r="B1285" s="22"/>
    </row>
    <row r="1286" spans="2:2" s="20" customFormat="1" x14ac:dyDescent="0.2">
      <c r="B1286" s="22"/>
    </row>
    <row r="1287" spans="2:2" s="20" customFormat="1" x14ac:dyDescent="0.2">
      <c r="B1287" s="22"/>
    </row>
    <row r="1288" spans="2:2" s="20" customFormat="1" x14ac:dyDescent="0.2">
      <c r="B1288" s="22"/>
    </row>
    <row r="1289" spans="2:2" s="20" customFormat="1" x14ac:dyDescent="0.2">
      <c r="B1289" s="22"/>
    </row>
    <row r="1290" spans="2:2" s="20" customFormat="1" x14ac:dyDescent="0.2">
      <c r="B1290" s="22"/>
    </row>
    <row r="1291" spans="2:2" s="20" customFormat="1" x14ac:dyDescent="0.2">
      <c r="B1291" s="22"/>
    </row>
    <row r="1292" spans="2:2" s="20" customFormat="1" x14ac:dyDescent="0.2">
      <c r="B1292" s="22"/>
    </row>
    <row r="1293" spans="2:2" s="20" customFormat="1" x14ac:dyDescent="0.2">
      <c r="B1293" s="22"/>
    </row>
    <row r="1294" spans="2:2" s="20" customFormat="1" x14ac:dyDescent="0.2">
      <c r="B1294" s="22"/>
    </row>
    <row r="1295" spans="2:2" s="20" customFormat="1" x14ac:dyDescent="0.2">
      <c r="B1295" s="22"/>
    </row>
    <row r="1296" spans="2:2" s="20" customFormat="1" x14ac:dyDescent="0.2">
      <c r="B1296" s="22"/>
    </row>
    <row r="1297" spans="2:2" s="20" customFormat="1" x14ac:dyDescent="0.2">
      <c r="B1297" s="22"/>
    </row>
    <row r="1298" spans="2:2" s="20" customFormat="1" x14ac:dyDescent="0.2">
      <c r="B1298" s="22"/>
    </row>
    <row r="1299" spans="2:2" s="20" customFormat="1" x14ac:dyDescent="0.2">
      <c r="B1299" s="22"/>
    </row>
    <row r="1300" spans="2:2" s="20" customFormat="1" x14ac:dyDescent="0.2">
      <c r="B1300" s="22"/>
    </row>
    <row r="1301" spans="2:2" s="20" customFormat="1" x14ac:dyDescent="0.2">
      <c r="B1301" s="22"/>
    </row>
    <row r="1302" spans="2:2" s="20" customFormat="1" x14ac:dyDescent="0.2">
      <c r="B1302" s="22"/>
    </row>
    <row r="1303" spans="2:2" s="20" customFormat="1" x14ac:dyDescent="0.2">
      <c r="B1303" s="22"/>
    </row>
    <row r="1304" spans="2:2" s="20" customFormat="1" x14ac:dyDescent="0.2">
      <c r="B1304" s="22"/>
    </row>
    <row r="1305" spans="2:2" s="20" customFormat="1" x14ac:dyDescent="0.2">
      <c r="B1305" s="22"/>
    </row>
    <row r="1306" spans="2:2" s="20" customFormat="1" x14ac:dyDescent="0.2">
      <c r="B1306" s="22"/>
    </row>
    <row r="1307" spans="2:2" s="20" customFormat="1" x14ac:dyDescent="0.2">
      <c r="B1307" s="22"/>
    </row>
    <row r="1308" spans="2:2" s="20" customFormat="1" x14ac:dyDescent="0.2">
      <c r="B1308" s="22"/>
    </row>
    <row r="1309" spans="2:2" s="20" customFormat="1" x14ac:dyDescent="0.2">
      <c r="B1309" s="22"/>
    </row>
    <row r="1310" spans="2:2" s="20" customFormat="1" x14ac:dyDescent="0.2">
      <c r="B1310" s="22"/>
    </row>
    <row r="1311" spans="2:2" s="20" customFormat="1" x14ac:dyDescent="0.2">
      <c r="B1311" s="22"/>
    </row>
    <row r="1312" spans="2:2" s="20" customFormat="1" x14ac:dyDescent="0.2">
      <c r="B1312" s="22"/>
    </row>
    <row r="1313" spans="2:2" s="20" customFormat="1" x14ac:dyDescent="0.2">
      <c r="B1313" s="22"/>
    </row>
    <row r="1314" spans="2:2" s="20" customFormat="1" x14ac:dyDescent="0.2">
      <c r="B1314" s="22"/>
    </row>
    <row r="1315" spans="2:2" s="20" customFormat="1" x14ac:dyDescent="0.2">
      <c r="B1315" s="22"/>
    </row>
    <row r="1316" spans="2:2" s="20" customFormat="1" x14ac:dyDescent="0.2">
      <c r="B1316" s="22"/>
    </row>
    <row r="1317" spans="2:2" s="20" customFormat="1" x14ac:dyDescent="0.2">
      <c r="B1317" s="22"/>
    </row>
    <row r="1318" spans="2:2" s="20" customFormat="1" x14ac:dyDescent="0.2">
      <c r="B1318" s="22"/>
    </row>
    <row r="1319" spans="2:2" s="20" customFormat="1" x14ac:dyDescent="0.2">
      <c r="B1319" s="22"/>
    </row>
    <row r="1320" spans="2:2" s="20" customFormat="1" x14ac:dyDescent="0.2">
      <c r="B1320" s="22"/>
    </row>
    <row r="1321" spans="2:2" s="20" customFormat="1" x14ac:dyDescent="0.2">
      <c r="B1321" s="22"/>
    </row>
    <row r="1322" spans="2:2" s="20" customFormat="1" x14ac:dyDescent="0.2">
      <c r="B1322" s="22"/>
    </row>
    <row r="1323" spans="2:2" s="20" customFormat="1" x14ac:dyDescent="0.2">
      <c r="B1323" s="22"/>
    </row>
    <row r="1324" spans="2:2" s="20" customFormat="1" x14ac:dyDescent="0.2">
      <c r="B1324" s="22"/>
    </row>
    <row r="1325" spans="2:2" s="20" customFormat="1" x14ac:dyDescent="0.2">
      <c r="B1325" s="22"/>
    </row>
    <row r="1326" spans="2:2" s="20" customFormat="1" x14ac:dyDescent="0.2">
      <c r="B1326" s="22"/>
    </row>
    <row r="1327" spans="2:2" s="20" customFormat="1" x14ac:dyDescent="0.2">
      <c r="B1327" s="22"/>
    </row>
    <row r="1328" spans="2:2" s="20" customFormat="1" x14ac:dyDescent="0.2">
      <c r="B1328" s="22"/>
    </row>
    <row r="1329" spans="2:2" s="20" customFormat="1" x14ac:dyDescent="0.2">
      <c r="B1329" s="22"/>
    </row>
    <row r="1330" spans="2:2" s="20" customFormat="1" x14ac:dyDescent="0.2">
      <c r="B1330" s="22"/>
    </row>
    <row r="1331" spans="2:2" s="20" customFormat="1" x14ac:dyDescent="0.2">
      <c r="B1331" s="22"/>
    </row>
    <row r="1332" spans="2:2" s="20" customFormat="1" x14ac:dyDescent="0.2">
      <c r="B1332" s="22"/>
    </row>
    <row r="1333" spans="2:2" s="20" customFormat="1" x14ac:dyDescent="0.2">
      <c r="B1333" s="22"/>
    </row>
    <row r="1334" spans="2:2" s="20" customFormat="1" x14ac:dyDescent="0.2">
      <c r="B1334" s="22"/>
    </row>
    <row r="1335" spans="2:2" s="20" customFormat="1" x14ac:dyDescent="0.2">
      <c r="B1335" s="22"/>
    </row>
    <row r="1336" spans="2:2" s="20" customFormat="1" x14ac:dyDescent="0.2">
      <c r="B1336" s="22"/>
    </row>
    <row r="1337" spans="2:2" s="20" customFormat="1" x14ac:dyDescent="0.2">
      <c r="B1337" s="22"/>
    </row>
    <row r="1338" spans="2:2" s="20" customFormat="1" x14ac:dyDescent="0.2">
      <c r="B1338" s="22"/>
    </row>
    <row r="1339" spans="2:2" s="20" customFormat="1" x14ac:dyDescent="0.2">
      <c r="B1339" s="22"/>
    </row>
    <row r="1340" spans="2:2" s="20" customFormat="1" x14ac:dyDescent="0.2">
      <c r="B1340" s="22"/>
    </row>
    <row r="1341" spans="2:2" s="20" customFormat="1" x14ac:dyDescent="0.2">
      <c r="B1341" s="22"/>
    </row>
    <row r="1342" spans="2:2" s="20" customFormat="1" x14ac:dyDescent="0.2">
      <c r="B1342" s="22"/>
    </row>
    <row r="1343" spans="2:2" s="20" customFormat="1" x14ac:dyDescent="0.2">
      <c r="B1343" s="22"/>
    </row>
    <row r="1344" spans="2:2" s="20" customFormat="1" x14ac:dyDescent="0.2">
      <c r="B1344" s="22"/>
    </row>
    <row r="1345" spans="2:2" s="20" customFormat="1" x14ac:dyDescent="0.2">
      <c r="B1345" s="22"/>
    </row>
    <row r="1346" spans="2:2" s="20" customFormat="1" x14ac:dyDescent="0.2">
      <c r="B1346" s="22"/>
    </row>
    <row r="1347" spans="2:2" s="20" customFormat="1" x14ac:dyDescent="0.2">
      <c r="B1347" s="22"/>
    </row>
    <row r="1348" spans="2:2" s="20" customFormat="1" x14ac:dyDescent="0.2">
      <c r="B1348" s="22"/>
    </row>
    <row r="1349" spans="2:2" s="20" customFormat="1" x14ac:dyDescent="0.2">
      <c r="B1349" s="22"/>
    </row>
    <row r="1350" spans="2:2" s="20" customFormat="1" x14ac:dyDescent="0.2">
      <c r="B1350" s="22"/>
    </row>
    <row r="1351" spans="2:2" s="20" customFormat="1" x14ac:dyDescent="0.2">
      <c r="B1351" s="22"/>
    </row>
    <row r="1352" spans="2:2" s="20" customFormat="1" x14ac:dyDescent="0.2">
      <c r="B1352" s="22"/>
    </row>
    <row r="1353" spans="2:2" s="20" customFormat="1" x14ac:dyDescent="0.2">
      <c r="B1353" s="22"/>
    </row>
    <row r="1354" spans="2:2" s="20" customFormat="1" x14ac:dyDescent="0.2">
      <c r="B1354" s="22"/>
    </row>
    <row r="1355" spans="2:2" s="20" customFormat="1" x14ac:dyDescent="0.2">
      <c r="B1355" s="22"/>
    </row>
    <row r="1356" spans="2:2" s="20" customFormat="1" x14ac:dyDescent="0.2">
      <c r="B1356" s="22"/>
    </row>
    <row r="1357" spans="2:2" s="20" customFormat="1" x14ac:dyDescent="0.2">
      <c r="B1357" s="22"/>
    </row>
    <row r="1358" spans="2:2" s="20" customFormat="1" x14ac:dyDescent="0.2">
      <c r="B1358" s="22"/>
    </row>
    <row r="1359" spans="2:2" s="20" customFormat="1" x14ac:dyDescent="0.2">
      <c r="B1359" s="22"/>
    </row>
    <row r="1360" spans="2:2" s="20" customFormat="1" x14ac:dyDescent="0.2">
      <c r="B1360" s="22"/>
    </row>
    <row r="1361" spans="2:2" s="20" customFormat="1" x14ac:dyDescent="0.2">
      <c r="B1361" s="22"/>
    </row>
    <row r="1362" spans="2:2" s="20" customFormat="1" x14ac:dyDescent="0.2">
      <c r="B1362" s="22"/>
    </row>
    <row r="1363" spans="2:2" s="20" customFormat="1" x14ac:dyDescent="0.2">
      <c r="B1363" s="22"/>
    </row>
    <row r="1364" spans="2:2" s="20" customFormat="1" x14ac:dyDescent="0.2">
      <c r="B1364" s="22"/>
    </row>
    <row r="1365" spans="2:2" s="20" customFormat="1" x14ac:dyDescent="0.2">
      <c r="B1365" s="22"/>
    </row>
    <row r="1366" spans="2:2" s="20" customFormat="1" x14ac:dyDescent="0.2">
      <c r="B1366" s="22"/>
    </row>
    <row r="1367" spans="2:2" s="20" customFormat="1" x14ac:dyDescent="0.2">
      <c r="B1367" s="22"/>
    </row>
    <row r="1368" spans="2:2" s="20" customFormat="1" x14ac:dyDescent="0.2">
      <c r="B1368" s="22"/>
    </row>
    <row r="1369" spans="2:2" s="20" customFormat="1" x14ac:dyDescent="0.2">
      <c r="B1369" s="22"/>
    </row>
    <row r="1370" spans="2:2" s="20" customFormat="1" x14ac:dyDescent="0.2">
      <c r="B1370" s="22"/>
    </row>
    <row r="1371" spans="2:2" s="20" customFormat="1" x14ac:dyDescent="0.2">
      <c r="B1371" s="22"/>
    </row>
    <row r="1372" spans="2:2" s="20" customFormat="1" x14ac:dyDescent="0.2">
      <c r="B1372" s="22"/>
    </row>
    <row r="1373" spans="2:2" s="20" customFormat="1" x14ac:dyDescent="0.2">
      <c r="B1373" s="22"/>
    </row>
    <row r="1374" spans="2:2" s="20" customFormat="1" x14ac:dyDescent="0.2">
      <c r="B1374" s="22"/>
    </row>
    <row r="1375" spans="2:2" s="20" customFormat="1" x14ac:dyDescent="0.2">
      <c r="B1375" s="22"/>
    </row>
    <row r="1376" spans="2:2" s="20" customFormat="1" x14ac:dyDescent="0.2">
      <c r="B1376" s="22"/>
    </row>
    <row r="1377" spans="2:2" s="20" customFormat="1" x14ac:dyDescent="0.2">
      <c r="B1377" s="22"/>
    </row>
    <row r="1378" spans="2:2" s="20" customFormat="1" x14ac:dyDescent="0.2">
      <c r="B1378" s="22"/>
    </row>
    <row r="1379" spans="2:2" s="20" customFormat="1" x14ac:dyDescent="0.2">
      <c r="B1379" s="22"/>
    </row>
    <row r="1380" spans="2:2" s="20" customFormat="1" x14ac:dyDescent="0.2">
      <c r="B1380" s="22"/>
    </row>
    <row r="1381" spans="2:2" s="20" customFormat="1" x14ac:dyDescent="0.2">
      <c r="B1381" s="22"/>
    </row>
    <row r="1382" spans="2:2" s="20" customFormat="1" x14ac:dyDescent="0.2">
      <c r="B1382" s="22"/>
    </row>
    <row r="1383" spans="2:2" s="20" customFormat="1" x14ac:dyDescent="0.2">
      <c r="B1383" s="22"/>
    </row>
    <row r="1384" spans="2:2" s="20" customFormat="1" x14ac:dyDescent="0.2">
      <c r="B1384" s="22"/>
    </row>
    <row r="1385" spans="2:2" s="20" customFormat="1" x14ac:dyDescent="0.2">
      <c r="B1385" s="22"/>
    </row>
    <row r="1386" spans="2:2" s="20" customFormat="1" x14ac:dyDescent="0.2">
      <c r="B1386" s="22"/>
    </row>
    <row r="1387" spans="2:2" s="20" customFormat="1" x14ac:dyDescent="0.2">
      <c r="B1387" s="22"/>
    </row>
    <row r="1388" spans="2:2" s="20" customFormat="1" x14ac:dyDescent="0.2">
      <c r="B1388" s="22"/>
    </row>
    <row r="1389" spans="2:2" s="20" customFormat="1" x14ac:dyDescent="0.2">
      <c r="B1389" s="22"/>
    </row>
    <row r="1390" spans="2:2" s="20" customFormat="1" x14ac:dyDescent="0.2">
      <c r="B1390" s="22"/>
    </row>
    <row r="1391" spans="2:2" s="20" customFormat="1" x14ac:dyDescent="0.2">
      <c r="B1391" s="22"/>
    </row>
    <row r="1392" spans="2:2" s="20" customFormat="1" x14ac:dyDescent="0.2">
      <c r="B1392" s="22"/>
    </row>
    <row r="1393" spans="2:2" s="20" customFormat="1" x14ac:dyDescent="0.2">
      <c r="B1393" s="22"/>
    </row>
    <row r="1394" spans="2:2" s="20" customFormat="1" x14ac:dyDescent="0.2">
      <c r="B1394" s="22"/>
    </row>
    <row r="1395" spans="2:2" s="20" customFormat="1" x14ac:dyDescent="0.2">
      <c r="B1395" s="22"/>
    </row>
    <row r="1396" spans="2:2" s="20" customFormat="1" x14ac:dyDescent="0.2">
      <c r="B1396" s="22"/>
    </row>
    <row r="1397" spans="2:2" s="20" customFormat="1" x14ac:dyDescent="0.2">
      <c r="B1397" s="22"/>
    </row>
    <row r="1398" spans="2:2" s="20" customFormat="1" x14ac:dyDescent="0.2">
      <c r="B1398" s="22"/>
    </row>
    <row r="1399" spans="2:2" s="20" customFormat="1" x14ac:dyDescent="0.2">
      <c r="B1399" s="22"/>
    </row>
    <row r="1400" spans="2:2" s="20" customFormat="1" x14ac:dyDescent="0.2">
      <c r="B1400" s="22"/>
    </row>
    <row r="1401" spans="2:2" s="20" customFormat="1" x14ac:dyDescent="0.2">
      <c r="B1401" s="22"/>
    </row>
    <row r="1402" spans="2:2" s="20" customFormat="1" x14ac:dyDescent="0.2">
      <c r="B1402" s="22"/>
    </row>
    <row r="1403" spans="2:2" s="20" customFormat="1" x14ac:dyDescent="0.2">
      <c r="B1403" s="22"/>
    </row>
    <row r="1404" spans="2:2" s="20" customFormat="1" x14ac:dyDescent="0.2">
      <c r="B1404" s="22"/>
    </row>
    <row r="1405" spans="2:2" s="20" customFormat="1" x14ac:dyDescent="0.2">
      <c r="B1405" s="22"/>
    </row>
    <row r="1406" spans="2:2" s="20" customFormat="1" x14ac:dyDescent="0.2">
      <c r="B1406" s="22"/>
    </row>
    <row r="1407" spans="2:2" s="20" customFormat="1" x14ac:dyDescent="0.2">
      <c r="B1407" s="22"/>
    </row>
    <row r="1408" spans="2:2" s="20" customFormat="1" x14ac:dyDescent="0.2">
      <c r="B1408" s="22"/>
    </row>
    <row r="1409" spans="2:2" s="20" customFormat="1" x14ac:dyDescent="0.2">
      <c r="B1409" s="22"/>
    </row>
    <row r="1410" spans="2:2" s="20" customFormat="1" x14ac:dyDescent="0.2">
      <c r="B1410" s="22"/>
    </row>
    <row r="1411" spans="2:2" s="20" customFormat="1" x14ac:dyDescent="0.2">
      <c r="B1411" s="22"/>
    </row>
    <row r="1412" spans="2:2" s="20" customFormat="1" x14ac:dyDescent="0.2">
      <c r="B1412" s="22"/>
    </row>
    <row r="1413" spans="2:2" s="20" customFormat="1" x14ac:dyDescent="0.2">
      <c r="B1413" s="22"/>
    </row>
    <row r="1414" spans="2:2" s="20" customFormat="1" x14ac:dyDescent="0.2">
      <c r="B1414" s="22"/>
    </row>
    <row r="1415" spans="2:2" s="20" customFormat="1" x14ac:dyDescent="0.2">
      <c r="B1415" s="22"/>
    </row>
    <row r="1416" spans="2:2" s="20" customFormat="1" x14ac:dyDescent="0.2">
      <c r="B1416" s="22"/>
    </row>
    <row r="1417" spans="2:2" s="20" customFormat="1" x14ac:dyDescent="0.2">
      <c r="B1417" s="22"/>
    </row>
    <row r="1418" spans="2:2" s="20" customFormat="1" x14ac:dyDescent="0.2">
      <c r="B1418" s="22"/>
    </row>
    <row r="1419" spans="2:2" s="20" customFormat="1" x14ac:dyDescent="0.2">
      <c r="B1419" s="22"/>
    </row>
    <row r="1420" spans="2:2" s="20" customFormat="1" x14ac:dyDescent="0.2">
      <c r="B1420" s="22"/>
    </row>
    <row r="1421" spans="2:2" s="20" customFormat="1" x14ac:dyDescent="0.2">
      <c r="B1421" s="22"/>
    </row>
    <row r="1422" spans="2:2" s="20" customFormat="1" x14ac:dyDescent="0.2">
      <c r="B1422" s="22"/>
    </row>
    <row r="1423" spans="2:2" s="20" customFormat="1" x14ac:dyDescent="0.2">
      <c r="B1423" s="22"/>
    </row>
    <row r="1424" spans="2:2" s="20" customFormat="1" x14ac:dyDescent="0.2">
      <c r="B1424" s="22"/>
    </row>
    <row r="1425" spans="2:2" s="20" customFormat="1" x14ac:dyDescent="0.2">
      <c r="B1425" s="22"/>
    </row>
    <row r="1426" spans="2:2" s="20" customFormat="1" x14ac:dyDescent="0.2">
      <c r="B1426" s="22"/>
    </row>
    <row r="1427" spans="2:2" s="20" customFormat="1" x14ac:dyDescent="0.2">
      <c r="B1427" s="22"/>
    </row>
    <row r="1428" spans="2:2" s="20" customFormat="1" x14ac:dyDescent="0.2">
      <c r="B1428" s="22"/>
    </row>
    <row r="1429" spans="2:2" s="20" customFormat="1" x14ac:dyDescent="0.2">
      <c r="B1429" s="22"/>
    </row>
    <row r="1430" spans="2:2" s="20" customFormat="1" x14ac:dyDescent="0.2">
      <c r="B1430" s="22"/>
    </row>
    <row r="1431" spans="2:2" s="20" customFormat="1" x14ac:dyDescent="0.2">
      <c r="B1431" s="22"/>
    </row>
    <row r="1432" spans="2:2" s="20" customFormat="1" x14ac:dyDescent="0.2">
      <c r="B1432" s="22"/>
    </row>
    <row r="1433" spans="2:2" s="20" customFormat="1" x14ac:dyDescent="0.2">
      <c r="B1433" s="22"/>
    </row>
    <row r="1434" spans="2:2" s="20" customFormat="1" x14ac:dyDescent="0.2">
      <c r="B1434" s="22"/>
    </row>
    <row r="1435" spans="2:2" s="20" customFormat="1" x14ac:dyDescent="0.2">
      <c r="B1435" s="22"/>
    </row>
    <row r="1436" spans="2:2" s="20" customFormat="1" x14ac:dyDescent="0.2">
      <c r="B1436" s="22"/>
    </row>
    <row r="1437" spans="2:2" s="20" customFormat="1" x14ac:dyDescent="0.2">
      <c r="B1437" s="22"/>
    </row>
    <row r="1438" spans="2:2" s="20" customFormat="1" x14ac:dyDescent="0.2">
      <c r="B1438" s="22"/>
    </row>
    <row r="1439" spans="2:2" s="20" customFormat="1" x14ac:dyDescent="0.2">
      <c r="B1439" s="22"/>
    </row>
    <row r="1440" spans="2:2" s="20" customFormat="1" x14ac:dyDescent="0.2">
      <c r="B1440" s="22"/>
    </row>
    <row r="1441" spans="2:2" s="20" customFormat="1" x14ac:dyDescent="0.2">
      <c r="B1441" s="22"/>
    </row>
    <row r="1442" spans="2:2" s="20" customFormat="1" x14ac:dyDescent="0.2">
      <c r="B1442" s="22"/>
    </row>
    <row r="1443" spans="2:2" s="20" customFormat="1" x14ac:dyDescent="0.2">
      <c r="B1443" s="22"/>
    </row>
    <row r="1444" spans="2:2" s="20" customFormat="1" x14ac:dyDescent="0.2">
      <c r="B1444" s="22"/>
    </row>
    <row r="1445" spans="2:2" s="20" customFormat="1" x14ac:dyDescent="0.2">
      <c r="B1445" s="22"/>
    </row>
    <row r="1446" spans="2:2" s="20" customFormat="1" x14ac:dyDescent="0.2">
      <c r="B1446" s="22"/>
    </row>
    <row r="1447" spans="2:2" s="20" customFormat="1" x14ac:dyDescent="0.2">
      <c r="B1447" s="22"/>
    </row>
    <row r="1448" spans="2:2" s="20" customFormat="1" x14ac:dyDescent="0.2">
      <c r="B1448" s="22"/>
    </row>
    <row r="1449" spans="2:2" s="20" customFormat="1" x14ac:dyDescent="0.2">
      <c r="B1449" s="22"/>
    </row>
    <row r="1450" spans="2:2" s="20" customFormat="1" x14ac:dyDescent="0.2">
      <c r="B1450" s="22"/>
    </row>
    <row r="1451" spans="2:2" s="20" customFormat="1" x14ac:dyDescent="0.2">
      <c r="B1451" s="22"/>
    </row>
    <row r="1452" spans="2:2" s="20" customFormat="1" x14ac:dyDescent="0.2">
      <c r="B1452" s="22"/>
    </row>
    <row r="1453" spans="2:2" s="20" customFormat="1" x14ac:dyDescent="0.2">
      <c r="B1453" s="22"/>
    </row>
    <row r="1454" spans="2:2" s="20" customFormat="1" x14ac:dyDescent="0.2">
      <c r="B1454" s="22"/>
    </row>
    <row r="1455" spans="2:2" s="20" customFormat="1" x14ac:dyDescent="0.2">
      <c r="B1455" s="22"/>
    </row>
    <row r="1456" spans="2:2" s="20" customFormat="1" x14ac:dyDescent="0.2">
      <c r="B1456" s="22"/>
    </row>
    <row r="1457" spans="2:2" s="20" customFormat="1" x14ac:dyDescent="0.2">
      <c r="B1457" s="22"/>
    </row>
    <row r="1458" spans="2:2" s="20" customFormat="1" x14ac:dyDescent="0.2">
      <c r="B1458" s="22"/>
    </row>
    <row r="1459" spans="2:2" s="20" customFormat="1" x14ac:dyDescent="0.2">
      <c r="B1459" s="22"/>
    </row>
    <row r="1460" spans="2:2" s="20" customFormat="1" x14ac:dyDescent="0.2">
      <c r="B1460" s="22"/>
    </row>
    <row r="1461" spans="2:2" s="20" customFormat="1" x14ac:dyDescent="0.2">
      <c r="B1461" s="22"/>
    </row>
    <row r="1462" spans="2:2" s="20" customFormat="1" x14ac:dyDescent="0.2">
      <c r="B1462" s="22"/>
    </row>
    <row r="1463" spans="2:2" s="20" customFormat="1" x14ac:dyDescent="0.2">
      <c r="B1463" s="22"/>
    </row>
    <row r="1464" spans="2:2" s="20" customFormat="1" x14ac:dyDescent="0.2">
      <c r="B1464" s="22"/>
    </row>
    <row r="1465" spans="2:2" s="20" customFormat="1" x14ac:dyDescent="0.2">
      <c r="B1465" s="22"/>
    </row>
    <row r="1466" spans="2:2" s="20" customFormat="1" x14ac:dyDescent="0.2">
      <c r="B1466" s="22"/>
    </row>
    <row r="1467" spans="2:2" s="20" customFormat="1" x14ac:dyDescent="0.2">
      <c r="B1467" s="22"/>
    </row>
    <row r="1468" spans="2:2" s="20" customFormat="1" x14ac:dyDescent="0.2">
      <c r="B1468" s="22"/>
    </row>
    <row r="1469" spans="2:2" s="20" customFormat="1" x14ac:dyDescent="0.2">
      <c r="B1469" s="22"/>
    </row>
    <row r="1470" spans="2:2" s="20" customFormat="1" x14ac:dyDescent="0.2">
      <c r="B1470" s="22"/>
    </row>
    <row r="1471" spans="2:2" s="20" customFormat="1" x14ac:dyDescent="0.2">
      <c r="B1471" s="22"/>
    </row>
    <row r="1472" spans="2:2" s="20" customFormat="1" x14ac:dyDescent="0.2">
      <c r="B1472" s="22"/>
    </row>
    <row r="1473" spans="2:2" s="20" customFormat="1" x14ac:dyDescent="0.2">
      <c r="B1473" s="22"/>
    </row>
    <row r="1474" spans="2:2" s="20" customFormat="1" x14ac:dyDescent="0.2">
      <c r="B1474" s="22"/>
    </row>
    <row r="1475" spans="2:2" s="20" customFormat="1" x14ac:dyDescent="0.2">
      <c r="B1475" s="22"/>
    </row>
    <row r="1476" spans="2:2" s="20" customFormat="1" x14ac:dyDescent="0.2">
      <c r="B1476" s="22"/>
    </row>
    <row r="1477" spans="2:2" s="20" customFormat="1" x14ac:dyDescent="0.2">
      <c r="B1477" s="22"/>
    </row>
    <row r="1478" spans="2:2" s="20" customFormat="1" x14ac:dyDescent="0.2">
      <c r="B1478" s="22"/>
    </row>
    <row r="1479" spans="2:2" s="20" customFormat="1" x14ac:dyDescent="0.2">
      <c r="B1479" s="22"/>
    </row>
    <row r="1480" spans="2:2" s="20" customFormat="1" x14ac:dyDescent="0.2">
      <c r="B1480" s="22"/>
    </row>
    <row r="1481" spans="2:2" s="20" customFormat="1" x14ac:dyDescent="0.2">
      <c r="B1481" s="22"/>
    </row>
    <row r="1482" spans="2:2" s="20" customFormat="1" x14ac:dyDescent="0.2">
      <c r="B1482" s="22"/>
    </row>
    <row r="1483" spans="2:2" s="20" customFormat="1" x14ac:dyDescent="0.2">
      <c r="B1483" s="22"/>
    </row>
    <row r="1484" spans="2:2" s="20" customFormat="1" x14ac:dyDescent="0.2">
      <c r="B1484" s="22"/>
    </row>
    <row r="1485" spans="2:2" s="20" customFormat="1" x14ac:dyDescent="0.2">
      <c r="B1485" s="22"/>
    </row>
    <row r="1486" spans="2:2" s="20" customFormat="1" x14ac:dyDescent="0.2">
      <c r="B1486" s="22"/>
    </row>
    <row r="1487" spans="2:2" s="20" customFormat="1" x14ac:dyDescent="0.2">
      <c r="B1487" s="22"/>
    </row>
    <row r="1488" spans="2:2" s="20" customFormat="1" x14ac:dyDescent="0.2">
      <c r="B1488" s="22"/>
    </row>
    <row r="1489" spans="2:2" s="20" customFormat="1" x14ac:dyDescent="0.2">
      <c r="B1489" s="22"/>
    </row>
    <row r="1490" spans="2:2" s="20" customFormat="1" x14ac:dyDescent="0.2">
      <c r="B1490" s="22"/>
    </row>
    <row r="1491" spans="2:2" s="20" customFormat="1" x14ac:dyDescent="0.2">
      <c r="B1491" s="22"/>
    </row>
    <row r="1492" spans="2:2" s="20" customFormat="1" x14ac:dyDescent="0.2">
      <c r="B1492" s="22"/>
    </row>
    <row r="1493" spans="2:2" s="20" customFormat="1" x14ac:dyDescent="0.2">
      <c r="B1493" s="22"/>
    </row>
    <row r="1494" spans="2:2" s="20" customFormat="1" x14ac:dyDescent="0.2">
      <c r="B1494" s="22"/>
    </row>
    <row r="1495" spans="2:2" s="20" customFormat="1" x14ac:dyDescent="0.2">
      <c r="B1495" s="22"/>
    </row>
    <row r="1496" spans="2:2" s="20" customFormat="1" x14ac:dyDescent="0.2">
      <c r="B1496" s="22"/>
    </row>
    <row r="1497" spans="2:2" s="20" customFormat="1" x14ac:dyDescent="0.2">
      <c r="B1497" s="22"/>
    </row>
    <row r="1498" spans="2:2" s="20" customFormat="1" x14ac:dyDescent="0.2">
      <c r="B1498" s="22"/>
    </row>
    <row r="1499" spans="2:2" s="20" customFormat="1" x14ac:dyDescent="0.2">
      <c r="B1499" s="22"/>
    </row>
    <row r="1500" spans="2:2" s="20" customFormat="1" x14ac:dyDescent="0.2">
      <c r="B1500" s="22"/>
    </row>
    <row r="1501" spans="2:2" s="20" customFormat="1" x14ac:dyDescent="0.2">
      <c r="B1501" s="22"/>
    </row>
    <row r="1502" spans="2:2" s="20" customFormat="1" x14ac:dyDescent="0.2">
      <c r="B1502" s="22"/>
    </row>
    <row r="1503" spans="2:2" s="20" customFormat="1" x14ac:dyDescent="0.2">
      <c r="B1503" s="22"/>
    </row>
    <row r="1504" spans="2:2" s="20" customFormat="1" x14ac:dyDescent="0.2">
      <c r="B1504" s="22"/>
    </row>
    <row r="1505" spans="2:2" s="20" customFormat="1" x14ac:dyDescent="0.2">
      <c r="B1505" s="22"/>
    </row>
    <row r="1506" spans="2:2" s="20" customFormat="1" x14ac:dyDescent="0.2">
      <c r="B1506" s="22"/>
    </row>
    <row r="1507" spans="2:2" s="20" customFormat="1" x14ac:dyDescent="0.2">
      <c r="B1507" s="22"/>
    </row>
    <row r="1508" spans="2:2" s="20" customFormat="1" x14ac:dyDescent="0.2">
      <c r="B1508" s="22"/>
    </row>
    <row r="1509" spans="2:2" s="20" customFormat="1" x14ac:dyDescent="0.2">
      <c r="B1509" s="22"/>
    </row>
    <row r="1510" spans="2:2" s="20" customFormat="1" x14ac:dyDescent="0.2">
      <c r="B1510" s="22"/>
    </row>
    <row r="1511" spans="2:2" s="20" customFormat="1" x14ac:dyDescent="0.2">
      <c r="B1511" s="22"/>
    </row>
    <row r="1512" spans="2:2" s="20" customFormat="1" x14ac:dyDescent="0.2">
      <c r="B1512" s="22"/>
    </row>
    <row r="1513" spans="2:2" s="20" customFormat="1" x14ac:dyDescent="0.2">
      <c r="B1513" s="22"/>
    </row>
    <row r="1514" spans="2:2" s="20" customFormat="1" x14ac:dyDescent="0.2">
      <c r="B1514" s="22"/>
    </row>
    <row r="1515" spans="2:2" s="20" customFormat="1" x14ac:dyDescent="0.2">
      <c r="B1515" s="22"/>
    </row>
    <row r="1516" spans="2:2" s="20" customFormat="1" x14ac:dyDescent="0.2">
      <c r="B1516" s="22"/>
    </row>
    <row r="1517" spans="2:2" s="20" customFormat="1" x14ac:dyDescent="0.2">
      <c r="B1517" s="22"/>
    </row>
    <row r="1518" spans="2:2" s="20" customFormat="1" x14ac:dyDescent="0.2">
      <c r="B1518" s="22"/>
    </row>
    <row r="1519" spans="2:2" s="20" customFormat="1" x14ac:dyDescent="0.2">
      <c r="B1519" s="22"/>
    </row>
    <row r="1520" spans="2:2" s="20" customFormat="1" x14ac:dyDescent="0.2">
      <c r="B1520" s="22"/>
    </row>
    <row r="1521" spans="2:2" s="20" customFormat="1" x14ac:dyDescent="0.2">
      <c r="B1521" s="22"/>
    </row>
    <row r="1522" spans="2:2" s="20" customFormat="1" x14ac:dyDescent="0.2">
      <c r="B1522" s="22"/>
    </row>
    <row r="1523" spans="2:2" s="20" customFormat="1" x14ac:dyDescent="0.2">
      <c r="B1523" s="22"/>
    </row>
    <row r="1524" spans="2:2" s="20" customFormat="1" x14ac:dyDescent="0.2">
      <c r="B1524" s="22"/>
    </row>
    <row r="1525" spans="2:2" s="20" customFormat="1" x14ac:dyDescent="0.2">
      <c r="B1525" s="22"/>
    </row>
    <row r="1526" spans="2:2" s="20" customFormat="1" x14ac:dyDescent="0.2">
      <c r="B1526" s="22"/>
    </row>
    <row r="1527" spans="2:2" s="20" customFormat="1" x14ac:dyDescent="0.2">
      <c r="B1527" s="22"/>
    </row>
    <row r="1528" spans="2:2" s="20" customFormat="1" x14ac:dyDescent="0.2">
      <c r="B1528" s="22"/>
    </row>
    <row r="1529" spans="2:2" s="20" customFormat="1" x14ac:dyDescent="0.2">
      <c r="B1529" s="22"/>
    </row>
    <row r="1530" spans="2:2" s="20" customFormat="1" x14ac:dyDescent="0.2">
      <c r="B1530" s="22"/>
    </row>
    <row r="1531" spans="2:2" s="20" customFormat="1" x14ac:dyDescent="0.2">
      <c r="B1531" s="22"/>
    </row>
    <row r="1532" spans="2:2" s="20" customFormat="1" x14ac:dyDescent="0.2">
      <c r="B1532" s="22"/>
    </row>
    <row r="1533" spans="2:2" s="20" customFormat="1" x14ac:dyDescent="0.2">
      <c r="B1533" s="22"/>
    </row>
    <row r="1534" spans="2:2" s="20" customFormat="1" x14ac:dyDescent="0.2">
      <c r="B1534" s="22"/>
    </row>
    <row r="1535" spans="2:2" s="20" customFormat="1" x14ac:dyDescent="0.2">
      <c r="B1535" s="22"/>
    </row>
    <row r="1536" spans="2:2" s="20" customFormat="1" x14ac:dyDescent="0.2">
      <c r="B1536" s="22"/>
    </row>
    <row r="1537" spans="2:2" s="20" customFormat="1" x14ac:dyDescent="0.2">
      <c r="B1537" s="22"/>
    </row>
    <row r="1538" spans="2:2" s="20" customFormat="1" x14ac:dyDescent="0.2">
      <c r="B1538" s="22"/>
    </row>
    <row r="1539" spans="2:2" s="20" customFormat="1" x14ac:dyDescent="0.2">
      <c r="B1539" s="22"/>
    </row>
    <row r="1540" spans="2:2" s="20" customFormat="1" x14ac:dyDescent="0.2">
      <c r="B1540" s="22"/>
    </row>
    <row r="1541" spans="2:2" s="20" customFormat="1" x14ac:dyDescent="0.2">
      <c r="B1541" s="22"/>
    </row>
    <row r="1542" spans="2:2" s="20" customFormat="1" x14ac:dyDescent="0.2">
      <c r="B1542" s="22"/>
    </row>
    <row r="1543" spans="2:2" s="20" customFormat="1" x14ac:dyDescent="0.2">
      <c r="B1543" s="22"/>
    </row>
    <row r="1544" spans="2:2" s="20" customFormat="1" x14ac:dyDescent="0.2">
      <c r="B1544" s="22"/>
    </row>
    <row r="1545" spans="2:2" s="20" customFormat="1" x14ac:dyDescent="0.2">
      <c r="B1545" s="22"/>
    </row>
    <row r="1546" spans="2:2" s="20" customFormat="1" x14ac:dyDescent="0.2">
      <c r="B1546" s="22"/>
    </row>
    <row r="1547" spans="2:2" s="20" customFormat="1" x14ac:dyDescent="0.2">
      <c r="B1547" s="22"/>
    </row>
    <row r="1548" spans="2:2" s="20" customFormat="1" x14ac:dyDescent="0.2">
      <c r="B1548" s="22"/>
    </row>
    <row r="1549" spans="2:2" s="20" customFormat="1" x14ac:dyDescent="0.2">
      <c r="B1549" s="22"/>
    </row>
    <row r="1550" spans="2:2" s="20" customFormat="1" x14ac:dyDescent="0.2">
      <c r="B1550" s="22"/>
    </row>
    <row r="1551" spans="2:2" s="20" customFormat="1" x14ac:dyDescent="0.2">
      <c r="B1551" s="22"/>
    </row>
    <row r="1552" spans="2:2" s="20" customFormat="1" x14ac:dyDescent="0.2">
      <c r="B1552" s="22"/>
    </row>
    <row r="1553" spans="2:2" s="20" customFormat="1" x14ac:dyDescent="0.2">
      <c r="B1553" s="22"/>
    </row>
    <row r="1554" spans="2:2" s="20" customFormat="1" x14ac:dyDescent="0.2">
      <c r="B1554" s="22"/>
    </row>
    <row r="1555" spans="2:2" s="20" customFormat="1" x14ac:dyDescent="0.2">
      <c r="B1555" s="22"/>
    </row>
    <row r="1556" spans="2:2" s="20" customFormat="1" x14ac:dyDescent="0.2">
      <c r="B1556" s="22"/>
    </row>
    <row r="1557" spans="2:2" s="20" customFormat="1" x14ac:dyDescent="0.2">
      <c r="B1557" s="22"/>
    </row>
    <row r="1558" spans="2:2" s="20" customFormat="1" x14ac:dyDescent="0.2">
      <c r="B1558" s="22"/>
    </row>
    <row r="1559" spans="2:2" s="20" customFormat="1" x14ac:dyDescent="0.2">
      <c r="B1559" s="22"/>
    </row>
    <row r="1560" spans="2:2" s="20" customFormat="1" x14ac:dyDescent="0.2">
      <c r="B1560" s="22"/>
    </row>
    <row r="1561" spans="2:2" s="20" customFormat="1" x14ac:dyDescent="0.2">
      <c r="B1561" s="22"/>
    </row>
    <row r="1562" spans="2:2" s="20" customFormat="1" x14ac:dyDescent="0.2">
      <c r="B1562" s="22"/>
    </row>
    <row r="1563" spans="2:2" s="20" customFormat="1" x14ac:dyDescent="0.2">
      <c r="B1563" s="22"/>
    </row>
    <row r="1564" spans="2:2" s="20" customFormat="1" x14ac:dyDescent="0.2">
      <c r="B1564" s="22"/>
    </row>
    <row r="1565" spans="2:2" s="20" customFormat="1" x14ac:dyDescent="0.2">
      <c r="B1565" s="22"/>
    </row>
    <row r="1566" spans="2:2" s="20" customFormat="1" x14ac:dyDescent="0.2">
      <c r="B1566" s="22"/>
    </row>
    <row r="1567" spans="2:2" s="20" customFormat="1" x14ac:dyDescent="0.2">
      <c r="B1567" s="22"/>
    </row>
    <row r="1568" spans="2:2" s="20" customFormat="1" x14ac:dyDescent="0.2">
      <c r="B1568" s="22"/>
    </row>
    <row r="1569" spans="2:2" s="20" customFormat="1" x14ac:dyDescent="0.2">
      <c r="B1569" s="22"/>
    </row>
    <row r="1570" spans="2:2" s="20" customFormat="1" x14ac:dyDescent="0.2">
      <c r="B1570" s="22"/>
    </row>
    <row r="1571" spans="2:2" s="20" customFormat="1" x14ac:dyDescent="0.2">
      <c r="B1571" s="22"/>
    </row>
    <row r="1572" spans="2:2" s="20" customFormat="1" x14ac:dyDescent="0.2">
      <c r="B1572" s="22"/>
    </row>
    <row r="1573" spans="2:2" s="20" customFormat="1" x14ac:dyDescent="0.2">
      <c r="B1573" s="22"/>
    </row>
    <row r="1574" spans="2:2" s="20" customFormat="1" x14ac:dyDescent="0.2">
      <c r="B1574" s="22"/>
    </row>
    <row r="1575" spans="2:2" s="20" customFormat="1" x14ac:dyDescent="0.2">
      <c r="B1575" s="22"/>
    </row>
    <row r="1576" spans="2:2" s="20" customFormat="1" x14ac:dyDescent="0.2">
      <c r="B1576" s="22"/>
    </row>
    <row r="1577" spans="2:2" s="20" customFormat="1" x14ac:dyDescent="0.2">
      <c r="B1577" s="22"/>
    </row>
    <row r="1578" spans="2:2" s="20" customFormat="1" x14ac:dyDescent="0.2">
      <c r="B1578" s="22"/>
    </row>
    <row r="1579" spans="2:2" s="20" customFormat="1" x14ac:dyDescent="0.2">
      <c r="B1579" s="22"/>
    </row>
    <row r="1580" spans="2:2" s="20" customFormat="1" x14ac:dyDescent="0.2">
      <c r="B1580" s="22"/>
    </row>
    <row r="1581" spans="2:2" s="20" customFormat="1" x14ac:dyDescent="0.2">
      <c r="B1581" s="22"/>
    </row>
    <row r="1582" spans="2:2" s="20" customFormat="1" x14ac:dyDescent="0.2">
      <c r="B1582" s="22"/>
    </row>
    <row r="1583" spans="2:2" s="20" customFormat="1" x14ac:dyDescent="0.2">
      <c r="B1583" s="22"/>
    </row>
    <row r="1584" spans="2:2" s="20" customFormat="1" x14ac:dyDescent="0.2">
      <c r="B1584" s="22"/>
    </row>
    <row r="1585" spans="2:2" s="20" customFormat="1" x14ac:dyDescent="0.2">
      <c r="B1585" s="22"/>
    </row>
    <row r="1586" spans="2:2" s="20" customFormat="1" x14ac:dyDescent="0.2">
      <c r="B1586" s="22"/>
    </row>
    <row r="1587" spans="2:2" s="20" customFormat="1" x14ac:dyDescent="0.2">
      <c r="B1587" s="22"/>
    </row>
    <row r="1588" spans="2:2" s="20" customFormat="1" x14ac:dyDescent="0.2">
      <c r="B1588" s="22"/>
    </row>
    <row r="1589" spans="2:2" s="20" customFormat="1" x14ac:dyDescent="0.2">
      <c r="B1589" s="22"/>
    </row>
    <row r="1590" spans="2:2" s="20" customFormat="1" x14ac:dyDescent="0.2">
      <c r="B1590" s="22"/>
    </row>
    <row r="1591" spans="2:2" s="20" customFormat="1" x14ac:dyDescent="0.2">
      <c r="B1591" s="22"/>
    </row>
    <row r="1592" spans="2:2" s="20" customFormat="1" x14ac:dyDescent="0.2">
      <c r="B1592" s="22"/>
    </row>
    <row r="1593" spans="2:2" s="20" customFormat="1" x14ac:dyDescent="0.2">
      <c r="B1593" s="22"/>
    </row>
    <row r="1594" spans="2:2" s="20" customFormat="1" x14ac:dyDescent="0.2">
      <c r="B1594" s="22"/>
    </row>
    <row r="1595" spans="2:2" s="20" customFormat="1" x14ac:dyDescent="0.2">
      <c r="B1595" s="22"/>
    </row>
    <row r="1596" spans="2:2" s="20" customFormat="1" x14ac:dyDescent="0.2">
      <c r="B1596" s="22"/>
    </row>
    <row r="1597" spans="2:2" s="20" customFormat="1" x14ac:dyDescent="0.2">
      <c r="B1597" s="22"/>
    </row>
    <row r="1598" spans="2:2" s="20" customFormat="1" x14ac:dyDescent="0.2">
      <c r="B1598" s="22"/>
    </row>
    <row r="1599" spans="2:2" s="20" customFormat="1" x14ac:dyDescent="0.2">
      <c r="B1599" s="22"/>
    </row>
    <row r="1600" spans="2:2" s="20" customFormat="1" x14ac:dyDescent="0.2">
      <c r="B1600" s="22"/>
    </row>
    <row r="1601" spans="2:2" s="20" customFormat="1" x14ac:dyDescent="0.2">
      <c r="B1601" s="22"/>
    </row>
    <row r="1602" spans="2:2" s="20" customFormat="1" x14ac:dyDescent="0.2">
      <c r="B1602" s="22"/>
    </row>
    <row r="1603" spans="2:2" s="20" customFormat="1" x14ac:dyDescent="0.2">
      <c r="B1603" s="22"/>
    </row>
    <row r="1604" spans="2:2" s="20" customFormat="1" x14ac:dyDescent="0.2">
      <c r="B1604" s="22"/>
    </row>
    <row r="1605" spans="2:2" s="20" customFormat="1" x14ac:dyDescent="0.2">
      <c r="B1605" s="22"/>
    </row>
    <row r="1606" spans="2:2" s="20" customFormat="1" x14ac:dyDescent="0.2">
      <c r="B1606" s="22"/>
    </row>
    <row r="1607" spans="2:2" s="20" customFormat="1" x14ac:dyDescent="0.2">
      <c r="B1607" s="22"/>
    </row>
    <row r="1608" spans="2:2" s="20" customFormat="1" x14ac:dyDescent="0.2">
      <c r="B1608" s="22"/>
    </row>
    <row r="1609" spans="2:2" s="20" customFormat="1" x14ac:dyDescent="0.2">
      <c r="B1609" s="22"/>
    </row>
    <row r="1610" spans="2:2" s="20" customFormat="1" x14ac:dyDescent="0.2">
      <c r="B1610" s="22"/>
    </row>
    <row r="1611" spans="2:2" s="20" customFormat="1" x14ac:dyDescent="0.2">
      <c r="B1611" s="22"/>
    </row>
    <row r="1612" spans="2:2" s="20" customFormat="1" x14ac:dyDescent="0.2">
      <c r="B1612" s="22"/>
    </row>
    <row r="1613" spans="2:2" s="20" customFormat="1" x14ac:dyDescent="0.2">
      <c r="B1613" s="22"/>
    </row>
    <row r="1614" spans="2:2" s="20" customFormat="1" x14ac:dyDescent="0.2">
      <c r="B1614" s="22"/>
    </row>
    <row r="1615" spans="2:2" s="20" customFormat="1" x14ac:dyDescent="0.2">
      <c r="B1615" s="22"/>
    </row>
    <row r="1616" spans="2:2" s="20" customFormat="1" x14ac:dyDescent="0.2">
      <c r="B1616" s="22"/>
    </row>
    <row r="1617" spans="2:2" s="20" customFormat="1" x14ac:dyDescent="0.2">
      <c r="B1617" s="22"/>
    </row>
    <row r="1618" spans="2:2" s="20" customFormat="1" x14ac:dyDescent="0.2">
      <c r="B1618" s="22"/>
    </row>
    <row r="1619" spans="2:2" s="20" customFormat="1" x14ac:dyDescent="0.2">
      <c r="B1619" s="22"/>
    </row>
    <row r="1620" spans="2:2" s="20" customFormat="1" x14ac:dyDescent="0.2">
      <c r="B1620" s="22"/>
    </row>
    <row r="1621" spans="2:2" s="20" customFormat="1" x14ac:dyDescent="0.2">
      <c r="B1621" s="22"/>
    </row>
    <row r="1622" spans="2:2" s="20" customFormat="1" x14ac:dyDescent="0.2">
      <c r="B1622" s="22"/>
    </row>
    <row r="1623" spans="2:2" s="20" customFormat="1" x14ac:dyDescent="0.2">
      <c r="B1623" s="22"/>
    </row>
    <row r="1624" spans="2:2" s="20" customFormat="1" x14ac:dyDescent="0.2">
      <c r="B1624" s="22"/>
    </row>
    <row r="1625" spans="2:2" s="20" customFormat="1" x14ac:dyDescent="0.2">
      <c r="B1625" s="22"/>
    </row>
    <row r="1626" spans="2:2" s="20" customFormat="1" x14ac:dyDescent="0.2">
      <c r="B1626" s="22"/>
    </row>
    <row r="1627" spans="2:2" s="20" customFormat="1" x14ac:dyDescent="0.2">
      <c r="B1627" s="22"/>
    </row>
    <row r="1628" spans="2:2" s="20" customFormat="1" x14ac:dyDescent="0.2">
      <c r="B1628" s="22"/>
    </row>
    <row r="1629" spans="2:2" s="20" customFormat="1" x14ac:dyDescent="0.2">
      <c r="B1629" s="22"/>
    </row>
    <row r="1630" spans="2:2" s="20" customFormat="1" x14ac:dyDescent="0.2">
      <c r="B1630" s="22"/>
    </row>
    <row r="1631" spans="2:2" s="20" customFormat="1" x14ac:dyDescent="0.2">
      <c r="B1631" s="22"/>
    </row>
    <row r="1632" spans="2:2" s="20" customFormat="1" x14ac:dyDescent="0.2">
      <c r="B1632" s="22"/>
    </row>
    <row r="1633" spans="2:2" s="20" customFormat="1" x14ac:dyDescent="0.2">
      <c r="B1633" s="22"/>
    </row>
    <row r="1634" spans="2:2" s="20" customFormat="1" x14ac:dyDescent="0.2">
      <c r="B1634" s="22"/>
    </row>
    <row r="1635" spans="2:2" s="20" customFormat="1" x14ac:dyDescent="0.2">
      <c r="B1635" s="22"/>
    </row>
    <row r="1636" spans="2:2" s="20" customFormat="1" x14ac:dyDescent="0.2">
      <c r="B1636" s="22"/>
    </row>
    <row r="1637" spans="2:2" s="20" customFormat="1" x14ac:dyDescent="0.2">
      <c r="B1637" s="22"/>
    </row>
    <row r="1638" spans="2:2" s="20" customFormat="1" x14ac:dyDescent="0.2">
      <c r="B1638" s="22"/>
    </row>
    <row r="1639" spans="2:2" s="20" customFormat="1" x14ac:dyDescent="0.2">
      <c r="B1639" s="22"/>
    </row>
    <row r="1640" spans="2:2" s="20" customFormat="1" x14ac:dyDescent="0.2">
      <c r="B1640" s="22"/>
    </row>
    <row r="1641" spans="2:2" s="20" customFormat="1" x14ac:dyDescent="0.2">
      <c r="B1641" s="22"/>
    </row>
    <row r="1642" spans="2:2" s="20" customFormat="1" x14ac:dyDescent="0.2">
      <c r="B1642" s="22"/>
    </row>
    <row r="1643" spans="2:2" s="20" customFormat="1" x14ac:dyDescent="0.2">
      <c r="B1643" s="22"/>
    </row>
    <row r="1644" spans="2:2" s="20" customFormat="1" x14ac:dyDescent="0.2">
      <c r="B1644" s="22"/>
    </row>
    <row r="1645" spans="2:2" s="20" customFormat="1" x14ac:dyDescent="0.2">
      <c r="B1645" s="22"/>
    </row>
    <row r="1646" spans="2:2" s="20" customFormat="1" x14ac:dyDescent="0.2">
      <c r="B1646" s="22"/>
    </row>
    <row r="1647" spans="2:2" s="20" customFormat="1" x14ac:dyDescent="0.2">
      <c r="B1647" s="22"/>
    </row>
    <row r="1648" spans="2:2" s="20" customFormat="1" x14ac:dyDescent="0.2">
      <c r="B1648" s="22"/>
    </row>
    <row r="1649" spans="2:2" s="20" customFormat="1" x14ac:dyDescent="0.2">
      <c r="B1649" s="22"/>
    </row>
    <row r="1650" spans="2:2" s="20" customFormat="1" x14ac:dyDescent="0.2">
      <c r="B1650" s="22"/>
    </row>
    <row r="1651" spans="2:2" s="20" customFormat="1" x14ac:dyDescent="0.2">
      <c r="B1651" s="22"/>
    </row>
    <row r="1652" spans="2:2" s="20" customFormat="1" x14ac:dyDescent="0.2">
      <c r="B1652" s="22"/>
    </row>
    <row r="1653" spans="2:2" s="20" customFormat="1" x14ac:dyDescent="0.2">
      <c r="B1653" s="22"/>
    </row>
    <row r="1654" spans="2:2" s="20" customFormat="1" x14ac:dyDescent="0.2">
      <c r="B1654" s="22"/>
    </row>
    <row r="1655" spans="2:2" s="20" customFormat="1" x14ac:dyDescent="0.2">
      <c r="B1655" s="22"/>
    </row>
    <row r="1656" spans="2:2" s="20" customFormat="1" x14ac:dyDescent="0.2">
      <c r="B1656" s="22"/>
    </row>
    <row r="1657" spans="2:2" s="20" customFormat="1" x14ac:dyDescent="0.2">
      <c r="B1657" s="22"/>
    </row>
    <row r="1658" spans="2:2" s="20" customFormat="1" x14ac:dyDescent="0.2">
      <c r="B1658" s="22"/>
    </row>
    <row r="1659" spans="2:2" s="20" customFormat="1" x14ac:dyDescent="0.2">
      <c r="B1659" s="22"/>
    </row>
    <row r="1660" spans="2:2" s="20" customFormat="1" x14ac:dyDescent="0.2">
      <c r="B1660" s="22"/>
    </row>
    <row r="1661" spans="2:2" s="20" customFormat="1" x14ac:dyDescent="0.2">
      <c r="B1661" s="22"/>
    </row>
    <row r="1662" spans="2:2" s="20" customFormat="1" x14ac:dyDescent="0.2">
      <c r="B1662" s="22"/>
    </row>
    <row r="1663" spans="2:2" s="20" customFormat="1" x14ac:dyDescent="0.2">
      <c r="B1663" s="22"/>
    </row>
    <row r="1664" spans="2:2" s="20" customFormat="1" x14ac:dyDescent="0.2">
      <c r="B1664" s="22"/>
    </row>
    <row r="1665" spans="2:2" s="20" customFormat="1" x14ac:dyDescent="0.2">
      <c r="B1665" s="22"/>
    </row>
    <row r="1666" spans="2:2" s="20" customFormat="1" x14ac:dyDescent="0.2">
      <c r="B1666" s="22"/>
    </row>
    <row r="1667" spans="2:2" s="20" customFormat="1" x14ac:dyDescent="0.2">
      <c r="B1667" s="22"/>
    </row>
    <row r="1668" spans="2:2" s="20" customFormat="1" x14ac:dyDescent="0.2">
      <c r="B1668" s="22"/>
    </row>
    <row r="1669" spans="2:2" s="20" customFormat="1" x14ac:dyDescent="0.2">
      <c r="B1669" s="22"/>
    </row>
    <row r="1670" spans="2:2" s="20" customFormat="1" x14ac:dyDescent="0.2">
      <c r="B1670" s="22"/>
    </row>
    <row r="1671" spans="2:2" s="20" customFormat="1" x14ac:dyDescent="0.2">
      <c r="B1671" s="22"/>
    </row>
    <row r="1672" spans="2:2" s="20" customFormat="1" x14ac:dyDescent="0.2">
      <c r="B1672" s="22"/>
    </row>
    <row r="1673" spans="2:2" s="20" customFormat="1" x14ac:dyDescent="0.2">
      <c r="B1673" s="22"/>
    </row>
    <row r="1674" spans="2:2" s="20" customFormat="1" x14ac:dyDescent="0.2">
      <c r="B1674" s="22"/>
    </row>
    <row r="1675" spans="2:2" s="20" customFormat="1" x14ac:dyDescent="0.2">
      <c r="B1675" s="22"/>
    </row>
    <row r="1676" spans="2:2" s="20" customFormat="1" x14ac:dyDescent="0.2">
      <c r="B1676" s="22"/>
    </row>
    <row r="1677" spans="2:2" s="20" customFormat="1" x14ac:dyDescent="0.2">
      <c r="B1677" s="22"/>
    </row>
    <row r="1678" spans="2:2" s="20" customFormat="1" x14ac:dyDescent="0.2">
      <c r="B1678" s="22"/>
    </row>
    <row r="1679" spans="2:2" s="20" customFormat="1" x14ac:dyDescent="0.2">
      <c r="B1679" s="22"/>
    </row>
    <row r="1680" spans="2:2" s="20" customFormat="1" x14ac:dyDescent="0.2">
      <c r="B1680" s="22"/>
    </row>
    <row r="1681" spans="2:2" s="20" customFormat="1" x14ac:dyDescent="0.2">
      <c r="B1681" s="22"/>
    </row>
    <row r="1682" spans="2:2" s="20" customFormat="1" x14ac:dyDescent="0.2">
      <c r="B1682" s="22"/>
    </row>
    <row r="1683" spans="2:2" s="20" customFormat="1" x14ac:dyDescent="0.2">
      <c r="B1683" s="22"/>
    </row>
    <row r="1684" spans="2:2" s="20" customFormat="1" x14ac:dyDescent="0.2">
      <c r="B1684" s="22"/>
    </row>
    <row r="1685" spans="2:2" s="20" customFormat="1" x14ac:dyDescent="0.2">
      <c r="B1685" s="22"/>
    </row>
    <row r="1686" spans="2:2" s="20" customFormat="1" x14ac:dyDescent="0.2">
      <c r="B1686" s="22"/>
    </row>
    <row r="1687" spans="2:2" s="20" customFormat="1" x14ac:dyDescent="0.2">
      <c r="B1687" s="22"/>
    </row>
    <row r="1688" spans="2:2" s="20" customFormat="1" x14ac:dyDescent="0.2">
      <c r="B1688" s="22"/>
    </row>
    <row r="1689" spans="2:2" s="20" customFormat="1" x14ac:dyDescent="0.2">
      <c r="B1689" s="22"/>
    </row>
    <row r="1690" spans="2:2" s="20" customFormat="1" x14ac:dyDescent="0.2">
      <c r="B1690" s="22"/>
    </row>
    <row r="1691" spans="2:2" s="20" customFormat="1" x14ac:dyDescent="0.2">
      <c r="B1691" s="22"/>
    </row>
    <row r="1692" spans="2:2" s="20" customFormat="1" x14ac:dyDescent="0.2">
      <c r="B1692" s="22"/>
    </row>
    <row r="1693" spans="2:2" s="20" customFormat="1" x14ac:dyDescent="0.2">
      <c r="B1693" s="22"/>
    </row>
    <row r="1694" spans="2:2" s="20" customFormat="1" x14ac:dyDescent="0.2">
      <c r="B1694" s="22"/>
    </row>
    <row r="1695" spans="2:2" s="20" customFormat="1" x14ac:dyDescent="0.2">
      <c r="B1695" s="22"/>
    </row>
    <row r="1696" spans="2:2" s="20" customFormat="1" x14ac:dyDescent="0.2">
      <c r="B1696" s="22"/>
    </row>
    <row r="1697" spans="2:2" s="20" customFormat="1" x14ac:dyDescent="0.2">
      <c r="B1697" s="22"/>
    </row>
    <row r="1698" spans="2:2" s="20" customFormat="1" x14ac:dyDescent="0.2">
      <c r="B1698" s="22"/>
    </row>
    <row r="1699" spans="2:2" s="20" customFormat="1" x14ac:dyDescent="0.2">
      <c r="B1699" s="22"/>
    </row>
    <row r="1700" spans="2:2" s="20" customFormat="1" x14ac:dyDescent="0.2">
      <c r="B1700" s="22"/>
    </row>
    <row r="1701" spans="2:2" s="20" customFormat="1" x14ac:dyDescent="0.2">
      <c r="B1701" s="22"/>
    </row>
    <row r="1702" spans="2:2" s="20" customFormat="1" x14ac:dyDescent="0.2">
      <c r="B1702" s="22"/>
    </row>
    <row r="1703" spans="2:2" s="20" customFormat="1" x14ac:dyDescent="0.2">
      <c r="B1703" s="22"/>
    </row>
    <row r="1704" spans="2:2" s="20" customFormat="1" x14ac:dyDescent="0.2">
      <c r="B1704" s="22"/>
    </row>
    <row r="1705" spans="2:2" s="20" customFormat="1" x14ac:dyDescent="0.2">
      <c r="B1705" s="22"/>
    </row>
    <row r="1706" spans="2:2" s="20" customFormat="1" x14ac:dyDescent="0.2">
      <c r="B1706" s="22"/>
    </row>
    <row r="1707" spans="2:2" s="20" customFormat="1" x14ac:dyDescent="0.2">
      <c r="B1707" s="22"/>
    </row>
    <row r="1708" spans="2:2" s="20" customFormat="1" x14ac:dyDescent="0.2">
      <c r="B1708" s="22"/>
    </row>
    <row r="1709" spans="2:2" s="20" customFormat="1" x14ac:dyDescent="0.2">
      <c r="B1709" s="22"/>
    </row>
    <row r="1710" spans="2:2" s="20" customFormat="1" x14ac:dyDescent="0.2">
      <c r="B1710" s="22"/>
    </row>
    <row r="1711" spans="2:2" s="20" customFormat="1" x14ac:dyDescent="0.2">
      <c r="B1711" s="22"/>
    </row>
    <row r="1712" spans="2:2" s="20" customFormat="1" x14ac:dyDescent="0.2">
      <c r="B1712" s="22"/>
    </row>
    <row r="1713" spans="2:2" s="20" customFormat="1" x14ac:dyDescent="0.2">
      <c r="B1713" s="22"/>
    </row>
    <row r="1714" spans="2:2" s="20" customFormat="1" x14ac:dyDescent="0.2">
      <c r="B1714" s="22"/>
    </row>
    <row r="1715" spans="2:2" s="20" customFormat="1" x14ac:dyDescent="0.2">
      <c r="B1715" s="22"/>
    </row>
    <row r="1716" spans="2:2" s="20" customFormat="1" x14ac:dyDescent="0.2">
      <c r="B1716" s="22"/>
    </row>
    <row r="1717" spans="2:2" s="20" customFormat="1" x14ac:dyDescent="0.2">
      <c r="B1717" s="22"/>
    </row>
    <row r="1718" spans="2:2" s="20" customFormat="1" x14ac:dyDescent="0.2">
      <c r="B1718" s="22"/>
    </row>
    <row r="1719" spans="2:2" s="20" customFormat="1" x14ac:dyDescent="0.2">
      <c r="B1719" s="22"/>
    </row>
    <row r="1720" spans="2:2" s="20" customFormat="1" x14ac:dyDescent="0.2">
      <c r="B1720" s="22"/>
    </row>
    <row r="1721" spans="2:2" s="20" customFormat="1" x14ac:dyDescent="0.2">
      <c r="B1721" s="22"/>
    </row>
    <row r="1722" spans="2:2" s="20" customFormat="1" x14ac:dyDescent="0.2">
      <c r="B1722" s="22"/>
    </row>
    <row r="1723" spans="2:2" s="20" customFormat="1" x14ac:dyDescent="0.2">
      <c r="B1723" s="22"/>
    </row>
    <row r="1724" spans="2:2" s="20" customFormat="1" x14ac:dyDescent="0.2">
      <c r="B1724" s="22"/>
    </row>
    <row r="1725" spans="2:2" s="20" customFormat="1" x14ac:dyDescent="0.2">
      <c r="B1725" s="22"/>
    </row>
    <row r="1726" spans="2:2" s="20" customFormat="1" x14ac:dyDescent="0.2">
      <c r="B1726" s="22"/>
    </row>
    <row r="1727" spans="2:2" s="20" customFormat="1" x14ac:dyDescent="0.2">
      <c r="B1727" s="22"/>
    </row>
    <row r="1728" spans="2:2" s="20" customFormat="1" x14ac:dyDescent="0.2">
      <c r="B1728" s="22"/>
    </row>
    <row r="1729" spans="2:2" s="20" customFormat="1" x14ac:dyDescent="0.2">
      <c r="B1729" s="22"/>
    </row>
    <row r="1730" spans="2:2" s="20" customFormat="1" x14ac:dyDescent="0.2">
      <c r="B1730" s="22"/>
    </row>
    <row r="1731" spans="2:2" s="20" customFormat="1" x14ac:dyDescent="0.2">
      <c r="B1731" s="22"/>
    </row>
    <row r="1732" spans="2:2" s="20" customFormat="1" x14ac:dyDescent="0.2">
      <c r="B1732" s="22"/>
    </row>
    <row r="1733" spans="2:2" s="20" customFormat="1" x14ac:dyDescent="0.2">
      <c r="B1733" s="22"/>
    </row>
    <row r="1734" spans="2:2" s="20" customFormat="1" x14ac:dyDescent="0.2">
      <c r="B1734" s="22"/>
    </row>
    <row r="1735" spans="2:2" s="20" customFormat="1" x14ac:dyDescent="0.2">
      <c r="B1735" s="22"/>
    </row>
    <row r="1736" spans="2:2" s="20" customFormat="1" x14ac:dyDescent="0.2">
      <c r="B1736" s="22"/>
    </row>
    <row r="1737" spans="2:2" s="20" customFormat="1" x14ac:dyDescent="0.2">
      <c r="B1737" s="22"/>
    </row>
    <row r="1738" spans="2:2" s="20" customFormat="1" x14ac:dyDescent="0.2">
      <c r="B1738" s="22"/>
    </row>
    <row r="1739" spans="2:2" s="20" customFormat="1" x14ac:dyDescent="0.2">
      <c r="B1739" s="22"/>
    </row>
    <row r="1740" spans="2:2" s="20" customFormat="1" x14ac:dyDescent="0.2">
      <c r="B1740" s="22"/>
    </row>
    <row r="1741" spans="2:2" s="20" customFormat="1" x14ac:dyDescent="0.2">
      <c r="B1741" s="22"/>
    </row>
    <row r="1742" spans="2:2" s="20" customFormat="1" x14ac:dyDescent="0.2">
      <c r="B1742" s="22"/>
    </row>
    <row r="1743" spans="2:2" s="20" customFormat="1" x14ac:dyDescent="0.2">
      <c r="B1743" s="22"/>
    </row>
    <row r="1744" spans="2:2" s="20" customFormat="1" x14ac:dyDescent="0.2">
      <c r="B1744" s="22"/>
    </row>
    <row r="1745" spans="2:2" s="20" customFormat="1" x14ac:dyDescent="0.2">
      <c r="B1745" s="22"/>
    </row>
    <row r="1746" spans="2:2" s="20" customFormat="1" x14ac:dyDescent="0.2">
      <c r="B1746" s="22"/>
    </row>
    <row r="1747" spans="2:2" s="20" customFormat="1" x14ac:dyDescent="0.2">
      <c r="B1747" s="22"/>
    </row>
    <row r="1748" spans="2:2" s="20" customFormat="1" x14ac:dyDescent="0.2">
      <c r="B1748" s="22"/>
    </row>
    <row r="1749" spans="2:2" s="20" customFormat="1" x14ac:dyDescent="0.2">
      <c r="B1749" s="22"/>
    </row>
    <row r="1750" spans="2:2" s="20" customFormat="1" x14ac:dyDescent="0.2">
      <c r="B1750" s="22"/>
    </row>
    <row r="1751" spans="2:2" s="20" customFormat="1" x14ac:dyDescent="0.2">
      <c r="B1751" s="22"/>
    </row>
    <row r="1752" spans="2:2" s="20" customFormat="1" x14ac:dyDescent="0.2">
      <c r="B1752" s="22"/>
    </row>
    <row r="1753" spans="2:2" s="20" customFormat="1" x14ac:dyDescent="0.2">
      <c r="B1753" s="22"/>
    </row>
    <row r="1754" spans="2:2" s="20" customFormat="1" x14ac:dyDescent="0.2">
      <c r="B1754" s="22"/>
    </row>
    <row r="1755" spans="2:2" s="20" customFormat="1" x14ac:dyDescent="0.2">
      <c r="B1755" s="22"/>
    </row>
    <row r="1756" spans="2:2" s="20" customFormat="1" x14ac:dyDescent="0.2">
      <c r="B1756" s="22"/>
    </row>
    <row r="1757" spans="2:2" s="20" customFormat="1" x14ac:dyDescent="0.2">
      <c r="B1757" s="22"/>
    </row>
    <row r="1758" spans="2:2" s="20" customFormat="1" x14ac:dyDescent="0.2">
      <c r="B1758" s="22"/>
    </row>
    <row r="1759" spans="2:2" s="20" customFormat="1" x14ac:dyDescent="0.2">
      <c r="B1759" s="22"/>
    </row>
    <row r="1760" spans="2:2" s="20" customFormat="1" x14ac:dyDescent="0.2">
      <c r="B1760" s="22"/>
    </row>
    <row r="1761" spans="2:2" s="20" customFormat="1" x14ac:dyDescent="0.2">
      <c r="B1761" s="22"/>
    </row>
    <row r="1762" spans="2:2" s="20" customFormat="1" x14ac:dyDescent="0.2">
      <c r="B1762" s="22"/>
    </row>
    <row r="1763" spans="2:2" s="20" customFormat="1" x14ac:dyDescent="0.2">
      <c r="B1763" s="22"/>
    </row>
    <row r="1764" spans="2:2" s="20" customFormat="1" x14ac:dyDescent="0.2">
      <c r="B1764" s="22"/>
    </row>
    <row r="1765" spans="2:2" s="20" customFormat="1" x14ac:dyDescent="0.2">
      <c r="B1765" s="22"/>
    </row>
    <row r="1766" spans="2:2" s="20" customFormat="1" x14ac:dyDescent="0.2">
      <c r="B1766" s="22"/>
    </row>
    <row r="1767" spans="2:2" s="20" customFormat="1" x14ac:dyDescent="0.2">
      <c r="B1767" s="22"/>
    </row>
    <row r="1768" spans="2:2" s="20" customFormat="1" x14ac:dyDescent="0.2">
      <c r="B1768" s="22"/>
    </row>
    <row r="1769" spans="2:2" s="20" customFormat="1" x14ac:dyDescent="0.2">
      <c r="B1769" s="22"/>
    </row>
    <row r="1770" spans="2:2" s="20" customFormat="1" x14ac:dyDescent="0.2">
      <c r="B1770" s="22"/>
    </row>
    <row r="1771" spans="2:2" s="20" customFormat="1" x14ac:dyDescent="0.2">
      <c r="B1771" s="22"/>
    </row>
    <row r="1772" spans="2:2" s="20" customFormat="1" x14ac:dyDescent="0.2">
      <c r="B1772" s="22"/>
    </row>
    <row r="1773" spans="2:2" s="20" customFormat="1" x14ac:dyDescent="0.2">
      <c r="B1773" s="22"/>
    </row>
    <row r="1774" spans="2:2" s="20" customFormat="1" x14ac:dyDescent="0.2">
      <c r="B1774" s="22"/>
    </row>
    <row r="1775" spans="2:2" s="20" customFormat="1" x14ac:dyDescent="0.2">
      <c r="B1775" s="22"/>
    </row>
    <row r="1776" spans="2:2" s="20" customFormat="1" x14ac:dyDescent="0.2">
      <c r="B1776" s="22"/>
    </row>
    <row r="1777" spans="2:2" s="20" customFormat="1" x14ac:dyDescent="0.2">
      <c r="B1777" s="22"/>
    </row>
    <row r="1778" spans="2:2" s="20" customFormat="1" x14ac:dyDescent="0.2">
      <c r="B1778" s="22"/>
    </row>
    <row r="1779" spans="2:2" s="20" customFormat="1" x14ac:dyDescent="0.2">
      <c r="B1779" s="22"/>
    </row>
    <row r="1780" spans="2:2" s="20" customFormat="1" x14ac:dyDescent="0.2">
      <c r="B1780" s="22"/>
    </row>
    <row r="1781" spans="2:2" s="20" customFormat="1" x14ac:dyDescent="0.2">
      <c r="B1781" s="22"/>
    </row>
    <row r="1782" spans="2:2" s="20" customFormat="1" x14ac:dyDescent="0.2">
      <c r="B1782" s="22"/>
    </row>
    <row r="1783" spans="2:2" s="20" customFormat="1" x14ac:dyDescent="0.2">
      <c r="B1783" s="22"/>
    </row>
    <row r="1784" spans="2:2" s="20" customFormat="1" x14ac:dyDescent="0.2">
      <c r="B1784" s="22"/>
    </row>
    <row r="1785" spans="2:2" s="20" customFormat="1" x14ac:dyDescent="0.2">
      <c r="B1785" s="22"/>
    </row>
    <row r="1786" spans="2:2" s="20" customFormat="1" x14ac:dyDescent="0.2">
      <c r="B1786" s="22"/>
    </row>
    <row r="1787" spans="2:2" s="20" customFormat="1" x14ac:dyDescent="0.2">
      <c r="B1787" s="22"/>
    </row>
    <row r="1788" spans="2:2" s="20" customFormat="1" x14ac:dyDescent="0.2">
      <c r="B1788" s="22"/>
    </row>
    <row r="1789" spans="2:2" s="20" customFormat="1" x14ac:dyDescent="0.2">
      <c r="B1789" s="22"/>
    </row>
    <row r="1790" spans="2:2" s="20" customFormat="1" x14ac:dyDescent="0.2">
      <c r="B1790" s="22"/>
    </row>
    <row r="1791" spans="2:2" s="20" customFormat="1" x14ac:dyDescent="0.2">
      <c r="B1791" s="22"/>
    </row>
    <row r="1792" spans="2:2" s="20" customFormat="1" x14ac:dyDescent="0.2">
      <c r="B1792" s="22"/>
    </row>
    <row r="1793" spans="2:2" s="20" customFormat="1" x14ac:dyDescent="0.2">
      <c r="B1793" s="22"/>
    </row>
    <row r="1794" spans="2:2" s="20" customFormat="1" x14ac:dyDescent="0.2">
      <c r="B1794" s="22"/>
    </row>
    <row r="1795" spans="2:2" s="20" customFormat="1" x14ac:dyDescent="0.2">
      <c r="B1795" s="22"/>
    </row>
    <row r="1796" spans="2:2" s="20" customFormat="1" x14ac:dyDescent="0.2">
      <c r="B1796" s="22"/>
    </row>
    <row r="1797" spans="2:2" s="20" customFormat="1" x14ac:dyDescent="0.2">
      <c r="B1797" s="22"/>
    </row>
    <row r="1798" spans="2:2" s="20" customFormat="1" x14ac:dyDescent="0.2">
      <c r="B1798" s="22"/>
    </row>
    <row r="1799" spans="2:2" s="20" customFormat="1" x14ac:dyDescent="0.2">
      <c r="B1799" s="22"/>
    </row>
    <row r="1800" spans="2:2" s="20" customFormat="1" x14ac:dyDescent="0.2">
      <c r="B1800" s="22"/>
    </row>
    <row r="1801" spans="2:2" s="20" customFormat="1" x14ac:dyDescent="0.2">
      <c r="B1801" s="22"/>
    </row>
    <row r="1802" spans="2:2" s="20" customFormat="1" x14ac:dyDescent="0.2">
      <c r="B1802" s="22"/>
    </row>
    <row r="1803" spans="2:2" s="20" customFormat="1" x14ac:dyDescent="0.2">
      <c r="B1803" s="22"/>
    </row>
    <row r="1804" spans="2:2" s="20" customFormat="1" x14ac:dyDescent="0.2">
      <c r="B1804" s="22"/>
    </row>
    <row r="1805" spans="2:2" s="20" customFormat="1" x14ac:dyDescent="0.2">
      <c r="B1805" s="22"/>
    </row>
    <row r="1806" spans="2:2" s="20" customFormat="1" x14ac:dyDescent="0.2">
      <c r="B1806" s="22"/>
    </row>
    <row r="1807" spans="2:2" s="20" customFormat="1" x14ac:dyDescent="0.2">
      <c r="B1807" s="22"/>
    </row>
    <row r="1808" spans="2:2" s="20" customFormat="1" x14ac:dyDescent="0.2">
      <c r="B1808" s="22"/>
    </row>
    <row r="1809" spans="2:2" s="20" customFormat="1" x14ac:dyDescent="0.2">
      <c r="B1809" s="22"/>
    </row>
    <row r="1810" spans="2:2" s="20" customFormat="1" x14ac:dyDescent="0.2">
      <c r="B1810" s="22"/>
    </row>
    <row r="1811" spans="2:2" s="20" customFormat="1" x14ac:dyDescent="0.2">
      <c r="B1811" s="22"/>
    </row>
    <row r="1812" spans="2:2" s="20" customFormat="1" x14ac:dyDescent="0.2">
      <c r="B1812" s="22"/>
    </row>
    <row r="1813" spans="2:2" s="20" customFormat="1" x14ac:dyDescent="0.2">
      <c r="B1813" s="22"/>
    </row>
    <row r="1814" spans="2:2" s="20" customFormat="1" x14ac:dyDescent="0.2">
      <c r="B1814" s="22"/>
    </row>
    <row r="1815" spans="2:2" s="20" customFormat="1" x14ac:dyDescent="0.2">
      <c r="B1815" s="22"/>
    </row>
    <row r="1816" spans="2:2" s="20" customFormat="1" x14ac:dyDescent="0.2">
      <c r="B1816" s="22"/>
    </row>
    <row r="1817" spans="2:2" s="20" customFormat="1" x14ac:dyDescent="0.2">
      <c r="B1817" s="22"/>
    </row>
    <row r="1818" spans="2:2" s="20" customFormat="1" x14ac:dyDescent="0.2">
      <c r="B1818" s="22"/>
    </row>
    <row r="1819" spans="2:2" s="20" customFormat="1" x14ac:dyDescent="0.2">
      <c r="B1819" s="22"/>
    </row>
    <row r="1820" spans="2:2" s="20" customFormat="1" x14ac:dyDescent="0.2">
      <c r="B1820" s="22"/>
    </row>
    <row r="1821" spans="2:2" s="20" customFormat="1" x14ac:dyDescent="0.2">
      <c r="B1821" s="22"/>
    </row>
    <row r="1822" spans="2:2" s="20" customFormat="1" x14ac:dyDescent="0.2">
      <c r="B1822" s="22"/>
    </row>
    <row r="1823" spans="2:2" s="20" customFormat="1" x14ac:dyDescent="0.2">
      <c r="B1823" s="22"/>
    </row>
    <row r="1824" spans="2:2" s="20" customFormat="1" x14ac:dyDescent="0.2">
      <c r="B1824" s="22"/>
    </row>
    <row r="1825" spans="2:2" s="20" customFormat="1" x14ac:dyDescent="0.2">
      <c r="B1825" s="22"/>
    </row>
    <row r="1826" spans="2:2" s="20" customFormat="1" x14ac:dyDescent="0.2">
      <c r="B1826" s="22"/>
    </row>
    <row r="1827" spans="2:2" s="20" customFormat="1" x14ac:dyDescent="0.2">
      <c r="B1827" s="22"/>
    </row>
    <row r="1828" spans="2:2" s="20" customFormat="1" x14ac:dyDescent="0.2">
      <c r="B1828" s="22"/>
    </row>
    <row r="1829" spans="2:2" s="20" customFormat="1" x14ac:dyDescent="0.2">
      <c r="B1829" s="22"/>
    </row>
    <row r="1830" spans="2:2" s="20" customFormat="1" x14ac:dyDescent="0.2">
      <c r="B1830" s="22"/>
    </row>
    <row r="1831" spans="2:2" s="20" customFormat="1" x14ac:dyDescent="0.2">
      <c r="B1831" s="22"/>
    </row>
    <row r="1832" spans="2:2" s="20" customFormat="1" x14ac:dyDescent="0.2">
      <c r="B1832" s="22"/>
    </row>
    <row r="1833" spans="2:2" s="20" customFormat="1" x14ac:dyDescent="0.2">
      <c r="B1833" s="22"/>
    </row>
    <row r="1834" spans="2:2" s="20" customFormat="1" x14ac:dyDescent="0.2">
      <c r="B1834" s="22"/>
    </row>
    <row r="1835" spans="2:2" s="20" customFormat="1" x14ac:dyDescent="0.2">
      <c r="B1835" s="22"/>
    </row>
    <row r="1836" spans="2:2" s="20" customFormat="1" x14ac:dyDescent="0.2">
      <c r="B1836" s="22"/>
    </row>
    <row r="1837" spans="2:2" s="20" customFormat="1" x14ac:dyDescent="0.2">
      <c r="B1837" s="22"/>
    </row>
    <row r="1838" spans="2:2" s="20" customFormat="1" x14ac:dyDescent="0.2">
      <c r="B1838" s="22"/>
    </row>
    <row r="1839" spans="2:2" s="20" customFormat="1" x14ac:dyDescent="0.2">
      <c r="B1839" s="22"/>
    </row>
    <row r="1840" spans="2:2" s="20" customFormat="1" x14ac:dyDescent="0.2">
      <c r="B1840" s="22"/>
    </row>
    <row r="1841" spans="2:2" s="20" customFormat="1" x14ac:dyDescent="0.2">
      <c r="B1841" s="22"/>
    </row>
    <row r="1842" spans="2:2" s="20" customFormat="1" x14ac:dyDescent="0.2">
      <c r="B1842" s="22"/>
    </row>
    <row r="1843" spans="2:2" s="20" customFormat="1" x14ac:dyDescent="0.2">
      <c r="B1843" s="22"/>
    </row>
    <row r="1844" spans="2:2" s="20" customFormat="1" x14ac:dyDescent="0.2">
      <c r="B1844" s="22"/>
    </row>
    <row r="1845" spans="2:2" s="20" customFormat="1" x14ac:dyDescent="0.2">
      <c r="B1845" s="22"/>
    </row>
    <row r="1846" spans="2:2" s="20" customFormat="1" x14ac:dyDescent="0.2">
      <c r="B1846" s="22"/>
    </row>
    <row r="1847" spans="2:2" s="20" customFormat="1" x14ac:dyDescent="0.2">
      <c r="B1847" s="22"/>
    </row>
    <row r="1848" spans="2:2" s="20" customFormat="1" x14ac:dyDescent="0.2">
      <c r="B1848" s="22"/>
    </row>
    <row r="1849" spans="2:2" s="20" customFormat="1" x14ac:dyDescent="0.2">
      <c r="B1849" s="22"/>
    </row>
    <row r="1850" spans="2:2" s="20" customFormat="1" x14ac:dyDescent="0.2">
      <c r="B1850" s="22"/>
    </row>
    <row r="1851" spans="2:2" s="20" customFormat="1" x14ac:dyDescent="0.2">
      <c r="B1851" s="22"/>
    </row>
    <row r="1852" spans="2:2" s="20" customFormat="1" x14ac:dyDescent="0.2">
      <c r="B1852" s="22"/>
    </row>
    <row r="1853" spans="2:2" s="20" customFormat="1" x14ac:dyDescent="0.2">
      <c r="B1853" s="22"/>
    </row>
    <row r="1854" spans="2:2" s="20" customFormat="1" x14ac:dyDescent="0.2">
      <c r="B1854" s="22"/>
    </row>
    <row r="1855" spans="2:2" s="20" customFormat="1" x14ac:dyDescent="0.2">
      <c r="B1855" s="22"/>
    </row>
    <row r="1856" spans="2:2" s="20" customFormat="1" x14ac:dyDescent="0.2">
      <c r="B1856" s="22"/>
    </row>
    <row r="1857" spans="2:2" s="20" customFormat="1" x14ac:dyDescent="0.2">
      <c r="B1857" s="22"/>
    </row>
    <row r="1858" spans="2:2" s="20" customFormat="1" x14ac:dyDescent="0.2">
      <c r="B1858" s="22"/>
    </row>
    <row r="1859" spans="2:2" s="20" customFormat="1" x14ac:dyDescent="0.2">
      <c r="B1859" s="22"/>
    </row>
    <row r="1860" spans="2:2" s="20" customFormat="1" x14ac:dyDescent="0.2">
      <c r="B1860" s="22"/>
    </row>
    <row r="1861" spans="2:2" s="20" customFormat="1" x14ac:dyDescent="0.2">
      <c r="B1861" s="22"/>
    </row>
    <row r="1862" spans="2:2" s="20" customFormat="1" x14ac:dyDescent="0.2">
      <c r="B1862" s="22"/>
    </row>
    <row r="1863" spans="2:2" s="20" customFormat="1" x14ac:dyDescent="0.2">
      <c r="B1863" s="22"/>
    </row>
    <row r="1864" spans="2:2" s="20" customFormat="1" x14ac:dyDescent="0.2">
      <c r="B1864" s="22"/>
    </row>
    <row r="1865" spans="2:2" s="20" customFormat="1" x14ac:dyDescent="0.2">
      <c r="B1865" s="22"/>
    </row>
    <row r="1866" spans="2:2" s="20" customFormat="1" x14ac:dyDescent="0.2">
      <c r="B1866" s="22"/>
    </row>
    <row r="1867" spans="2:2" s="20" customFormat="1" x14ac:dyDescent="0.2">
      <c r="B1867" s="22"/>
    </row>
    <row r="1868" spans="2:2" s="20" customFormat="1" x14ac:dyDescent="0.2">
      <c r="B1868" s="22"/>
    </row>
    <row r="1869" spans="2:2" s="20" customFormat="1" x14ac:dyDescent="0.2">
      <c r="B1869" s="22"/>
    </row>
    <row r="1870" spans="2:2" s="20" customFormat="1" x14ac:dyDescent="0.2">
      <c r="B1870" s="22"/>
    </row>
    <row r="1871" spans="2:2" s="20" customFormat="1" x14ac:dyDescent="0.2">
      <c r="B1871" s="22"/>
    </row>
    <row r="1872" spans="2:2" s="20" customFormat="1" x14ac:dyDescent="0.2">
      <c r="B1872" s="22"/>
    </row>
    <row r="1873" spans="2:2" s="20" customFormat="1" x14ac:dyDescent="0.2">
      <c r="B1873" s="22"/>
    </row>
    <row r="1874" spans="2:2" s="20" customFormat="1" x14ac:dyDescent="0.2">
      <c r="B1874" s="22"/>
    </row>
    <row r="1875" spans="2:2" s="20" customFormat="1" x14ac:dyDescent="0.2">
      <c r="B1875" s="22"/>
    </row>
    <row r="1876" spans="2:2" s="20" customFormat="1" x14ac:dyDescent="0.2">
      <c r="B1876" s="22"/>
    </row>
    <row r="1877" spans="2:2" s="20" customFormat="1" x14ac:dyDescent="0.2">
      <c r="B1877" s="22"/>
    </row>
    <row r="1878" spans="2:2" s="20" customFormat="1" x14ac:dyDescent="0.2">
      <c r="B1878" s="22"/>
    </row>
    <row r="1879" spans="2:2" s="20" customFormat="1" x14ac:dyDescent="0.2">
      <c r="B1879" s="22"/>
    </row>
    <row r="1880" spans="2:2" s="20" customFormat="1" x14ac:dyDescent="0.2">
      <c r="B1880" s="22"/>
    </row>
    <row r="1881" spans="2:2" s="20" customFormat="1" x14ac:dyDescent="0.2">
      <c r="B1881" s="22"/>
    </row>
    <row r="1882" spans="2:2" s="20" customFormat="1" x14ac:dyDescent="0.2">
      <c r="B1882" s="22"/>
    </row>
    <row r="1883" spans="2:2" s="20" customFormat="1" x14ac:dyDescent="0.2">
      <c r="B1883" s="22"/>
    </row>
    <row r="1884" spans="2:2" s="20" customFormat="1" x14ac:dyDescent="0.2">
      <c r="B1884" s="22"/>
    </row>
    <row r="1885" spans="2:2" s="20" customFormat="1" x14ac:dyDescent="0.2">
      <c r="B1885" s="22"/>
    </row>
    <row r="1886" spans="2:2" s="20" customFormat="1" x14ac:dyDescent="0.2">
      <c r="B1886" s="22"/>
    </row>
    <row r="1887" spans="2:2" s="20" customFormat="1" x14ac:dyDescent="0.2">
      <c r="B1887" s="22"/>
    </row>
    <row r="1888" spans="2:2" s="20" customFormat="1" x14ac:dyDescent="0.2">
      <c r="B1888" s="22"/>
    </row>
    <row r="1889" spans="2:2" s="20" customFormat="1" x14ac:dyDescent="0.2">
      <c r="B1889" s="22"/>
    </row>
    <row r="1890" spans="2:2" s="20" customFormat="1" x14ac:dyDescent="0.2">
      <c r="B1890" s="22"/>
    </row>
    <row r="1891" spans="2:2" s="20" customFormat="1" x14ac:dyDescent="0.2">
      <c r="B1891" s="22"/>
    </row>
    <row r="1892" spans="2:2" s="20" customFormat="1" x14ac:dyDescent="0.2">
      <c r="B1892" s="22"/>
    </row>
    <row r="1893" spans="2:2" s="20" customFormat="1" x14ac:dyDescent="0.2">
      <c r="B1893" s="22"/>
    </row>
    <row r="1894" spans="2:2" s="20" customFormat="1" x14ac:dyDescent="0.2">
      <c r="B1894" s="22"/>
    </row>
    <row r="1895" spans="2:2" s="20" customFormat="1" x14ac:dyDescent="0.2">
      <c r="B1895" s="22"/>
    </row>
    <row r="1896" spans="2:2" s="20" customFormat="1" x14ac:dyDescent="0.2">
      <c r="B1896" s="22"/>
    </row>
    <row r="1897" spans="2:2" s="20" customFormat="1" x14ac:dyDescent="0.2">
      <c r="B1897" s="22"/>
    </row>
    <row r="1898" spans="2:2" s="20" customFormat="1" x14ac:dyDescent="0.2">
      <c r="B1898" s="22"/>
    </row>
    <row r="1899" spans="2:2" s="20" customFormat="1" x14ac:dyDescent="0.2">
      <c r="B1899" s="22"/>
    </row>
    <row r="1900" spans="2:2" s="20" customFormat="1" x14ac:dyDescent="0.2">
      <c r="B1900" s="22"/>
    </row>
    <row r="1901" spans="2:2" s="20" customFormat="1" x14ac:dyDescent="0.2">
      <c r="B1901" s="22"/>
    </row>
    <row r="1902" spans="2:2" s="20" customFormat="1" x14ac:dyDescent="0.2">
      <c r="B1902" s="22"/>
    </row>
    <row r="1903" spans="2:2" s="20" customFormat="1" x14ac:dyDescent="0.2">
      <c r="B1903" s="22"/>
    </row>
    <row r="1904" spans="2:2" s="20" customFormat="1" x14ac:dyDescent="0.2">
      <c r="B1904" s="22"/>
    </row>
    <row r="1905" spans="2:2" s="20" customFormat="1" x14ac:dyDescent="0.2">
      <c r="B1905" s="22"/>
    </row>
    <row r="1906" spans="2:2" s="20" customFormat="1" x14ac:dyDescent="0.2">
      <c r="B1906" s="22"/>
    </row>
    <row r="1907" spans="2:2" s="20" customFormat="1" x14ac:dyDescent="0.2">
      <c r="B1907" s="22"/>
    </row>
    <row r="1908" spans="2:2" s="20" customFormat="1" x14ac:dyDescent="0.2">
      <c r="B1908" s="22"/>
    </row>
    <row r="1909" spans="2:2" s="20" customFormat="1" x14ac:dyDescent="0.2">
      <c r="B1909" s="22"/>
    </row>
    <row r="1910" spans="2:2" s="20" customFormat="1" x14ac:dyDescent="0.2">
      <c r="B1910" s="22"/>
    </row>
    <row r="1911" spans="2:2" s="20" customFormat="1" x14ac:dyDescent="0.2">
      <c r="B1911" s="22"/>
    </row>
    <row r="1912" spans="2:2" s="20" customFormat="1" x14ac:dyDescent="0.2">
      <c r="B1912" s="22"/>
    </row>
    <row r="1913" spans="2:2" s="20" customFormat="1" x14ac:dyDescent="0.2">
      <c r="B1913" s="22"/>
    </row>
    <row r="1914" spans="2:2" s="20" customFormat="1" x14ac:dyDescent="0.2">
      <c r="B1914" s="22"/>
    </row>
    <row r="1915" spans="2:2" s="20" customFormat="1" x14ac:dyDescent="0.2">
      <c r="B1915" s="22"/>
    </row>
    <row r="1916" spans="2:2" s="20" customFormat="1" x14ac:dyDescent="0.2">
      <c r="B1916" s="22"/>
    </row>
    <row r="1917" spans="2:2" s="20" customFormat="1" x14ac:dyDescent="0.2">
      <c r="B1917" s="22"/>
    </row>
    <row r="1918" spans="2:2" s="20" customFormat="1" x14ac:dyDescent="0.2">
      <c r="B1918" s="22"/>
    </row>
    <row r="1919" spans="2:2" s="20" customFormat="1" x14ac:dyDescent="0.2">
      <c r="B1919" s="22"/>
    </row>
    <row r="1920" spans="2:2" s="20" customFormat="1" x14ac:dyDescent="0.2">
      <c r="B1920" s="22"/>
    </row>
    <row r="1921" spans="2:2" s="20" customFormat="1" x14ac:dyDescent="0.2">
      <c r="B1921" s="22"/>
    </row>
    <row r="1922" spans="2:2" s="20" customFormat="1" x14ac:dyDescent="0.2">
      <c r="B1922" s="22"/>
    </row>
    <row r="1923" spans="2:2" s="20" customFormat="1" x14ac:dyDescent="0.2">
      <c r="B1923" s="22"/>
    </row>
    <row r="1924" spans="2:2" s="20" customFormat="1" x14ac:dyDescent="0.2">
      <c r="B1924" s="22"/>
    </row>
    <row r="1925" spans="2:2" s="20" customFormat="1" x14ac:dyDescent="0.2">
      <c r="B1925" s="22"/>
    </row>
    <row r="1926" spans="2:2" s="20" customFormat="1" x14ac:dyDescent="0.2">
      <c r="B1926" s="22"/>
    </row>
    <row r="1927" spans="2:2" s="20" customFormat="1" x14ac:dyDescent="0.2">
      <c r="B1927" s="22"/>
    </row>
    <row r="1928" spans="2:2" s="20" customFormat="1" x14ac:dyDescent="0.2">
      <c r="B1928" s="22"/>
    </row>
    <row r="1929" spans="2:2" s="20" customFormat="1" x14ac:dyDescent="0.2">
      <c r="B1929" s="22"/>
    </row>
    <row r="1930" spans="2:2" s="20" customFormat="1" x14ac:dyDescent="0.2">
      <c r="B1930" s="22"/>
    </row>
    <row r="1931" spans="2:2" s="20" customFormat="1" x14ac:dyDescent="0.2">
      <c r="B1931" s="22"/>
    </row>
    <row r="1932" spans="2:2" s="20" customFormat="1" x14ac:dyDescent="0.2">
      <c r="B1932" s="22"/>
    </row>
    <row r="1933" spans="2:2" s="20" customFormat="1" x14ac:dyDescent="0.2">
      <c r="B1933" s="22"/>
    </row>
    <row r="1934" spans="2:2" s="20" customFormat="1" x14ac:dyDescent="0.2">
      <c r="B1934" s="22"/>
    </row>
    <row r="1935" spans="2:2" s="20" customFormat="1" x14ac:dyDescent="0.2">
      <c r="B1935" s="22"/>
    </row>
    <row r="1936" spans="2:2" s="20" customFormat="1" x14ac:dyDescent="0.2">
      <c r="B1936" s="22"/>
    </row>
    <row r="1937" spans="2:2" s="20" customFormat="1" x14ac:dyDescent="0.2">
      <c r="B1937" s="22"/>
    </row>
    <row r="1938" spans="2:2" s="20" customFormat="1" x14ac:dyDescent="0.2">
      <c r="B1938" s="22"/>
    </row>
    <row r="1939" spans="2:2" s="20" customFormat="1" x14ac:dyDescent="0.2">
      <c r="B1939" s="22"/>
    </row>
    <row r="1940" spans="2:2" s="20" customFormat="1" x14ac:dyDescent="0.2">
      <c r="B1940" s="22"/>
    </row>
    <row r="1941" spans="2:2" s="20" customFormat="1" x14ac:dyDescent="0.2">
      <c r="B1941" s="22"/>
    </row>
    <row r="1942" spans="2:2" s="20" customFormat="1" x14ac:dyDescent="0.2">
      <c r="B1942" s="22"/>
    </row>
    <row r="1943" spans="2:2" s="20" customFormat="1" x14ac:dyDescent="0.2">
      <c r="B1943" s="22"/>
    </row>
    <row r="1944" spans="2:2" s="20" customFormat="1" x14ac:dyDescent="0.2">
      <c r="B1944" s="22"/>
    </row>
    <row r="1945" spans="2:2" s="20" customFormat="1" x14ac:dyDescent="0.2">
      <c r="B1945" s="22"/>
    </row>
    <row r="1946" spans="2:2" s="20" customFormat="1" x14ac:dyDescent="0.2">
      <c r="B1946" s="22"/>
    </row>
    <row r="1947" spans="2:2" s="20" customFormat="1" x14ac:dyDescent="0.2">
      <c r="B1947" s="22"/>
    </row>
    <row r="1948" spans="2:2" s="20" customFormat="1" x14ac:dyDescent="0.2">
      <c r="B1948" s="22"/>
    </row>
    <row r="1949" spans="2:2" s="20" customFormat="1" x14ac:dyDescent="0.2">
      <c r="B1949" s="22"/>
    </row>
    <row r="1950" spans="2:2" s="20" customFormat="1" x14ac:dyDescent="0.2">
      <c r="B1950" s="22"/>
    </row>
    <row r="1951" spans="2:2" s="20" customFormat="1" x14ac:dyDescent="0.2">
      <c r="B1951" s="22"/>
    </row>
    <row r="1952" spans="2:2" s="20" customFormat="1" x14ac:dyDescent="0.2">
      <c r="B1952" s="22"/>
    </row>
    <row r="1953" spans="2:2" s="20" customFormat="1" x14ac:dyDescent="0.2">
      <c r="B1953" s="22"/>
    </row>
    <row r="1954" spans="2:2" s="20" customFormat="1" x14ac:dyDescent="0.2">
      <c r="B1954" s="22"/>
    </row>
    <row r="1955" spans="2:2" s="20" customFormat="1" x14ac:dyDescent="0.2">
      <c r="B1955" s="22"/>
    </row>
    <row r="1956" spans="2:2" s="20" customFormat="1" x14ac:dyDescent="0.2">
      <c r="B1956" s="22"/>
    </row>
    <row r="1957" spans="2:2" s="20" customFormat="1" x14ac:dyDescent="0.2">
      <c r="B1957" s="22"/>
    </row>
    <row r="1958" spans="2:2" s="20" customFormat="1" x14ac:dyDescent="0.2">
      <c r="B1958" s="22"/>
    </row>
    <row r="1959" spans="2:2" s="20" customFormat="1" x14ac:dyDescent="0.2">
      <c r="B1959" s="22"/>
    </row>
    <row r="1960" spans="2:2" s="20" customFormat="1" x14ac:dyDescent="0.2">
      <c r="B1960" s="22"/>
    </row>
    <row r="1961" spans="2:2" s="20" customFormat="1" x14ac:dyDescent="0.2">
      <c r="B1961" s="22"/>
    </row>
    <row r="1962" spans="2:2" s="20" customFormat="1" x14ac:dyDescent="0.2">
      <c r="B1962" s="22"/>
    </row>
    <row r="1963" spans="2:2" s="20" customFormat="1" x14ac:dyDescent="0.2">
      <c r="B1963" s="22"/>
    </row>
    <row r="1964" spans="2:2" s="20" customFormat="1" x14ac:dyDescent="0.2">
      <c r="B1964" s="22"/>
    </row>
    <row r="1965" spans="2:2" s="20" customFormat="1" x14ac:dyDescent="0.2">
      <c r="B1965" s="22"/>
    </row>
    <row r="1966" spans="2:2" s="20" customFormat="1" x14ac:dyDescent="0.2">
      <c r="B1966" s="22"/>
    </row>
    <row r="1967" spans="2:2" s="20" customFormat="1" x14ac:dyDescent="0.2">
      <c r="B1967" s="22"/>
    </row>
    <row r="1968" spans="2:2" s="20" customFormat="1" x14ac:dyDescent="0.2">
      <c r="B1968" s="22"/>
    </row>
    <row r="1969" spans="2:2" s="20" customFormat="1" x14ac:dyDescent="0.2">
      <c r="B1969" s="22"/>
    </row>
    <row r="1970" spans="2:2" s="20" customFormat="1" x14ac:dyDescent="0.2">
      <c r="B1970" s="22"/>
    </row>
    <row r="1971" spans="2:2" s="20" customFormat="1" x14ac:dyDescent="0.2">
      <c r="B1971" s="22"/>
    </row>
    <row r="1972" spans="2:2" s="20" customFormat="1" x14ac:dyDescent="0.2">
      <c r="B1972" s="22"/>
    </row>
    <row r="1973" spans="2:2" s="20" customFormat="1" x14ac:dyDescent="0.2">
      <c r="B1973" s="22"/>
    </row>
    <row r="1974" spans="2:2" s="20" customFormat="1" x14ac:dyDescent="0.2">
      <c r="B1974" s="22"/>
    </row>
    <row r="1975" spans="2:2" s="20" customFormat="1" x14ac:dyDescent="0.2">
      <c r="B1975" s="22"/>
    </row>
    <row r="1976" spans="2:2" s="20" customFormat="1" x14ac:dyDescent="0.2">
      <c r="B1976" s="22"/>
    </row>
    <row r="1977" spans="2:2" s="20" customFormat="1" x14ac:dyDescent="0.2">
      <c r="B1977" s="22"/>
    </row>
    <row r="1978" spans="2:2" s="20" customFormat="1" x14ac:dyDescent="0.2">
      <c r="B1978" s="22"/>
    </row>
    <row r="1979" spans="2:2" s="20" customFormat="1" x14ac:dyDescent="0.2">
      <c r="B1979" s="22"/>
    </row>
    <row r="1980" spans="2:2" s="20" customFormat="1" x14ac:dyDescent="0.2">
      <c r="B1980" s="22"/>
    </row>
    <row r="1981" spans="2:2" s="20" customFormat="1" x14ac:dyDescent="0.2">
      <c r="B1981" s="22"/>
    </row>
    <row r="1982" spans="2:2" s="20" customFormat="1" x14ac:dyDescent="0.2">
      <c r="B1982" s="22"/>
    </row>
    <row r="1983" spans="2:2" s="20" customFormat="1" x14ac:dyDescent="0.2">
      <c r="B1983" s="22"/>
    </row>
    <row r="1984" spans="2:2" s="20" customFormat="1" x14ac:dyDescent="0.2">
      <c r="B1984" s="22"/>
    </row>
    <row r="1985" spans="2:2" s="20" customFormat="1" x14ac:dyDescent="0.2">
      <c r="B1985" s="22"/>
    </row>
    <row r="1986" spans="2:2" s="20" customFormat="1" x14ac:dyDescent="0.2">
      <c r="B1986" s="22"/>
    </row>
    <row r="1987" spans="2:2" s="20" customFormat="1" x14ac:dyDescent="0.2">
      <c r="B1987" s="22"/>
    </row>
    <row r="1988" spans="2:2" s="20" customFormat="1" x14ac:dyDescent="0.2">
      <c r="B1988" s="22"/>
    </row>
    <row r="1989" spans="2:2" s="20" customFormat="1" x14ac:dyDescent="0.2">
      <c r="B1989" s="22"/>
    </row>
    <row r="1990" spans="2:2" s="20" customFormat="1" x14ac:dyDescent="0.2">
      <c r="B1990" s="22"/>
    </row>
    <row r="1991" spans="2:2" s="20" customFormat="1" x14ac:dyDescent="0.2">
      <c r="B1991" s="22"/>
    </row>
    <row r="1992" spans="2:2" s="20" customFormat="1" x14ac:dyDescent="0.2">
      <c r="B1992" s="22"/>
    </row>
    <row r="1993" spans="2:2" s="20" customFormat="1" x14ac:dyDescent="0.2">
      <c r="B1993" s="22"/>
    </row>
    <row r="1994" spans="2:2" s="20" customFormat="1" x14ac:dyDescent="0.2">
      <c r="B1994" s="22"/>
    </row>
    <row r="1995" spans="2:2" s="20" customFormat="1" x14ac:dyDescent="0.2">
      <c r="B1995" s="22"/>
    </row>
    <row r="1996" spans="2:2" s="20" customFormat="1" x14ac:dyDescent="0.2">
      <c r="B1996" s="22"/>
    </row>
    <row r="1997" spans="2:2" s="20" customFormat="1" x14ac:dyDescent="0.2">
      <c r="B1997" s="22"/>
    </row>
    <row r="1998" spans="2:2" s="20" customFormat="1" x14ac:dyDescent="0.2">
      <c r="B1998" s="22"/>
    </row>
    <row r="1999" spans="2:2" s="20" customFormat="1" x14ac:dyDescent="0.2">
      <c r="B1999" s="22"/>
    </row>
    <row r="2000" spans="2:2" s="20" customFormat="1" x14ac:dyDescent="0.2">
      <c r="B2000" s="22"/>
    </row>
    <row r="2001" spans="2:2" s="20" customFormat="1" x14ac:dyDescent="0.2">
      <c r="B2001" s="22"/>
    </row>
    <row r="2002" spans="2:2" s="20" customFormat="1" x14ac:dyDescent="0.2">
      <c r="B2002" s="22"/>
    </row>
    <row r="2003" spans="2:2" s="20" customFormat="1" x14ac:dyDescent="0.2">
      <c r="B2003" s="22"/>
    </row>
    <row r="2004" spans="2:2" s="20" customFormat="1" x14ac:dyDescent="0.2">
      <c r="B2004" s="22"/>
    </row>
    <row r="2005" spans="2:2" s="20" customFormat="1" x14ac:dyDescent="0.2">
      <c r="B2005" s="22"/>
    </row>
    <row r="2006" spans="2:2" s="20" customFormat="1" x14ac:dyDescent="0.2">
      <c r="B2006" s="22"/>
    </row>
    <row r="2007" spans="2:2" s="20" customFormat="1" x14ac:dyDescent="0.2">
      <c r="B2007" s="22"/>
    </row>
    <row r="2008" spans="2:2" s="20" customFormat="1" x14ac:dyDescent="0.2">
      <c r="B2008" s="22"/>
    </row>
    <row r="2009" spans="2:2" s="20" customFormat="1" x14ac:dyDescent="0.2">
      <c r="B2009" s="22"/>
    </row>
    <row r="2010" spans="2:2" s="20" customFormat="1" x14ac:dyDescent="0.2">
      <c r="B2010" s="22"/>
    </row>
    <row r="2011" spans="2:2" s="20" customFormat="1" x14ac:dyDescent="0.2">
      <c r="B2011" s="22"/>
    </row>
    <row r="2012" spans="2:2" s="20" customFormat="1" x14ac:dyDescent="0.2">
      <c r="B2012" s="22"/>
    </row>
    <row r="2013" spans="2:2" s="20" customFormat="1" x14ac:dyDescent="0.2">
      <c r="B2013" s="22"/>
    </row>
    <row r="2014" spans="2:2" s="20" customFormat="1" x14ac:dyDescent="0.2">
      <c r="B2014" s="22"/>
    </row>
    <row r="2015" spans="2:2" s="20" customFormat="1" x14ac:dyDescent="0.2">
      <c r="B2015" s="22"/>
    </row>
    <row r="2016" spans="2:2" s="20" customFormat="1" x14ac:dyDescent="0.2">
      <c r="B2016" s="22"/>
    </row>
    <row r="2017" spans="2:2" s="20" customFormat="1" x14ac:dyDescent="0.2">
      <c r="B2017" s="22"/>
    </row>
    <row r="2018" spans="2:2" s="20" customFormat="1" x14ac:dyDescent="0.2">
      <c r="B2018" s="22"/>
    </row>
    <row r="2019" spans="2:2" s="20" customFormat="1" x14ac:dyDescent="0.2">
      <c r="B2019" s="22"/>
    </row>
    <row r="2020" spans="2:2" s="20" customFormat="1" x14ac:dyDescent="0.2">
      <c r="B2020" s="22"/>
    </row>
    <row r="2021" spans="2:2" s="20" customFormat="1" x14ac:dyDescent="0.2">
      <c r="B2021" s="22"/>
    </row>
    <row r="2022" spans="2:2" s="20" customFormat="1" x14ac:dyDescent="0.2">
      <c r="B2022" s="22"/>
    </row>
    <row r="2023" spans="2:2" s="20" customFormat="1" x14ac:dyDescent="0.2">
      <c r="B2023" s="22"/>
    </row>
    <row r="2024" spans="2:2" s="20" customFormat="1" x14ac:dyDescent="0.2">
      <c r="B2024" s="22"/>
    </row>
    <row r="2025" spans="2:2" s="20" customFormat="1" x14ac:dyDescent="0.2">
      <c r="B2025" s="22"/>
    </row>
    <row r="2026" spans="2:2" s="20" customFormat="1" x14ac:dyDescent="0.2">
      <c r="B2026" s="22"/>
    </row>
    <row r="2027" spans="2:2" s="20" customFormat="1" x14ac:dyDescent="0.2">
      <c r="B2027" s="22"/>
    </row>
    <row r="2028" spans="2:2" s="20" customFormat="1" x14ac:dyDescent="0.2">
      <c r="B2028" s="22"/>
    </row>
    <row r="2029" spans="2:2" s="20" customFormat="1" x14ac:dyDescent="0.2">
      <c r="B2029" s="22"/>
    </row>
    <row r="2030" spans="2:2" s="20" customFormat="1" x14ac:dyDescent="0.2">
      <c r="B2030" s="22"/>
    </row>
    <row r="2031" spans="2:2" s="20" customFormat="1" x14ac:dyDescent="0.2">
      <c r="B2031" s="22"/>
    </row>
    <row r="2032" spans="2:2" s="20" customFormat="1" x14ac:dyDescent="0.2">
      <c r="B2032" s="22"/>
    </row>
    <row r="2033" spans="2:2" s="20" customFormat="1" x14ac:dyDescent="0.2">
      <c r="B2033" s="22"/>
    </row>
    <row r="2034" spans="2:2" s="20" customFormat="1" x14ac:dyDescent="0.2">
      <c r="B2034" s="22"/>
    </row>
    <row r="2035" spans="2:2" s="20" customFormat="1" x14ac:dyDescent="0.2">
      <c r="B2035" s="22"/>
    </row>
    <row r="2036" spans="2:2" s="20" customFormat="1" x14ac:dyDescent="0.2">
      <c r="B2036" s="22"/>
    </row>
    <row r="2037" spans="2:2" s="20" customFormat="1" x14ac:dyDescent="0.2">
      <c r="B2037" s="22"/>
    </row>
    <row r="2038" spans="2:2" s="20" customFormat="1" x14ac:dyDescent="0.2">
      <c r="B2038" s="22"/>
    </row>
    <row r="2039" spans="2:2" s="20" customFormat="1" x14ac:dyDescent="0.2">
      <c r="B2039" s="22"/>
    </row>
    <row r="2040" spans="2:2" s="20" customFormat="1" x14ac:dyDescent="0.2">
      <c r="B2040" s="22"/>
    </row>
    <row r="2041" spans="2:2" s="20" customFormat="1" x14ac:dyDescent="0.2">
      <c r="B2041" s="22"/>
    </row>
  </sheetData>
  <sheetProtection algorithmName="SHA-512" hashValue="REjDU/5s2In+fifdZ+z4PfnINDkBbAtaL/EvVx41U+1TNYJPH8stkUy2IEz2tpkXj1Zfd9Nvitv4WgNJ2lBIWQ==" saltValue="N3yZsqspBoLHFStrlI8k3g==" spinCount="100000" sheet="1" objects="1" scenarios="1" insertRows="0" selectLockedCells="1"/>
  <mergeCells count="9">
    <mergeCell ref="A57:B60"/>
    <mergeCell ref="D56:D57"/>
    <mergeCell ref="A1:B1"/>
    <mergeCell ref="A2:B2"/>
    <mergeCell ref="A3:B3"/>
    <mergeCell ref="A5:B5"/>
    <mergeCell ref="A4:B4"/>
    <mergeCell ref="A56:B56"/>
    <mergeCell ref="A6:B6"/>
  </mergeCells>
  <conditionalFormatting sqref="C56">
    <cfRule type="cellIs" dxfId="1" priority="1" operator="lessThanOrEqual">
      <formula>-1</formula>
    </cfRule>
    <cfRule type="cellIs" dxfId="0" priority="2" operator="greaterThanOrEqual">
      <formula>1</formula>
    </cfRule>
  </conditionalFormatting>
  <printOptions horizontalCentered="1"/>
  <pageMargins left="0.25" right="0.25" top="0.5" bottom="0.5" header="0.5" footer="0.5"/>
  <pageSetup scale="90" orientation="landscape" errors="blank" r:id="rId1"/>
  <headerFooter scaleWithDoc="0" alignWithMargins="0">
    <oddFooter>&amp;C&amp;"Arial,Regular"&amp;9Page &amp;P&amp;R&amp;"Arial,Regular"&amp;9&amp;G</oddFooter>
  </headerFooter>
  <rowBreaks count="1" manualBreakCount="1">
    <brk id="36" max="1"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zoomScaleSheetLayoutView="100" workbookViewId="0">
      <selection activeCell="A11" sqref="A11:M11"/>
    </sheetView>
  </sheetViews>
  <sheetFormatPr defaultRowHeight="15" x14ac:dyDescent="0.25"/>
  <sheetData>
    <row r="1" spans="1:13" x14ac:dyDescent="0.25">
      <c r="A1" s="588" t="str">
        <f>Certification!A1</f>
        <v>School District Indirect Cost Rate Proposal</v>
      </c>
      <c r="B1" s="588"/>
      <c r="C1" s="588"/>
      <c r="D1" s="588"/>
      <c r="E1" s="588"/>
      <c r="F1" s="588"/>
      <c r="G1" s="588"/>
      <c r="H1" s="588"/>
      <c r="I1" s="588"/>
      <c r="J1" s="588"/>
      <c r="K1" s="588"/>
      <c r="L1" s="588"/>
      <c r="M1" s="588"/>
    </row>
    <row r="2" spans="1:13" x14ac:dyDescent="0.25">
      <c r="A2" s="589" t="str">
        <f>Certification!A2</f>
        <v>School Year 2017-2018 (Fiscal Year 2018)</v>
      </c>
      <c r="B2" s="589"/>
      <c r="C2" s="589"/>
      <c r="D2" s="589"/>
      <c r="E2" s="589"/>
      <c r="F2" s="589"/>
      <c r="G2" s="589"/>
      <c r="H2" s="589"/>
      <c r="I2" s="589"/>
      <c r="J2" s="589"/>
      <c r="K2" s="589"/>
      <c r="L2" s="589"/>
      <c r="M2" s="589"/>
    </row>
    <row r="3" spans="1:13" x14ac:dyDescent="0.25">
      <c r="A3" s="589" t="s">
        <v>168</v>
      </c>
      <c r="B3" s="589"/>
      <c r="C3" s="589"/>
      <c r="D3" s="589"/>
      <c r="E3" s="589"/>
      <c r="F3" s="589"/>
      <c r="G3" s="589"/>
      <c r="H3" s="589"/>
      <c r="I3" s="589"/>
      <c r="J3" s="589"/>
      <c r="K3" s="589"/>
      <c r="L3" s="589"/>
      <c r="M3" s="589"/>
    </row>
    <row r="4" spans="1:13" x14ac:dyDescent="0.25">
      <c r="A4" s="594" t="str">
        <f>Certification!A4</f>
        <v>Name of School District</v>
      </c>
      <c r="B4" s="594"/>
      <c r="C4" s="594"/>
      <c r="D4" s="594"/>
      <c r="E4" s="594"/>
      <c r="F4" s="594"/>
      <c r="G4" s="594"/>
      <c r="H4" s="594"/>
      <c r="I4" s="594"/>
      <c r="J4" s="594"/>
      <c r="K4" s="594"/>
      <c r="L4" s="594"/>
      <c r="M4" s="594"/>
    </row>
    <row r="5" spans="1:13" s="236" customFormat="1" ht="5.25" customHeight="1" thickBot="1" x14ac:dyDescent="0.3">
      <c r="A5" s="735"/>
      <c r="B5" s="735"/>
      <c r="C5" s="735"/>
      <c r="D5" s="735"/>
      <c r="E5" s="735"/>
      <c r="F5" s="735"/>
      <c r="G5" s="735"/>
      <c r="H5" s="735"/>
      <c r="I5" s="735"/>
      <c r="J5" s="735"/>
      <c r="K5" s="735"/>
      <c r="L5" s="735"/>
      <c r="M5" s="735"/>
    </row>
    <row r="6" spans="1:13" s="236" customFormat="1" ht="5.25" customHeight="1" x14ac:dyDescent="0.25">
      <c r="A6" s="237"/>
      <c r="B6" s="237"/>
      <c r="C6" s="237"/>
      <c r="D6" s="237"/>
      <c r="E6" s="237"/>
      <c r="F6" s="237"/>
      <c r="G6" s="237"/>
      <c r="H6" s="237"/>
      <c r="I6" s="237"/>
      <c r="J6" s="237"/>
      <c r="K6" s="237"/>
      <c r="L6" s="237"/>
      <c r="M6" s="237"/>
    </row>
    <row r="7" spans="1:13" ht="3" customHeight="1" x14ac:dyDescent="0.25">
      <c r="A7" s="730" t="s">
        <v>297</v>
      </c>
      <c r="B7" s="731"/>
      <c r="C7" s="731"/>
      <c r="D7" s="731"/>
      <c r="E7" s="731"/>
      <c r="F7" s="731"/>
      <c r="G7" s="731"/>
      <c r="H7" s="731"/>
      <c r="I7" s="731"/>
      <c r="J7" s="731"/>
      <c r="K7" s="731"/>
      <c r="L7" s="731"/>
      <c r="M7" s="731"/>
    </row>
    <row r="8" spans="1:13" x14ac:dyDescent="0.25">
      <c r="A8" s="731"/>
      <c r="B8" s="731"/>
      <c r="C8" s="731"/>
      <c r="D8" s="731"/>
      <c r="E8" s="731"/>
      <c r="F8" s="731"/>
      <c r="G8" s="731"/>
      <c r="H8" s="731"/>
      <c r="I8" s="731"/>
      <c r="J8" s="731"/>
      <c r="K8" s="731"/>
      <c r="L8" s="731"/>
      <c r="M8" s="731"/>
    </row>
    <row r="9" spans="1:13" x14ac:dyDescent="0.25">
      <c r="A9" s="731"/>
      <c r="B9" s="731"/>
      <c r="C9" s="731"/>
      <c r="D9" s="731"/>
      <c r="E9" s="731"/>
      <c r="F9" s="731"/>
      <c r="G9" s="731"/>
      <c r="H9" s="731"/>
      <c r="I9" s="731"/>
      <c r="J9" s="731"/>
      <c r="K9" s="731"/>
      <c r="L9" s="731"/>
      <c r="M9" s="731"/>
    </row>
    <row r="10" spans="1:13" ht="9" customHeight="1" thickBot="1" x14ac:dyDescent="0.3">
      <c r="A10" s="732"/>
      <c r="B10" s="732"/>
      <c r="C10" s="732"/>
      <c r="D10" s="732"/>
      <c r="E10" s="732"/>
      <c r="F10" s="732"/>
      <c r="G10" s="732"/>
      <c r="H10" s="732"/>
      <c r="I10" s="732"/>
      <c r="J10" s="732"/>
      <c r="K10" s="732"/>
      <c r="L10" s="732"/>
      <c r="M10" s="732"/>
    </row>
    <row r="11" spans="1:13" x14ac:dyDescent="0.25">
      <c r="A11" s="733"/>
      <c r="B11" s="734"/>
      <c r="C11" s="734"/>
      <c r="D11" s="734"/>
      <c r="E11" s="734"/>
      <c r="F11" s="734"/>
      <c r="G11" s="734"/>
      <c r="H11" s="734"/>
      <c r="I11" s="734"/>
      <c r="J11" s="734"/>
      <c r="K11" s="734"/>
      <c r="L11" s="734"/>
      <c r="M11" s="734"/>
    </row>
    <row r="12" spans="1:13" x14ac:dyDescent="0.25">
      <c r="A12" s="7"/>
      <c r="B12" s="7"/>
      <c r="C12" s="7"/>
      <c r="D12" s="7"/>
      <c r="E12" s="7"/>
      <c r="F12" s="7"/>
      <c r="G12" s="7"/>
      <c r="H12" s="7"/>
      <c r="I12" s="7"/>
      <c r="J12" s="7"/>
      <c r="K12" s="7"/>
      <c r="L12" s="7"/>
      <c r="M12" s="7"/>
    </row>
    <row r="13" spans="1:13" x14ac:dyDescent="0.25">
      <c r="A13" s="215"/>
      <c r="B13" s="7"/>
      <c r="C13" s="7"/>
      <c r="D13" s="7"/>
      <c r="E13" s="7"/>
      <c r="F13" s="7"/>
      <c r="G13" s="7"/>
      <c r="H13" s="7"/>
      <c r="I13" s="7"/>
      <c r="J13" s="7"/>
      <c r="K13" s="7"/>
      <c r="L13" s="7"/>
      <c r="M13" s="7"/>
    </row>
    <row r="14" spans="1:13" x14ac:dyDescent="0.25">
      <c r="A14" s="7"/>
      <c r="B14" s="7"/>
      <c r="C14" s="7"/>
      <c r="D14" s="7"/>
      <c r="E14" s="7"/>
      <c r="F14" s="7"/>
      <c r="G14" s="7"/>
      <c r="H14" s="7"/>
      <c r="I14" s="7"/>
      <c r="J14" s="7"/>
      <c r="K14" s="7"/>
      <c r="L14" s="7"/>
      <c r="M14" s="7"/>
    </row>
    <row r="15" spans="1:13" x14ac:dyDescent="0.25">
      <c r="A15" s="7"/>
      <c r="B15" s="7"/>
      <c r="C15" s="7"/>
      <c r="D15" s="7"/>
      <c r="E15" s="7"/>
      <c r="F15" s="7"/>
      <c r="G15" s="7"/>
      <c r="H15" s="7"/>
      <c r="I15" s="7"/>
      <c r="J15" s="7"/>
      <c r="K15" s="7"/>
      <c r="L15" s="7"/>
      <c r="M15" s="7"/>
    </row>
    <row r="16" spans="1:13" x14ac:dyDescent="0.25">
      <c r="A16" s="7"/>
      <c r="B16" s="7"/>
      <c r="C16" s="7"/>
      <c r="D16" s="7"/>
      <c r="E16" s="7"/>
      <c r="F16" s="7"/>
      <c r="G16" s="7"/>
      <c r="H16" s="7"/>
      <c r="I16" s="7"/>
      <c r="J16" s="7"/>
      <c r="K16" s="7"/>
      <c r="L16" s="7"/>
      <c r="M16" s="7"/>
    </row>
    <row r="17" spans="1:13" x14ac:dyDescent="0.25">
      <c r="A17" s="7"/>
      <c r="B17" s="7"/>
      <c r="C17" s="7"/>
      <c r="D17" s="7"/>
      <c r="E17" s="7"/>
      <c r="F17" s="7"/>
      <c r="G17" s="7"/>
      <c r="H17" s="7"/>
      <c r="I17" s="7"/>
      <c r="J17" s="7"/>
      <c r="K17" s="7"/>
      <c r="L17" s="7"/>
      <c r="M17" s="7"/>
    </row>
    <row r="18" spans="1:13" x14ac:dyDescent="0.25">
      <c r="A18" s="7"/>
      <c r="B18" s="7"/>
      <c r="C18" s="7"/>
      <c r="D18" s="7"/>
      <c r="E18" s="7"/>
      <c r="F18" s="7"/>
      <c r="G18" s="7"/>
      <c r="H18" s="7"/>
      <c r="I18" s="7"/>
      <c r="J18" s="7"/>
      <c r="K18" s="7"/>
      <c r="L18" s="7"/>
      <c r="M18" s="7"/>
    </row>
    <row r="19" spans="1:13" x14ac:dyDescent="0.25">
      <c r="A19" s="7"/>
      <c r="B19" s="7"/>
      <c r="C19" s="7"/>
      <c r="D19" s="7"/>
      <c r="E19" s="7"/>
      <c r="F19" s="7"/>
      <c r="G19" s="7"/>
      <c r="H19" s="7"/>
      <c r="I19" s="7"/>
      <c r="J19" s="7"/>
      <c r="K19" s="7"/>
      <c r="L19" s="7"/>
      <c r="M19" s="7"/>
    </row>
    <row r="20" spans="1:13" x14ac:dyDescent="0.25">
      <c r="A20" s="7"/>
      <c r="B20" s="7"/>
      <c r="C20" s="7"/>
      <c r="D20" s="7"/>
      <c r="E20" s="7"/>
      <c r="F20" s="7"/>
      <c r="G20" s="7"/>
      <c r="H20" s="7"/>
      <c r="I20" s="7"/>
      <c r="J20" s="7"/>
      <c r="K20" s="7"/>
      <c r="L20" s="7"/>
      <c r="M20" s="7"/>
    </row>
    <row r="21" spans="1:13" x14ac:dyDescent="0.25">
      <c r="A21" s="7"/>
      <c r="B21" s="7"/>
      <c r="C21" s="7"/>
      <c r="D21" s="7"/>
      <c r="E21" s="7"/>
      <c r="F21" s="7"/>
      <c r="G21" s="7"/>
      <c r="H21" s="7"/>
      <c r="I21" s="7"/>
      <c r="J21" s="7"/>
      <c r="K21" s="7"/>
      <c r="L21" s="7"/>
      <c r="M21" s="7"/>
    </row>
    <row r="22" spans="1:13" x14ac:dyDescent="0.25">
      <c r="A22" s="7"/>
      <c r="B22" s="7"/>
      <c r="C22" s="7"/>
      <c r="D22" s="7"/>
      <c r="E22" s="7"/>
      <c r="F22" s="7"/>
      <c r="G22" s="7"/>
      <c r="H22" s="7"/>
      <c r="I22" s="7"/>
      <c r="J22" s="7"/>
      <c r="K22" s="7"/>
      <c r="L22" s="7"/>
      <c r="M22" s="7"/>
    </row>
    <row r="23" spans="1:13" x14ac:dyDescent="0.25">
      <c r="A23" s="7"/>
      <c r="B23" s="7"/>
      <c r="C23" s="7"/>
      <c r="D23" s="7"/>
      <c r="E23" s="7"/>
      <c r="F23" s="7"/>
      <c r="G23" s="7"/>
      <c r="H23" s="7"/>
      <c r="I23" s="7"/>
      <c r="J23" s="7"/>
      <c r="K23" s="7"/>
      <c r="L23" s="7"/>
      <c r="M23" s="7"/>
    </row>
    <row r="24" spans="1:13" x14ac:dyDescent="0.25">
      <c r="A24" s="7"/>
      <c r="B24" s="7"/>
      <c r="C24" s="7"/>
      <c r="D24" s="7"/>
      <c r="E24" s="7"/>
      <c r="F24" s="7"/>
      <c r="G24" s="7"/>
      <c r="H24" s="7"/>
      <c r="I24" s="7"/>
      <c r="J24" s="7"/>
      <c r="K24" s="7"/>
      <c r="L24" s="7"/>
      <c r="M24" s="7"/>
    </row>
    <row r="25" spans="1:13" x14ac:dyDescent="0.25">
      <c r="A25" s="7"/>
      <c r="B25" s="7"/>
      <c r="C25" s="7"/>
      <c r="D25" s="7"/>
      <c r="E25" s="7"/>
      <c r="F25" s="7"/>
      <c r="G25" s="7"/>
      <c r="H25" s="7"/>
      <c r="I25" s="7"/>
      <c r="J25" s="7"/>
      <c r="K25" s="7"/>
      <c r="L25" s="7"/>
      <c r="M25" s="7"/>
    </row>
    <row r="26" spans="1:13" x14ac:dyDescent="0.25">
      <c r="A26" s="7"/>
      <c r="B26" s="7"/>
      <c r="C26" s="7"/>
      <c r="D26" s="7"/>
      <c r="E26" s="7"/>
      <c r="F26" s="7"/>
      <c r="G26" s="7"/>
      <c r="H26" s="7"/>
      <c r="I26" s="7"/>
      <c r="J26" s="7"/>
      <c r="K26" s="7"/>
      <c r="L26" s="7"/>
      <c r="M26" s="7"/>
    </row>
    <row r="27" spans="1:13" x14ac:dyDescent="0.25">
      <c r="A27" s="7"/>
      <c r="B27" s="7"/>
      <c r="C27" s="7"/>
      <c r="D27" s="7"/>
      <c r="E27" s="7"/>
      <c r="F27" s="7"/>
      <c r="G27" s="7"/>
      <c r="H27" s="7"/>
      <c r="I27" s="7"/>
      <c r="J27" s="7"/>
      <c r="K27" s="7"/>
      <c r="L27" s="7"/>
      <c r="M27" s="7"/>
    </row>
    <row r="28" spans="1:13" x14ac:dyDescent="0.25">
      <c r="A28" s="7"/>
      <c r="B28" s="7"/>
      <c r="C28" s="7"/>
      <c r="D28" s="7"/>
      <c r="E28" s="7"/>
      <c r="F28" s="7"/>
      <c r="G28" s="7"/>
      <c r="H28" s="7"/>
      <c r="I28" s="7"/>
      <c r="J28" s="7"/>
      <c r="K28" s="7"/>
      <c r="L28" s="7"/>
      <c r="M28" s="7"/>
    </row>
    <row r="29" spans="1:13" x14ac:dyDescent="0.25">
      <c r="A29" s="7"/>
      <c r="B29" s="7"/>
      <c r="C29" s="7"/>
      <c r="D29" s="7"/>
      <c r="E29" s="7"/>
      <c r="F29" s="7"/>
      <c r="G29" s="7"/>
      <c r="H29" s="7"/>
      <c r="I29" s="7"/>
      <c r="J29" s="7"/>
      <c r="K29" s="7"/>
      <c r="L29" s="7"/>
      <c r="M29" s="7"/>
    </row>
    <row r="30" spans="1:13" x14ac:dyDescent="0.25">
      <c r="A30" s="7"/>
      <c r="B30" s="7"/>
      <c r="C30" s="7"/>
      <c r="D30" s="7"/>
      <c r="E30" s="7"/>
      <c r="F30" s="7"/>
      <c r="G30" s="7"/>
      <c r="H30" s="7"/>
      <c r="I30" s="7"/>
      <c r="J30" s="7"/>
      <c r="K30" s="7"/>
      <c r="L30" s="7"/>
      <c r="M30" s="7"/>
    </row>
    <row r="31" spans="1:13" x14ac:dyDescent="0.25">
      <c r="A31" s="7"/>
      <c r="B31" s="7"/>
      <c r="C31" s="7"/>
      <c r="D31" s="7"/>
      <c r="E31" s="7"/>
      <c r="F31" s="7"/>
      <c r="G31" s="7"/>
      <c r="H31" s="7"/>
      <c r="I31" s="7"/>
      <c r="J31" s="7"/>
      <c r="K31" s="7"/>
      <c r="L31" s="7"/>
      <c r="M31" s="7"/>
    </row>
    <row r="32" spans="1:13" x14ac:dyDescent="0.25">
      <c r="A32" s="7"/>
      <c r="B32" s="7"/>
      <c r="C32" s="7"/>
      <c r="D32" s="7"/>
      <c r="E32" s="7"/>
      <c r="F32" s="7"/>
      <c r="G32" s="7"/>
      <c r="H32" s="7"/>
      <c r="I32" s="7"/>
      <c r="J32" s="7"/>
      <c r="K32" s="7"/>
      <c r="L32" s="7"/>
      <c r="M32" s="7"/>
    </row>
    <row r="33" spans="1:13" x14ac:dyDescent="0.25">
      <c r="A33" s="7"/>
      <c r="B33" s="7"/>
      <c r="C33" s="7"/>
      <c r="D33" s="7"/>
      <c r="E33" s="7"/>
      <c r="F33" s="7"/>
      <c r="G33" s="7"/>
      <c r="H33" s="7"/>
      <c r="I33" s="7"/>
      <c r="J33" s="7"/>
      <c r="K33" s="7"/>
      <c r="L33" s="7"/>
      <c r="M33" s="7"/>
    </row>
    <row r="34" spans="1:13" x14ac:dyDescent="0.25">
      <c r="A34" s="7"/>
      <c r="B34" s="7"/>
      <c r="C34" s="7"/>
      <c r="D34" s="7"/>
      <c r="E34" s="7"/>
      <c r="F34" s="7"/>
      <c r="G34" s="7"/>
      <c r="H34" s="7"/>
      <c r="I34" s="7"/>
      <c r="J34" s="7"/>
      <c r="K34" s="7"/>
      <c r="L34" s="7"/>
      <c r="M34" s="7"/>
    </row>
    <row r="35" spans="1:13" x14ac:dyDescent="0.25">
      <c r="A35" s="7"/>
      <c r="B35" s="7"/>
      <c r="C35" s="7"/>
      <c r="D35" s="7"/>
      <c r="E35" s="7"/>
      <c r="F35" s="7"/>
      <c r="G35" s="7"/>
      <c r="H35" s="7"/>
      <c r="I35" s="7"/>
      <c r="J35" s="7"/>
      <c r="K35" s="7"/>
      <c r="L35" s="7"/>
      <c r="M35" s="7"/>
    </row>
    <row r="36" spans="1:13" x14ac:dyDescent="0.25">
      <c r="A36" s="7"/>
      <c r="B36" s="7"/>
      <c r="C36" s="7"/>
      <c r="D36" s="7"/>
      <c r="E36" s="7"/>
      <c r="F36" s="7"/>
      <c r="G36" s="7"/>
      <c r="H36" s="7"/>
      <c r="I36" s="7"/>
      <c r="J36" s="7"/>
      <c r="K36" s="7"/>
      <c r="L36" s="7"/>
      <c r="M36" s="7"/>
    </row>
  </sheetData>
  <sheetProtection algorithmName="SHA-512" hashValue="C6x1sstd2NBLuzZq0SoIXlhdDPDKHbCzj+0+E2uiVsTy/L83HJ6eU8z+zsKsbIugSniHwbAR2EmcHuMQbzwLMg==" saltValue="Lc1Xb+5FMXC0rdKn4vOWoQ==" spinCount="100000" sheet="1" objects="1" scenarios="1"/>
  <mergeCells count="7">
    <mergeCell ref="A7:M10"/>
    <mergeCell ref="A11:M11"/>
    <mergeCell ref="A1:M1"/>
    <mergeCell ref="A2:M2"/>
    <mergeCell ref="A3:M3"/>
    <mergeCell ref="A4:M4"/>
    <mergeCell ref="A5:M5"/>
  </mergeCells>
  <pageMargins left="0.7" right="0.7" top="0.75" bottom="0.75" header="0.3" footer="0.3"/>
  <pageSetup orientation="landscape" r:id="rId1"/>
  <headerFooter scaleWithDoc="0">
    <oddFooter>&amp;CPage &amp;P&amp;R&amp;G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055AD19DE0724FBC1A27079E66E7AC" ma:contentTypeVersion="0" ma:contentTypeDescription="Create a new document." ma:contentTypeScope="" ma:versionID="c0044ef29ab1fbb0d1f459edf1a0bed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7AA7B5-0F4F-4DC8-8C14-BFF8FB305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196A3C9-CD9F-4A32-812D-EA566A868898}">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terms/"/>
    <ds:schemaRef ds:uri="http://www.w3.org/XML/1998/namespace"/>
  </ds:schemaRefs>
</ds:datastoreItem>
</file>

<file path=customXml/itemProps3.xml><?xml version="1.0" encoding="utf-8"?>
<ds:datastoreItem xmlns:ds="http://schemas.openxmlformats.org/officeDocument/2006/customXml" ds:itemID="{B41A542F-34B7-401D-ACB1-38D5D93951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Certification</vt:lpstr>
      <vt:lpstr>U-1</vt:lpstr>
      <vt:lpstr>Restricted Rate Adj</vt:lpstr>
      <vt:lpstr>R-1 (NO DATA ENTRY)</vt:lpstr>
      <vt:lpstr>Subreceipient Items</vt:lpstr>
      <vt:lpstr>Excluded Costs</vt:lpstr>
      <vt:lpstr>Organizational Chart</vt:lpstr>
      <vt:lpstr>Certification!Print_Area</vt:lpstr>
      <vt:lpstr>'Excluded Costs'!Print_Area</vt:lpstr>
      <vt:lpstr>'Organizational Chart'!Print_Area</vt:lpstr>
      <vt:lpstr>'R-1 (NO DATA ENTRY)'!Print_Area</vt:lpstr>
      <vt:lpstr>'Restricted Rate Adj'!Print_Area</vt:lpstr>
      <vt:lpstr>'Subreceipient Items'!Print_Area</vt:lpstr>
      <vt:lpstr>'U-1'!Print_Area</vt:lpstr>
      <vt:lpstr>'Excluded Costs'!Print_Titles</vt:lpstr>
      <vt:lpstr>'R-1 (NO DATA ENTRY)'!Print_Titles</vt:lpstr>
      <vt:lpstr>'Restricted Rate Adj'!Print_Titles</vt:lpstr>
      <vt:lpstr>'U-1'!Print_Titles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Cindy.Watson@tea.state.tx.us</dc:creator>
  <cp:lastModifiedBy>cwatson</cp:lastModifiedBy>
  <cp:lastPrinted>2015-08-20T15:25:16Z</cp:lastPrinted>
  <dcterms:created xsi:type="dcterms:W3CDTF">2012-04-06T13:53:09Z</dcterms:created>
  <dcterms:modified xsi:type="dcterms:W3CDTF">2016-11-21T16:01:38Z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0x010100E9055AD19DE0724FBC1A27079E66E7AC</vt:lpwstr>
  </property>
</Properties>
</file>