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texasedu-my.sharepoint.com/personal/brooks_straub_tea_texas_gov/Documents/Desktop/"/>
    </mc:Choice>
  </mc:AlternateContent>
  <xr:revisionPtr revIDLastSave="7" documentId="8_{C99C8F14-0CDC-4B98-B8CE-27F29C13DDEA}" xr6:coauthVersionLast="47" xr6:coauthVersionMax="47" xr10:uidLastSave="{026BC0A2-26AA-4E85-BB0A-5DDC4183A9FE}"/>
  <bookViews>
    <workbookView xWindow="28680" yWindow="330" windowWidth="29040" windowHeight="15990" xr2:uid="{514C408A-6755-40F6-830F-067E97F798F9}"/>
  </bookViews>
  <sheets>
    <sheet name="Overview" sheetId="10" r:id="rId1"/>
    <sheet name="Door Components (PRINTABLE)" sheetId="4" r:id="rId2"/>
    <sheet name="Sample Access Point ID Map" sheetId="7" r:id="rId3"/>
    <sheet name="Access Point ID Map" sheetId="8" r:id="rId4"/>
    <sheet name="Door Input Sheet" sheetId="1" r:id="rId5"/>
    <sheet name="Doors Input Sheet (PRINTABLE)" sheetId="9" r:id="rId6"/>
    <sheet name="Campus Data" sheetId="14" r:id="rId7"/>
  </sheets>
  <definedNames>
    <definedName name="_xlnm.Print_Area" localSheetId="1">'Door Components (PRINTABLE)'!$A$1:$F$11</definedName>
    <definedName name="_xlnm.Print_Titles" localSheetId="1">'Door Components (PRINTABLE)'!$1:$3</definedName>
    <definedName name="_xlnm.Print_Titles" localSheetId="5">'Doors Input Sheet (PRINTABLE)'!$1:$9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3" i="14" l="1"/>
  <c r="N13" i="14"/>
  <c r="K13" i="14"/>
  <c r="H13" i="14"/>
  <c r="E13" i="14"/>
  <c r="D13" i="14"/>
  <c r="D5" i="14"/>
  <c r="E5" i="14"/>
  <c r="F5" i="14"/>
  <c r="G5" i="14"/>
  <c r="C5" i="14"/>
  <c r="D4" i="14" l="1"/>
  <c r="E4" i="14"/>
  <c r="F4" i="14"/>
  <c r="G4" i="14"/>
  <c r="C4" i="14"/>
  <c r="D3" i="14"/>
  <c r="E3" i="14"/>
  <c r="F3" i="14"/>
  <c r="G3" i="14"/>
  <c r="C3" i="14"/>
  <c r="P13" i="14"/>
  <c r="O13" i="14"/>
  <c r="M13" i="14"/>
  <c r="J13" i="14"/>
  <c r="I13" i="14"/>
  <c r="L13" i="14"/>
  <c r="G13" i="14"/>
  <c r="F13" i="14"/>
  <c r="C13" i="14"/>
  <c r="B13" i="14"/>
</calcChain>
</file>

<file path=xl/sharedStrings.xml><?xml version="1.0" encoding="utf-8"?>
<sst xmlns="http://schemas.openxmlformats.org/spreadsheetml/2006/main" count="144" uniqueCount="75">
  <si>
    <t>OVERVIEW</t>
  </si>
  <si>
    <t>ADDITIONAL INFORMATION</t>
  </si>
  <si>
    <t>Component</t>
  </si>
  <si>
    <t>Image</t>
  </si>
  <si>
    <t>Description</t>
  </si>
  <si>
    <t>Review Process</t>
  </si>
  <si>
    <t>Sturdy Mullion (Double Doors Only)</t>
  </si>
  <si>
    <t>Reinforced Door Frames</t>
  </si>
  <si>
    <t>Auto Door Closer</t>
  </si>
  <si>
    <t>Auto Door Lock</t>
  </si>
  <si>
    <t>Emergency Open Mechanism</t>
  </si>
  <si>
    <t>FACILITY INFORMATION</t>
  </si>
  <si>
    <t>Facility Name &amp; #:</t>
  </si>
  <si>
    <t>TEXAS INTERMEDIATE SCHOOL (3)</t>
  </si>
  <si>
    <t># of Buildings</t>
  </si>
  <si>
    <t># of Buildings:</t>
  </si>
  <si>
    <t>Upload your campus access point ID map here</t>
  </si>
  <si>
    <t>Exterior Door Safety Audit Tracker</t>
  </si>
  <si>
    <t>Operational (O)</t>
  </si>
  <si>
    <t>Not Applicable (NA)</t>
  </si>
  <si>
    <t>Campus</t>
  </si>
  <si>
    <t>Building</t>
  </si>
  <si>
    <t>Door Number</t>
  </si>
  <si>
    <t>O</t>
  </si>
  <si>
    <t>NA</t>
  </si>
  <si>
    <t xml:space="preserve">With both doors open, push and pull the mullion. The mullion should be sturdy and not move. </t>
  </si>
  <si>
    <t>A mechanism that fully engages locking hardware automatically after entry or egress without manual intervention.</t>
  </si>
  <si>
    <t>Open the door, after the door closes, it should be both latched and locked from the outside. Someone on the outside must confirm that the door is locked externally.</t>
  </si>
  <si>
    <t>To ensure this mechanism properly works, the school's air conditioning unit should be on to create positive outflow of air pressure. Then open the door fully, then door should automatically shut completely, and latch.</t>
  </si>
  <si>
    <t>With the door locked, the door should be able to be opened from the inside.  After it is opened from the inside, it should remain locked from the outside after closing.</t>
  </si>
  <si>
    <t xml:space="preserve">This tool is designed to help educational leaders perform an exterior door audit to identify security risks to their campus. Individuals performing the exterior door should assess whether or not each of the door safety components are: </t>
  </si>
  <si>
    <t>Confirm that the frame is made of a solid material.</t>
  </si>
  <si>
    <t>Constructed of solid material (typically metal) that can’t be easily breached.</t>
  </si>
  <si>
    <t xml:space="preserve">A mechanism that allows the door to be opened from the inside when locked, without a key, and the door remains locked.  </t>
  </si>
  <si>
    <t>Non-Operational (NO)</t>
  </si>
  <si>
    <r>
      <t xml:space="preserve">The component </t>
    </r>
    <r>
      <rPr>
        <b/>
        <sz val="11"/>
        <color theme="1"/>
        <rFont val="Calibri"/>
        <family val="2"/>
        <scheme val="minor"/>
      </rPr>
      <t>works</t>
    </r>
    <r>
      <rPr>
        <sz val="11"/>
        <color theme="1"/>
        <rFont val="Calibri"/>
        <family val="2"/>
        <scheme val="minor"/>
      </rPr>
      <t xml:space="preserve"> as intended.</t>
    </r>
  </si>
  <si>
    <r>
      <t xml:space="preserve">The component </t>
    </r>
    <r>
      <rPr>
        <b/>
        <sz val="11"/>
        <color theme="1"/>
        <rFont val="Calibri"/>
        <family val="2"/>
        <scheme val="minor"/>
      </rPr>
      <t>does not work</t>
    </r>
    <r>
      <rPr>
        <sz val="11"/>
        <color theme="1"/>
        <rFont val="Calibri"/>
        <family val="2"/>
        <scheme val="minor"/>
      </rPr>
      <t xml:space="preserve"> as intended.</t>
    </r>
  </si>
  <si>
    <t>NO</t>
  </si>
  <si>
    <t>Thank you, district, charter school, and campus leaders, for your commitment to ensuring the safety and well-being of students and staff. The Texas Education Agency (TEA) coordinated with the Texas School Safety Center (TxSSC), representatives from the regional service centers (ESCs), and school system personnel to develop this tool. This Exterior Door Audit Tracker is designed to assist school systems with identifying and tracking door components that are integral to school safety.  Specifically, the tool is designed to be used by those performing a campus site inspection to determine that for each door is currently functioning as intended and not in need of maintenance. School systems can use the information gleaned from this tool to begin repairs on any non-operational components.</t>
  </si>
  <si>
    <t>Operational</t>
  </si>
  <si>
    <t>Non-Operational</t>
  </si>
  <si>
    <t>Helper row - DO NOT DELETE</t>
  </si>
  <si>
    <t>Campus Overview Data</t>
  </si>
  <si>
    <t xml:space="preserve">EXTERIOR DOOR COMPONENTS
</t>
  </si>
  <si>
    <t>Sturdy Mullion 
(Double Doors Only)</t>
  </si>
  <si>
    <t>Please note:  Districts and charter schools (school systems) will certify the information from the External Door Audit Tracker in September 2022 with the Texas School Safety Center (TxSSC) in the manner determined by TxSSC. Under TEC, Secs. 37.108 and 37.109, the results of this audit shall be reviewed at a subsequent School Safety and Security Committee meeting, and can be done in executive session.</t>
  </si>
  <si>
    <t>Not Present (NP)</t>
  </si>
  <si>
    <r>
      <t xml:space="preserve">Sturdy Mullion 
</t>
    </r>
    <r>
      <rPr>
        <sz val="8"/>
        <color theme="1"/>
        <rFont val="Calibri"/>
        <family val="2"/>
        <scheme val="minor"/>
      </rPr>
      <t>(Double Doors Only - Put NA for all other doors)</t>
    </r>
  </si>
  <si>
    <r>
      <t xml:space="preserve">Only put </t>
    </r>
    <r>
      <rPr>
        <b/>
        <sz val="11"/>
        <color theme="1"/>
        <rFont val="Calibri"/>
        <family val="2"/>
        <scheme val="minor"/>
      </rPr>
      <t>NA</t>
    </r>
    <r>
      <rPr>
        <sz val="11"/>
        <color theme="1"/>
        <rFont val="Calibri"/>
        <family val="2"/>
        <scheme val="minor"/>
      </rPr>
      <t xml:space="preserve"> for Sturdy Mullion on all single doors</t>
    </r>
  </si>
  <si>
    <r>
      <t xml:space="preserve">This component is </t>
    </r>
    <r>
      <rPr>
        <b/>
        <sz val="11"/>
        <color theme="1"/>
        <rFont val="Calibri"/>
        <family val="2"/>
        <scheme val="minor"/>
      </rPr>
      <t>not present.</t>
    </r>
  </si>
  <si>
    <t>Not Present</t>
  </si>
  <si>
    <t xml:space="preserve">                      DISTRICT UPLOAD DATA (This data should be uploaded the district spreadsheet for total district counts)</t>
  </si>
  <si>
    <t>NP</t>
  </si>
  <si>
    <t>All Non-Hinge Doors</t>
  </si>
  <si>
    <r>
      <rPr>
        <sz val="20"/>
        <color theme="1"/>
        <rFont val="Calibri"/>
        <family val="2"/>
        <scheme val="minor"/>
      </rPr>
      <t xml:space="preserve">This page is intended to help school districts understand and identify the minimum door standard components and requirements for </t>
    </r>
    <r>
      <rPr>
        <b/>
        <sz val="20"/>
        <color theme="1"/>
        <rFont val="Calibri"/>
        <family val="2"/>
        <scheme val="minor"/>
      </rPr>
      <t>standard hinge door types</t>
    </r>
    <r>
      <rPr>
        <sz val="20"/>
        <color theme="1"/>
        <rFont val="Calibri"/>
        <family val="2"/>
        <scheme val="minor"/>
      </rPr>
      <t xml:space="preserve">. The images used are examples only and are not to be considered the only option or type of that specific component. </t>
    </r>
    <r>
      <rPr>
        <b/>
        <sz val="20"/>
        <color theme="1"/>
        <rFont val="Calibri"/>
        <family val="2"/>
        <scheme val="minor"/>
      </rPr>
      <t xml:space="preserve"> 
The following components should be checked to see if operable on all exterior building hinge door types.</t>
    </r>
  </si>
  <si>
    <t>Any door that is not a hinge door should be verified that it can close and lock.</t>
  </si>
  <si>
    <t>Physically comfirm that the door can close and lock. This information will not be collected on the Door Input Sheet.</t>
  </si>
  <si>
    <t>Please read this page.</t>
  </si>
  <si>
    <t>School Safety and Security Audit Toolkit | Texas School Safety Center (txstate.edu)</t>
  </si>
  <si>
    <t xml:space="preserve">For additional information about the TEA Safe and Supportive Schools Program visit: </t>
  </si>
  <si>
    <t>Safe and Supportive School Program | Texas Education Agency</t>
  </si>
  <si>
    <t>As a component of a school's safety and security audit, information collected under this tool (or similar tools used for the purposes of an exterior door safety audit) is not subject to disclosure under Ch. 552, Government Code, pursuant to TEC, Sections 37.108, 37.2071, and other relevant statutory provisions.  This disclosure exemption continues to apply as this information is shared with TEA and TxSSC. Additional tools to support school systems in their safety and security audits can be found here:</t>
  </si>
  <si>
    <r>
      <t xml:space="preserve">Put an </t>
    </r>
    <r>
      <rPr>
        <b/>
        <sz val="11"/>
        <color theme="1"/>
        <rFont val="Calibri"/>
        <family val="2"/>
        <scheme val="minor"/>
      </rPr>
      <t xml:space="preserve">O </t>
    </r>
    <r>
      <rPr>
        <sz val="11"/>
        <color theme="1"/>
        <rFont val="Calibri"/>
        <family val="2"/>
        <scheme val="minor"/>
      </rPr>
      <t xml:space="preserve">in the cell if the component </t>
    </r>
    <r>
      <rPr>
        <b/>
        <sz val="11"/>
        <color theme="1"/>
        <rFont val="Calibri"/>
        <family val="2"/>
        <scheme val="minor"/>
      </rPr>
      <t>works</t>
    </r>
    <r>
      <rPr>
        <sz val="11"/>
        <color theme="1"/>
        <rFont val="Calibri"/>
        <family val="2"/>
        <scheme val="minor"/>
      </rPr>
      <t xml:space="preserve"> as intended.</t>
    </r>
  </si>
  <si>
    <r>
      <t xml:space="preserve">Put an </t>
    </r>
    <r>
      <rPr>
        <b/>
        <sz val="11"/>
        <color theme="1"/>
        <rFont val="Calibri"/>
        <family val="2"/>
        <scheme val="minor"/>
      </rPr>
      <t>NO</t>
    </r>
    <r>
      <rPr>
        <sz val="11"/>
        <color theme="1"/>
        <rFont val="Calibri"/>
        <family val="2"/>
        <scheme val="minor"/>
      </rPr>
      <t xml:space="preserve"> in the cell if the component </t>
    </r>
    <r>
      <rPr>
        <b/>
        <sz val="11"/>
        <color theme="1"/>
        <rFont val="Calibri"/>
        <family val="2"/>
        <scheme val="minor"/>
      </rPr>
      <t>does not work</t>
    </r>
    <r>
      <rPr>
        <sz val="11"/>
        <color theme="1"/>
        <rFont val="Calibri"/>
        <family val="2"/>
        <scheme val="minor"/>
      </rPr>
      <t xml:space="preserve"> as intended.</t>
    </r>
  </si>
  <si>
    <r>
      <t xml:space="preserve">Put an </t>
    </r>
    <r>
      <rPr>
        <b/>
        <sz val="11"/>
        <color theme="1"/>
        <rFont val="Calibri"/>
        <family val="2"/>
        <scheme val="minor"/>
      </rPr>
      <t>NP</t>
    </r>
    <r>
      <rPr>
        <sz val="11"/>
        <color theme="1"/>
        <rFont val="Calibri"/>
        <family val="2"/>
        <scheme val="minor"/>
      </rPr>
      <t xml:space="preserve"> in the cell if this component is </t>
    </r>
    <r>
      <rPr>
        <b/>
        <sz val="11"/>
        <color theme="1"/>
        <rFont val="Calibri"/>
        <family val="2"/>
        <scheme val="minor"/>
      </rPr>
      <t>not present.</t>
    </r>
  </si>
  <si>
    <t>Example01</t>
  </si>
  <si>
    <t>E1</t>
  </si>
  <si>
    <r>
      <rPr>
        <b/>
        <i/>
        <sz val="11"/>
        <color theme="1"/>
        <rFont val="Calibri"/>
        <family val="2"/>
        <scheme val="minor"/>
      </rPr>
      <t xml:space="preserve">Note: </t>
    </r>
    <r>
      <rPr>
        <i/>
        <sz val="11"/>
        <color theme="1"/>
        <rFont val="Calibri"/>
        <family val="2"/>
        <scheme val="minor"/>
      </rPr>
      <t>Your campus identidfier, building number, and door number convention may differ from the example below.</t>
    </r>
  </si>
  <si>
    <t>Only copy this row --&gt;</t>
  </si>
  <si>
    <t>Conducting an exterior door safety audit (using this tool or otherwise) is not intended to replace the comprehensive school safety audit checklist published by TxSSC. Instead, school systems will use this tool during summer 2022 as a component of a partial audit to inform immediate maintenance or capital improvement needs related to exterior doors. School systems can then begin making necessary repairs or hardware upgrades immediately.</t>
  </si>
  <si>
    <t>If part of a set of double doors, a sturdy center mullion.</t>
  </si>
  <si>
    <t>A mechanism that fully closes automatically after entry or egress without manual intervention, regardless of air pressure within or outside of the facility.</t>
  </si>
  <si>
    <r>
      <rPr>
        <b/>
        <sz val="14"/>
        <color theme="1"/>
        <rFont val="Calibri"/>
        <family val="2"/>
        <scheme val="minor"/>
      </rPr>
      <t>Overview:</t>
    </r>
    <r>
      <rPr>
        <b/>
        <sz val="11"/>
        <color theme="1"/>
        <rFont val="Calibri"/>
        <family val="2"/>
        <scheme val="minor"/>
      </rPr>
      <t xml:space="preserve">
</t>
    </r>
    <r>
      <rPr>
        <sz val="11"/>
        <color theme="1"/>
        <rFont val="Calibri"/>
        <family val="2"/>
        <scheme val="minor"/>
      </rPr>
      <t xml:space="preserve">The data on this page is automatically calculated for the campus overview data above and the district upload data row below. The data in the section below is created to be easily uploaded into the </t>
    </r>
    <r>
      <rPr>
        <b/>
        <sz val="11"/>
        <color theme="1"/>
        <rFont val="Calibri"/>
        <family val="2"/>
        <scheme val="minor"/>
      </rPr>
      <t>District-Level Exterior Door Summer Audit Tracker</t>
    </r>
    <r>
      <rPr>
        <sz val="11"/>
        <color theme="1"/>
        <rFont val="Calibri"/>
        <family val="2"/>
        <scheme val="minor"/>
      </rPr>
      <t xml:space="preserve">. 
</t>
    </r>
    <r>
      <rPr>
        <b/>
        <sz val="11"/>
        <color theme="1"/>
        <rFont val="Calibri"/>
        <family val="2"/>
        <scheme val="minor"/>
      </rPr>
      <t>Copying Instructions:</t>
    </r>
    <r>
      <rPr>
        <sz val="11"/>
        <color theme="1"/>
        <rFont val="Calibri"/>
        <family val="2"/>
        <scheme val="minor"/>
      </rPr>
      <t xml:space="preserve">
1. Only copy row 12, from column B to Q below as indicated by the light yellow shading.
2. Paste the values only into the accompanying </t>
    </r>
    <r>
      <rPr>
        <b/>
        <sz val="11"/>
        <color theme="1"/>
        <rFont val="Calibri"/>
        <family val="2"/>
        <scheme val="minor"/>
      </rPr>
      <t>District Level Exterior Door Audit Tracker</t>
    </r>
    <r>
      <rPr>
        <sz val="11"/>
        <color theme="1"/>
        <rFont val="Calibri"/>
        <family val="2"/>
        <scheme val="minor"/>
      </rPr>
      <t xml:space="preserve"> on the  Campus Data Input sheet.</t>
    </r>
  </si>
  <si>
    <t>Click here to download the District Level Exterior Door Summer Audit Tracker</t>
  </si>
  <si>
    <r>
      <t>School systems must review all exterior doors of all instructional facilities for</t>
    </r>
    <r>
      <rPr>
        <sz val="12"/>
        <rFont val="Calibri"/>
        <family val="2"/>
      </rPr>
      <t xml:space="preserve"> compliance</t>
    </r>
    <r>
      <rPr>
        <sz val="12"/>
        <color rgb="FF000000"/>
        <rFont val="Calibri"/>
        <family val="2"/>
      </rPr>
      <t xml:space="preserve"> with the specifications listed in the Door Components tab of this worksheet before the start of the 2022-23 school year. LEAs do not need to use the remainder of this tool to perform the review; the Input Sheets and other tabs are provided as a resource to help school systems track both the maintenance issues and hardware upgrade issues identified during the review.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</si>
</sst>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3"/>
      <color theme="3"/>
      <name val="Calibri"/>
      <family val="2"/>
      <scheme val="minor"/>
    </font>
    <font>
      <b/>
      <sz val="11"/>
      <color theme="1"/>
      <name val="Calibri"/>
      <family val="2"/>
      <scheme val="minor"/>
    </font>
    <font>
      <sz val="8"/>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24"/>
      <color theme="1"/>
      <name val="Calibri"/>
      <family val="2"/>
      <scheme val="minor"/>
    </font>
    <font>
      <b/>
      <sz val="10"/>
      <color theme="0"/>
      <name val="Calibri"/>
      <family val="2"/>
      <scheme val="minor"/>
    </font>
    <font>
      <sz val="10"/>
      <color theme="1"/>
      <name val="Calibri"/>
      <family val="2"/>
      <scheme val="minor"/>
    </font>
    <font>
      <i/>
      <sz val="11"/>
      <color theme="1"/>
      <name val="Calibri"/>
      <family val="2"/>
      <scheme val="minor"/>
    </font>
    <font>
      <sz val="12"/>
      <color theme="1"/>
      <name val="Calibri"/>
      <family val="2"/>
      <scheme val="minor"/>
    </font>
    <font>
      <sz val="12"/>
      <color rgb="FF000000"/>
      <name val="Calibri"/>
      <family val="2"/>
    </font>
    <font>
      <b/>
      <sz val="12"/>
      <color theme="0"/>
      <name val="Calibri"/>
      <family val="2"/>
    </font>
    <font>
      <b/>
      <sz val="36"/>
      <color theme="1"/>
      <name val="Calibri"/>
      <family val="2"/>
      <scheme val="minor"/>
    </font>
    <font>
      <u/>
      <sz val="11"/>
      <color theme="10"/>
      <name val="Calibri"/>
      <family val="2"/>
      <scheme val="minor"/>
    </font>
    <font>
      <b/>
      <sz val="20"/>
      <color theme="1"/>
      <name val="Calibri"/>
      <family val="2"/>
      <scheme val="minor"/>
    </font>
    <font>
      <sz val="20"/>
      <color theme="1"/>
      <name val="Calibri"/>
      <family val="2"/>
      <scheme val="minor"/>
    </font>
    <font>
      <sz val="12"/>
      <name val="Calibri"/>
      <family val="2"/>
    </font>
    <font>
      <sz val="8"/>
      <color theme="1"/>
      <name val="Calibri"/>
      <family val="2"/>
      <scheme val="minor"/>
    </font>
    <font>
      <u/>
      <sz val="12"/>
      <color theme="10"/>
      <name val="Calibri"/>
      <family val="2"/>
    </font>
    <font>
      <b/>
      <i/>
      <sz val="11"/>
      <color theme="1"/>
      <name val="Calibri"/>
      <family val="2"/>
      <scheme val="minor"/>
    </font>
    <font>
      <b/>
      <u/>
      <sz val="11"/>
      <color theme="1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tint="-0.14999847407452621"/>
        <bgColor theme="6"/>
      </patternFill>
    </fill>
    <fill>
      <patternFill patternType="solid">
        <fgColor theme="0" tint="-0.34998626667073579"/>
        <bgColor indexed="64"/>
      </patternFill>
    </fill>
    <fill>
      <patternFill patternType="solid">
        <fgColor rgb="FF0D6CB9"/>
        <bgColor indexed="64"/>
      </patternFill>
    </fill>
    <fill>
      <patternFill patternType="solid">
        <fgColor rgb="FFBEDFFA"/>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rgb="FFF16038"/>
        <bgColor indexed="64"/>
      </patternFill>
    </fill>
  </fills>
  <borders count="20">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thin">
        <color indexed="64"/>
      </right>
      <top/>
      <bottom style="thin">
        <color indexed="64"/>
      </bottom>
      <diagonal/>
    </border>
  </borders>
  <cellStyleXfs count="3">
    <xf numFmtId="0" fontId="0" fillId="0" borderId="0"/>
    <xf numFmtId="0" fontId="1" fillId="0" borderId="1" applyNumberFormat="0" applyFill="0" applyAlignment="0" applyProtection="0"/>
    <xf numFmtId="0" fontId="15" fillId="0" borderId="0" applyNumberFormat="0" applyFill="0" applyBorder="0" applyAlignment="0" applyProtection="0"/>
  </cellStyleXfs>
  <cellXfs count="100">
    <xf numFmtId="0" fontId="0" fillId="0" borderId="0" xfId="0"/>
    <xf numFmtId="0" fontId="0" fillId="0" borderId="0" xfId="0" applyAlignment="1">
      <alignment horizontal="center"/>
    </xf>
    <xf numFmtId="0" fontId="0" fillId="0" borderId="0" xfId="0" applyAlignment="1">
      <alignment wrapText="1"/>
    </xf>
    <xf numFmtId="0" fontId="0" fillId="0" borderId="2" xfId="0" applyBorder="1"/>
    <xf numFmtId="0" fontId="0" fillId="0" borderId="2" xfId="0" applyBorder="1" applyAlignment="1">
      <alignment horizontal="center"/>
    </xf>
    <xf numFmtId="49" fontId="0" fillId="0" borderId="2" xfId="0" applyNumberFormat="1" applyBorder="1"/>
    <xf numFmtId="0" fontId="6" fillId="0" borderId="2" xfId="0" applyFont="1" applyBorder="1" applyAlignment="1">
      <alignment vertical="top"/>
    </xf>
    <xf numFmtId="0" fontId="0" fillId="0" borderId="3" xfId="0" applyBorder="1"/>
    <xf numFmtId="0" fontId="0" fillId="3" borderId="0" xfId="0" applyFill="1"/>
    <xf numFmtId="0" fontId="2" fillId="3" borderId="0" xfId="0" applyFont="1" applyFill="1"/>
    <xf numFmtId="0" fontId="2" fillId="0" borderId="2" xfId="0" applyFont="1" applyBorder="1" applyAlignment="1">
      <alignment horizontal="left"/>
    </xf>
    <xf numFmtId="0" fontId="0" fillId="3" borderId="0" xfId="0" applyFill="1" applyAlignment="1">
      <alignment wrapText="1"/>
    </xf>
    <xf numFmtId="0" fontId="0" fillId="0" borderId="0" xfId="0" applyAlignment="1">
      <alignment horizontal="left"/>
    </xf>
    <xf numFmtId="0" fontId="6" fillId="0" borderId="2" xfId="0" quotePrefix="1" applyFont="1" applyBorder="1" applyAlignment="1">
      <alignment horizontal="left" vertical="top" wrapText="1"/>
    </xf>
    <xf numFmtId="0" fontId="0" fillId="0" borderId="9" xfId="0" applyBorder="1"/>
    <xf numFmtId="0" fontId="13" fillId="8" borderId="10" xfId="0" quotePrefix="1" applyFont="1" applyFill="1" applyBorder="1" applyAlignment="1">
      <alignment horizontal="left" vertical="center" wrapText="1"/>
    </xf>
    <xf numFmtId="0" fontId="12" fillId="0" borderId="11" xfId="0" quotePrefix="1" applyFont="1" applyBorder="1" applyAlignment="1">
      <alignment horizontal="left" wrapText="1"/>
    </xf>
    <xf numFmtId="0" fontId="11" fillId="9" borderId="10" xfId="0" quotePrefix="1" applyFont="1" applyFill="1" applyBorder="1" applyAlignment="1">
      <alignment horizontal="left" vertical="center" wrapText="1"/>
    </xf>
    <xf numFmtId="0" fontId="12" fillId="0" borderId="10" xfId="0" quotePrefix="1" applyFont="1" applyBorder="1" applyAlignment="1">
      <alignment horizontal="left" vertical="center" wrapText="1"/>
    </xf>
    <xf numFmtId="0" fontId="6" fillId="0" borderId="2" xfId="0" applyFont="1" applyBorder="1" applyAlignment="1">
      <alignment vertical="top" wrapText="1"/>
    </xf>
    <xf numFmtId="0" fontId="0" fillId="0" borderId="12" xfId="0" applyBorder="1"/>
    <xf numFmtId="49" fontId="0" fillId="0" borderId="0" xfId="0" applyNumberFormat="1" applyAlignment="1">
      <alignment horizontal="left"/>
    </xf>
    <xf numFmtId="0" fontId="2" fillId="0" borderId="0" xfId="0" applyFont="1"/>
    <xf numFmtId="0" fontId="5" fillId="3" borderId="2" xfId="0" applyFont="1" applyFill="1" applyBorder="1" applyAlignment="1">
      <alignment horizontal="center"/>
    </xf>
    <xf numFmtId="0" fontId="6" fillId="0" borderId="12" xfId="0" applyFont="1" applyBorder="1" applyAlignment="1">
      <alignment vertical="top" wrapText="1"/>
    </xf>
    <xf numFmtId="0" fontId="0" fillId="0" borderId="0" xfId="0" applyAlignment="1">
      <alignment horizontal="center"/>
    </xf>
    <xf numFmtId="0" fontId="0" fillId="3" borderId="0" xfId="0" applyFill="1" applyBorder="1"/>
    <xf numFmtId="0" fontId="0" fillId="3" borderId="13" xfId="0" applyFill="1" applyBorder="1"/>
    <xf numFmtId="0" fontId="0" fillId="0" borderId="0" xfId="0" applyBorder="1"/>
    <xf numFmtId="0" fontId="0" fillId="10" borderId="0" xfId="0" applyFill="1" applyBorder="1" applyAlignment="1">
      <alignment horizontal="center"/>
    </xf>
    <xf numFmtId="0" fontId="5" fillId="0" borderId="0" xfId="0" applyFont="1" applyFill="1" applyBorder="1" applyAlignment="1">
      <alignment horizontal="center"/>
    </xf>
    <xf numFmtId="0" fontId="0" fillId="0" borderId="0" xfId="0" applyFill="1"/>
    <xf numFmtId="0" fontId="2" fillId="0" borderId="2" xfId="0" applyFont="1" applyBorder="1"/>
    <xf numFmtId="0" fontId="0" fillId="3" borderId="0" xfId="0" applyFill="1" applyBorder="1" applyAlignment="1">
      <alignment horizontal="left" wrapText="1"/>
    </xf>
    <xf numFmtId="0" fontId="0" fillId="3" borderId="14" xfId="0" applyFill="1" applyBorder="1"/>
    <xf numFmtId="0" fontId="2" fillId="3" borderId="13" xfId="0" applyFont="1" applyFill="1" applyBorder="1" applyAlignment="1">
      <alignment horizontal="left"/>
    </xf>
    <xf numFmtId="0" fontId="2" fillId="0" borderId="0" xfId="0" applyFont="1" applyBorder="1"/>
    <xf numFmtId="0" fontId="4" fillId="0" borderId="10" xfId="0" quotePrefix="1" applyFont="1" applyFill="1" applyBorder="1" applyAlignment="1">
      <alignment horizontal="left" vertical="center" wrapText="1"/>
    </xf>
    <xf numFmtId="49" fontId="0" fillId="11" borderId="0" xfId="0" applyNumberFormat="1" applyFill="1" applyAlignment="1">
      <alignment horizontal="right"/>
    </xf>
    <xf numFmtId="0" fontId="0" fillId="11" borderId="0" xfId="0" applyFont="1" applyFill="1" applyAlignment="1">
      <alignment horizontal="center"/>
    </xf>
    <xf numFmtId="0" fontId="20" fillId="0" borderId="17" xfId="2" applyFont="1" applyFill="1" applyBorder="1" applyAlignment="1">
      <alignment horizontal="left" vertical="center" indent="1"/>
    </xf>
    <xf numFmtId="0" fontId="20" fillId="0" borderId="18" xfId="2" applyFont="1" applyFill="1" applyBorder="1" applyAlignment="1">
      <alignment vertical="center" indent="1"/>
    </xf>
    <xf numFmtId="0" fontId="12" fillId="9" borderId="17" xfId="0" applyFont="1" applyFill="1" applyBorder="1" applyAlignment="1">
      <alignment horizontal="left" vertical="center" wrapText="1" indent="1"/>
    </xf>
    <xf numFmtId="0" fontId="13" fillId="12" borderId="10" xfId="0" quotePrefix="1" applyFont="1" applyFill="1" applyBorder="1" applyAlignment="1">
      <alignment horizontal="center" vertical="center" wrapText="1"/>
    </xf>
    <xf numFmtId="0" fontId="4" fillId="7" borderId="2" xfId="1" applyFont="1" applyFill="1" applyBorder="1" applyAlignment="1">
      <alignment vertical="top"/>
    </xf>
    <xf numFmtId="0" fontId="4" fillId="7" borderId="2" xfId="1" applyFont="1" applyFill="1" applyBorder="1" applyAlignment="1">
      <alignment vertical="top" wrapText="1"/>
    </xf>
    <xf numFmtId="0" fontId="4" fillId="0" borderId="12" xfId="1" applyFont="1" applyFill="1" applyBorder="1" applyAlignment="1">
      <alignment vertical="top" wrapText="1"/>
    </xf>
    <xf numFmtId="0" fontId="4" fillId="0" borderId="2" xfId="1" applyFont="1" applyBorder="1" applyAlignment="1">
      <alignment vertical="top"/>
    </xf>
    <xf numFmtId="0" fontId="4" fillId="2" borderId="2" xfId="1" applyFont="1" applyFill="1" applyBorder="1" applyAlignment="1">
      <alignment vertical="top" wrapText="1"/>
    </xf>
    <xf numFmtId="0" fontId="4" fillId="6" borderId="2" xfId="1" applyFont="1" applyFill="1" applyBorder="1" applyAlignment="1">
      <alignment vertical="top" wrapText="1"/>
    </xf>
    <xf numFmtId="0" fontId="14" fillId="2" borderId="4" xfId="0" applyFont="1" applyFill="1" applyBorder="1" applyAlignment="1">
      <alignment horizontal="center" wrapText="1"/>
    </xf>
    <xf numFmtId="0" fontId="14" fillId="2" borderId="5" xfId="0" applyFont="1" applyFill="1" applyBorder="1" applyAlignment="1">
      <alignment horizontal="center" wrapText="1"/>
    </xf>
    <xf numFmtId="0" fontId="14" fillId="2" borderId="6" xfId="0" applyFont="1" applyFill="1" applyBorder="1" applyAlignment="1">
      <alignment horizontal="center" wrapText="1"/>
    </xf>
    <xf numFmtId="0" fontId="16" fillId="0" borderId="4"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6" xfId="0" applyFont="1" applyFill="1" applyBorder="1" applyAlignment="1">
      <alignment horizontal="left" vertical="top" wrapText="1"/>
    </xf>
    <xf numFmtId="0" fontId="8" fillId="4" borderId="0" xfId="0" applyFont="1" applyFill="1" applyAlignment="1"/>
    <xf numFmtId="0" fontId="0" fillId="4" borderId="0" xfId="0" applyFill="1" applyAlignment="1"/>
    <xf numFmtId="0" fontId="9" fillId="5" borderId="2" xfId="0" quotePrefix="1" applyFont="1" applyFill="1" applyBorder="1" applyAlignment="1">
      <alignment horizontal="left" vertical="center"/>
    </xf>
    <xf numFmtId="0" fontId="0" fillId="5" borderId="2" xfId="0" applyFill="1" applyBorder="1" applyAlignment="1">
      <alignment vertical="center"/>
    </xf>
    <xf numFmtId="0" fontId="9" fillId="0" borderId="2" xfId="0" quotePrefix="1" applyFont="1" applyBorder="1" applyAlignment="1">
      <alignment horizontal="left" vertical="center"/>
    </xf>
    <xf numFmtId="0" fontId="0" fillId="0" borderId="2" xfId="0" applyBorder="1" applyAlignment="1">
      <alignment vertical="center"/>
    </xf>
    <xf numFmtId="0" fontId="9" fillId="5" borderId="2" xfId="0" applyFont="1" applyFill="1" applyBorder="1" applyAlignment="1">
      <alignment vertical="center" wrapText="1"/>
    </xf>
    <xf numFmtId="0" fontId="0" fillId="5" borderId="2" xfId="0" applyFill="1" applyBorder="1" applyAlignment="1">
      <alignment vertical="center" wrapText="1"/>
    </xf>
    <xf numFmtId="0" fontId="9" fillId="0" borderId="2" xfId="0" applyFont="1" applyBorder="1" applyAlignment="1">
      <alignment horizontal="left" vertical="center"/>
    </xf>
    <xf numFmtId="0" fontId="0" fillId="0" borderId="2" xfId="0" applyBorder="1" applyAlignment="1">
      <alignment horizontal="left" vertical="center"/>
    </xf>
    <xf numFmtId="0" fontId="10" fillId="0" borderId="8" xfId="0" applyFont="1" applyBorder="1" applyAlignment="1">
      <alignment horizontal="center"/>
    </xf>
    <xf numFmtId="0" fontId="9" fillId="0" borderId="2" xfId="0" applyFont="1" applyBorder="1" applyAlignment="1">
      <alignment vertical="center"/>
    </xf>
    <xf numFmtId="0" fontId="7" fillId="5" borderId="13" xfId="0" applyFont="1" applyFill="1" applyBorder="1" applyAlignment="1">
      <alignment horizontal="center"/>
    </xf>
    <xf numFmtId="0" fontId="7" fillId="5" borderId="0" xfId="0" applyFont="1" applyFill="1" applyBorder="1" applyAlignment="1">
      <alignment horizontal="center"/>
    </xf>
    <xf numFmtId="0" fontId="11" fillId="0" borderId="2" xfId="0" applyFont="1" applyBorder="1" applyAlignment="1">
      <alignment horizontal="left" vertical="top" wrapText="1"/>
    </xf>
    <xf numFmtId="0" fontId="0" fillId="0" borderId="2" xfId="0" applyFill="1" applyBorder="1" applyAlignment="1">
      <alignment horizontal="left" wrapText="1"/>
    </xf>
    <xf numFmtId="0" fontId="10" fillId="3" borderId="15" xfId="0" applyFont="1" applyFill="1" applyBorder="1" applyAlignment="1">
      <alignment wrapText="1"/>
    </xf>
    <xf numFmtId="0" fontId="10" fillId="3" borderId="16" xfId="0" applyFont="1" applyFill="1" applyBorder="1" applyAlignment="1">
      <alignment wrapText="1"/>
    </xf>
    <xf numFmtId="0" fontId="10" fillId="3" borderId="19" xfId="0" applyFont="1" applyFill="1" applyBorder="1" applyAlignment="1">
      <alignment wrapText="1"/>
    </xf>
    <xf numFmtId="0" fontId="0" fillId="0" borderId="4" xfId="0" applyFill="1" applyBorder="1"/>
    <xf numFmtId="0" fontId="0" fillId="0" borderId="5" xfId="0" applyFill="1" applyBorder="1"/>
    <xf numFmtId="0" fontId="0" fillId="0" borderId="6" xfId="0" applyFill="1" applyBorder="1"/>
    <xf numFmtId="0" fontId="0" fillId="0" borderId="2" xfId="0" applyFill="1" applyBorder="1" applyAlignment="1">
      <alignment horizontal="center" wrapText="1"/>
    </xf>
    <xf numFmtId="0" fontId="0" fillId="0" borderId="2" xfId="0" applyFill="1" applyBorder="1" applyAlignment="1">
      <alignment horizontal="center"/>
    </xf>
    <xf numFmtId="0" fontId="0" fillId="0" borderId="2" xfId="0" applyBorder="1" applyAlignment="1">
      <alignment horizontal="left" wrapText="1"/>
    </xf>
    <xf numFmtId="0" fontId="7" fillId="5" borderId="2" xfId="0" applyFont="1" applyFill="1" applyBorder="1" applyAlignment="1">
      <alignment horizontal="center"/>
    </xf>
    <xf numFmtId="0" fontId="0" fillId="0" borderId="7" xfId="0" applyBorder="1" applyAlignment="1">
      <alignment horizontal="left" vertical="top" wrapText="1"/>
    </xf>
    <xf numFmtId="0" fontId="0" fillId="0" borderId="8" xfId="0" applyBorder="1" applyAlignment="1">
      <alignment horizontal="left" vertical="top" wrapText="1"/>
    </xf>
    <xf numFmtId="0" fontId="4" fillId="2" borderId="4" xfId="1" applyFont="1" applyFill="1" applyBorder="1" applyAlignment="1">
      <alignment horizontal="center" wrapText="1"/>
    </xf>
    <xf numFmtId="0" fontId="4" fillId="2" borderId="5" xfId="1" applyFont="1" applyFill="1" applyBorder="1" applyAlignment="1">
      <alignment horizontal="center" wrapText="1"/>
    </xf>
    <xf numFmtId="0" fontId="4" fillId="2" borderId="6" xfId="1" applyFont="1" applyFill="1" applyBorder="1" applyAlignment="1">
      <alignment horizontal="center" wrapText="1"/>
    </xf>
    <xf numFmtId="0" fontId="5" fillId="5" borderId="15" xfId="0" quotePrefix="1" applyFont="1" applyFill="1" applyBorder="1" applyAlignment="1">
      <alignment horizontal="left"/>
    </xf>
    <xf numFmtId="0" fontId="5" fillId="5" borderId="16" xfId="0" quotePrefix="1" applyFont="1" applyFill="1" applyBorder="1" applyAlignment="1">
      <alignment horizontal="left"/>
    </xf>
    <xf numFmtId="0" fontId="0" fillId="0" borderId="4" xfId="0" applyBorder="1" applyAlignment="1">
      <alignment horizontal="left" vertical="top" wrapText="1"/>
    </xf>
    <xf numFmtId="0" fontId="0" fillId="0" borderId="5" xfId="0" applyBorder="1" applyAlignment="1">
      <alignment horizontal="left" vertical="top"/>
    </xf>
    <xf numFmtId="0" fontId="0" fillId="0" borderId="6" xfId="0" applyBorder="1" applyAlignment="1">
      <alignment horizontal="left" vertical="top"/>
    </xf>
    <xf numFmtId="0" fontId="2" fillId="7" borderId="4" xfId="0" applyFont="1" applyFill="1" applyBorder="1" applyAlignment="1">
      <alignment horizontal="center"/>
    </xf>
    <xf numFmtId="0" fontId="2" fillId="7" borderId="5" xfId="0" applyFont="1" applyFill="1" applyBorder="1" applyAlignment="1">
      <alignment horizontal="center"/>
    </xf>
    <xf numFmtId="0" fontId="2" fillId="7" borderId="6" xfId="0" applyFont="1" applyFill="1" applyBorder="1" applyAlignment="1">
      <alignment horizontal="center"/>
    </xf>
    <xf numFmtId="0" fontId="2" fillId="2" borderId="12" xfId="0" applyFont="1" applyFill="1" applyBorder="1" applyAlignment="1">
      <alignment horizontal="center"/>
    </xf>
    <xf numFmtId="0" fontId="2" fillId="2" borderId="2" xfId="0" applyFont="1" applyFill="1" applyBorder="1" applyAlignment="1">
      <alignment horizontal="center"/>
    </xf>
    <xf numFmtId="0" fontId="22" fillId="0" borderId="4" xfId="2" applyFont="1" applyBorder="1" applyAlignment="1">
      <alignment horizontal="center" vertical="top" wrapText="1"/>
    </xf>
    <xf numFmtId="0" fontId="22" fillId="0" borderId="5" xfId="2" applyFont="1" applyBorder="1" applyAlignment="1">
      <alignment horizontal="center" vertical="top" wrapText="1"/>
    </xf>
    <xf numFmtId="0" fontId="22" fillId="0" borderId="6" xfId="2" applyFont="1" applyBorder="1" applyAlignment="1">
      <alignment horizontal="center" vertical="top" wrapText="1"/>
    </xf>
  </cellXfs>
  <cellStyles count="3">
    <cellStyle name="Heading 2" xfId="1" builtinId="17"/>
    <cellStyle name="Hyperlink" xfId="2" builtinId="8"/>
    <cellStyle name="Normal" xfId="0" builtinId="0"/>
  </cellStyles>
  <dxfs count="13">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font>
        <strike val="0"/>
        <outline val="0"/>
        <shadow val="0"/>
        <u val="none"/>
        <vertAlign val="baseline"/>
        <sz val="12"/>
        <color theme="1"/>
        <name val="Calibri"/>
        <family val="2"/>
        <scheme val="minor"/>
      </font>
      <alignment horizontal="general" vertical="top" textRotation="0" indent="0" justifyLastLine="0" shrinkToFit="0" readingOrder="0"/>
      <border diagonalUp="0" diagonalDown="0" outline="0">
        <left style="thin">
          <color indexed="64"/>
        </left>
        <right style="thin">
          <color indexed="64"/>
        </right>
        <top/>
        <bottom/>
      </border>
    </dxf>
    <dxf>
      <border>
        <bottom style="thin">
          <color indexed="64"/>
        </bottom>
      </border>
    </dxf>
    <dxf>
      <font>
        <strike val="0"/>
        <outline val="0"/>
        <shadow val="0"/>
        <u val="none"/>
        <vertAlign val="baseline"/>
        <sz val="12"/>
        <color theme="1"/>
        <name val="Calibri"/>
        <family val="2"/>
        <scheme val="minor"/>
      </font>
      <alignment horizontal="general" vertical="top" textRotation="0" indent="0" justifyLastLine="0" shrinkToFit="0" readingOrder="0"/>
      <border diagonalUp="0" diagonalDown="0" outline="0">
        <left style="thin">
          <color indexed="64"/>
        </left>
        <right style="thin">
          <color indexed="64"/>
        </right>
        <top/>
        <bottom/>
      </border>
    </dxf>
    <dxf>
      <font>
        <color theme="2" tint="-0.499984740745262"/>
      </font>
      <fill>
        <patternFill>
          <bgColor theme="2" tint="-0.499984740745262"/>
        </patternFill>
      </fill>
    </dxf>
  </dxfs>
  <tableStyles count="0" defaultTableStyle="TableStyleMedium2" defaultPivotStyle="PivotStyleLight16"/>
  <colors>
    <mruColors>
      <color rgb="FF0D6CB9"/>
      <color rgb="FFF16038"/>
      <color rgb="FFBEDFFA"/>
      <color rgb="FF73BA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jpeg"/><Relationship Id="rId3" Type="http://schemas.openxmlformats.org/officeDocument/2006/relationships/image" Target="../media/image4.jpeg"/><Relationship Id="rId7" Type="http://schemas.openxmlformats.org/officeDocument/2006/relationships/image" Target="../media/image8.jpeg"/><Relationship Id="rId2" Type="http://schemas.openxmlformats.org/officeDocument/2006/relationships/image" Target="../media/image3.jpeg"/><Relationship Id="rId1" Type="http://schemas.openxmlformats.org/officeDocument/2006/relationships/image" Target="../media/image2.jpeg"/><Relationship Id="rId6" Type="http://schemas.openxmlformats.org/officeDocument/2006/relationships/image" Target="../media/image7.jpeg"/><Relationship Id="rId5" Type="http://schemas.openxmlformats.org/officeDocument/2006/relationships/image" Target="../media/image6.png"/><Relationship Id="rId4"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4.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1.jpeg"/><Relationship Id="rId5" Type="http://schemas.openxmlformats.org/officeDocument/2006/relationships/image" Target="../media/image13.jpe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4.jpeg"/><Relationship Id="rId5" Type="http://schemas.openxmlformats.org/officeDocument/2006/relationships/image" Target="../media/image15.jpe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142876</xdr:colOff>
      <xdr:row>0</xdr:row>
      <xdr:rowOff>9525</xdr:rowOff>
    </xdr:from>
    <xdr:to>
      <xdr:col>0</xdr:col>
      <xdr:colOff>7058026</xdr:colOff>
      <xdr:row>0</xdr:row>
      <xdr:rowOff>1169052</xdr:rowOff>
    </xdr:to>
    <xdr:pic>
      <xdr:nvPicPr>
        <xdr:cNvPr id="2" name="Picture 1">
          <a:extLst>
            <a:ext uri="{FF2B5EF4-FFF2-40B4-BE49-F238E27FC236}">
              <a16:creationId xmlns:a16="http://schemas.microsoft.com/office/drawing/2014/main" id="{71609E96-A320-C3F0-3304-96048E578098}"/>
            </a:ext>
          </a:extLst>
        </xdr:cNvPr>
        <xdr:cNvPicPr>
          <a:picLocks noChangeAspect="1"/>
        </xdr:cNvPicPr>
      </xdr:nvPicPr>
      <xdr:blipFill>
        <a:blip xmlns:r="http://schemas.openxmlformats.org/officeDocument/2006/relationships" r:embed="rId1"/>
        <a:stretch>
          <a:fillRect/>
        </a:stretch>
      </xdr:blipFill>
      <xdr:spPr>
        <a:xfrm>
          <a:off x="142876" y="9525"/>
          <a:ext cx="6915150" cy="11595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403225</xdr:colOff>
      <xdr:row>5</xdr:row>
      <xdr:rowOff>230332</xdr:rowOff>
    </xdr:from>
    <xdr:to>
      <xdr:col>2</xdr:col>
      <xdr:colOff>2492494</xdr:colOff>
      <xdr:row>5</xdr:row>
      <xdr:rowOff>1904999</xdr:rowOff>
    </xdr:to>
    <xdr:pic>
      <xdr:nvPicPr>
        <xdr:cNvPr id="18" name="Picture 7" descr="Sargent 1130 - 1131 Midrange Closers">
          <a:extLst>
            <a:ext uri="{FF2B5EF4-FFF2-40B4-BE49-F238E27FC236}">
              <a16:creationId xmlns:a16="http://schemas.microsoft.com/office/drawing/2014/main" id="{E7AE3A25-CCF8-B044-A25D-0C8C8FD842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63166" y="16344391"/>
          <a:ext cx="2089269" cy="1674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536863</xdr:colOff>
      <xdr:row>6</xdr:row>
      <xdr:rowOff>218785</xdr:rowOff>
    </xdr:from>
    <xdr:to>
      <xdr:col>2</xdr:col>
      <xdr:colOff>2539423</xdr:colOff>
      <xdr:row>6</xdr:row>
      <xdr:rowOff>2085546</xdr:rowOff>
    </xdr:to>
    <xdr:pic>
      <xdr:nvPicPr>
        <xdr:cNvPr id="21" name="Picture 8" descr="Door Emergency Exit Push Bar and Lever Handle 6603-LP-P | Terra Universal">
          <a:extLst>
            <a:ext uri="{FF2B5EF4-FFF2-40B4-BE49-F238E27FC236}">
              <a16:creationId xmlns:a16="http://schemas.microsoft.com/office/drawing/2014/main" id="{190CB5D4-6CA1-8A36-F4BB-8B0722791643}"/>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4996804" y="18469432"/>
          <a:ext cx="2002560" cy="1866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212981</xdr:colOff>
      <xdr:row>7</xdr:row>
      <xdr:rowOff>313424</xdr:rowOff>
    </xdr:from>
    <xdr:to>
      <xdr:col>2</xdr:col>
      <xdr:colOff>1283821</xdr:colOff>
      <xdr:row>7</xdr:row>
      <xdr:rowOff>1395499</xdr:rowOff>
    </xdr:to>
    <xdr:pic>
      <xdr:nvPicPr>
        <xdr:cNvPr id="4" name="Picture 20">
          <a:extLst>
            <a:ext uri="{FF2B5EF4-FFF2-40B4-BE49-F238E27FC236}">
              <a16:creationId xmlns:a16="http://schemas.microsoft.com/office/drawing/2014/main" id="{4C5D4E27-511E-BE65-C140-C3D702694D6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82422" y="21246012"/>
          <a:ext cx="1070840" cy="1082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993776</xdr:colOff>
      <xdr:row>3</xdr:row>
      <xdr:rowOff>95250</xdr:rowOff>
    </xdr:from>
    <xdr:to>
      <xdr:col>2</xdr:col>
      <xdr:colOff>1681261</xdr:colOff>
      <xdr:row>3</xdr:row>
      <xdr:rowOff>1457325</xdr:rowOff>
    </xdr:to>
    <xdr:pic>
      <xdr:nvPicPr>
        <xdr:cNvPr id="11" name="Picture 22" descr="Hardware For Door Pairs">
          <a:extLst>
            <a:ext uri="{FF2B5EF4-FFF2-40B4-BE49-F238E27FC236}">
              <a16:creationId xmlns:a16="http://schemas.microsoft.com/office/drawing/2014/main" id="{A0218FC3-ABAF-477F-9A94-39A8B5E81001}"/>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bwMode="auto">
        <a:xfrm>
          <a:off x="5453717" y="13064191"/>
          <a:ext cx="687485" cy="1362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765175</xdr:colOff>
      <xdr:row>4</xdr:row>
      <xdr:rowOff>123825</xdr:rowOff>
    </xdr:from>
    <xdr:to>
      <xdr:col>2</xdr:col>
      <xdr:colOff>2079625</xdr:colOff>
      <xdr:row>4</xdr:row>
      <xdr:rowOff>1431925</xdr:rowOff>
    </xdr:to>
    <xdr:pic>
      <xdr:nvPicPr>
        <xdr:cNvPr id="13" name="Picture 23" descr="KD Knock Down Metal Drywall Frames | CDF Distributors">
          <a:extLst>
            <a:ext uri="{FF2B5EF4-FFF2-40B4-BE49-F238E27FC236}">
              <a16:creationId xmlns:a16="http://schemas.microsoft.com/office/drawing/2014/main" id="{4370BD5D-A71A-9502-B408-8A182EC913A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225116" y="14594354"/>
          <a:ext cx="1314450" cy="130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1512796</xdr:colOff>
      <xdr:row>7</xdr:row>
      <xdr:rowOff>504265</xdr:rowOff>
    </xdr:from>
    <xdr:to>
      <xdr:col>2</xdr:col>
      <xdr:colOff>2896880</xdr:colOff>
      <xdr:row>7</xdr:row>
      <xdr:rowOff>1218079</xdr:rowOff>
    </xdr:to>
    <xdr:pic>
      <xdr:nvPicPr>
        <xdr:cNvPr id="20" name="Picture 19">
          <a:extLst>
            <a:ext uri="{FF2B5EF4-FFF2-40B4-BE49-F238E27FC236}">
              <a16:creationId xmlns:a16="http://schemas.microsoft.com/office/drawing/2014/main" id="{EBC0AEBA-7E36-3408-739A-121D8B31368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782237" y="22658294"/>
          <a:ext cx="1384084" cy="7138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257734</xdr:colOff>
      <xdr:row>8</xdr:row>
      <xdr:rowOff>145676</xdr:rowOff>
    </xdr:from>
    <xdr:to>
      <xdr:col>2</xdr:col>
      <xdr:colOff>1243852</xdr:colOff>
      <xdr:row>8</xdr:row>
      <xdr:rowOff>1411053</xdr:rowOff>
    </xdr:to>
    <xdr:pic>
      <xdr:nvPicPr>
        <xdr:cNvPr id="8" name="Picture 7" descr="Model 3000 - Rolling Steel Commercial Garage Door Heavy Duty (Roll Up)">
          <a:extLst>
            <a:ext uri="{FF2B5EF4-FFF2-40B4-BE49-F238E27FC236}">
              <a16:creationId xmlns:a16="http://schemas.microsoft.com/office/drawing/2014/main" id="{1490FD1F-182D-C7EA-D740-4379B1C87662}"/>
            </a:ext>
          </a:extLst>
        </xdr:cNvPr>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a:stretch/>
      </xdr:blipFill>
      <xdr:spPr bwMode="auto">
        <a:xfrm>
          <a:off x="2969558" y="13928911"/>
          <a:ext cx="986118" cy="12653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1860176</xdr:colOff>
      <xdr:row>8</xdr:row>
      <xdr:rowOff>67237</xdr:rowOff>
    </xdr:from>
    <xdr:to>
      <xdr:col>2</xdr:col>
      <xdr:colOff>2891117</xdr:colOff>
      <xdr:row>8</xdr:row>
      <xdr:rowOff>1402903</xdr:rowOff>
    </xdr:to>
    <xdr:pic>
      <xdr:nvPicPr>
        <xdr:cNvPr id="9" name="Picture 8" descr="Specialty Door Service | DH Pace National Accounts">
          <a:extLst>
            <a:ext uri="{FF2B5EF4-FFF2-40B4-BE49-F238E27FC236}">
              <a16:creationId xmlns:a16="http://schemas.microsoft.com/office/drawing/2014/main" id="{1B03267D-D99F-BA10-E407-78B6CF84F512}"/>
            </a:ext>
          </a:extLst>
        </xdr:cNvPr>
        <xdr:cNvPicPr>
          <a:picLocks noChangeAspect="1" noChangeArrowheads="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a:stretch/>
      </xdr:blipFill>
      <xdr:spPr bwMode="auto">
        <a:xfrm>
          <a:off x="4572000" y="13850472"/>
          <a:ext cx="1030941" cy="1335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43815</xdr:rowOff>
    </xdr:from>
    <xdr:to>
      <xdr:col>6</xdr:col>
      <xdr:colOff>581025</xdr:colOff>
      <xdr:row>49</xdr:row>
      <xdr:rowOff>140543</xdr:rowOff>
    </xdr:to>
    <xdr:pic>
      <xdr:nvPicPr>
        <xdr:cNvPr id="2" name="Picture 1">
          <a:extLst>
            <a:ext uri="{FF2B5EF4-FFF2-40B4-BE49-F238E27FC236}">
              <a16:creationId xmlns:a16="http://schemas.microsoft.com/office/drawing/2014/main" id="{F48AEA3A-2DFD-4782-A0EC-2C41359CF549}"/>
            </a:ext>
          </a:extLst>
        </xdr:cNvPr>
        <xdr:cNvPicPr>
          <a:picLocks noChangeAspect="1"/>
        </xdr:cNvPicPr>
      </xdr:nvPicPr>
      <xdr:blipFill>
        <a:blip xmlns:r="http://schemas.openxmlformats.org/officeDocument/2006/relationships" r:embed="rId1"/>
        <a:stretch>
          <a:fillRect/>
        </a:stretch>
      </xdr:blipFill>
      <xdr:spPr>
        <a:xfrm>
          <a:off x="0" y="615315"/>
          <a:ext cx="11468100" cy="8859728"/>
        </a:xfrm>
        <a:prstGeom prst="rect">
          <a:avLst/>
        </a:prstGeom>
      </xdr:spPr>
    </xdr:pic>
    <xdr:clientData/>
  </xdr:twoCellAnchor>
  <xdr:twoCellAnchor>
    <xdr:from>
      <xdr:col>5</xdr:col>
      <xdr:colOff>3067050</xdr:colOff>
      <xdr:row>45</xdr:row>
      <xdr:rowOff>38100</xdr:rowOff>
    </xdr:from>
    <xdr:to>
      <xdr:col>5</xdr:col>
      <xdr:colOff>5162550</xdr:colOff>
      <xdr:row>48</xdr:row>
      <xdr:rowOff>76200</xdr:rowOff>
    </xdr:to>
    <xdr:sp macro="" textlink="">
      <xdr:nvSpPr>
        <xdr:cNvPr id="3" name="TextBox 2">
          <a:extLst>
            <a:ext uri="{FF2B5EF4-FFF2-40B4-BE49-F238E27FC236}">
              <a16:creationId xmlns:a16="http://schemas.microsoft.com/office/drawing/2014/main" id="{1D1A31BB-39F2-BC9E-09A9-EDA688BB9D39}"/>
            </a:ext>
          </a:extLst>
        </xdr:cNvPr>
        <xdr:cNvSpPr txBox="1"/>
      </xdr:nvSpPr>
      <xdr:spPr>
        <a:xfrm>
          <a:off x="6115050" y="8610600"/>
          <a:ext cx="2095500"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Campus Number</a:t>
          </a:r>
          <a:r>
            <a:rPr lang="en-US" sz="1100" u="sng"/>
            <a:t>:  4</a:t>
          </a:r>
        </a:p>
        <a:p>
          <a:endParaRPr lang="en-US" sz="1100"/>
        </a:p>
      </xdr:txBody>
    </xdr:sp>
    <xdr:clientData/>
  </xdr:twoCellAnchor>
  <xdr:twoCellAnchor>
    <xdr:from>
      <xdr:col>5</xdr:col>
      <xdr:colOff>1905000</xdr:colOff>
      <xdr:row>17</xdr:row>
      <xdr:rowOff>47625</xdr:rowOff>
    </xdr:from>
    <xdr:to>
      <xdr:col>5</xdr:col>
      <xdr:colOff>3676650</xdr:colOff>
      <xdr:row>19</xdr:row>
      <xdr:rowOff>66675</xdr:rowOff>
    </xdr:to>
    <xdr:sp macro="" textlink="">
      <xdr:nvSpPr>
        <xdr:cNvPr id="5" name="TextBox 4">
          <a:extLst>
            <a:ext uri="{FF2B5EF4-FFF2-40B4-BE49-F238E27FC236}">
              <a16:creationId xmlns:a16="http://schemas.microsoft.com/office/drawing/2014/main" id="{38CD92BD-C773-AE19-83C4-3547A9074F9D}"/>
            </a:ext>
          </a:extLst>
        </xdr:cNvPr>
        <xdr:cNvSpPr txBox="1"/>
      </xdr:nvSpPr>
      <xdr:spPr>
        <a:xfrm>
          <a:off x="4953000" y="3286125"/>
          <a:ext cx="177165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FF0000"/>
              </a:solidFill>
            </a:rPr>
            <a:t>Building</a:t>
          </a:r>
          <a:r>
            <a:rPr lang="en-US" sz="1400" b="1" baseline="0">
              <a:solidFill>
                <a:srgbClr val="FF0000"/>
              </a:solidFill>
            </a:rPr>
            <a:t> Number: 1</a:t>
          </a:r>
          <a:endParaRPr lang="en-US" sz="14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561974</xdr:colOff>
      <xdr:row>7</xdr:row>
      <xdr:rowOff>152400</xdr:rowOff>
    </xdr:from>
    <xdr:to>
      <xdr:col>7</xdr:col>
      <xdr:colOff>1581149</xdr:colOff>
      <xdr:row>9</xdr:row>
      <xdr:rowOff>920872</xdr:rowOff>
    </xdr:to>
    <xdr:pic>
      <xdr:nvPicPr>
        <xdr:cNvPr id="39" name="Picture 38" descr="Door Emergency Exit Push Bar and Lever Handle 6603-LP-P | Terra Universal">
          <a:extLst>
            <a:ext uri="{FF2B5EF4-FFF2-40B4-BE49-F238E27FC236}">
              <a16:creationId xmlns:a16="http://schemas.microsoft.com/office/drawing/2014/main" id="{4EE69CE9-2FA8-4EF2-92F9-6E1A0F284E6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702"/>
        <a:stretch/>
      </xdr:blipFill>
      <xdr:spPr bwMode="auto">
        <a:xfrm>
          <a:off x="11382374" y="1781175"/>
          <a:ext cx="1019175" cy="11589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479610</xdr:colOff>
      <xdr:row>7</xdr:row>
      <xdr:rowOff>185947</xdr:rowOff>
    </xdr:from>
    <xdr:to>
      <xdr:col>6</xdr:col>
      <xdr:colOff>1809749</xdr:colOff>
      <xdr:row>9</xdr:row>
      <xdr:rowOff>864854</xdr:rowOff>
    </xdr:to>
    <xdr:pic>
      <xdr:nvPicPr>
        <xdr:cNvPr id="50" name="Picture 49" descr="Sargent 1130 - 1131 Midrange Closers">
          <a:extLst>
            <a:ext uri="{FF2B5EF4-FFF2-40B4-BE49-F238E27FC236}">
              <a16:creationId xmlns:a16="http://schemas.microsoft.com/office/drawing/2014/main" id="{F2E22BCD-FFCD-C46C-64D6-A39A0DC723A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56810" y="1443247"/>
          <a:ext cx="1330139" cy="106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794497</xdr:colOff>
      <xdr:row>7</xdr:row>
      <xdr:rowOff>160206</xdr:rowOff>
    </xdr:from>
    <xdr:to>
      <xdr:col>4</xdr:col>
      <xdr:colOff>1362075</xdr:colOff>
      <xdr:row>9</xdr:row>
      <xdr:rowOff>889022</xdr:rowOff>
    </xdr:to>
    <xdr:pic>
      <xdr:nvPicPr>
        <xdr:cNvPr id="12" name="Picture 11" descr="Hardware For Door Pairs">
          <a:extLst>
            <a:ext uri="{FF2B5EF4-FFF2-40B4-BE49-F238E27FC236}">
              <a16:creationId xmlns:a16="http://schemas.microsoft.com/office/drawing/2014/main" id="{5DA76730-2243-48CE-B47F-15D9DEB4572F}"/>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bwMode="auto">
        <a:xfrm>
          <a:off x="4204447" y="1417506"/>
          <a:ext cx="567578" cy="1119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599515</xdr:colOff>
      <xdr:row>8</xdr:row>
      <xdr:rowOff>19052</xdr:rowOff>
    </xdr:from>
    <xdr:to>
      <xdr:col>5</xdr:col>
      <xdr:colOff>1628775</xdr:colOff>
      <xdr:row>9</xdr:row>
      <xdr:rowOff>857812</xdr:rowOff>
    </xdr:to>
    <xdr:pic>
      <xdr:nvPicPr>
        <xdr:cNvPr id="14" name="Picture 13" descr="KD Knock Down Metal Drywall Frames | CDF Distributors">
          <a:extLst>
            <a:ext uri="{FF2B5EF4-FFF2-40B4-BE49-F238E27FC236}">
              <a16:creationId xmlns:a16="http://schemas.microsoft.com/office/drawing/2014/main" id="{63A14925-3434-4574-BD07-5570C9F53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43090" y="1476377"/>
          <a:ext cx="1029260" cy="1029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322728</xdr:colOff>
      <xdr:row>7</xdr:row>
      <xdr:rowOff>131669</xdr:rowOff>
    </xdr:from>
    <xdr:to>
      <xdr:col>8</xdr:col>
      <xdr:colOff>1733550</xdr:colOff>
      <xdr:row>9</xdr:row>
      <xdr:rowOff>857165</xdr:rowOff>
    </xdr:to>
    <xdr:pic>
      <xdr:nvPicPr>
        <xdr:cNvPr id="15" name="Picture 14">
          <a:extLst>
            <a:ext uri="{FF2B5EF4-FFF2-40B4-BE49-F238E27FC236}">
              <a16:creationId xmlns:a16="http://schemas.microsoft.com/office/drawing/2014/main" id="{FD98CC9E-DA1D-4E94-856C-6732EDC7E71A}"/>
            </a:ext>
          </a:extLst>
        </xdr:cNvPr>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1515"/>
        <a:stretch/>
      </xdr:blipFill>
      <xdr:spPr bwMode="auto">
        <a:xfrm>
          <a:off x="13067178" y="1388969"/>
          <a:ext cx="1410822" cy="1116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129113</xdr:colOff>
      <xdr:row>7</xdr:row>
      <xdr:rowOff>421279</xdr:rowOff>
    </xdr:from>
    <xdr:to>
      <xdr:col>6</xdr:col>
      <xdr:colOff>1027043</xdr:colOff>
      <xdr:row>7</xdr:row>
      <xdr:rowOff>1368358</xdr:rowOff>
    </xdr:to>
    <xdr:pic>
      <xdr:nvPicPr>
        <xdr:cNvPr id="32" name="Picture 31" descr="Door Emergency Exit Push Bar and Lever Handle 6603-LP-P | Terra Universal">
          <a:extLst>
            <a:ext uri="{FF2B5EF4-FFF2-40B4-BE49-F238E27FC236}">
              <a16:creationId xmlns:a16="http://schemas.microsoft.com/office/drawing/2014/main" id="{456B7C82-9ABA-49E7-AAF9-EF335826ABF4}"/>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672374" y="1953562"/>
          <a:ext cx="897930" cy="9470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60511</xdr:colOff>
      <xdr:row>7</xdr:row>
      <xdr:rowOff>574816</xdr:rowOff>
    </xdr:from>
    <xdr:to>
      <xdr:col>5</xdr:col>
      <xdr:colOff>1021159</xdr:colOff>
      <xdr:row>7</xdr:row>
      <xdr:rowOff>1347177</xdr:rowOff>
    </xdr:to>
    <xdr:pic>
      <xdr:nvPicPr>
        <xdr:cNvPr id="36" name="Picture 35" descr="Sargent 1130 - 1131 Midrange Closers">
          <a:extLst>
            <a:ext uri="{FF2B5EF4-FFF2-40B4-BE49-F238E27FC236}">
              <a16:creationId xmlns:a16="http://schemas.microsoft.com/office/drawing/2014/main" id="{7276A673-5CDE-4086-945D-764C219E40E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76728" y="2107099"/>
          <a:ext cx="960648" cy="7723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205602</xdr:colOff>
      <xdr:row>7</xdr:row>
      <xdr:rowOff>232436</xdr:rowOff>
    </xdr:from>
    <xdr:to>
      <xdr:col>3</xdr:col>
      <xdr:colOff>784911</xdr:colOff>
      <xdr:row>7</xdr:row>
      <xdr:rowOff>1374913</xdr:rowOff>
    </xdr:to>
    <xdr:pic>
      <xdr:nvPicPr>
        <xdr:cNvPr id="39" name="Picture 38" descr="Hardware For Door Pairs">
          <a:extLst>
            <a:ext uri="{FF2B5EF4-FFF2-40B4-BE49-F238E27FC236}">
              <a16:creationId xmlns:a16="http://schemas.microsoft.com/office/drawing/2014/main" id="{09673F35-FE45-4E5D-95F4-E820CAAC234E}"/>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bwMode="auto">
        <a:xfrm>
          <a:off x="3667732" y="1764719"/>
          <a:ext cx="579309" cy="11424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57004</xdr:colOff>
      <xdr:row>7</xdr:row>
      <xdr:rowOff>380514</xdr:rowOff>
    </xdr:from>
    <xdr:to>
      <xdr:col>4</xdr:col>
      <xdr:colOff>1009990</xdr:colOff>
      <xdr:row>7</xdr:row>
      <xdr:rowOff>1333500</xdr:rowOff>
    </xdr:to>
    <xdr:pic>
      <xdr:nvPicPr>
        <xdr:cNvPr id="41" name="Picture 40" descr="KD Knock Down Metal Drywall Frames | CDF Distributors">
          <a:extLst>
            <a:ext uri="{FF2B5EF4-FFF2-40B4-BE49-F238E27FC236}">
              <a16:creationId xmlns:a16="http://schemas.microsoft.com/office/drawing/2014/main" id="{81A995EF-704C-42E7-90AD-2F9917140F4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46178" y="1912797"/>
          <a:ext cx="952986" cy="9529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53054</xdr:colOff>
      <xdr:row>7</xdr:row>
      <xdr:rowOff>389282</xdr:rowOff>
    </xdr:from>
    <xdr:to>
      <xdr:col>7</xdr:col>
      <xdr:colOff>908066</xdr:colOff>
      <xdr:row>7</xdr:row>
      <xdr:rowOff>1250874</xdr:rowOff>
    </xdr:to>
    <xdr:pic>
      <xdr:nvPicPr>
        <xdr:cNvPr id="42" name="Picture 41">
          <a:extLst>
            <a:ext uri="{FF2B5EF4-FFF2-40B4-BE49-F238E27FC236}">
              <a16:creationId xmlns:a16="http://schemas.microsoft.com/office/drawing/2014/main" id="{A26BCB71-28CA-403E-B039-EE489EF409FA}"/>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755880" y="1921565"/>
          <a:ext cx="855012" cy="861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252417</xdr:colOff>
      <xdr:row>8</xdr:row>
      <xdr:rowOff>61921</xdr:rowOff>
    </xdr:from>
    <xdr:to>
      <xdr:col>2</xdr:col>
      <xdr:colOff>457204</xdr:colOff>
      <xdr:row>8</xdr:row>
      <xdr:rowOff>200033</xdr:rowOff>
    </xdr:to>
    <xdr:sp macro="" textlink="">
      <xdr:nvSpPr>
        <xdr:cNvPr id="2" name="Arrow: Right 2">
          <a:extLst>
            <a:ext uri="{FF2B5EF4-FFF2-40B4-BE49-F238E27FC236}">
              <a16:creationId xmlns:a16="http://schemas.microsoft.com/office/drawing/2014/main" id="{AF72AF3E-0AD4-4EA7-AA11-9BD3B67183AC}"/>
            </a:ext>
          </a:extLst>
        </xdr:cNvPr>
        <xdr:cNvSpPr/>
      </xdr:nvSpPr>
      <xdr:spPr>
        <a:xfrm rot="5400000">
          <a:off x="4257680" y="1581158"/>
          <a:ext cx="138112" cy="20478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157171</xdr:colOff>
      <xdr:row>8</xdr:row>
      <xdr:rowOff>42873</xdr:rowOff>
    </xdr:from>
    <xdr:to>
      <xdr:col>9</xdr:col>
      <xdr:colOff>361958</xdr:colOff>
      <xdr:row>8</xdr:row>
      <xdr:rowOff>180985</xdr:rowOff>
    </xdr:to>
    <xdr:sp macro="" textlink="">
      <xdr:nvSpPr>
        <xdr:cNvPr id="3" name="Arrow: Right 2">
          <a:extLst>
            <a:ext uri="{FF2B5EF4-FFF2-40B4-BE49-F238E27FC236}">
              <a16:creationId xmlns:a16="http://schemas.microsoft.com/office/drawing/2014/main" id="{9C466D0A-A5D4-4014-9651-12080F02D95E}"/>
            </a:ext>
          </a:extLst>
        </xdr:cNvPr>
        <xdr:cNvSpPr/>
      </xdr:nvSpPr>
      <xdr:spPr>
        <a:xfrm rot="5400000">
          <a:off x="12849234" y="1562110"/>
          <a:ext cx="138112" cy="20478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0A67961-4247-47F4-B0C7-8BBF86241346}" name="Table1" displayName="Table1" ref="B11:I235" totalsRowShown="0" headerRowDxfId="11" headerRowBorderDxfId="10" headerRowCellStyle="Heading 2">
  <autoFilter ref="B11:I235" xr:uid="{50A67961-4247-47F4-B0C7-8BBF86241346}"/>
  <tableColumns count="8">
    <tableColumn id="1" xr3:uid="{B8148F66-278D-4972-A650-F63DC5CC3912}" name="Campus"/>
    <tableColumn id="2" xr3:uid="{2CB8803E-90EC-4A5A-ADAA-B1FEFDCF1338}" name="Building"/>
    <tableColumn id="3" xr3:uid="{67242E71-A8AA-46B9-BAEC-A24D172E5C2A}" name="Door Number"/>
    <tableColumn id="9" xr3:uid="{43FC1683-97B1-459C-BA8B-6CD546853FA2}" name="Sturdy Mullion _x000a_(Double Doors Only - Put NA for all other doors)"/>
    <tableColumn id="10" xr3:uid="{82C460D1-B83C-4E67-958F-9C7A1D214B54}" name="Reinforced Door Frames"/>
    <tableColumn id="11" xr3:uid="{343FF681-3CF9-491F-B1BB-87E197CE67A2}" name="Auto Door Closer"/>
    <tableColumn id="12" xr3:uid="{85A8645C-C468-4DD7-83E4-FEFD3F1C42F6}" name="Auto Door Lock"/>
    <tableColumn id="13" xr3:uid="{9FA655A0-D0EC-4F56-BBC2-E4AF97F87538}" name="Emergency Open Mechanism"/>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FE03F7A-40CC-4B48-9202-6763EA84441C}" name="Table14" displayName="Table14" ref="A9:H233" totalsRowShown="0" headerRowDxfId="9" headerRowBorderDxfId="8" headerRowCellStyle="Heading 2">
  <tableColumns count="8">
    <tableColumn id="1" xr3:uid="{043776B6-8857-4B5C-9758-45128B22723D}" name="Campus" dataDxfId="7"/>
    <tableColumn id="2" xr3:uid="{88DAE115-C09D-4BE1-AD54-2A568E49E6E8}" name="Building" dataDxfId="6"/>
    <tableColumn id="3" xr3:uid="{5681DF18-F987-410C-A664-2F1B7487DA47}" name="Door Number" dataDxfId="5"/>
    <tableColumn id="9" xr3:uid="{6F624E5A-5B47-455B-A40A-034AA0B856C2}" name="Sturdy Mullion (Double Doors Only)" dataDxfId="4"/>
    <tableColumn id="10" xr3:uid="{45AC182C-17DB-40A6-98EA-1F12B98A047D}" name="Reinforced Door Frames" dataDxfId="3"/>
    <tableColumn id="11" xr3:uid="{5115F9CA-E526-434D-A0B7-45FA219B9ED7}" name="Auto Door Closer" dataDxfId="2"/>
    <tableColumn id="12" xr3:uid="{96582A4C-57C2-48B9-828E-A5118D81A00E}" name="Auto Door Lock" dataDxfId="1"/>
    <tableColumn id="13" xr3:uid="{44A5852F-8659-4081-850E-7CDFAE5667A9}" name="Emergency Open Mechanism"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ea.texas.gov/texas-schools/health-safety-discipline/safe-and-supportive-school-program" TargetMode="External"/><Relationship Id="rId1" Type="http://schemas.openxmlformats.org/officeDocument/2006/relationships/hyperlink" Target="https://txssc.txstate.edu/tools/ss-audit-toolki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tea.texas.gov/sites/default/files/district-level-exterior-door-safety-audit-tracker.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34DDF-C237-49A4-841B-8A85F288CD10}">
  <sheetPr>
    <pageSetUpPr fitToPage="1"/>
  </sheetPr>
  <dimension ref="A1:A12"/>
  <sheetViews>
    <sheetView tabSelected="1" zoomScale="85" zoomScaleNormal="85" workbookViewId="0">
      <selection activeCell="A5" sqref="A5"/>
    </sheetView>
  </sheetViews>
  <sheetFormatPr defaultRowHeight="15" x14ac:dyDescent="0.25"/>
  <cols>
    <col min="1" max="1" width="107.42578125" customWidth="1"/>
    <col min="2" max="3" width="9.28515625" customWidth="1"/>
  </cols>
  <sheetData>
    <row r="1" spans="1:1" ht="95.25" customHeight="1" x14ac:dyDescent="0.25">
      <c r="A1" s="14"/>
    </row>
    <row r="2" spans="1:1" ht="17.25" customHeight="1" x14ac:dyDescent="0.25">
      <c r="A2" s="43" t="s">
        <v>57</v>
      </c>
    </row>
    <row r="3" spans="1:1" ht="15.75" x14ac:dyDescent="0.25">
      <c r="A3" s="15" t="s">
        <v>0</v>
      </c>
    </row>
    <row r="4" spans="1:1" ht="137.1" customHeight="1" x14ac:dyDescent="0.25">
      <c r="A4" s="17" t="s">
        <v>38</v>
      </c>
    </row>
    <row r="5" spans="1:1" ht="89.25" customHeight="1" x14ac:dyDescent="0.25">
      <c r="A5" s="18" t="s">
        <v>74</v>
      </c>
    </row>
    <row r="6" spans="1:1" ht="95.1" customHeight="1" x14ac:dyDescent="0.25">
      <c r="A6" s="17" t="s">
        <v>69</v>
      </c>
    </row>
    <row r="7" spans="1:1" ht="83.45" customHeight="1" x14ac:dyDescent="0.25">
      <c r="A7" s="37" t="s">
        <v>45</v>
      </c>
    </row>
    <row r="8" spans="1:1" ht="15.75" x14ac:dyDescent="0.25">
      <c r="A8" s="15" t="s">
        <v>1</v>
      </c>
    </row>
    <row r="9" spans="1:1" ht="82.5" customHeight="1" thickBot="1" x14ac:dyDescent="0.3">
      <c r="A9" s="16" t="s">
        <v>61</v>
      </c>
    </row>
    <row r="10" spans="1:1" ht="15.75" x14ac:dyDescent="0.25">
      <c r="A10" s="40" t="s">
        <v>58</v>
      </c>
    </row>
    <row r="11" spans="1:1" ht="15.75" x14ac:dyDescent="0.25">
      <c r="A11" s="42" t="s">
        <v>59</v>
      </c>
    </row>
    <row r="12" spans="1:1" ht="16.5" thickBot="1" x14ac:dyDescent="0.3">
      <c r="A12" s="41" t="s">
        <v>60</v>
      </c>
    </row>
  </sheetData>
  <hyperlinks>
    <hyperlink ref="A10" r:id="rId1" xr:uid="{648A727E-9B97-4AF9-80DB-B3B61757FA55}"/>
    <hyperlink ref="A12" r:id="rId2" xr:uid="{AA03282A-0597-4E32-9A8A-CD3A99B4609C}"/>
  </hyperlinks>
  <pageMargins left="0.7" right="0.7" top="0.75" bottom="0.75" header="0.3" footer="0.3"/>
  <pageSetup orientation="portrait"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73DDA-4B83-44B7-AF67-3B920976C883}">
  <sheetPr>
    <pageSetUpPr fitToPage="1"/>
  </sheetPr>
  <dimension ref="A1:F15"/>
  <sheetViews>
    <sheetView showGridLines="0" zoomScale="85" zoomScaleNormal="85" zoomScalePageLayoutView="70" workbookViewId="0"/>
  </sheetViews>
  <sheetFormatPr defaultRowHeight="15" x14ac:dyDescent="0.25"/>
  <cols>
    <col min="2" max="2" width="31.5703125" customWidth="1"/>
    <col min="3" max="3" width="46.28515625" customWidth="1"/>
    <col min="4" max="4" width="75.140625" customWidth="1"/>
    <col min="5" max="5" width="34.5703125" customWidth="1"/>
  </cols>
  <sheetData>
    <row r="1" spans="1:6" ht="135" customHeight="1" x14ac:dyDescent="0.7">
      <c r="A1" s="8"/>
      <c r="B1" s="50" t="s">
        <v>43</v>
      </c>
      <c r="C1" s="51"/>
      <c r="D1" s="51"/>
      <c r="E1" s="52"/>
      <c r="F1" s="8"/>
    </row>
    <row r="2" spans="1:6" ht="153.75" customHeight="1" x14ac:dyDescent="0.25">
      <c r="A2" s="8"/>
      <c r="B2" s="53" t="s">
        <v>54</v>
      </c>
      <c r="C2" s="54"/>
      <c r="D2" s="54"/>
      <c r="E2" s="55"/>
      <c r="F2" s="8"/>
    </row>
    <row r="3" spans="1:6" ht="18.75" x14ac:dyDescent="0.3">
      <c r="A3" s="8"/>
      <c r="B3" s="23" t="s">
        <v>2</v>
      </c>
      <c r="C3" s="23" t="s">
        <v>3</v>
      </c>
      <c r="D3" s="23" t="s">
        <v>4</v>
      </c>
      <c r="E3" s="23" t="s">
        <v>5</v>
      </c>
      <c r="F3" s="8"/>
    </row>
    <row r="4" spans="1:6" ht="118.5" customHeight="1" x14ac:dyDescent="0.25">
      <c r="A4" s="8"/>
      <c r="B4" s="24" t="s">
        <v>44</v>
      </c>
      <c r="C4" s="20"/>
      <c r="D4" s="24" t="s">
        <v>70</v>
      </c>
      <c r="E4" s="24" t="s">
        <v>25</v>
      </c>
      <c r="F4" s="8"/>
    </row>
    <row r="5" spans="1:6" ht="129.75" customHeight="1" x14ac:dyDescent="0.25">
      <c r="A5" s="8"/>
      <c r="B5" s="6" t="s">
        <v>7</v>
      </c>
      <c r="C5" s="3"/>
      <c r="D5" s="13" t="s">
        <v>32</v>
      </c>
      <c r="E5" s="13" t="s">
        <v>31</v>
      </c>
      <c r="F5" s="8"/>
    </row>
    <row r="6" spans="1:6" ht="168.75" customHeight="1" x14ac:dyDescent="0.25">
      <c r="A6" s="8"/>
      <c r="B6" s="6" t="s">
        <v>8</v>
      </c>
      <c r="C6" s="6"/>
      <c r="D6" s="19" t="s">
        <v>71</v>
      </c>
      <c r="E6" s="13" t="s">
        <v>28</v>
      </c>
      <c r="F6" s="8"/>
    </row>
    <row r="7" spans="1:6" ht="188.25" customHeight="1" x14ac:dyDescent="0.25">
      <c r="A7" s="8"/>
      <c r="B7" s="6" t="s">
        <v>9</v>
      </c>
      <c r="C7" s="6"/>
      <c r="D7" s="19" t="s">
        <v>26</v>
      </c>
      <c r="E7" s="13" t="s">
        <v>27</v>
      </c>
      <c r="F7" s="8"/>
    </row>
    <row r="8" spans="1:6" ht="116.25" customHeight="1" x14ac:dyDescent="0.25">
      <c r="A8" s="8"/>
      <c r="B8" s="19" t="s">
        <v>10</v>
      </c>
      <c r="C8" s="3"/>
      <c r="D8" s="13" t="s">
        <v>33</v>
      </c>
      <c r="E8" s="13" t="s">
        <v>29</v>
      </c>
      <c r="F8" s="8"/>
    </row>
    <row r="9" spans="1:6" ht="116.25" customHeight="1" x14ac:dyDescent="0.25">
      <c r="A9" s="8"/>
      <c r="B9" s="19" t="s">
        <v>53</v>
      </c>
      <c r="C9" s="3"/>
      <c r="D9" s="13" t="s">
        <v>55</v>
      </c>
      <c r="E9" s="13" t="s">
        <v>56</v>
      </c>
      <c r="F9" s="8"/>
    </row>
    <row r="10" spans="1:6" ht="60.75" customHeight="1" x14ac:dyDescent="0.25">
      <c r="A10" s="8"/>
      <c r="B10" s="8"/>
      <c r="C10" s="8"/>
      <c r="D10" s="11"/>
      <c r="E10" s="8"/>
      <c r="F10" s="8"/>
    </row>
    <row r="11" spans="1:6" x14ac:dyDescent="0.25">
      <c r="A11" s="8"/>
      <c r="B11" s="8"/>
      <c r="C11" s="8"/>
      <c r="D11" s="11"/>
      <c r="E11" s="8"/>
      <c r="F11" s="8"/>
    </row>
    <row r="12" spans="1:6" x14ac:dyDescent="0.25">
      <c r="D12" s="2"/>
    </row>
    <row r="14" spans="1:6" x14ac:dyDescent="0.25">
      <c r="D14" s="2"/>
    </row>
    <row r="15" spans="1:6" x14ac:dyDescent="0.25">
      <c r="D15" s="2"/>
    </row>
  </sheetData>
  <mergeCells count="2">
    <mergeCell ref="B1:E1"/>
    <mergeCell ref="B2:E2"/>
  </mergeCells>
  <pageMargins left="0.25" right="0.25" top="0.75" bottom="0.75" header="0.3" footer="0.3"/>
  <pageSetup scale="4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E144D-2F4B-4A35-8EA7-47455A8C0BFE}">
  <sheetPr>
    <tabColor theme="7" tint="0.79998168889431442"/>
    <pageSetUpPr fitToPage="1"/>
  </sheetPr>
  <dimension ref="A1:F3"/>
  <sheetViews>
    <sheetView showGridLines="0" workbookViewId="0">
      <selection sqref="A1:F1"/>
    </sheetView>
  </sheetViews>
  <sheetFormatPr defaultRowHeight="15" x14ac:dyDescent="0.25"/>
  <cols>
    <col min="6" max="6" width="117.5703125" customWidth="1"/>
  </cols>
  <sheetData>
    <row r="1" spans="1:6" x14ac:dyDescent="0.25">
      <c r="A1" s="56" t="s">
        <v>11</v>
      </c>
      <c r="B1" s="57"/>
      <c r="C1" s="57"/>
      <c r="D1" s="57"/>
      <c r="E1" s="57"/>
      <c r="F1" s="57"/>
    </row>
    <row r="2" spans="1:6" x14ac:dyDescent="0.25">
      <c r="A2" s="58" t="s">
        <v>12</v>
      </c>
      <c r="B2" s="59"/>
      <c r="C2" s="60" t="s">
        <v>13</v>
      </c>
      <c r="D2" s="61"/>
      <c r="E2" s="61"/>
      <c r="F2" s="61"/>
    </row>
    <row r="3" spans="1:6" x14ac:dyDescent="0.25">
      <c r="A3" s="62" t="s">
        <v>14</v>
      </c>
      <c r="B3" s="63"/>
      <c r="C3" s="64">
        <v>1</v>
      </c>
      <c r="D3" s="65"/>
      <c r="E3" s="65"/>
      <c r="F3" s="65"/>
    </row>
  </sheetData>
  <sheetProtection selectLockedCells="1" selectUnlockedCells="1"/>
  <mergeCells count="5">
    <mergeCell ref="A1:F1"/>
    <mergeCell ref="A2:B2"/>
    <mergeCell ref="C2:F2"/>
    <mergeCell ref="A3:B3"/>
    <mergeCell ref="C3:F3"/>
  </mergeCells>
  <pageMargins left="0.7" right="0.7" top="0.75" bottom="0.75" header="0.3" footer="0.3"/>
  <pageSetup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41B42-0516-411F-97A9-6493155E8F36}">
  <sheetPr>
    <pageSetUpPr fitToPage="1"/>
  </sheetPr>
  <dimension ref="A1:F4"/>
  <sheetViews>
    <sheetView showGridLines="0" workbookViewId="0">
      <selection sqref="A1:F1"/>
    </sheetView>
  </sheetViews>
  <sheetFormatPr defaultRowHeight="15" x14ac:dyDescent="0.25"/>
  <cols>
    <col min="6" max="6" width="117.5703125" customWidth="1"/>
  </cols>
  <sheetData>
    <row r="1" spans="1:6" x14ac:dyDescent="0.25">
      <c r="A1" s="56" t="s">
        <v>11</v>
      </c>
      <c r="B1" s="57"/>
      <c r="C1" s="57"/>
      <c r="D1" s="57"/>
      <c r="E1" s="57"/>
      <c r="F1" s="57"/>
    </row>
    <row r="2" spans="1:6" x14ac:dyDescent="0.25">
      <c r="A2" s="58" t="s">
        <v>12</v>
      </c>
      <c r="B2" s="59"/>
      <c r="C2" s="67"/>
      <c r="D2" s="61"/>
      <c r="E2" s="61"/>
      <c r="F2" s="61"/>
    </row>
    <row r="3" spans="1:6" x14ac:dyDescent="0.25">
      <c r="A3" s="62" t="s">
        <v>15</v>
      </c>
      <c r="B3" s="63"/>
      <c r="C3" s="67"/>
      <c r="D3" s="61"/>
      <c r="E3" s="61"/>
      <c r="F3" s="61"/>
    </row>
    <row r="4" spans="1:6" x14ac:dyDescent="0.25">
      <c r="A4" s="66" t="s">
        <v>16</v>
      </c>
      <c r="B4" s="66"/>
      <c r="C4" s="66"/>
      <c r="D4" s="66"/>
      <c r="E4" s="66"/>
      <c r="F4" s="66"/>
    </row>
  </sheetData>
  <sheetProtection selectLockedCells="1"/>
  <mergeCells count="6">
    <mergeCell ref="A4:F4"/>
    <mergeCell ref="A1:F1"/>
    <mergeCell ref="A2:B2"/>
    <mergeCell ref="C2:F2"/>
    <mergeCell ref="A3:B3"/>
    <mergeCell ref="C3:F3"/>
  </mergeCells>
  <pageMargins left="0.7" right="0.7" top="0.75" bottom="0.75" header="0.3" footer="0.3"/>
  <pageSetup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60946-348E-42D9-85F4-EBD67AC5D435}">
  <sheetPr>
    <pageSetUpPr autoPageBreaks="0"/>
  </sheetPr>
  <dimension ref="B1:I19"/>
  <sheetViews>
    <sheetView showGridLines="0" zoomScaleNormal="100" workbookViewId="0"/>
  </sheetViews>
  <sheetFormatPr defaultRowHeight="15" x14ac:dyDescent="0.25"/>
  <cols>
    <col min="1" max="1" width="6.140625" customWidth="1"/>
    <col min="2" max="2" width="23.140625" customWidth="1"/>
    <col min="3" max="3" width="14.5703125" customWidth="1"/>
    <col min="4" max="4" width="18.28515625" customWidth="1"/>
    <col min="5" max="9" width="35" customWidth="1"/>
  </cols>
  <sheetData>
    <row r="1" spans="2:9" ht="33" customHeight="1" x14ac:dyDescent="0.5">
      <c r="B1" s="68" t="s">
        <v>17</v>
      </c>
      <c r="C1" s="69"/>
      <c r="D1" s="69"/>
      <c r="E1" s="69"/>
      <c r="F1" s="69"/>
      <c r="G1" s="69"/>
      <c r="H1" s="69"/>
      <c r="I1" s="69"/>
    </row>
    <row r="2" spans="2:9" ht="18.75" customHeight="1" x14ac:dyDescent="0.25">
      <c r="B2" s="70" t="s">
        <v>30</v>
      </c>
      <c r="C2" s="70"/>
      <c r="D2" s="70"/>
      <c r="E2" s="70"/>
      <c r="F2" s="70"/>
      <c r="G2" s="70"/>
      <c r="H2" s="70"/>
      <c r="I2" s="70"/>
    </row>
    <row r="3" spans="2:9" ht="16.5" customHeight="1" x14ac:dyDescent="0.25">
      <c r="B3" s="10" t="s">
        <v>18</v>
      </c>
      <c r="C3" s="71" t="s">
        <v>62</v>
      </c>
      <c r="D3" s="71"/>
      <c r="E3" s="71"/>
      <c r="F3" s="71"/>
      <c r="G3" s="71"/>
      <c r="H3" s="71"/>
      <c r="I3" s="71"/>
    </row>
    <row r="4" spans="2:9" ht="15" customHeight="1" x14ac:dyDescent="0.25">
      <c r="B4" s="10" t="s">
        <v>34</v>
      </c>
      <c r="C4" s="71" t="s">
        <v>63</v>
      </c>
      <c r="D4" s="71"/>
      <c r="E4" s="71"/>
      <c r="F4" s="71"/>
      <c r="G4" s="71"/>
      <c r="H4" s="71"/>
      <c r="I4" s="71"/>
    </row>
    <row r="5" spans="2:9" ht="15" customHeight="1" x14ac:dyDescent="0.25">
      <c r="B5" s="10" t="s">
        <v>46</v>
      </c>
      <c r="C5" s="75" t="s">
        <v>64</v>
      </c>
      <c r="D5" s="76"/>
      <c r="E5" s="76"/>
      <c r="F5" s="76"/>
      <c r="G5" s="76"/>
      <c r="H5" s="76"/>
      <c r="I5" s="77"/>
    </row>
    <row r="6" spans="2:9" ht="15" customHeight="1" x14ac:dyDescent="0.25">
      <c r="B6" s="10" t="s">
        <v>19</v>
      </c>
      <c r="C6" s="75" t="s">
        <v>48</v>
      </c>
      <c r="D6" s="76"/>
      <c r="E6" s="76"/>
      <c r="F6" s="76"/>
      <c r="G6" s="76"/>
      <c r="H6" s="76"/>
      <c r="I6" s="77"/>
    </row>
    <row r="7" spans="2:9" ht="15" customHeight="1" x14ac:dyDescent="0.25">
      <c r="B7" s="35"/>
      <c r="C7" s="26"/>
      <c r="D7" s="26"/>
      <c r="E7" s="33"/>
      <c r="F7" s="26"/>
      <c r="G7" s="26"/>
      <c r="H7" s="26"/>
      <c r="I7" s="34"/>
    </row>
    <row r="8" spans="2:9" ht="15.75" customHeight="1" x14ac:dyDescent="0.25">
      <c r="B8" s="27"/>
      <c r="C8" s="26"/>
      <c r="D8" s="26"/>
      <c r="E8" s="78"/>
      <c r="F8" s="79"/>
      <c r="G8" s="79"/>
      <c r="H8" s="79"/>
      <c r="I8" s="79"/>
    </row>
    <row r="9" spans="2:9" x14ac:dyDescent="0.25">
      <c r="B9" s="27"/>
      <c r="C9" s="26"/>
      <c r="D9" s="26"/>
      <c r="E9" s="78"/>
      <c r="F9" s="79"/>
      <c r="G9" s="79"/>
      <c r="H9" s="79"/>
      <c r="I9" s="79"/>
    </row>
    <row r="10" spans="2:9" ht="74.25" customHeight="1" x14ac:dyDescent="0.25">
      <c r="B10" s="72" t="s">
        <v>67</v>
      </c>
      <c r="C10" s="73"/>
      <c r="D10" s="74"/>
      <c r="E10" s="78"/>
      <c r="F10" s="79"/>
      <c r="G10" s="79"/>
      <c r="H10" s="79"/>
      <c r="I10" s="79"/>
    </row>
    <row r="11" spans="2:9" ht="45.75" customHeight="1" x14ac:dyDescent="0.25">
      <c r="B11" s="44" t="s">
        <v>20</v>
      </c>
      <c r="C11" s="44" t="s">
        <v>21</v>
      </c>
      <c r="D11" s="44" t="s">
        <v>22</v>
      </c>
      <c r="E11" s="45" t="s">
        <v>47</v>
      </c>
      <c r="F11" s="45" t="s">
        <v>7</v>
      </c>
      <c r="G11" s="45" t="s">
        <v>8</v>
      </c>
      <c r="H11" s="45" t="s">
        <v>9</v>
      </c>
      <c r="I11" s="46" t="s">
        <v>10</v>
      </c>
    </row>
    <row r="12" spans="2:9" x14ac:dyDescent="0.25">
      <c r="B12" s="21" t="s">
        <v>65</v>
      </c>
      <c r="C12" s="12" t="s">
        <v>66</v>
      </c>
      <c r="D12">
        <v>1.1000000000000001</v>
      </c>
      <c r="E12" s="1" t="s">
        <v>23</v>
      </c>
      <c r="F12" s="25" t="s">
        <v>23</v>
      </c>
      <c r="G12" s="25" t="s">
        <v>23</v>
      </c>
      <c r="H12" s="25" t="s">
        <v>23</v>
      </c>
      <c r="I12" s="25" t="s">
        <v>23</v>
      </c>
    </row>
    <row r="13" spans="2:9" x14ac:dyDescent="0.25">
      <c r="B13" s="21" t="s">
        <v>65</v>
      </c>
      <c r="C13" s="12" t="s">
        <v>66</v>
      </c>
      <c r="D13">
        <v>1.2</v>
      </c>
      <c r="E13" s="25" t="s">
        <v>24</v>
      </c>
      <c r="F13" s="25" t="s">
        <v>23</v>
      </c>
      <c r="G13" s="25" t="s">
        <v>37</v>
      </c>
      <c r="H13" s="25" t="s">
        <v>23</v>
      </c>
      <c r="I13" s="25" t="s">
        <v>52</v>
      </c>
    </row>
    <row r="14" spans="2:9" x14ac:dyDescent="0.25">
      <c r="B14" s="21"/>
      <c r="C14" s="12"/>
      <c r="E14" s="25"/>
      <c r="F14" s="25"/>
      <c r="G14" s="25"/>
      <c r="H14" s="25"/>
      <c r="I14" s="25"/>
    </row>
    <row r="15" spans="2:9" x14ac:dyDescent="0.25">
      <c r="B15" s="21"/>
      <c r="C15" s="12"/>
      <c r="E15" s="25"/>
      <c r="F15" s="25"/>
      <c r="G15" s="25"/>
      <c r="H15" s="25"/>
      <c r="I15" s="25"/>
    </row>
    <row r="16" spans="2:9" x14ac:dyDescent="0.25">
      <c r="B16" s="21"/>
      <c r="C16" s="12"/>
      <c r="E16" s="25"/>
      <c r="F16" s="25"/>
      <c r="G16" s="25"/>
      <c r="H16" s="25"/>
      <c r="I16" s="25"/>
    </row>
    <row r="17" spans="2:9" x14ac:dyDescent="0.25">
      <c r="B17" s="21"/>
      <c r="C17" s="12"/>
      <c r="E17" s="25"/>
      <c r="F17" s="25"/>
      <c r="G17" s="25"/>
      <c r="H17" s="25"/>
      <c r="I17" s="25"/>
    </row>
    <row r="18" spans="2:9" x14ac:dyDescent="0.25">
      <c r="B18" s="21"/>
      <c r="C18" s="12"/>
      <c r="E18" s="25"/>
      <c r="F18" s="25"/>
      <c r="G18" s="25"/>
      <c r="H18" s="25"/>
      <c r="I18" s="25"/>
    </row>
    <row r="19" spans="2:9" x14ac:dyDescent="0.25">
      <c r="E19" s="25"/>
      <c r="F19" s="25"/>
      <c r="G19" s="25"/>
      <c r="H19" s="25"/>
      <c r="I19" s="25"/>
    </row>
  </sheetData>
  <mergeCells count="12">
    <mergeCell ref="B1:I1"/>
    <mergeCell ref="B2:I2"/>
    <mergeCell ref="C3:I3"/>
    <mergeCell ref="C4:I4"/>
    <mergeCell ref="B10:D10"/>
    <mergeCell ref="C5:I5"/>
    <mergeCell ref="C6:I6"/>
    <mergeCell ref="E8:E10"/>
    <mergeCell ref="F8:F10"/>
    <mergeCell ref="G8:G10"/>
    <mergeCell ref="H8:H10"/>
    <mergeCell ref="I8:I10"/>
  </mergeCells>
  <phoneticPr fontId="3" type="noConversion"/>
  <conditionalFormatting sqref="E12:I235">
    <cfRule type="expression" dxfId="12" priority="6">
      <formula>ISNA($J$19:$J$235)</formula>
    </cfRule>
  </conditionalFormatting>
  <pageMargins left="0.7" right="0.7" top="0.75" bottom="0.75" header="0.3" footer="0.3"/>
  <pageSetup orientation="portrait" horizontalDpi="1200" verticalDpi="120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F2625-C397-4D2A-85AC-FDC8B01A50F8}">
  <sheetPr>
    <pageSetUpPr fitToPage="1"/>
  </sheetPr>
  <dimension ref="A1:H233"/>
  <sheetViews>
    <sheetView showGridLines="0" view="pageBreakPreview" zoomScaleNormal="85" zoomScaleSheetLayoutView="100" workbookViewId="0">
      <selection sqref="A1:H1"/>
    </sheetView>
  </sheetViews>
  <sheetFormatPr defaultRowHeight="15" x14ac:dyDescent="0.25"/>
  <cols>
    <col min="1" max="1" width="24" customWidth="1"/>
    <col min="2" max="2" width="14.5703125" customWidth="1"/>
    <col min="3" max="3" width="16.7109375" customWidth="1"/>
    <col min="4" max="6" width="15.42578125" customWidth="1"/>
    <col min="7" max="7" width="17.42578125" customWidth="1"/>
    <col min="8" max="8" width="14.85546875" customWidth="1"/>
  </cols>
  <sheetData>
    <row r="1" spans="1:8" ht="33" customHeight="1" x14ac:dyDescent="0.5">
      <c r="A1" s="81" t="s">
        <v>17</v>
      </c>
      <c r="B1" s="81"/>
      <c r="C1" s="81"/>
      <c r="D1" s="81"/>
      <c r="E1" s="81"/>
      <c r="F1" s="81"/>
      <c r="G1" s="81"/>
      <c r="H1" s="81"/>
    </row>
    <row r="2" spans="1:8" ht="34.5" customHeight="1" x14ac:dyDescent="0.25">
      <c r="A2" s="82" t="s">
        <v>30</v>
      </c>
      <c r="B2" s="83"/>
      <c r="C2" s="83"/>
      <c r="D2" s="83"/>
      <c r="E2" s="83"/>
      <c r="F2" s="83"/>
      <c r="G2" s="83"/>
      <c r="H2" s="83"/>
    </row>
    <row r="3" spans="1:8" ht="21.75" customHeight="1" x14ac:dyDescent="0.25">
      <c r="A3" s="10" t="s">
        <v>18</v>
      </c>
      <c r="B3" s="80" t="s">
        <v>35</v>
      </c>
      <c r="C3" s="80"/>
      <c r="D3" s="80"/>
      <c r="E3" s="80"/>
      <c r="F3" s="80"/>
      <c r="G3" s="80"/>
      <c r="H3" s="80"/>
    </row>
    <row r="4" spans="1:8" ht="21.75" customHeight="1" x14ac:dyDescent="0.25">
      <c r="A4" s="10" t="s">
        <v>34</v>
      </c>
      <c r="B4" s="80" t="s">
        <v>36</v>
      </c>
      <c r="C4" s="80"/>
      <c r="D4" s="80"/>
      <c r="E4" s="80"/>
      <c r="F4" s="80"/>
      <c r="G4" s="80"/>
      <c r="H4" s="80"/>
    </row>
    <row r="5" spans="1:8" ht="21.75" customHeight="1" x14ac:dyDescent="0.25">
      <c r="A5" s="10" t="s">
        <v>46</v>
      </c>
      <c r="B5" s="75" t="s">
        <v>49</v>
      </c>
      <c r="C5" s="76"/>
      <c r="D5" s="76"/>
      <c r="E5" s="76"/>
      <c r="F5" s="76"/>
      <c r="G5" s="76"/>
      <c r="H5" s="77"/>
    </row>
    <row r="6" spans="1:8" ht="21.75" customHeight="1" x14ac:dyDescent="0.25">
      <c r="A6" s="10" t="s">
        <v>19</v>
      </c>
      <c r="B6" s="75" t="s">
        <v>48</v>
      </c>
      <c r="C6" s="76"/>
      <c r="D6" s="76"/>
      <c r="E6" s="76"/>
      <c r="F6" s="76"/>
      <c r="G6" s="76"/>
      <c r="H6" s="77"/>
    </row>
    <row r="7" spans="1:8" x14ac:dyDescent="0.25">
      <c r="A7" s="9"/>
      <c r="B7" s="9"/>
      <c r="C7" s="9"/>
      <c r="D7" s="9"/>
      <c r="E7" s="9"/>
      <c r="F7" s="9"/>
      <c r="G7" s="9"/>
      <c r="H7" s="9"/>
    </row>
    <row r="8" spans="1:8" ht="112.5" customHeight="1" x14ac:dyDescent="0.25">
      <c r="A8" s="9"/>
      <c r="B8" s="11"/>
      <c r="C8" s="11"/>
      <c r="D8" s="3"/>
      <c r="E8" s="3"/>
      <c r="F8" s="3"/>
      <c r="G8" s="3"/>
      <c r="H8" s="3"/>
    </row>
    <row r="9" spans="1:8" ht="63" x14ac:dyDescent="0.25">
      <c r="A9" s="47" t="s">
        <v>20</v>
      </c>
      <c r="B9" s="47" t="s">
        <v>21</v>
      </c>
      <c r="C9" s="47" t="s">
        <v>22</v>
      </c>
      <c r="D9" s="45" t="s">
        <v>6</v>
      </c>
      <c r="E9" s="45" t="s">
        <v>7</v>
      </c>
      <c r="F9" s="45" t="s">
        <v>8</v>
      </c>
      <c r="G9" s="45" t="s">
        <v>9</v>
      </c>
      <c r="H9" s="46" t="s">
        <v>10</v>
      </c>
    </row>
    <row r="10" spans="1:8" ht="29.25" customHeight="1" x14ac:dyDescent="0.25">
      <c r="A10" s="5"/>
      <c r="B10" s="3"/>
      <c r="C10" s="3"/>
      <c r="D10" s="4"/>
      <c r="E10" s="4"/>
      <c r="F10" s="4"/>
      <c r="G10" s="4"/>
      <c r="H10" s="20"/>
    </row>
    <row r="11" spans="1:8" ht="29.25" customHeight="1" x14ac:dyDescent="0.25">
      <c r="A11" s="5"/>
      <c r="B11" s="3"/>
      <c r="C11" s="3"/>
      <c r="D11" s="4"/>
      <c r="E11" s="4"/>
      <c r="F11" s="4"/>
      <c r="G11" s="4"/>
      <c r="H11" s="3"/>
    </row>
    <row r="12" spans="1:8" ht="29.25" customHeight="1" x14ac:dyDescent="0.25">
      <c r="A12" s="5"/>
      <c r="B12" s="3"/>
      <c r="C12" s="3"/>
      <c r="D12" s="4"/>
      <c r="E12" s="4"/>
      <c r="F12" s="4"/>
      <c r="G12" s="4"/>
      <c r="H12" s="3"/>
    </row>
    <row r="13" spans="1:8" ht="29.25" customHeight="1" x14ac:dyDescent="0.25">
      <c r="A13" s="5"/>
      <c r="B13" s="3"/>
      <c r="C13" s="3"/>
      <c r="D13" s="4"/>
      <c r="E13" s="4"/>
      <c r="F13" s="4"/>
      <c r="G13" s="4"/>
      <c r="H13" s="3"/>
    </row>
    <row r="14" spans="1:8" ht="29.25" customHeight="1" x14ac:dyDescent="0.25">
      <c r="A14" s="5"/>
      <c r="B14" s="3"/>
      <c r="C14" s="3"/>
      <c r="D14" s="4"/>
      <c r="E14" s="4"/>
      <c r="F14" s="4"/>
      <c r="G14" s="4"/>
      <c r="H14" s="3"/>
    </row>
    <row r="15" spans="1:8" ht="29.25" customHeight="1" x14ac:dyDescent="0.25">
      <c r="A15" s="5"/>
      <c r="B15" s="3"/>
      <c r="C15" s="3"/>
      <c r="D15" s="4"/>
      <c r="E15" s="4"/>
      <c r="F15" s="4"/>
      <c r="G15" s="4"/>
      <c r="H15" s="3"/>
    </row>
    <row r="16" spans="1:8" ht="29.25" customHeight="1" x14ac:dyDescent="0.25">
      <c r="A16" s="5"/>
      <c r="B16" s="3"/>
      <c r="C16" s="3"/>
      <c r="D16" s="4"/>
      <c r="E16" s="4"/>
      <c r="F16" s="4"/>
      <c r="G16" s="4"/>
      <c r="H16" s="3"/>
    </row>
    <row r="17" spans="1:8" ht="29.25" customHeight="1" x14ac:dyDescent="0.25">
      <c r="A17" s="3"/>
      <c r="B17" s="3"/>
      <c r="C17" s="3"/>
      <c r="D17" s="3"/>
      <c r="E17" s="3"/>
      <c r="F17" s="3"/>
      <c r="G17" s="3"/>
      <c r="H17" s="3"/>
    </row>
    <row r="18" spans="1:8" ht="29.25" customHeight="1" x14ac:dyDescent="0.25">
      <c r="A18" s="3"/>
      <c r="B18" s="3"/>
      <c r="C18" s="3"/>
      <c r="D18" s="3"/>
      <c r="E18" s="3"/>
      <c r="F18" s="3"/>
      <c r="G18" s="3"/>
      <c r="H18" s="3"/>
    </row>
    <row r="19" spans="1:8" ht="29.25" customHeight="1" x14ac:dyDescent="0.25">
      <c r="A19" s="3"/>
      <c r="B19" s="3"/>
      <c r="C19" s="3"/>
      <c r="D19" s="3"/>
      <c r="E19" s="3"/>
      <c r="F19" s="3"/>
      <c r="G19" s="3"/>
      <c r="H19" s="3"/>
    </row>
    <row r="20" spans="1:8" ht="29.25" customHeight="1" x14ac:dyDescent="0.25">
      <c r="A20" s="3"/>
      <c r="B20" s="3"/>
      <c r="C20" s="3"/>
      <c r="D20" s="3"/>
      <c r="E20" s="3"/>
      <c r="F20" s="3"/>
      <c r="G20" s="3"/>
      <c r="H20" s="3"/>
    </row>
    <row r="21" spans="1:8" ht="29.25" customHeight="1" x14ac:dyDescent="0.25">
      <c r="A21" s="3"/>
      <c r="B21" s="3"/>
      <c r="C21" s="3"/>
      <c r="D21" s="3"/>
      <c r="E21" s="3"/>
      <c r="F21" s="3"/>
      <c r="G21" s="3"/>
      <c r="H21" s="3"/>
    </row>
    <row r="22" spans="1:8" ht="29.25" customHeight="1" x14ac:dyDescent="0.25">
      <c r="A22" s="3"/>
      <c r="B22" s="3"/>
      <c r="C22" s="3"/>
      <c r="D22" s="3"/>
      <c r="E22" s="3"/>
      <c r="F22" s="3"/>
      <c r="G22" s="3"/>
      <c r="H22" s="3"/>
    </row>
    <row r="23" spans="1:8" ht="29.25" customHeight="1" x14ac:dyDescent="0.25">
      <c r="A23" s="3"/>
      <c r="B23" s="3"/>
      <c r="C23" s="3"/>
      <c r="D23" s="3"/>
      <c r="E23" s="3"/>
      <c r="F23" s="3"/>
      <c r="G23" s="3"/>
      <c r="H23" s="3"/>
    </row>
    <row r="24" spans="1:8" ht="29.25" customHeight="1" x14ac:dyDescent="0.25">
      <c r="A24" s="3"/>
      <c r="B24" s="3"/>
      <c r="C24" s="3"/>
      <c r="D24" s="3"/>
      <c r="E24" s="3"/>
      <c r="F24" s="3"/>
      <c r="G24" s="3"/>
      <c r="H24" s="3"/>
    </row>
    <row r="25" spans="1:8" ht="29.25" customHeight="1" x14ac:dyDescent="0.25">
      <c r="A25" s="3"/>
      <c r="B25" s="3"/>
      <c r="C25" s="3"/>
      <c r="D25" s="3"/>
      <c r="E25" s="3"/>
      <c r="F25" s="3"/>
      <c r="G25" s="3"/>
      <c r="H25" s="3"/>
    </row>
    <row r="26" spans="1:8" ht="29.25" customHeight="1" x14ac:dyDescent="0.25">
      <c r="A26" s="3"/>
      <c r="B26" s="3"/>
      <c r="C26" s="3"/>
      <c r="D26" s="3"/>
      <c r="E26" s="3"/>
      <c r="F26" s="3"/>
      <c r="G26" s="3"/>
      <c r="H26" s="3"/>
    </row>
    <row r="27" spans="1:8" ht="29.25" customHeight="1" x14ac:dyDescent="0.25">
      <c r="A27" s="3"/>
      <c r="B27" s="3"/>
      <c r="C27" s="3"/>
      <c r="D27" s="3"/>
      <c r="E27" s="3"/>
      <c r="F27" s="3"/>
      <c r="G27" s="3"/>
      <c r="H27" s="3"/>
    </row>
    <row r="28" spans="1:8" ht="29.25" customHeight="1" x14ac:dyDescent="0.25">
      <c r="A28" s="3"/>
      <c r="B28" s="3"/>
      <c r="C28" s="3"/>
      <c r="D28" s="3"/>
      <c r="E28" s="3"/>
      <c r="F28" s="3"/>
      <c r="G28" s="3"/>
      <c r="H28" s="3"/>
    </row>
    <row r="29" spans="1:8" ht="29.25" customHeight="1" x14ac:dyDescent="0.25">
      <c r="A29" s="3"/>
      <c r="B29" s="3"/>
      <c r="C29" s="3"/>
      <c r="D29" s="3"/>
      <c r="E29" s="3"/>
      <c r="F29" s="3"/>
      <c r="G29" s="3"/>
      <c r="H29" s="3"/>
    </row>
    <row r="30" spans="1:8" ht="29.25" customHeight="1" x14ac:dyDescent="0.25">
      <c r="A30" s="3"/>
      <c r="B30" s="3"/>
      <c r="C30" s="3"/>
      <c r="D30" s="3"/>
      <c r="E30" s="3"/>
      <c r="F30" s="3"/>
      <c r="G30" s="3"/>
      <c r="H30" s="3"/>
    </row>
    <row r="31" spans="1:8" ht="29.25" customHeight="1" x14ac:dyDescent="0.25">
      <c r="A31" s="3"/>
      <c r="B31" s="3"/>
      <c r="C31" s="3"/>
      <c r="D31" s="3"/>
      <c r="E31" s="3"/>
      <c r="F31" s="3"/>
      <c r="G31" s="3"/>
      <c r="H31" s="3"/>
    </row>
    <row r="32" spans="1:8" ht="29.25" customHeight="1" x14ac:dyDescent="0.25">
      <c r="A32" s="3"/>
      <c r="B32" s="3"/>
      <c r="C32" s="3"/>
      <c r="D32" s="3"/>
      <c r="E32" s="3"/>
      <c r="F32" s="3"/>
      <c r="G32" s="3"/>
      <c r="H32" s="3"/>
    </row>
    <row r="33" spans="1:8" ht="29.25" customHeight="1" x14ac:dyDescent="0.25">
      <c r="A33" s="3"/>
      <c r="B33" s="3"/>
      <c r="C33" s="3"/>
      <c r="D33" s="3"/>
      <c r="E33" s="3"/>
      <c r="F33" s="3"/>
      <c r="G33" s="3"/>
      <c r="H33" s="3"/>
    </row>
    <row r="34" spans="1:8" ht="29.25" customHeight="1" x14ac:dyDescent="0.25">
      <c r="A34" s="3"/>
      <c r="B34" s="3"/>
      <c r="C34" s="3"/>
      <c r="D34" s="3"/>
      <c r="E34" s="3"/>
      <c r="F34" s="3"/>
      <c r="G34" s="3"/>
      <c r="H34" s="3"/>
    </row>
    <row r="35" spans="1:8" ht="29.25" customHeight="1" x14ac:dyDescent="0.25">
      <c r="A35" s="3"/>
      <c r="B35" s="3"/>
      <c r="C35" s="3"/>
      <c r="D35" s="3"/>
      <c r="E35" s="3"/>
      <c r="F35" s="3"/>
      <c r="G35" s="3"/>
      <c r="H35" s="3"/>
    </row>
    <row r="36" spans="1:8" ht="29.25" customHeight="1" x14ac:dyDescent="0.25">
      <c r="A36" s="3"/>
      <c r="B36" s="3"/>
      <c r="C36" s="3"/>
      <c r="D36" s="3"/>
      <c r="E36" s="3"/>
      <c r="F36" s="3"/>
      <c r="G36" s="3"/>
      <c r="H36" s="3"/>
    </row>
    <row r="37" spans="1:8" ht="29.25" customHeight="1" x14ac:dyDescent="0.25">
      <c r="A37" s="3"/>
      <c r="B37" s="3"/>
      <c r="C37" s="3"/>
      <c r="D37" s="3"/>
      <c r="E37" s="3"/>
      <c r="F37" s="3"/>
      <c r="G37" s="3"/>
      <c r="H37" s="3"/>
    </row>
    <row r="38" spans="1:8" ht="29.25" customHeight="1" x14ac:dyDescent="0.25">
      <c r="A38" s="3"/>
      <c r="B38" s="3"/>
      <c r="C38" s="3"/>
      <c r="D38" s="3"/>
      <c r="E38" s="3"/>
      <c r="F38" s="3"/>
      <c r="G38" s="3"/>
      <c r="H38" s="3"/>
    </row>
    <row r="39" spans="1:8" ht="29.25" customHeight="1" x14ac:dyDescent="0.25">
      <c r="A39" s="3"/>
      <c r="B39" s="3"/>
      <c r="C39" s="3"/>
      <c r="D39" s="3"/>
      <c r="E39" s="3"/>
      <c r="F39" s="3"/>
      <c r="G39" s="3"/>
      <c r="H39" s="3"/>
    </row>
    <row r="40" spans="1:8" ht="29.25" customHeight="1" x14ac:dyDescent="0.25">
      <c r="A40" s="3"/>
      <c r="B40" s="3"/>
      <c r="C40" s="3"/>
      <c r="D40" s="3"/>
      <c r="E40" s="3"/>
      <c r="F40" s="3"/>
      <c r="G40" s="3"/>
      <c r="H40" s="3"/>
    </row>
    <row r="41" spans="1:8" ht="29.25" customHeight="1" x14ac:dyDescent="0.25">
      <c r="A41" s="3"/>
      <c r="B41" s="3"/>
      <c r="C41" s="3"/>
      <c r="D41" s="3"/>
      <c r="E41" s="3"/>
      <c r="F41" s="3"/>
      <c r="G41" s="3"/>
      <c r="H41" s="3"/>
    </row>
    <row r="42" spans="1:8" ht="29.25" customHeight="1" x14ac:dyDescent="0.25">
      <c r="A42" s="3"/>
      <c r="B42" s="3"/>
      <c r="C42" s="3"/>
      <c r="D42" s="3"/>
      <c r="E42" s="3"/>
      <c r="F42" s="3"/>
      <c r="G42" s="3"/>
      <c r="H42" s="3"/>
    </row>
    <row r="43" spans="1:8" ht="29.25" customHeight="1" x14ac:dyDescent="0.25">
      <c r="A43" s="3"/>
      <c r="B43" s="3"/>
      <c r="C43" s="3"/>
      <c r="D43" s="3"/>
      <c r="E43" s="3"/>
      <c r="F43" s="3"/>
      <c r="G43" s="3"/>
      <c r="H43" s="3"/>
    </row>
    <row r="44" spans="1:8" ht="29.25" customHeight="1" x14ac:dyDescent="0.25">
      <c r="A44" s="3"/>
      <c r="B44" s="3"/>
      <c r="C44" s="3"/>
      <c r="D44" s="3"/>
      <c r="E44" s="3"/>
      <c r="F44" s="3"/>
      <c r="G44" s="3"/>
      <c r="H44" s="3"/>
    </row>
    <row r="45" spans="1:8" ht="29.25" customHeight="1" x14ac:dyDescent="0.25">
      <c r="A45" s="3"/>
      <c r="B45" s="3"/>
      <c r="C45" s="3"/>
      <c r="D45" s="3"/>
      <c r="E45" s="3"/>
      <c r="F45" s="3"/>
      <c r="G45" s="3"/>
      <c r="H45" s="3"/>
    </row>
    <row r="46" spans="1:8" ht="29.25" customHeight="1" x14ac:dyDescent="0.25">
      <c r="A46" s="3"/>
      <c r="B46" s="3"/>
      <c r="C46" s="3"/>
      <c r="D46" s="3"/>
      <c r="E46" s="3"/>
      <c r="F46" s="3"/>
      <c r="G46" s="3"/>
      <c r="H46" s="3"/>
    </row>
    <row r="47" spans="1:8" ht="29.25" customHeight="1" x14ac:dyDescent="0.25">
      <c r="A47" s="3"/>
      <c r="B47" s="3"/>
      <c r="C47" s="3"/>
      <c r="D47" s="3"/>
      <c r="E47" s="3"/>
      <c r="F47" s="3"/>
      <c r="G47" s="3"/>
      <c r="H47" s="3"/>
    </row>
    <row r="48" spans="1:8" ht="29.25" customHeight="1" x14ac:dyDescent="0.25">
      <c r="A48" s="3"/>
      <c r="B48" s="3"/>
      <c r="C48" s="3"/>
      <c r="D48" s="3"/>
      <c r="E48" s="3"/>
      <c r="F48" s="3"/>
      <c r="G48" s="3"/>
      <c r="H48" s="3"/>
    </row>
    <row r="49" spans="1:8" ht="29.25" customHeight="1" x14ac:dyDescent="0.25">
      <c r="A49" s="3"/>
      <c r="B49" s="3"/>
      <c r="C49" s="3"/>
      <c r="D49" s="3"/>
      <c r="E49" s="3"/>
      <c r="F49" s="3"/>
      <c r="G49" s="3"/>
      <c r="H49" s="3"/>
    </row>
    <row r="50" spans="1:8" ht="29.25" customHeight="1" x14ac:dyDescent="0.25">
      <c r="A50" s="3"/>
      <c r="B50" s="3"/>
      <c r="C50" s="3"/>
      <c r="D50" s="3"/>
      <c r="E50" s="3"/>
      <c r="F50" s="3"/>
      <c r="G50" s="3"/>
      <c r="H50" s="3"/>
    </row>
    <row r="51" spans="1:8" ht="29.25" customHeight="1" x14ac:dyDescent="0.25">
      <c r="A51" s="3"/>
      <c r="B51" s="3"/>
      <c r="C51" s="3"/>
      <c r="D51" s="3"/>
      <c r="E51" s="3"/>
      <c r="F51" s="3"/>
      <c r="G51" s="3"/>
      <c r="H51" s="3"/>
    </row>
    <row r="52" spans="1:8" ht="29.25" customHeight="1" x14ac:dyDescent="0.25">
      <c r="A52" s="3"/>
      <c r="B52" s="3"/>
      <c r="C52" s="3"/>
      <c r="D52" s="3"/>
      <c r="E52" s="3"/>
      <c r="F52" s="3"/>
      <c r="G52" s="3"/>
      <c r="H52" s="3"/>
    </row>
    <row r="53" spans="1:8" ht="29.25" customHeight="1" x14ac:dyDescent="0.25">
      <c r="A53" s="3"/>
      <c r="B53" s="3"/>
      <c r="C53" s="3"/>
      <c r="D53" s="3"/>
      <c r="E53" s="3"/>
      <c r="F53" s="3"/>
      <c r="G53" s="3"/>
      <c r="H53" s="3"/>
    </row>
    <row r="54" spans="1:8" ht="29.25" customHeight="1" x14ac:dyDescent="0.25">
      <c r="A54" s="3"/>
      <c r="B54" s="3"/>
      <c r="C54" s="3"/>
      <c r="D54" s="3"/>
      <c r="E54" s="3"/>
      <c r="F54" s="3"/>
      <c r="G54" s="3"/>
      <c r="H54" s="3"/>
    </row>
    <row r="55" spans="1:8" ht="29.25" customHeight="1" x14ac:dyDescent="0.25">
      <c r="A55" s="3"/>
      <c r="B55" s="3"/>
      <c r="C55" s="3"/>
      <c r="D55" s="3"/>
      <c r="E55" s="3"/>
      <c r="F55" s="3"/>
      <c r="G55" s="3"/>
      <c r="H55" s="3"/>
    </row>
    <row r="56" spans="1:8" ht="29.25" customHeight="1" x14ac:dyDescent="0.25">
      <c r="A56" s="3"/>
      <c r="B56" s="3"/>
      <c r="C56" s="3"/>
      <c r="D56" s="3"/>
      <c r="E56" s="3"/>
      <c r="F56" s="3"/>
      <c r="G56" s="3"/>
      <c r="H56" s="3"/>
    </row>
    <row r="57" spans="1:8" ht="29.25" customHeight="1" x14ac:dyDescent="0.25">
      <c r="A57" s="3"/>
      <c r="B57" s="3"/>
      <c r="C57" s="3"/>
      <c r="D57" s="3"/>
      <c r="E57" s="3"/>
      <c r="F57" s="3"/>
      <c r="G57" s="3"/>
      <c r="H57" s="3"/>
    </row>
    <row r="58" spans="1:8" ht="29.25" customHeight="1" x14ac:dyDescent="0.25">
      <c r="A58" s="3"/>
      <c r="B58" s="3"/>
      <c r="C58" s="3"/>
      <c r="D58" s="3"/>
      <c r="E58" s="3"/>
      <c r="F58" s="3"/>
      <c r="G58" s="3"/>
      <c r="H58" s="3"/>
    </row>
    <row r="59" spans="1:8" ht="29.25" customHeight="1" x14ac:dyDescent="0.25">
      <c r="A59" s="3"/>
      <c r="B59" s="3"/>
      <c r="C59" s="3"/>
      <c r="D59" s="3"/>
      <c r="E59" s="3"/>
      <c r="F59" s="3"/>
      <c r="G59" s="3"/>
      <c r="H59" s="3"/>
    </row>
    <row r="60" spans="1:8" ht="29.25" customHeight="1" x14ac:dyDescent="0.25">
      <c r="A60" s="3"/>
      <c r="B60" s="3"/>
      <c r="C60" s="3"/>
      <c r="D60" s="3"/>
      <c r="E60" s="3"/>
      <c r="F60" s="3"/>
      <c r="G60" s="3"/>
      <c r="H60" s="3"/>
    </row>
    <row r="61" spans="1:8" ht="29.25" customHeight="1" x14ac:dyDescent="0.25">
      <c r="A61" s="3"/>
      <c r="B61" s="3"/>
      <c r="C61" s="3"/>
      <c r="D61" s="3"/>
      <c r="E61" s="3"/>
      <c r="F61" s="3"/>
      <c r="G61" s="3"/>
      <c r="H61" s="3"/>
    </row>
    <row r="62" spans="1:8" ht="29.25" customHeight="1" x14ac:dyDescent="0.25">
      <c r="A62" s="3"/>
      <c r="B62" s="3"/>
      <c r="C62" s="3"/>
      <c r="D62" s="3"/>
      <c r="E62" s="3"/>
      <c r="F62" s="3"/>
      <c r="G62" s="3"/>
      <c r="H62" s="3"/>
    </row>
    <row r="63" spans="1:8" ht="29.25" customHeight="1" x14ac:dyDescent="0.25">
      <c r="A63" s="3"/>
      <c r="B63" s="3"/>
      <c r="C63" s="3"/>
      <c r="D63" s="3"/>
      <c r="E63" s="3"/>
      <c r="F63" s="3"/>
      <c r="G63" s="3"/>
      <c r="H63" s="3"/>
    </row>
    <row r="64" spans="1:8" ht="29.25" customHeight="1" x14ac:dyDescent="0.25">
      <c r="A64" s="3"/>
      <c r="B64" s="3"/>
      <c r="C64" s="3"/>
      <c r="D64" s="3"/>
      <c r="E64" s="3"/>
      <c r="F64" s="3"/>
      <c r="G64" s="3"/>
      <c r="H64" s="3"/>
    </row>
    <row r="65" spans="1:8" ht="29.25" customHeight="1" x14ac:dyDescent="0.25">
      <c r="A65" s="3"/>
      <c r="B65" s="3"/>
      <c r="C65" s="3"/>
      <c r="D65" s="3"/>
      <c r="E65" s="3"/>
      <c r="F65" s="3"/>
      <c r="G65" s="3"/>
      <c r="H65" s="3"/>
    </row>
    <row r="66" spans="1:8" ht="29.25" customHeight="1" x14ac:dyDescent="0.25">
      <c r="A66" s="3"/>
      <c r="B66" s="3"/>
      <c r="C66" s="3"/>
      <c r="D66" s="3"/>
      <c r="E66" s="3"/>
      <c r="F66" s="3"/>
      <c r="G66" s="3"/>
      <c r="H66" s="3"/>
    </row>
    <row r="67" spans="1:8" ht="29.25" customHeight="1" x14ac:dyDescent="0.25">
      <c r="A67" s="3"/>
      <c r="B67" s="3"/>
      <c r="C67" s="3"/>
      <c r="D67" s="3"/>
      <c r="E67" s="3"/>
      <c r="F67" s="3"/>
      <c r="G67" s="3"/>
      <c r="H67" s="3"/>
    </row>
    <row r="68" spans="1:8" ht="29.25" customHeight="1" x14ac:dyDescent="0.25">
      <c r="A68" s="3"/>
      <c r="B68" s="3"/>
      <c r="C68" s="3"/>
      <c r="D68" s="3"/>
      <c r="E68" s="3"/>
      <c r="F68" s="3"/>
      <c r="G68" s="3"/>
      <c r="H68" s="3"/>
    </row>
    <row r="69" spans="1:8" ht="29.25" customHeight="1" x14ac:dyDescent="0.25">
      <c r="A69" s="3"/>
      <c r="B69" s="3"/>
      <c r="C69" s="3"/>
      <c r="D69" s="3"/>
      <c r="E69" s="3"/>
      <c r="F69" s="3"/>
      <c r="G69" s="3"/>
      <c r="H69" s="3"/>
    </row>
    <row r="70" spans="1:8" ht="29.25" customHeight="1" x14ac:dyDescent="0.25">
      <c r="A70" s="3"/>
      <c r="B70" s="3"/>
      <c r="C70" s="3"/>
      <c r="D70" s="3"/>
      <c r="E70" s="3"/>
      <c r="F70" s="3"/>
      <c r="G70" s="3"/>
      <c r="H70" s="3"/>
    </row>
    <row r="71" spans="1:8" ht="29.25" customHeight="1" x14ac:dyDescent="0.25">
      <c r="A71" s="3"/>
      <c r="B71" s="3"/>
      <c r="C71" s="3"/>
      <c r="D71" s="3"/>
      <c r="E71" s="3"/>
      <c r="F71" s="3"/>
      <c r="G71" s="3"/>
      <c r="H71" s="3"/>
    </row>
    <row r="72" spans="1:8" ht="29.25" customHeight="1" x14ac:dyDescent="0.25">
      <c r="A72" s="3"/>
      <c r="B72" s="3"/>
      <c r="C72" s="3"/>
      <c r="D72" s="3"/>
      <c r="E72" s="3"/>
      <c r="F72" s="3"/>
      <c r="G72" s="3"/>
      <c r="H72" s="3"/>
    </row>
    <row r="73" spans="1:8" ht="29.25" customHeight="1" x14ac:dyDescent="0.25">
      <c r="A73" s="3"/>
      <c r="B73" s="3"/>
      <c r="C73" s="3"/>
      <c r="D73" s="3"/>
      <c r="E73" s="3"/>
      <c r="F73" s="3"/>
      <c r="G73" s="3"/>
      <c r="H73" s="3"/>
    </row>
    <row r="74" spans="1:8" ht="29.25" customHeight="1" x14ac:dyDescent="0.25">
      <c r="A74" s="3"/>
      <c r="B74" s="3"/>
      <c r="C74" s="3"/>
      <c r="D74" s="3"/>
      <c r="E74" s="3"/>
      <c r="F74" s="3"/>
      <c r="G74" s="3"/>
      <c r="H74" s="3"/>
    </row>
    <row r="75" spans="1:8" ht="29.25" customHeight="1" x14ac:dyDescent="0.25">
      <c r="A75" s="3"/>
      <c r="B75" s="3"/>
      <c r="C75" s="3"/>
      <c r="D75" s="3"/>
      <c r="E75" s="3"/>
      <c r="F75" s="3"/>
      <c r="G75" s="3"/>
      <c r="H75" s="3"/>
    </row>
    <row r="76" spans="1:8" ht="29.25" customHeight="1" x14ac:dyDescent="0.25">
      <c r="A76" s="3"/>
      <c r="B76" s="3"/>
      <c r="C76" s="3"/>
      <c r="D76" s="3"/>
      <c r="E76" s="3"/>
      <c r="F76" s="3"/>
      <c r="G76" s="3"/>
      <c r="H76" s="3"/>
    </row>
    <row r="77" spans="1:8" ht="29.25" customHeight="1" x14ac:dyDescent="0.25">
      <c r="A77" s="3"/>
      <c r="B77" s="3"/>
      <c r="C77" s="3"/>
      <c r="D77" s="3"/>
      <c r="E77" s="3"/>
      <c r="F77" s="3"/>
      <c r="G77" s="3"/>
      <c r="H77" s="3"/>
    </row>
    <row r="78" spans="1:8" ht="29.25" customHeight="1" x14ac:dyDescent="0.25">
      <c r="A78" s="3"/>
      <c r="B78" s="3"/>
      <c r="C78" s="3"/>
      <c r="D78" s="3"/>
      <c r="E78" s="3"/>
      <c r="F78" s="3"/>
      <c r="G78" s="3"/>
      <c r="H78" s="3"/>
    </row>
    <row r="79" spans="1:8" ht="29.25" customHeight="1" x14ac:dyDescent="0.25">
      <c r="A79" s="3"/>
      <c r="B79" s="3"/>
      <c r="C79" s="3"/>
      <c r="D79" s="3"/>
      <c r="E79" s="3"/>
      <c r="F79" s="3"/>
      <c r="G79" s="3"/>
      <c r="H79" s="3"/>
    </row>
    <row r="80" spans="1:8" ht="29.25" customHeight="1" x14ac:dyDescent="0.25">
      <c r="A80" s="3"/>
      <c r="B80" s="3"/>
      <c r="C80" s="3"/>
      <c r="D80" s="3"/>
      <c r="E80" s="3"/>
      <c r="F80" s="3"/>
      <c r="G80" s="3"/>
      <c r="H80" s="3"/>
    </row>
    <row r="81" spans="1:8" ht="29.25" customHeight="1" x14ac:dyDescent="0.25">
      <c r="A81" s="3"/>
      <c r="B81" s="3"/>
      <c r="C81" s="3"/>
      <c r="D81" s="3"/>
      <c r="E81" s="3"/>
      <c r="F81" s="3"/>
      <c r="G81" s="3"/>
      <c r="H81" s="3"/>
    </row>
    <row r="82" spans="1:8" ht="29.25" customHeight="1" x14ac:dyDescent="0.25">
      <c r="A82" s="3"/>
      <c r="B82" s="3"/>
      <c r="C82" s="3"/>
      <c r="D82" s="3"/>
      <c r="E82" s="3"/>
      <c r="F82" s="3"/>
      <c r="G82" s="3"/>
      <c r="H82" s="3"/>
    </row>
    <row r="83" spans="1:8" ht="29.25" customHeight="1" x14ac:dyDescent="0.25">
      <c r="A83" s="3"/>
      <c r="B83" s="3"/>
      <c r="C83" s="3"/>
      <c r="D83" s="3"/>
      <c r="E83" s="3"/>
      <c r="F83" s="3"/>
      <c r="G83" s="3"/>
      <c r="H83" s="3"/>
    </row>
    <row r="84" spans="1:8" ht="29.25" customHeight="1" x14ac:dyDescent="0.25">
      <c r="A84" s="3"/>
      <c r="B84" s="3"/>
      <c r="C84" s="3"/>
      <c r="D84" s="3"/>
      <c r="E84" s="3"/>
      <c r="F84" s="3"/>
      <c r="G84" s="3"/>
      <c r="H84" s="3"/>
    </row>
    <row r="85" spans="1:8" ht="29.25" customHeight="1" x14ac:dyDescent="0.25">
      <c r="A85" s="3"/>
      <c r="B85" s="3"/>
      <c r="C85" s="3"/>
      <c r="D85" s="3"/>
      <c r="E85" s="3"/>
      <c r="F85" s="3"/>
      <c r="G85" s="3"/>
      <c r="H85" s="3"/>
    </row>
    <row r="86" spans="1:8" ht="29.25" customHeight="1" x14ac:dyDescent="0.25">
      <c r="A86" s="3"/>
      <c r="B86" s="3"/>
      <c r="C86" s="3"/>
      <c r="D86" s="3"/>
      <c r="E86" s="3"/>
      <c r="F86" s="3"/>
      <c r="G86" s="3"/>
      <c r="H86" s="3"/>
    </row>
    <row r="87" spans="1:8" ht="29.25" customHeight="1" x14ac:dyDescent="0.25">
      <c r="A87" s="3"/>
      <c r="B87" s="3"/>
      <c r="C87" s="3"/>
      <c r="D87" s="3"/>
      <c r="E87" s="3"/>
      <c r="F87" s="3"/>
      <c r="G87" s="3"/>
      <c r="H87" s="3"/>
    </row>
    <row r="88" spans="1:8" ht="29.25" customHeight="1" x14ac:dyDescent="0.25">
      <c r="A88" s="3"/>
      <c r="B88" s="3"/>
      <c r="C88" s="3"/>
      <c r="D88" s="3"/>
      <c r="E88" s="3"/>
      <c r="F88" s="3"/>
      <c r="G88" s="3"/>
      <c r="H88" s="3"/>
    </row>
    <row r="89" spans="1:8" ht="29.25" customHeight="1" x14ac:dyDescent="0.25">
      <c r="A89" s="3"/>
      <c r="B89" s="3"/>
      <c r="C89" s="3"/>
      <c r="D89" s="3"/>
      <c r="E89" s="3"/>
      <c r="F89" s="3"/>
      <c r="G89" s="3"/>
      <c r="H89" s="3"/>
    </row>
    <row r="90" spans="1:8" ht="29.25" customHeight="1" x14ac:dyDescent="0.25">
      <c r="A90" s="3"/>
      <c r="B90" s="3"/>
      <c r="C90" s="3"/>
      <c r="D90" s="3"/>
      <c r="E90" s="3"/>
      <c r="F90" s="3"/>
      <c r="G90" s="3"/>
      <c r="H90" s="3"/>
    </row>
    <row r="91" spans="1:8" ht="29.25" customHeight="1" x14ac:dyDescent="0.25">
      <c r="A91" s="3"/>
      <c r="B91" s="3"/>
      <c r="C91" s="3"/>
      <c r="D91" s="3"/>
      <c r="E91" s="3"/>
      <c r="F91" s="3"/>
      <c r="G91" s="3"/>
      <c r="H91" s="3"/>
    </row>
    <row r="92" spans="1:8" ht="29.25" customHeight="1" x14ac:dyDescent="0.25">
      <c r="A92" s="3"/>
      <c r="B92" s="3"/>
      <c r="C92" s="3"/>
      <c r="D92" s="3"/>
      <c r="E92" s="3"/>
      <c r="F92" s="3"/>
      <c r="G92" s="3"/>
      <c r="H92" s="3"/>
    </row>
    <row r="93" spans="1:8" ht="29.25" customHeight="1" x14ac:dyDescent="0.25">
      <c r="A93" s="3"/>
      <c r="B93" s="3"/>
      <c r="C93" s="3"/>
      <c r="D93" s="3"/>
      <c r="E93" s="3"/>
      <c r="F93" s="3"/>
      <c r="G93" s="3"/>
      <c r="H93" s="3"/>
    </row>
    <row r="94" spans="1:8" ht="29.25" customHeight="1" x14ac:dyDescent="0.25">
      <c r="A94" s="3"/>
      <c r="B94" s="3"/>
      <c r="C94" s="3"/>
      <c r="D94" s="3"/>
      <c r="E94" s="3"/>
      <c r="F94" s="3"/>
      <c r="G94" s="3"/>
      <c r="H94" s="3"/>
    </row>
    <row r="95" spans="1:8" ht="29.25" customHeight="1" x14ac:dyDescent="0.25">
      <c r="A95" s="3"/>
      <c r="B95" s="3"/>
      <c r="C95" s="3"/>
      <c r="D95" s="3"/>
      <c r="E95" s="3"/>
      <c r="F95" s="3"/>
      <c r="G95" s="3"/>
      <c r="H95" s="3"/>
    </row>
    <row r="96" spans="1:8" ht="29.25" customHeight="1" x14ac:dyDescent="0.25">
      <c r="A96" s="3"/>
      <c r="B96" s="3"/>
      <c r="C96" s="3"/>
      <c r="D96" s="3"/>
      <c r="E96" s="3"/>
      <c r="F96" s="3"/>
      <c r="G96" s="3"/>
      <c r="H96" s="3"/>
    </row>
    <row r="97" spans="1:8" ht="29.25" customHeight="1" x14ac:dyDescent="0.25">
      <c r="A97" s="3"/>
      <c r="B97" s="3"/>
      <c r="C97" s="3"/>
      <c r="D97" s="3"/>
      <c r="E97" s="3"/>
      <c r="F97" s="3"/>
      <c r="G97" s="3"/>
      <c r="H97" s="3"/>
    </row>
    <row r="98" spans="1:8" ht="29.25" customHeight="1" x14ac:dyDescent="0.25">
      <c r="A98" s="3"/>
      <c r="B98" s="3"/>
      <c r="C98" s="3"/>
      <c r="D98" s="3"/>
      <c r="E98" s="3"/>
      <c r="F98" s="3"/>
      <c r="G98" s="3"/>
      <c r="H98" s="3"/>
    </row>
    <row r="99" spans="1:8" ht="29.25" customHeight="1" x14ac:dyDescent="0.25">
      <c r="A99" s="3"/>
      <c r="B99" s="3"/>
      <c r="C99" s="3"/>
      <c r="D99" s="3"/>
      <c r="E99" s="3"/>
      <c r="F99" s="3"/>
      <c r="G99" s="3"/>
      <c r="H99" s="3"/>
    </row>
    <row r="100" spans="1:8" ht="29.25" customHeight="1" x14ac:dyDescent="0.25">
      <c r="A100" s="3"/>
      <c r="B100" s="3"/>
      <c r="C100" s="3"/>
      <c r="D100" s="3"/>
      <c r="E100" s="3"/>
      <c r="F100" s="3"/>
      <c r="G100" s="3"/>
      <c r="H100" s="3"/>
    </row>
    <row r="101" spans="1:8" ht="29.25" customHeight="1" x14ac:dyDescent="0.25">
      <c r="A101" s="3"/>
      <c r="B101" s="3"/>
      <c r="C101" s="3"/>
      <c r="D101" s="3"/>
      <c r="E101" s="3"/>
      <c r="F101" s="3"/>
      <c r="G101" s="3"/>
      <c r="H101" s="3"/>
    </row>
    <row r="102" spans="1:8" ht="29.25" customHeight="1" x14ac:dyDescent="0.25">
      <c r="A102" s="3"/>
      <c r="B102" s="3"/>
      <c r="C102" s="3"/>
      <c r="D102" s="3"/>
      <c r="E102" s="3"/>
      <c r="F102" s="3"/>
      <c r="G102" s="3"/>
      <c r="H102" s="3"/>
    </row>
    <row r="103" spans="1:8" ht="29.25" customHeight="1" x14ac:dyDescent="0.25">
      <c r="A103" s="3"/>
      <c r="B103" s="3"/>
      <c r="C103" s="3"/>
      <c r="D103" s="3"/>
      <c r="E103" s="3"/>
      <c r="F103" s="3"/>
      <c r="G103" s="3"/>
      <c r="H103" s="3"/>
    </row>
    <row r="104" spans="1:8" ht="29.25" customHeight="1" x14ac:dyDescent="0.25">
      <c r="A104" s="3"/>
      <c r="B104" s="3"/>
      <c r="C104" s="3"/>
      <c r="D104" s="3"/>
      <c r="E104" s="3"/>
      <c r="F104" s="3"/>
      <c r="G104" s="3"/>
      <c r="H104" s="3"/>
    </row>
    <row r="105" spans="1:8" ht="29.25" customHeight="1" x14ac:dyDescent="0.25">
      <c r="A105" s="3"/>
      <c r="B105" s="3"/>
      <c r="C105" s="3"/>
      <c r="D105" s="3"/>
      <c r="E105" s="3"/>
      <c r="F105" s="3"/>
      <c r="G105" s="3"/>
      <c r="H105" s="3"/>
    </row>
    <row r="106" spans="1:8" ht="29.25" customHeight="1" x14ac:dyDescent="0.25">
      <c r="A106" s="3"/>
      <c r="B106" s="3"/>
      <c r="C106" s="3"/>
      <c r="D106" s="3"/>
      <c r="E106" s="3"/>
      <c r="F106" s="3"/>
      <c r="G106" s="3"/>
      <c r="H106" s="3"/>
    </row>
    <row r="107" spans="1:8" ht="29.25" customHeight="1" x14ac:dyDescent="0.25">
      <c r="A107" s="3"/>
      <c r="B107" s="3"/>
      <c r="C107" s="3"/>
      <c r="D107" s="3"/>
      <c r="E107" s="3"/>
      <c r="F107" s="3"/>
      <c r="G107" s="3"/>
      <c r="H107" s="3"/>
    </row>
    <row r="108" spans="1:8" ht="29.25" customHeight="1" x14ac:dyDescent="0.25">
      <c r="A108" s="3"/>
      <c r="B108" s="3"/>
      <c r="C108" s="3"/>
      <c r="D108" s="3"/>
      <c r="E108" s="3"/>
      <c r="F108" s="3"/>
      <c r="G108" s="3"/>
      <c r="H108" s="3"/>
    </row>
    <row r="109" spans="1:8" ht="29.25" customHeight="1" x14ac:dyDescent="0.25">
      <c r="A109" s="3"/>
      <c r="B109" s="3"/>
      <c r="C109" s="3"/>
      <c r="D109" s="3"/>
      <c r="E109" s="3"/>
      <c r="F109" s="3"/>
      <c r="G109" s="3"/>
      <c r="H109" s="3"/>
    </row>
    <row r="110" spans="1:8" ht="29.25" customHeight="1" x14ac:dyDescent="0.25">
      <c r="A110" s="3"/>
      <c r="B110" s="3"/>
      <c r="C110" s="3"/>
      <c r="D110" s="3"/>
      <c r="E110" s="3"/>
      <c r="F110" s="3"/>
      <c r="G110" s="3"/>
      <c r="H110" s="3"/>
    </row>
    <row r="111" spans="1:8" ht="29.25" customHeight="1" x14ac:dyDescent="0.25">
      <c r="A111" s="3"/>
      <c r="B111" s="3"/>
      <c r="C111" s="3"/>
      <c r="D111" s="3"/>
      <c r="E111" s="3"/>
      <c r="F111" s="3"/>
      <c r="G111" s="3"/>
      <c r="H111" s="3"/>
    </row>
    <row r="112" spans="1:8" ht="29.25" customHeight="1" x14ac:dyDescent="0.25">
      <c r="A112" s="3"/>
      <c r="B112" s="3"/>
      <c r="C112" s="3"/>
      <c r="D112" s="3"/>
      <c r="E112" s="3"/>
      <c r="F112" s="3"/>
      <c r="G112" s="3"/>
      <c r="H112" s="3"/>
    </row>
    <row r="113" spans="1:8" ht="29.25" customHeight="1" x14ac:dyDescent="0.25">
      <c r="A113" s="3"/>
      <c r="B113" s="3"/>
      <c r="C113" s="3"/>
      <c r="D113" s="3"/>
      <c r="E113" s="3"/>
      <c r="F113" s="3"/>
      <c r="G113" s="3"/>
      <c r="H113" s="3"/>
    </row>
    <row r="114" spans="1:8" ht="29.25" customHeight="1" x14ac:dyDescent="0.25">
      <c r="A114" s="3"/>
      <c r="B114" s="3"/>
      <c r="C114" s="3"/>
      <c r="D114" s="3"/>
      <c r="E114" s="3"/>
      <c r="F114" s="3"/>
      <c r="G114" s="3"/>
      <c r="H114" s="3"/>
    </row>
    <row r="115" spans="1:8" ht="29.25" customHeight="1" x14ac:dyDescent="0.25">
      <c r="A115" s="3"/>
      <c r="B115" s="3"/>
      <c r="C115" s="3"/>
      <c r="D115" s="3"/>
      <c r="E115" s="3"/>
      <c r="F115" s="3"/>
      <c r="G115" s="3"/>
      <c r="H115" s="3"/>
    </row>
    <row r="116" spans="1:8" ht="29.25" customHeight="1" x14ac:dyDescent="0.25">
      <c r="A116" s="3"/>
      <c r="B116" s="3"/>
      <c r="C116" s="3"/>
      <c r="D116" s="3"/>
      <c r="E116" s="3"/>
      <c r="F116" s="3"/>
      <c r="G116" s="3"/>
      <c r="H116" s="3"/>
    </row>
    <row r="117" spans="1:8" ht="29.25" customHeight="1" x14ac:dyDescent="0.25">
      <c r="A117" s="3"/>
      <c r="B117" s="3"/>
      <c r="C117" s="3"/>
      <c r="D117" s="3"/>
      <c r="E117" s="3"/>
      <c r="F117" s="3"/>
      <c r="G117" s="3"/>
      <c r="H117" s="3"/>
    </row>
    <row r="118" spans="1:8" ht="29.25" customHeight="1" x14ac:dyDescent="0.25">
      <c r="A118" s="3"/>
      <c r="B118" s="3"/>
      <c r="C118" s="3"/>
      <c r="D118" s="3"/>
      <c r="E118" s="3"/>
      <c r="F118" s="3"/>
      <c r="G118" s="3"/>
      <c r="H118" s="3"/>
    </row>
    <row r="119" spans="1:8" ht="29.25" customHeight="1" x14ac:dyDescent="0.25">
      <c r="A119" s="3"/>
      <c r="B119" s="3"/>
      <c r="C119" s="3"/>
      <c r="D119" s="3"/>
      <c r="E119" s="3"/>
      <c r="F119" s="3"/>
      <c r="G119" s="3"/>
      <c r="H119" s="3"/>
    </row>
    <row r="120" spans="1:8" ht="29.25" customHeight="1" x14ac:dyDescent="0.25">
      <c r="A120" s="3"/>
      <c r="B120" s="3"/>
      <c r="C120" s="3"/>
      <c r="D120" s="3"/>
      <c r="E120" s="3"/>
      <c r="F120" s="3"/>
      <c r="G120" s="3"/>
      <c r="H120" s="3"/>
    </row>
    <row r="121" spans="1:8" ht="29.25" customHeight="1" x14ac:dyDescent="0.25">
      <c r="A121" s="3"/>
      <c r="B121" s="3"/>
      <c r="C121" s="3"/>
      <c r="D121" s="3"/>
      <c r="E121" s="3"/>
      <c r="F121" s="3"/>
      <c r="G121" s="3"/>
      <c r="H121" s="3"/>
    </row>
    <row r="122" spans="1:8" ht="29.25" customHeight="1" x14ac:dyDescent="0.25">
      <c r="A122" s="3"/>
      <c r="B122" s="3"/>
      <c r="C122" s="3"/>
      <c r="D122" s="3"/>
      <c r="E122" s="3"/>
      <c r="F122" s="3"/>
      <c r="G122" s="3"/>
      <c r="H122" s="3"/>
    </row>
    <row r="123" spans="1:8" ht="29.25" customHeight="1" x14ac:dyDescent="0.25">
      <c r="A123" s="3"/>
      <c r="B123" s="3"/>
      <c r="C123" s="3"/>
      <c r="D123" s="3"/>
      <c r="E123" s="3"/>
      <c r="F123" s="3"/>
      <c r="G123" s="3"/>
      <c r="H123" s="3"/>
    </row>
    <row r="124" spans="1:8" ht="29.25" customHeight="1" x14ac:dyDescent="0.25">
      <c r="A124" s="3"/>
      <c r="B124" s="3"/>
      <c r="C124" s="3"/>
      <c r="D124" s="3"/>
      <c r="E124" s="3"/>
      <c r="F124" s="3"/>
      <c r="G124" s="3"/>
      <c r="H124" s="3"/>
    </row>
    <row r="125" spans="1:8" ht="29.25" customHeight="1" x14ac:dyDescent="0.25">
      <c r="A125" s="3"/>
      <c r="B125" s="3"/>
      <c r="C125" s="3"/>
      <c r="D125" s="3"/>
      <c r="E125" s="3"/>
      <c r="F125" s="3"/>
      <c r="G125" s="3"/>
      <c r="H125" s="3"/>
    </row>
    <row r="126" spans="1:8" ht="29.25" customHeight="1" x14ac:dyDescent="0.25">
      <c r="A126" s="3"/>
      <c r="B126" s="3"/>
      <c r="C126" s="3"/>
      <c r="D126" s="3"/>
      <c r="E126" s="3"/>
      <c r="F126" s="3"/>
      <c r="G126" s="3"/>
      <c r="H126" s="3"/>
    </row>
    <row r="127" spans="1:8" ht="29.25" customHeight="1" x14ac:dyDescent="0.25">
      <c r="A127" s="3"/>
      <c r="B127" s="3"/>
      <c r="C127" s="3"/>
      <c r="D127" s="3"/>
      <c r="E127" s="3"/>
      <c r="F127" s="3"/>
      <c r="G127" s="3"/>
      <c r="H127" s="3"/>
    </row>
    <row r="128" spans="1:8" ht="29.25" customHeight="1" x14ac:dyDescent="0.25">
      <c r="A128" s="3"/>
      <c r="B128" s="3"/>
      <c r="C128" s="3"/>
      <c r="D128" s="3"/>
      <c r="E128" s="3"/>
      <c r="F128" s="3"/>
      <c r="G128" s="3"/>
      <c r="H128" s="3"/>
    </row>
    <row r="129" spans="1:8" ht="29.25" customHeight="1" x14ac:dyDescent="0.25">
      <c r="A129" s="3"/>
      <c r="B129" s="3"/>
      <c r="C129" s="3"/>
      <c r="D129" s="3"/>
      <c r="E129" s="3"/>
      <c r="F129" s="3"/>
      <c r="G129" s="3"/>
      <c r="H129" s="3"/>
    </row>
    <row r="130" spans="1:8" ht="29.25" customHeight="1" x14ac:dyDescent="0.25">
      <c r="A130" s="3"/>
      <c r="B130" s="3"/>
      <c r="C130" s="3"/>
      <c r="D130" s="3"/>
      <c r="E130" s="3"/>
      <c r="F130" s="3"/>
      <c r="G130" s="3"/>
      <c r="H130" s="3"/>
    </row>
    <row r="131" spans="1:8" ht="29.25" customHeight="1" x14ac:dyDescent="0.25">
      <c r="A131" s="3"/>
      <c r="B131" s="3"/>
      <c r="C131" s="3"/>
      <c r="D131" s="3"/>
      <c r="E131" s="3"/>
      <c r="F131" s="3"/>
      <c r="G131" s="3"/>
      <c r="H131" s="3"/>
    </row>
    <row r="132" spans="1:8" ht="29.25" customHeight="1" x14ac:dyDescent="0.25">
      <c r="A132" s="3"/>
      <c r="B132" s="3"/>
      <c r="C132" s="3"/>
      <c r="D132" s="3"/>
      <c r="E132" s="3"/>
      <c r="F132" s="3"/>
      <c r="G132" s="3"/>
      <c r="H132" s="3"/>
    </row>
    <row r="133" spans="1:8" ht="29.25" customHeight="1" x14ac:dyDescent="0.25">
      <c r="A133" s="3"/>
      <c r="B133" s="3"/>
      <c r="C133" s="3"/>
      <c r="D133" s="3"/>
      <c r="E133" s="3"/>
      <c r="F133" s="3"/>
      <c r="G133" s="3"/>
      <c r="H133" s="3"/>
    </row>
    <row r="134" spans="1:8" ht="29.25" customHeight="1" x14ac:dyDescent="0.25">
      <c r="A134" s="3"/>
      <c r="B134" s="3"/>
      <c r="C134" s="3"/>
      <c r="D134" s="3"/>
      <c r="E134" s="3"/>
      <c r="F134" s="3"/>
      <c r="G134" s="3"/>
      <c r="H134" s="3"/>
    </row>
    <row r="135" spans="1:8" ht="29.25" customHeight="1" x14ac:dyDescent="0.25">
      <c r="A135" s="3"/>
      <c r="B135" s="3"/>
      <c r="C135" s="3"/>
      <c r="D135" s="3"/>
      <c r="E135" s="3"/>
      <c r="F135" s="3"/>
      <c r="G135" s="3"/>
      <c r="H135" s="3"/>
    </row>
    <row r="136" spans="1:8" ht="29.25" customHeight="1" x14ac:dyDescent="0.25">
      <c r="A136" s="3"/>
      <c r="B136" s="3"/>
      <c r="C136" s="3"/>
      <c r="D136" s="3"/>
      <c r="E136" s="3"/>
      <c r="F136" s="3"/>
      <c r="G136" s="3"/>
      <c r="H136" s="3"/>
    </row>
    <row r="137" spans="1:8" ht="29.25" customHeight="1" x14ac:dyDescent="0.25">
      <c r="A137" s="3"/>
      <c r="B137" s="3"/>
      <c r="C137" s="3"/>
      <c r="D137" s="3"/>
      <c r="E137" s="3"/>
      <c r="F137" s="3"/>
      <c r="G137" s="3"/>
      <c r="H137" s="3"/>
    </row>
    <row r="138" spans="1:8" ht="29.25" customHeight="1" x14ac:dyDescent="0.25">
      <c r="A138" s="3"/>
      <c r="B138" s="3"/>
      <c r="C138" s="3"/>
      <c r="D138" s="3"/>
      <c r="E138" s="3"/>
      <c r="F138" s="3"/>
      <c r="G138" s="3"/>
      <c r="H138" s="3"/>
    </row>
    <row r="139" spans="1:8" ht="29.25" customHeight="1" x14ac:dyDescent="0.25">
      <c r="A139" s="3"/>
      <c r="B139" s="3"/>
      <c r="C139" s="3"/>
      <c r="D139" s="3"/>
      <c r="E139" s="3"/>
      <c r="F139" s="3"/>
      <c r="G139" s="3"/>
      <c r="H139" s="3"/>
    </row>
    <row r="140" spans="1:8" ht="29.25" customHeight="1" x14ac:dyDescent="0.25">
      <c r="A140" s="3"/>
      <c r="B140" s="3"/>
      <c r="C140" s="3"/>
      <c r="D140" s="3"/>
      <c r="E140" s="3"/>
      <c r="F140" s="3"/>
      <c r="G140" s="3"/>
      <c r="H140" s="3"/>
    </row>
    <row r="141" spans="1:8" ht="29.25" customHeight="1" x14ac:dyDescent="0.25">
      <c r="A141" s="3"/>
      <c r="B141" s="3"/>
      <c r="C141" s="3"/>
      <c r="D141" s="3"/>
      <c r="E141" s="3"/>
      <c r="F141" s="3"/>
      <c r="G141" s="3"/>
      <c r="H141" s="3"/>
    </row>
    <row r="142" spans="1:8" ht="29.25" customHeight="1" x14ac:dyDescent="0.25">
      <c r="A142" s="3"/>
      <c r="B142" s="3"/>
      <c r="C142" s="3"/>
      <c r="D142" s="3"/>
      <c r="E142" s="3"/>
      <c r="F142" s="3"/>
      <c r="G142" s="3"/>
      <c r="H142" s="3"/>
    </row>
    <row r="143" spans="1:8" ht="29.25" customHeight="1" x14ac:dyDescent="0.25">
      <c r="A143" s="3"/>
      <c r="B143" s="3"/>
      <c r="C143" s="3"/>
      <c r="D143" s="3"/>
      <c r="E143" s="3"/>
      <c r="F143" s="3"/>
      <c r="G143" s="3"/>
      <c r="H143" s="3"/>
    </row>
    <row r="144" spans="1:8" ht="29.25" customHeight="1" x14ac:dyDescent="0.25">
      <c r="A144" s="3"/>
      <c r="B144" s="3"/>
      <c r="C144" s="3"/>
      <c r="D144" s="3"/>
      <c r="E144" s="3"/>
      <c r="F144" s="3"/>
      <c r="G144" s="3"/>
      <c r="H144" s="3"/>
    </row>
    <row r="145" spans="1:8" ht="29.25" customHeight="1" x14ac:dyDescent="0.25">
      <c r="A145" s="3"/>
      <c r="B145" s="3"/>
      <c r="C145" s="3"/>
      <c r="D145" s="3"/>
      <c r="E145" s="3"/>
      <c r="F145" s="3"/>
      <c r="G145" s="3"/>
      <c r="H145" s="3"/>
    </row>
    <row r="146" spans="1:8" ht="29.25" customHeight="1" x14ac:dyDescent="0.25">
      <c r="A146" s="3"/>
      <c r="B146" s="3"/>
      <c r="C146" s="3"/>
      <c r="D146" s="3"/>
      <c r="E146" s="3"/>
      <c r="F146" s="3"/>
      <c r="G146" s="3"/>
      <c r="H146" s="3"/>
    </row>
    <row r="147" spans="1:8" ht="29.25" customHeight="1" x14ac:dyDescent="0.25">
      <c r="A147" s="3"/>
      <c r="B147" s="3"/>
      <c r="C147" s="3"/>
      <c r="D147" s="3"/>
      <c r="E147" s="3"/>
      <c r="F147" s="3"/>
      <c r="G147" s="3"/>
      <c r="H147" s="3"/>
    </row>
    <row r="148" spans="1:8" ht="29.25" customHeight="1" x14ac:dyDescent="0.25">
      <c r="A148" s="3"/>
      <c r="B148" s="3"/>
      <c r="C148" s="3"/>
      <c r="D148" s="3"/>
      <c r="E148" s="3"/>
      <c r="F148" s="3"/>
      <c r="G148" s="3"/>
      <c r="H148" s="3"/>
    </row>
    <row r="149" spans="1:8" ht="29.25" customHeight="1" x14ac:dyDescent="0.25">
      <c r="A149" s="3"/>
      <c r="B149" s="3"/>
      <c r="C149" s="3"/>
      <c r="D149" s="3"/>
      <c r="E149" s="3"/>
      <c r="F149" s="3"/>
      <c r="G149" s="3"/>
      <c r="H149" s="3"/>
    </row>
    <row r="150" spans="1:8" ht="29.25" customHeight="1" x14ac:dyDescent="0.25">
      <c r="A150" s="3"/>
      <c r="B150" s="3"/>
      <c r="C150" s="3"/>
      <c r="D150" s="3"/>
      <c r="E150" s="3"/>
      <c r="F150" s="3"/>
      <c r="G150" s="3"/>
      <c r="H150" s="3"/>
    </row>
    <row r="151" spans="1:8" ht="29.25" customHeight="1" x14ac:dyDescent="0.25">
      <c r="A151" s="3"/>
      <c r="B151" s="3"/>
      <c r="C151" s="3"/>
      <c r="D151" s="3"/>
      <c r="E151" s="3"/>
      <c r="F151" s="3"/>
      <c r="G151" s="3"/>
      <c r="H151" s="3"/>
    </row>
    <row r="152" spans="1:8" ht="29.25" customHeight="1" x14ac:dyDescent="0.25">
      <c r="A152" s="3"/>
      <c r="B152" s="3"/>
      <c r="C152" s="3"/>
      <c r="D152" s="3"/>
      <c r="E152" s="3"/>
      <c r="F152" s="3"/>
      <c r="G152" s="3"/>
      <c r="H152" s="3"/>
    </row>
    <row r="153" spans="1:8" ht="29.25" customHeight="1" x14ac:dyDescent="0.25">
      <c r="A153" s="3"/>
      <c r="B153" s="3"/>
      <c r="C153" s="3"/>
      <c r="D153" s="3"/>
      <c r="E153" s="3"/>
      <c r="F153" s="3"/>
      <c r="G153" s="3"/>
      <c r="H153" s="3"/>
    </row>
    <row r="154" spans="1:8" ht="29.25" customHeight="1" x14ac:dyDescent="0.25">
      <c r="A154" s="3"/>
      <c r="B154" s="3"/>
      <c r="C154" s="3"/>
      <c r="D154" s="3"/>
      <c r="E154" s="3"/>
      <c r="F154" s="3"/>
      <c r="G154" s="3"/>
      <c r="H154" s="3"/>
    </row>
    <row r="155" spans="1:8" ht="29.25" customHeight="1" x14ac:dyDescent="0.25">
      <c r="A155" s="3"/>
      <c r="B155" s="3"/>
      <c r="C155" s="3"/>
      <c r="D155" s="3"/>
      <c r="E155" s="3"/>
      <c r="F155" s="3"/>
      <c r="G155" s="3"/>
      <c r="H155" s="3"/>
    </row>
    <row r="156" spans="1:8" ht="29.25" customHeight="1" x14ac:dyDescent="0.25">
      <c r="A156" s="3"/>
      <c r="B156" s="3"/>
      <c r="C156" s="3"/>
      <c r="D156" s="3"/>
      <c r="E156" s="3"/>
      <c r="F156" s="3"/>
      <c r="G156" s="3"/>
      <c r="H156" s="3"/>
    </row>
    <row r="157" spans="1:8" ht="29.25" customHeight="1" x14ac:dyDescent="0.25">
      <c r="A157" s="3"/>
      <c r="B157" s="3"/>
      <c r="C157" s="3"/>
      <c r="D157" s="3"/>
      <c r="E157" s="3"/>
      <c r="F157" s="3"/>
      <c r="G157" s="3"/>
      <c r="H157" s="3"/>
    </row>
    <row r="158" spans="1:8" ht="29.25" customHeight="1" x14ac:dyDescent="0.25">
      <c r="A158" s="3"/>
      <c r="B158" s="3"/>
      <c r="C158" s="3"/>
      <c r="D158" s="3"/>
      <c r="E158" s="3"/>
      <c r="F158" s="3"/>
      <c r="G158" s="3"/>
      <c r="H158" s="3"/>
    </row>
    <row r="159" spans="1:8" ht="29.25" customHeight="1" x14ac:dyDescent="0.25">
      <c r="A159" s="3"/>
      <c r="B159" s="3"/>
      <c r="C159" s="3"/>
      <c r="D159" s="3"/>
      <c r="E159" s="3"/>
      <c r="F159" s="3"/>
      <c r="G159" s="3"/>
      <c r="H159" s="3"/>
    </row>
    <row r="160" spans="1:8" ht="29.25" customHeight="1" x14ac:dyDescent="0.25">
      <c r="A160" s="3"/>
      <c r="B160" s="3"/>
      <c r="C160" s="3"/>
      <c r="D160" s="3"/>
      <c r="E160" s="3"/>
      <c r="F160" s="3"/>
      <c r="G160" s="3"/>
      <c r="H160" s="3"/>
    </row>
    <row r="161" spans="1:8" ht="29.25" customHeight="1" x14ac:dyDescent="0.25">
      <c r="A161" s="3"/>
      <c r="B161" s="3"/>
      <c r="C161" s="3"/>
      <c r="D161" s="3"/>
      <c r="E161" s="3"/>
      <c r="F161" s="3"/>
      <c r="G161" s="3"/>
      <c r="H161" s="3"/>
    </row>
    <row r="162" spans="1:8" ht="29.25" customHeight="1" x14ac:dyDescent="0.25">
      <c r="A162" s="3"/>
      <c r="B162" s="3"/>
      <c r="C162" s="3"/>
      <c r="D162" s="3"/>
      <c r="E162" s="3"/>
      <c r="F162" s="3"/>
      <c r="G162" s="3"/>
      <c r="H162" s="3"/>
    </row>
    <row r="163" spans="1:8" ht="29.25" customHeight="1" x14ac:dyDescent="0.25">
      <c r="A163" s="3"/>
      <c r="B163" s="3"/>
      <c r="C163" s="3"/>
      <c r="D163" s="3"/>
      <c r="E163" s="3"/>
      <c r="F163" s="3"/>
      <c r="G163" s="3"/>
      <c r="H163" s="3"/>
    </row>
    <row r="164" spans="1:8" ht="29.25" customHeight="1" x14ac:dyDescent="0.25">
      <c r="A164" s="3"/>
      <c r="B164" s="3"/>
      <c r="C164" s="3"/>
      <c r="D164" s="3"/>
      <c r="E164" s="3"/>
      <c r="F164" s="3"/>
      <c r="G164" s="3"/>
      <c r="H164" s="3"/>
    </row>
    <row r="165" spans="1:8" ht="29.25" customHeight="1" x14ac:dyDescent="0.25">
      <c r="A165" s="3"/>
      <c r="B165" s="3"/>
      <c r="C165" s="3"/>
      <c r="D165" s="3"/>
      <c r="E165" s="3"/>
      <c r="F165" s="3"/>
      <c r="G165" s="3"/>
      <c r="H165" s="3"/>
    </row>
    <row r="166" spans="1:8" ht="29.25" customHeight="1" x14ac:dyDescent="0.25">
      <c r="A166" s="3"/>
      <c r="B166" s="3"/>
      <c r="C166" s="3"/>
      <c r="D166" s="3"/>
      <c r="E166" s="3"/>
      <c r="F166" s="3"/>
      <c r="G166" s="3"/>
      <c r="H166" s="3"/>
    </row>
    <row r="167" spans="1:8" ht="29.25" customHeight="1" x14ac:dyDescent="0.25">
      <c r="A167" s="3"/>
      <c r="B167" s="3"/>
      <c r="C167" s="3"/>
      <c r="D167" s="3"/>
      <c r="E167" s="3"/>
      <c r="F167" s="3"/>
      <c r="G167" s="3"/>
      <c r="H167" s="3"/>
    </row>
    <row r="168" spans="1:8" ht="29.25" customHeight="1" x14ac:dyDescent="0.25">
      <c r="A168" s="3"/>
      <c r="B168" s="3"/>
      <c r="C168" s="3"/>
      <c r="D168" s="3"/>
      <c r="E168" s="3"/>
      <c r="F168" s="3"/>
      <c r="G168" s="3"/>
      <c r="H168" s="3"/>
    </row>
    <row r="169" spans="1:8" ht="29.25" customHeight="1" x14ac:dyDescent="0.25">
      <c r="A169" s="3"/>
      <c r="B169" s="3"/>
      <c r="C169" s="3"/>
      <c r="D169" s="3"/>
      <c r="E169" s="3"/>
      <c r="F169" s="3"/>
      <c r="G169" s="3"/>
      <c r="H169" s="3"/>
    </row>
    <row r="170" spans="1:8" ht="29.25" customHeight="1" x14ac:dyDescent="0.25">
      <c r="A170" s="3"/>
      <c r="B170" s="3"/>
      <c r="C170" s="3"/>
      <c r="D170" s="3"/>
      <c r="E170" s="3"/>
      <c r="F170" s="3"/>
      <c r="G170" s="3"/>
      <c r="H170" s="3"/>
    </row>
    <row r="171" spans="1:8" ht="29.25" customHeight="1" x14ac:dyDescent="0.25">
      <c r="A171" s="3"/>
      <c r="B171" s="3"/>
      <c r="C171" s="3"/>
      <c r="D171" s="3"/>
      <c r="E171" s="3"/>
      <c r="F171" s="3"/>
      <c r="G171" s="3"/>
      <c r="H171" s="3"/>
    </row>
    <row r="172" spans="1:8" ht="29.25" customHeight="1" x14ac:dyDescent="0.25">
      <c r="A172" s="3"/>
      <c r="B172" s="3"/>
      <c r="C172" s="3"/>
      <c r="D172" s="3"/>
      <c r="E172" s="3"/>
      <c r="F172" s="3"/>
      <c r="G172" s="3"/>
      <c r="H172" s="3"/>
    </row>
    <row r="173" spans="1:8" ht="29.25" customHeight="1" x14ac:dyDescent="0.25">
      <c r="A173" s="3"/>
      <c r="B173" s="3"/>
      <c r="C173" s="3"/>
      <c r="D173" s="3"/>
      <c r="E173" s="3"/>
      <c r="F173" s="3"/>
      <c r="G173" s="3"/>
      <c r="H173" s="3"/>
    </row>
    <row r="174" spans="1:8" ht="29.25" customHeight="1" x14ac:dyDescent="0.25">
      <c r="A174" s="3"/>
      <c r="B174" s="3"/>
      <c r="C174" s="3"/>
      <c r="D174" s="3"/>
      <c r="E174" s="3"/>
      <c r="F174" s="3"/>
      <c r="G174" s="3"/>
      <c r="H174" s="3"/>
    </row>
    <row r="175" spans="1:8" ht="29.25" customHeight="1" x14ac:dyDescent="0.25">
      <c r="A175" s="3"/>
      <c r="B175" s="3"/>
      <c r="C175" s="3"/>
      <c r="D175" s="3"/>
      <c r="E175" s="3"/>
      <c r="F175" s="3"/>
      <c r="G175" s="3"/>
      <c r="H175" s="3"/>
    </row>
    <row r="176" spans="1:8" ht="29.25" customHeight="1" x14ac:dyDescent="0.25">
      <c r="A176" s="3"/>
      <c r="B176" s="3"/>
      <c r="C176" s="3"/>
      <c r="D176" s="3"/>
      <c r="E176" s="3"/>
      <c r="F176" s="3"/>
      <c r="G176" s="3"/>
      <c r="H176" s="3"/>
    </row>
    <row r="177" spans="1:8" ht="29.25" customHeight="1" x14ac:dyDescent="0.25">
      <c r="A177" s="3"/>
      <c r="B177" s="3"/>
      <c r="C177" s="3"/>
      <c r="D177" s="3"/>
      <c r="E177" s="3"/>
      <c r="F177" s="3"/>
      <c r="G177" s="3"/>
      <c r="H177" s="3"/>
    </row>
    <row r="178" spans="1:8" ht="29.25" customHeight="1" x14ac:dyDescent="0.25">
      <c r="A178" s="3"/>
      <c r="B178" s="3"/>
      <c r="C178" s="3"/>
      <c r="D178" s="3"/>
      <c r="E178" s="3"/>
      <c r="F178" s="3"/>
      <c r="G178" s="3"/>
      <c r="H178" s="3"/>
    </row>
    <row r="179" spans="1:8" ht="29.25" customHeight="1" x14ac:dyDescent="0.25">
      <c r="A179" s="3"/>
      <c r="B179" s="3"/>
      <c r="C179" s="3"/>
      <c r="D179" s="3"/>
      <c r="E179" s="3"/>
      <c r="F179" s="3"/>
      <c r="G179" s="3"/>
      <c r="H179" s="3"/>
    </row>
    <row r="180" spans="1:8" ht="29.25" customHeight="1" x14ac:dyDescent="0.25">
      <c r="A180" s="3"/>
      <c r="B180" s="3"/>
      <c r="C180" s="3"/>
      <c r="D180" s="3"/>
      <c r="E180" s="3"/>
      <c r="F180" s="3"/>
      <c r="G180" s="3"/>
      <c r="H180" s="3"/>
    </row>
    <row r="181" spans="1:8" ht="29.25" customHeight="1" x14ac:dyDescent="0.25">
      <c r="A181" s="3"/>
      <c r="B181" s="3"/>
      <c r="C181" s="3"/>
      <c r="D181" s="3"/>
      <c r="E181" s="3"/>
      <c r="F181" s="3"/>
      <c r="G181" s="3"/>
      <c r="H181" s="3"/>
    </row>
    <row r="182" spans="1:8" ht="29.25" customHeight="1" x14ac:dyDescent="0.25">
      <c r="A182" s="3"/>
      <c r="B182" s="3"/>
      <c r="C182" s="3"/>
      <c r="D182" s="3"/>
      <c r="E182" s="3"/>
      <c r="F182" s="3"/>
      <c r="G182" s="3"/>
      <c r="H182" s="3"/>
    </row>
    <row r="183" spans="1:8" ht="29.25" customHeight="1" x14ac:dyDescent="0.25">
      <c r="A183" s="3"/>
      <c r="B183" s="3"/>
      <c r="C183" s="3"/>
      <c r="D183" s="3"/>
      <c r="E183" s="3"/>
      <c r="F183" s="3"/>
      <c r="G183" s="3"/>
      <c r="H183" s="3"/>
    </row>
    <row r="184" spans="1:8" ht="29.25" customHeight="1" x14ac:dyDescent="0.25">
      <c r="A184" s="3"/>
      <c r="B184" s="3"/>
      <c r="C184" s="3"/>
      <c r="D184" s="3"/>
      <c r="E184" s="3"/>
      <c r="F184" s="3"/>
      <c r="G184" s="3"/>
      <c r="H184" s="3"/>
    </row>
    <row r="185" spans="1:8" ht="29.25" customHeight="1" x14ac:dyDescent="0.25">
      <c r="A185" s="3"/>
      <c r="B185" s="3"/>
      <c r="C185" s="3"/>
      <c r="D185" s="3"/>
      <c r="E185" s="3"/>
      <c r="F185" s="3"/>
      <c r="G185" s="3"/>
      <c r="H185" s="3"/>
    </row>
    <row r="186" spans="1:8" ht="29.25" customHeight="1" x14ac:dyDescent="0.25">
      <c r="A186" s="3"/>
      <c r="B186" s="3"/>
      <c r="C186" s="3"/>
      <c r="D186" s="3"/>
      <c r="E186" s="3"/>
      <c r="F186" s="3"/>
      <c r="G186" s="3"/>
      <c r="H186" s="3"/>
    </row>
    <row r="187" spans="1:8" ht="29.25" customHeight="1" x14ac:dyDescent="0.25">
      <c r="A187" s="3"/>
      <c r="B187" s="3"/>
      <c r="C187" s="3"/>
      <c r="D187" s="3"/>
      <c r="E187" s="3"/>
      <c r="F187" s="3"/>
      <c r="G187" s="3"/>
      <c r="H187" s="3"/>
    </row>
    <row r="188" spans="1:8" ht="29.25" customHeight="1" x14ac:dyDescent="0.25">
      <c r="A188" s="3"/>
      <c r="B188" s="3"/>
      <c r="C188" s="3"/>
      <c r="D188" s="3"/>
      <c r="E188" s="3"/>
      <c r="F188" s="3"/>
      <c r="G188" s="3"/>
      <c r="H188" s="3"/>
    </row>
    <row r="189" spans="1:8" ht="29.25" customHeight="1" x14ac:dyDescent="0.25">
      <c r="A189" s="3"/>
      <c r="B189" s="3"/>
      <c r="C189" s="3"/>
      <c r="D189" s="3"/>
      <c r="E189" s="3"/>
      <c r="F189" s="3"/>
      <c r="G189" s="3"/>
      <c r="H189" s="3"/>
    </row>
    <row r="190" spans="1:8" ht="29.25" customHeight="1" x14ac:dyDescent="0.25">
      <c r="A190" s="3"/>
      <c r="B190" s="3"/>
      <c r="C190" s="3"/>
      <c r="D190" s="3"/>
      <c r="E190" s="3"/>
      <c r="F190" s="3"/>
      <c r="G190" s="3"/>
      <c r="H190" s="3"/>
    </row>
    <row r="191" spans="1:8" ht="29.25" customHeight="1" x14ac:dyDescent="0.25">
      <c r="A191" s="3"/>
      <c r="B191" s="3"/>
      <c r="C191" s="3"/>
      <c r="D191" s="3"/>
      <c r="E191" s="3"/>
      <c r="F191" s="3"/>
      <c r="G191" s="3"/>
      <c r="H191" s="3"/>
    </row>
    <row r="192" spans="1:8" ht="29.25" customHeight="1" x14ac:dyDescent="0.25">
      <c r="A192" s="3"/>
      <c r="B192" s="3"/>
      <c r="C192" s="3"/>
      <c r="D192" s="3"/>
      <c r="E192" s="3"/>
      <c r="F192" s="3"/>
      <c r="G192" s="3"/>
      <c r="H192" s="3"/>
    </row>
    <row r="193" spans="1:8" ht="29.25" customHeight="1" x14ac:dyDescent="0.25">
      <c r="A193" s="3"/>
      <c r="B193" s="3"/>
      <c r="C193" s="3"/>
      <c r="D193" s="3"/>
      <c r="E193" s="3"/>
      <c r="F193" s="3"/>
      <c r="G193" s="3"/>
      <c r="H193" s="3"/>
    </row>
    <row r="194" spans="1:8" ht="29.25" customHeight="1" x14ac:dyDescent="0.25">
      <c r="A194" s="3"/>
      <c r="B194" s="3"/>
      <c r="C194" s="3"/>
      <c r="D194" s="3"/>
      <c r="E194" s="3"/>
      <c r="F194" s="3"/>
      <c r="G194" s="3"/>
      <c r="H194" s="3"/>
    </row>
    <row r="195" spans="1:8" ht="29.25" customHeight="1" x14ac:dyDescent="0.25">
      <c r="A195" s="3"/>
      <c r="B195" s="3"/>
      <c r="C195" s="3"/>
      <c r="D195" s="3"/>
      <c r="E195" s="3"/>
      <c r="F195" s="3"/>
      <c r="G195" s="3"/>
      <c r="H195" s="3"/>
    </row>
    <row r="196" spans="1:8" ht="29.25" customHeight="1" x14ac:dyDescent="0.25">
      <c r="A196" s="3"/>
      <c r="B196" s="3"/>
      <c r="C196" s="3"/>
      <c r="D196" s="3"/>
      <c r="E196" s="3"/>
      <c r="F196" s="3"/>
      <c r="G196" s="3"/>
      <c r="H196" s="3"/>
    </row>
    <row r="197" spans="1:8" ht="29.25" customHeight="1" x14ac:dyDescent="0.25">
      <c r="A197" s="3"/>
      <c r="B197" s="3"/>
      <c r="C197" s="3"/>
      <c r="D197" s="3"/>
      <c r="E197" s="3"/>
      <c r="F197" s="3"/>
      <c r="G197" s="3"/>
      <c r="H197" s="3"/>
    </row>
    <row r="198" spans="1:8" ht="29.25" customHeight="1" x14ac:dyDescent="0.25">
      <c r="A198" s="3"/>
      <c r="B198" s="3"/>
      <c r="C198" s="3"/>
      <c r="D198" s="3"/>
      <c r="E198" s="3"/>
      <c r="F198" s="3"/>
      <c r="G198" s="3"/>
      <c r="H198" s="3"/>
    </row>
    <row r="199" spans="1:8" ht="29.25" customHeight="1" x14ac:dyDescent="0.25">
      <c r="A199" s="3"/>
      <c r="B199" s="3"/>
      <c r="C199" s="3"/>
      <c r="D199" s="3"/>
      <c r="E199" s="3"/>
      <c r="F199" s="3"/>
      <c r="G199" s="3"/>
      <c r="H199" s="3"/>
    </row>
    <row r="200" spans="1:8" ht="29.25" customHeight="1" x14ac:dyDescent="0.25">
      <c r="A200" s="3"/>
      <c r="B200" s="3"/>
      <c r="C200" s="3"/>
      <c r="D200" s="3"/>
      <c r="E200" s="3"/>
      <c r="F200" s="3"/>
      <c r="G200" s="3"/>
      <c r="H200" s="3"/>
    </row>
    <row r="201" spans="1:8" ht="29.25" customHeight="1" x14ac:dyDescent="0.25">
      <c r="A201" s="3"/>
      <c r="B201" s="3"/>
      <c r="C201" s="3"/>
      <c r="D201" s="3"/>
      <c r="E201" s="3"/>
      <c r="F201" s="3"/>
      <c r="G201" s="3"/>
      <c r="H201" s="3"/>
    </row>
    <row r="202" spans="1:8" ht="29.25" customHeight="1" x14ac:dyDescent="0.25">
      <c r="A202" s="3"/>
      <c r="B202" s="3"/>
      <c r="C202" s="3"/>
      <c r="D202" s="3"/>
      <c r="E202" s="3"/>
      <c r="F202" s="3"/>
      <c r="G202" s="3"/>
      <c r="H202" s="3"/>
    </row>
    <row r="203" spans="1:8" ht="29.25" customHeight="1" x14ac:dyDescent="0.25">
      <c r="A203" s="3"/>
      <c r="B203" s="3"/>
      <c r="C203" s="3"/>
      <c r="D203" s="3"/>
      <c r="E203" s="3"/>
      <c r="F203" s="3"/>
      <c r="G203" s="3"/>
      <c r="H203" s="3"/>
    </row>
    <row r="204" spans="1:8" ht="29.25" customHeight="1" x14ac:dyDescent="0.25">
      <c r="A204" s="3"/>
      <c r="B204" s="3"/>
      <c r="C204" s="3"/>
      <c r="D204" s="3"/>
      <c r="E204" s="3"/>
      <c r="F204" s="3"/>
      <c r="G204" s="3"/>
      <c r="H204" s="3"/>
    </row>
    <row r="205" spans="1:8" ht="29.25" customHeight="1" x14ac:dyDescent="0.25">
      <c r="A205" s="3"/>
      <c r="B205" s="3"/>
      <c r="C205" s="3"/>
      <c r="D205" s="3"/>
      <c r="E205" s="3"/>
      <c r="F205" s="3"/>
      <c r="G205" s="3"/>
      <c r="H205" s="3"/>
    </row>
    <row r="206" spans="1:8" ht="29.25" customHeight="1" x14ac:dyDescent="0.25">
      <c r="A206" s="3"/>
      <c r="B206" s="3"/>
      <c r="C206" s="3"/>
      <c r="D206" s="3"/>
      <c r="E206" s="3"/>
      <c r="F206" s="3"/>
      <c r="G206" s="3"/>
      <c r="H206" s="3"/>
    </row>
    <row r="207" spans="1:8" ht="29.25" customHeight="1" x14ac:dyDescent="0.25">
      <c r="A207" s="3"/>
      <c r="B207" s="3"/>
      <c r="C207" s="3"/>
      <c r="D207" s="3"/>
      <c r="E207" s="3"/>
      <c r="F207" s="3"/>
      <c r="G207" s="3"/>
      <c r="H207" s="3"/>
    </row>
    <row r="208" spans="1:8" ht="29.25" customHeight="1" x14ac:dyDescent="0.25">
      <c r="A208" s="3"/>
      <c r="B208" s="3"/>
      <c r="C208" s="3"/>
      <c r="D208" s="3"/>
      <c r="E208" s="3"/>
      <c r="F208" s="3"/>
      <c r="G208" s="3"/>
      <c r="H208" s="3"/>
    </row>
    <row r="209" spans="1:8" ht="29.25" customHeight="1" x14ac:dyDescent="0.25">
      <c r="A209" s="3"/>
      <c r="B209" s="3"/>
      <c r="C209" s="3"/>
      <c r="D209" s="3"/>
      <c r="E209" s="3"/>
      <c r="F209" s="3"/>
      <c r="G209" s="3"/>
      <c r="H209" s="3"/>
    </row>
    <row r="210" spans="1:8" ht="29.25" customHeight="1" x14ac:dyDescent="0.25">
      <c r="A210" s="3"/>
      <c r="B210" s="3"/>
      <c r="C210" s="3"/>
      <c r="D210" s="3"/>
      <c r="E210" s="3"/>
      <c r="F210" s="3"/>
      <c r="G210" s="3"/>
      <c r="H210" s="3"/>
    </row>
    <row r="211" spans="1:8" ht="29.25" customHeight="1" x14ac:dyDescent="0.25">
      <c r="A211" s="3"/>
      <c r="B211" s="3"/>
      <c r="C211" s="3"/>
      <c r="D211" s="3"/>
      <c r="E211" s="3"/>
      <c r="F211" s="3"/>
      <c r="G211" s="3"/>
      <c r="H211" s="3"/>
    </row>
    <row r="212" spans="1:8" ht="29.25" customHeight="1" x14ac:dyDescent="0.25">
      <c r="A212" s="3"/>
      <c r="B212" s="3"/>
      <c r="C212" s="3"/>
      <c r="D212" s="3"/>
      <c r="E212" s="3"/>
      <c r="F212" s="3"/>
      <c r="G212" s="3"/>
      <c r="H212" s="3"/>
    </row>
    <row r="213" spans="1:8" ht="29.25" customHeight="1" x14ac:dyDescent="0.25">
      <c r="A213" s="3"/>
      <c r="B213" s="3"/>
      <c r="C213" s="3"/>
      <c r="D213" s="3"/>
      <c r="E213" s="3"/>
      <c r="F213" s="3"/>
      <c r="G213" s="3"/>
      <c r="H213" s="3"/>
    </row>
    <row r="214" spans="1:8" ht="29.25" customHeight="1" x14ac:dyDescent="0.25">
      <c r="A214" s="3"/>
      <c r="B214" s="3"/>
      <c r="C214" s="3"/>
      <c r="D214" s="3"/>
      <c r="E214" s="3"/>
      <c r="F214" s="3"/>
      <c r="G214" s="3"/>
      <c r="H214" s="3"/>
    </row>
    <row r="215" spans="1:8" ht="29.25" customHeight="1" x14ac:dyDescent="0.25">
      <c r="A215" s="3"/>
      <c r="B215" s="3"/>
      <c r="C215" s="3"/>
      <c r="D215" s="3"/>
      <c r="E215" s="3"/>
      <c r="F215" s="3"/>
      <c r="G215" s="3"/>
      <c r="H215" s="3"/>
    </row>
    <row r="216" spans="1:8" ht="29.25" customHeight="1" x14ac:dyDescent="0.25">
      <c r="A216" s="3"/>
      <c r="B216" s="3"/>
      <c r="C216" s="3"/>
      <c r="D216" s="3"/>
      <c r="E216" s="3"/>
      <c r="F216" s="3"/>
      <c r="G216" s="3"/>
      <c r="H216" s="3"/>
    </row>
    <row r="217" spans="1:8" ht="29.25" customHeight="1" x14ac:dyDescent="0.25">
      <c r="A217" s="3"/>
      <c r="B217" s="3"/>
      <c r="C217" s="3"/>
      <c r="D217" s="3"/>
      <c r="E217" s="3"/>
      <c r="F217" s="3"/>
      <c r="G217" s="3"/>
      <c r="H217" s="3"/>
    </row>
    <row r="218" spans="1:8" ht="29.25" customHeight="1" x14ac:dyDescent="0.25">
      <c r="A218" s="3"/>
      <c r="B218" s="3"/>
      <c r="C218" s="3"/>
      <c r="D218" s="3"/>
      <c r="E218" s="3"/>
      <c r="F218" s="3"/>
      <c r="G218" s="3"/>
      <c r="H218" s="3"/>
    </row>
    <row r="219" spans="1:8" ht="29.25" customHeight="1" x14ac:dyDescent="0.25">
      <c r="A219" s="3"/>
      <c r="B219" s="3"/>
      <c r="C219" s="3"/>
      <c r="D219" s="3"/>
      <c r="E219" s="3"/>
      <c r="F219" s="3"/>
      <c r="G219" s="3"/>
      <c r="H219" s="3"/>
    </row>
    <row r="220" spans="1:8" ht="29.25" customHeight="1" x14ac:dyDescent="0.25">
      <c r="A220" s="3"/>
      <c r="B220" s="3"/>
      <c r="C220" s="3"/>
      <c r="D220" s="3"/>
      <c r="E220" s="3"/>
      <c r="F220" s="3"/>
      <c r="G220" s="3"/>
      <c r="H220" s="3"/>
    </row>
    <row r="221" spans="1:8" ht="29.25" customHeight="1" x14ac:dyDescent="0.25">
      <c r="A221" s="3"/>
      <c r="B221" s="3"/>
      <c r="C221" s="3"/>
      <c r="D221" s="3"/>
      <c r="E221" s="3"/>
      <c r="F221" s="3"/>
      <c r="G221" s="3"/>
      <c r="H221" s="3"/>
    </row>
    <row r="222" spans="1:8" ht="29.25" customHeight="1" x14ac:dyDescent="0.25">
      <c r="A222" s="3"/>
      <c r="B222" s="3"/>
      <c r="C222" s="3"/>
      <c r="D222" s="3"/>
      <c r="E222" s="3"/>
      <c r="F222" s="3"/>
      <c r="G222" s="3"/>
      <c r="H222" s="3"/>
    </row>
    <row r="223" spans="1:8" ht="29.25" customHeight="1" x14ac:dyDescent="0.25">
      <c r="A223" s="3"/>
      <c r="B223" s="3"/>
      <c r="C223" s="3"/>
      <c r="D223" s="3"/>
      <c r="E223" s="3"/>
      <c r="F223" s="3"/>
      <c r="G223" s="3"/>
      <c r="H223" s="3"/>
    </row>
    <row r="224" spans="1:8" ht="29.25" customHeight="1" x14ac:dyDescent="0.25">
      <c r="A224" s="3"/>
      <c r="B224" s="3"/>
      <c r="C224" s="3"/>
      <c r="D224" s="3"/>
      <c r="E224" s="3"/>
      <c r="F224" s="3"/>
      <c r="G224" s="3"/>
      <c r="H224" s="3"/>
    </row>
    <row r="225" spans="1:8" ht="29.25" customHeight="1" x14ac:dyDescent="0.25">
      <c r="A225" s="3"/>
      <c r="B225" s="3"/>
      <c r="C225" s="3"/>
      <c r="D225" s="3"/>
      <c r="E225" s="3"/>
      <c r="F225" s="3"/>
      <c r="G225" s="3"/>
      <c r="H225" s="3"/>
    </row>
    <row r="226" spans="1:8" ht="29.25" customHeight="1" x14ac:dyDescent="0.25">
      <c r="A226" s="3"/>
      <c r="B226" s="3"/>
      <c r="C226" s="3"/>
      <c r="D226" s="3"/>
      <c r="E226" s="3"/>
      <c r="F226" s="3"/>
      <c r="G226" s="3"/>
      <c r="H226" s="3"/>
    </row>
    <row r="227" spans="1:8" ht="29.25" customHeight="1" x14ac:dyDescent="0.25">
      <c r="A227" s="3"/>
      <c r="B227" s="3"/>
      <c r="C227" s="3"/>
      <c r="D227" s="3"/>
      <c r="E227" s="3"/>
      <c r="F227" s="3"/>
      <c r="G227" s="3"/>
      <c r="H227" s="3"/>
    </row>
    <row r="228" spans="1:8" ht="29.25" customHeight="1" x14ac:dyDescent="0.25">
      <c r="A228" s="3"/>
      <c r="B228" s="3"/>
      <c r="C228" s="3"/>
      <c r="D228" s="3"/>
      <c r="E228" s="3"/>
      <c r="F228" s="3"/>
      <c r="G228" s="3"/>
      <c r="H228" s="3"/>
    </row>
    <row r="229" spans="1:8" ht="29.25" customHeight="1" x14ac:dyDescent="0.25">
      <c r="A229" s="3"/>
      <c r="B229" s="3"/>
      <c r="C229" s="3"/>
      <c r="D229" s="3"/>
      <c r="E229" s="3"/>
      <c r="F229" s="3"/>
      <c r="G229" s="3"/>
      <c r="H229" s="3"/>
    </row>
    <row r="230" spans="1:8" ht="29.25" customHeight="1" x14ac:dyDescent="0.25">
      <c r="A230" s="3"/>
      <c r="B230" s="3"/>
      <c r="C230" s="3"/>
      <c r="D230" s="3"/>
      <c r="E230" s="3"/>
      <c r="F230" s="3"/>
      <c r="G230" s="3"/>
      <c r="H230" s="3"/>
    </row>
    <row r="231" spans="1:8" ht="29.25" customHeight="1" x14ac:dyDescent="0.25">
      <c r="A231" s="3"/>
      <c r="B231" s="3"/>
      <c r="C231" s="3"/>
      <c r="D231" s="3"/>
      <c r="E231" s="3"/>
      <c r="F231" s="3"/>
      <c r="G231" s="3"/>
      <c r="H231" s="3"/>
    </row>
    <row r="232" spans="1:8" ht="29.25" customHeight="1" x14ac:dyDescent="0.25">
      <c r="A232" s="3"/>
      <c r="B232" s="3"/>
      <c r="C232" s="3"/>
      <c r="D232" s="3"/>
      <c r="E232" s="3"/>
      <c r="F232" s="3"/>
      <c r="G232" s="3"/>
      <c r="H232" s="3"/>
    </row>
    <row r="233" spans="1:8" ht="29.25" customHeight="1" x14ac:dyDescent="0.25">
      <c r="A233" s="3"/>
      <c r="B233" s="3"/>
      <c r="C233" s="3"/>
      <c r="D233" s="3"/>
      <c r="E233" s="3"/>
      <c r="F233" s="3"/>
      <c r="G233" s="3"/>
      <c r="H233" s="7"/>
    </row>
  </sheetData>
  <mergeCells count="6">
    <mergeCell ref="B6:H6"/>
    <mergeCell ref="B3:H3"/>
    <mergeCell ref="B4:H4"/>
    <mergeCell ref="B5:H5"/>
    <mergeCell ref="A1:H1"/>
    <mergeCell ref="A2:H2"/>
  </mergeCells>
  <dataValidations count="1">
    <dataValidation type="list" allowBlank="1" showInputMessage="1" showErrorMessage="1" sqref="D10:G233" xr:uid="{763E2C95-A483-4FF4-AE38-399B0CE95EB1}">
      <formula1>"O,M, C, NA"</formula1>
    </dataValidation>
  </dataValidations>
  <pageMargins left="0.25" right="0.25" top="0.75" bottom="0.75" header="0.3" footer="0.3"/>
  <pageSetup fitToHeight="0" orientation="landscape" horizontalDpi="1200" verticalDpi="1200" r:id="rId1"/>
  <rowBreaks count="2" manualBreakCount="2">
    <brk id="15" max="7" man="1"/>
    <brk id="26" max="16383" man="1"/>
  </rowBreak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93297-DC9B-4472-A8E2-F6993E79DB0E}">
  <dimension ref="A1:AS13"/>
  <sheetViews>
    <sheetView workbookViewId="0"/>
  </sheetViews>
  <sheetFormatPr defaultRowHeight="15" x14ac:dyDescent="0.25"/>
  <cols>
    <col min="1" max="1" width="21" customWidth="1"/>
    <col min="2" max="2" width="29.140625" customWidth="1"/>
    <col min="3" max="3" width="18" customWidth="1"/>
    <col min="4" max="11" width="18.7109375" customWidth="1"/>
    <col min="12" max="17" width="18.42578125" customWidth="1"/>
  </cols>
  <sheetData>
    <row r="1" spans="1:45" x14ac:dyDescent="0.25">
      <c r="C1" s="92" t="s">
        <v>42</v>
      </c>
      <c r="D1" s="93"/>
      <c r="E1" s="93"/>
      <c r="F1" s="93"/>
      <c r="G1" s="94"/>
    </row>
    <row r="2" spans="1:45" ht="47.25" x14ac:dyDescent="0.25">
      <c r="C2" s="48" t="s">
        <v>6</v>
      </c>
      <c r="D2" s="48" t="s">
        <v>7</v>
      </c>
      <c r="E2" s="48" t="s">
        <v>8</v>
      </c>
      <c r="F2" s="48" t="s">
        <v>9</v>
      </c>
      <c r="G2" s="49" t="s">
        <v>10</v>
      </c>
    </row>
    <row r="3" spans="1:45" x14ac:dyDescent="0.25">
      <c r="B3" s="32" t="s">
        <v>39</v>
      </c>
      <c r="C3" s="3">
        <f>COUNTIFS(Table1[Sturdy Mullion 
(Double Doors Only - Put NA for all other doors)], "O")</f>
        <v>1</v>
      </c>
      <c r="D3" s="3">
        <f>COUNTIFS(Table1[Reinforced Door Frames], "O")</f>
        <v>2</v>
      </c>
      <c r="E3" s="3">
        <f>COUNTIFS(Table1[Auto Door Closer], "O")</f>
        <v>1</v>
      </c>
      <c r="F3" s="3">
        <f>COUNTIFS(Table1[Auto Door Lock], "O")</f>
        <v>2</v>
      </c>
      <c r="G3" s="3">
        <f>COUNTIFS(Table1[Emergency Open Mechanism], "O")</f>
        <v>1</v>
      </c>
    </row>
    <row r="4" spans="1:45" x14ac:dyDescent="0.25">
      <c r="B4" s="32" t="s">
        <v>40</v>
      </c>
      <c r="C4" s="3">
        <f>COUNTIFS(Table1[Sturdy Mullion 
(Double Doors Only - Put NA for all other doors)], "NO")</f>
        <v>0</v>
      </c>
      <c r="D4" s="3">
        <f>COUNTIFS(Table1[Reinforced Door Frames], "NO")</f>
        <v>0</v>
      </c>
      <c r="E4" s="3">
        <f>COUNTIFS(Table1[Auto Door Closer], "NO")</f>
        <v>1</v>
      </c>
      <c r="F4" s="3">
        <f>COUNTIFS(Table1[Auto Door Lock], "NO")</f>
        <v>0</v>
      </c>
      <c r="G4" s="3">
        <f>COUNTIFS(Table1[Emergency Open Mechanism], "NO")</f>
        <v>0</v>
      </c>
    </row>
    <row r="5" spans="1:45" x14ac:dyDescent="0.25">
      <c r="B5" s="32" t="s">
        <v>50</v>
      </c>
      <c r="C5" s="3">
        <f>COUNTIFS(Table1[Sturdy Mullion 
(Double Doors Only - Put NA for all other doors)], "NP")</f>
        <v>0</v>
      </c>
      <c r="D5" s="3">
        <f>COUNTIFS(Table1[Reinforced Door Frames], "NP")</f>
        <v>0</v>
      </c>
      <c r="E5" s="3">
        <f>COUNTIFS(Table1[Auto Door Closer], "NP")</f>
        <v>0</v>
      </c>
      <c r="F5" s="3">
        <f>COUNTIFS(Table1[Auto Door Lock], "NP")</f>
        <v>0</v>
      </c>
      <c r="G5" s="3">
        <f>COUNTIFS(Table1[Emergency Open Mechanism], "NP")</f>
        <v>1</v>
      </c>
    </row>
    <row r="6" spans="1:45" x14ac:dyDescent="0.25">
      <c r="C6" s="36"/>
      <c r="D6" s="28"/>
      <c r="E6" s="28"/>
      <c r="F6" s="28"/>
      <c r="G6" s="28"/>
      <c r="H6" s="28"/>
    </row>
    <row r="7" spans="1:45" ht="115.15" customHeight="1" x14ac:dyDescent="0.25">
      <c r="B7" s="89" t="s">
        <v>72</v>
      </c>
      <c r="C7" s="90"/>
      <c r="D7" s="90"/>
      <c r="E7" s="90"/>
      <c r="F7" s="90"/>
      <c r="G7" s="91"/>
    </row>
    <row r="8" spans="1:45" ht="19.5" customHeight="1" x14ac:dyDescent="0.25">
      <c r="B8" s="97" t="s">
        <v>73</v>
      </c>
      <c r="C8" s="98"/>
      <c r="D8" s="98"/>
      <c r="E8" s="98"/>
      <c r="F8" s="98"/>
      <c r="G8" s="99"/>
    </row>
    <row r="9" spans="1:45" s="31" customFormat="1" ht="18.75" x14ac:dyDescent="0.3">
      <c r="A9" s="28"/>
      <c r="B9" s="95" t="s">
        <v>20</v>
      </c>
      <c r="C9" s="87" t="s">
        <v>51</v>
      </c>
      <c r="D9" s="88"/>
      <c r="E9" s="88"/>
      <c r="F9" s="88"/>
      <c r="G9" s="88"/>
      <c r="H9" s="88"/>
      <c r="I9" s="88"/>
      <c r="J9" s="88"/>
      <c r="K9" s="88"/>
      <c r="L9" s="88"/>
      <c r="M9" s="88"/>
      <c r="N9" s="88"/>
      <c r="O9" s="88"/>
      <c r="P9" s="88"/>
      <c r="Q9" s="88"/>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row>
    <row r="10" spans="1:45" ht="35.25" customHeight="1" x14ac:dyDescent="0.25">
      <c r="B10" s="96"/>
      <c r="C10" s="84" t="s">
        <v>6</v>
      </c>
      <c r="D10" s="85"/>
      <c r="E10" s="86"/>
      <c r="F10" s="84" t="s">
        <v>7</v>
      </c>
      <c r="G10" s="85"/>
      <c r="H10" s="86"/>
      <c r="I10" s="84" t="s">
        <v>8</v>
      </c>
      <c r="J10" s="85"/>
      <c r="K10" s="86"/>
      <c r="L10" s="84" t="s">
        <v>9</v>
      </c>
      <c r="M10" s="85"/>
      <c r="N10" s="86"/>
      <c r="O10" s="84" t="s">
        <v>10</v>
      </c>
      <c r="P10" s="85"/>
      <c r="Q10" s="86"/>
    </row>
    <row r="11" spans="1:45" ht="15" customHeight="1" x14ac:dyDescent="0.25">
      <c r="B11" s="96"/>
      <c r="C11" s="4" t="s">
        <v>39</v>
      </c>
      <c r="D11" s="4" t="s">
        <v>40</v>
      </c>
      <c r="E11" s="4" t="s">
        <v>50</v>
      </c>
      <c r="F11" s="4" t="s">
        <v>39</v>
      </c>
      <c r="G11" s="4" t="s">
        <v>40</v>
      </c>
      <c r="H11" s="4" t="s">
        <v>50</v>
      </c>
      <c r="I11" s="4" t="s">
        <v>39</v>
      </c>
      <c r="J11" s="4" t="s">
        <v>40</v>
      </c>
      <c r="K11" s="4" t="s">
        <v>50</v>
      </c>
      <c r="L11" s="4" t="s">
        <v>39</v>
      </c>
      <c r="M11" s="4" t="s">
        <v>40</v>
      </c>
      <c r="N11" s="4" t="s">
        <v>50</v>
      </c>
      <c r="O11" s="4" t="s">
        <v>39</v>
      </c>
      <c r="P11" s="4" t="s">
        <v>40</v>
      </c>
      <c r="Q11" s="4" t="s">
        <v>50</v>
      </c>
    </row>
    <row r="12" spans="1:45" hidden="1" x14ac:dyDescent="0.25">
      <c r="B12" s="22" t="s">
        <v>41</v>
      </c>
      <c r="C12" s="29" t="s">
        <v>23</v>
      </c>
      <c r="D12" s="29" t="s">
        <v>37</v>
      </c>
      <c r="E12" s="29" t="s">
        <v>52</v>
      </c>
      <c r="F12" s="29" t="s">
        <v>23</v>
      </c>
      <c r="G12" s="29" t="s">
        <v>37</v>
      </c>
      <c r="H12" s="29" t="s">
        <v>52</v>
      </c>
      <c r="I12" s="29" t="s">
        <v>23</v>
      </c>
      <c r="J12" s="29" t="s">
        <v>37</v>
      </c>
      <c r="K12" s="29" t="s">
        <v>52</v>
      </c>
      <c r="L12" s="29" t="s">
        <v>23</v>
      </c>
      <c r="M12" s="29" t="s">
        <v>37</v>
      </c>
      <c r="N12" s="29" t="s">
        <v>52</v>
      </c>
      <c r="O12" s="29" t="s">
        <v>23</v>
      </c>
      <c r="P12" s="29" t="s">
        <v>37</v>
      </c>
      <c r="Q12" s="29" t="s">
        <v>52</v>
      </c>
    </row>
    <row r="13" spans="1:45" x14ac:dyDescent="0.25">
      <c r="A13" s="22" t="s">
        <v>68</v>
      </c>
      <c r="B13" s="38" t="str">
        <f>'Door Input Sheet'!B12</f>
        <v>Example01</v>
      </c>
      <c r="C13" s="39">
        <f>COUNTIFS(Table1[Sturdy Mullion 
(Double Doors Only - Put NA for all other doors)], C12)</f>
        <v>1</v>
      </c>
      <c r="D13" s="39">
        <f>COUNTIFS(Table1[Sturdy Mullion 
(Double Doors Only - Put NA for all other doors)], D12)</f>
        <v>0</v>
      </c>
      <c r="E13" s="39">
        <f>COUNTIFS(Table1[Sturdy Mullion 
(Double Doors Only - Put NA for all other doors)], E12)</f>
        <v>0</v>
      </c>
      <c r="F13" s="39">
        <f>COUNTIFS(Table1[Reinforced Door Frames], F12)</f>
        <v>2</v>
      </c>
      <c r="G13" s="39">
        <f>COUNTIFS(Table1[Reinforced Door Frames], G12)</f>
        <v>0</v>
      </c>
      <c r="H13" s="39">
        <f>COUNTIFS(Table1[Reinforced Door Frames], H12)</f>
        <v>0</v>
      </c>
      <c r="I13" s="39">
        <f>COUNTIFS(Table1[Auto Door Closer], I12)</f>
        <v>1</v>
      </c>
      <c r="J13" s="39">
        <f>COUNTIFS(Table1[Auto Door Closer], J12)</f>
        <v>1</v>
      </c>
      <c r="K13" s="39">
        <f>COUNTIFS(Table1[Auto Door Closer], K12)</f>
        <v>0</v>
      </c>
      <c r="L13" s="39">
        <f>COUNTIFS(Table1[Auto Door Lock], L12)</f>
        <v>2</v>
      </c>
      <c r="M13" s="39">
        <f>COUNTIFS(Table1[Auto Door Lock], M12)</f>
        <v>0</v>
      </c>
      <c r="N13" s="39">
        <f>COUNTIFS(Table1[Auto Door Lock], N12)</f>
        <v>0</v>
      </c>
      <c r="O13" s="39">
        <f>COUNTIFS(Table1[Emergency Open Mechanism], O12)</f>
        <v>1</v>
      </c>
      <c r="P13" s="39">
        <f>COUNTIFS(Table1[Emergency Open Mechanism], P12)</f>
        <v>0</v>
      </c>
      <c r="Q13" s="39">
        <f>COUNTIFS(Table1[Emergency Open Mechanism], Q12)</f>
        <v>1</v>
      </c>
    </row>
  </sheetData>
  <mergeCells count="10">
    <mergeCell ref="O10:Q10"/>
    <mergeCell ref="C9:Q9"/>
    <mergeCell ref="B7:G7"/>
    <mergeCell ref="C1:G1"/>
    <mergeCell ref="B9:B11"/>
    <mergeCell ref="C10:E10"/>
    <mergeCell ref="F10:H10"/>
    <mergeCell ref="I10:K10"/>
    <mergeCell ref="L10:N10"/>
    <mergeCell ref="B8:G8"/>
  </mergeCells>
  <hyperlinks>
    <hyperlink ref="B8:G8" r:id="rId1" display="Click here to download the District Level Exterior Door Summer Audit Tracker" xr:uid="{033F80E8-2433-427A-BF8C-0472EB8C6C0C}"/>
  </hyperlinks>
  <pageMargins left="0.7" right="0.7" top="0.75" bottom="0.75" header="0.3" footer="0.3"/>
  <pageSetup orientation="portrait" horizontalDpi="1200" verticalDpi="1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Overview</vt:lpstr>
      <vt:lpstr>Door Components (PRINTABLE)</vt:lpstr>
      <vt:lpstr>Sample Access Point ID Map</vt:lpstr>
      <vt:lpstr>Access Point ID Map</vt:lpstr>
      <vt:lpstr>Door Input Sheet</vt:lpstr>
      <vt:lpstr>Doors Input Sheet (PRINTABLE)</vt:lpstr>
      <vt:lpstr>Campus Data</vt:lpstr>
      <vt:lpstr>'Door Components (PRINTABLE)'!Print_Area</vt:lpstr>
      <vt:lpstr>'Door Components (PRINTABLE)'!Print_Titles</vt:lpstr>
      <vt:lpstr>'Doors Input Sheet (PRINTABLE)'!Print_Titles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Straub, Brooks</cp:lastModifiedBy>
  <cp:revision>1</cp:revision>
  <dcterms:created xsi:type="dcterms:W3CDTF">2022-06-30T19:23:32Z</dcterms:created>
  <dcterms:modified xsi:type="dcterms:W3CDTF">2022-06-30T19:25:15Z</dcterms:modified>
  <cp:category/>
  <cp:contentStatus/>
</cp:coreProperties>
</file>